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E4A61021-FC69-4CDB-88D0-8015CF311DEE}" xr6:coauthVersionLast="47" xr6:coauthVersionMax="47" xr10:uidLastSave="{00000000-0000-0000-0000-000000000000}"/>
  <bookViews>
    <workbookView xWindow="28680" yWindow="-120" windowWidth="29040" windowHeight="15840" tabRatio="629" xr2:uid="{00000000-000D-0000-FFFF-FFFF00000000}"/>
  </bookViews>
  <sheets>
    <sheet name="Invoice" sheetId="1" r:id="rId1"/>
    <sheet name="Tax Invoice" sheetId="2" r:id="rId2"/>
  </sheets>
  <externalReferences>
    <externalReference r:id="rId3"/>
    <externalReference r:id="rId4"/>
  </externalReferences>
  <definedNames>
    <definedName name="_xlnm.Print_Area" localSheetId="0">Invoice!$A$1:$I$1013</definedName>
    <definedName name="_xlnm.Print_Area" localSheetId="1">'Tax Invoice'!$A$1:$G$1015</definedName>
    <definedName name="_xlnm.Print_Titles" localSheetId="0">Invoice!$1:$19</definedName>
    <definedName name="_xlnm.Print_Titles" localSheetId="1">'Tax Invoice'!$1:$17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000" i="2" l="1"/>
  <c r="F12" i="1" l="1"/>
  <c r="F11" i="1"/>
  <c r="F10" i="1"/>
  <c r="F9" i="1"/>
  <c r="G5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3" i="1" l="1"/>
  <c r="F998" i="2"/>
  <c r="F1000" i="1"/>
  <c r="A998" i="2" s="1"/>
  <c r="F999" i="1"/>
  <c r="A997" i="2" s="1"/>
  <c r="F998" i="1"/>
  <c r="A996" i="2" s="1"/>
  <c r="F995" i="2"/>
  <c r="F997" i="1"/>
  <c r="A995" i="2" s="1"/>
  <c r="F994" i="2"/>
  <c r="F996" i="1"/>
  <c r="A994" i="2" s="1"/>
  <c r="F993" i="2"/>
  <c r="F995" i="1"/>
  <c r="A993" i="2" s="1"/>
  <c r="F992" i="2"/>
  <c r="F994" i="1"/>
  <c r="A992" i="2" s="1"/>
  <c r="F991" i="2"/>
  <c r="F993" i="1"/>
  <c r="A991" i="2" s="1"/>
  <c r="F990" i="2"/>
  <c r="F992" i="1"/>
  <c r="A990" i="2" s="1"/>
  <c r="F989" i="2"/>
  <c r="F991" i="1"/>
  <c r="A989" i="2" s="1"/>
  <c r="F988" i="2"/>
  <c r="F990" i="1"/>
  <c r="A988" i="2" s="1"/>
  <c r="F987" i="2"/>
  <c r="F989" i="1"/>
  <c r="A987" i="2" s="1"/>
  <c r="F986" i="2"/>
  <c r="F988" i="1"/>
  <c r="A986" i="2" s="1"/>
  <c r="F985" i="2"/>
  <c r="F987" i="1"/>
  <c r="A985" i="2" s="1"/>
  <c r="F984" i="2"/>
  <c r="F986" i="1"/>
  <c r="A984" i="2" s="1"/>
  <c r="F983" i="2"/>
  <c r="F985" i="1"/>
  <c r="A983" i="2" s="1"/>
  <c r="F982" i="2"/>
  <c r="F984" i="1"/>
  <c r="A982" i="2" s="1"/>
  <c r="F981" i="2"/>
  <c r="F983" i="1"/>
  <c r="A981" i="2" s="1"/>
  <c r="F980" i="2"/>
  <c r="F982" i="1"/>
  <c r="F979" i="2"/>
  <c r="F981" i="1"/>
  <c r="A979" i="2" s="1"/>
  <c r="F978" i="2"/>
  <c r="F980" i="1"/>
  <c r="A978" i="2" s="1"/>
  <c r="F977" i="2"/>
  <c r="F979" i="1"/>
  <c r="F978" i="1"/>
  <c r="A976" i="2" s="1"/>
  <c r="F975" i="2"/>
  <c r="F977" i="1"/>
  <c r="A975" i="2" s="1"/>
  <c r="F974" i="2"/>
  <c r="F976" i="1"/>
  <c r="A974" i="2" s="1"/>
  <c r="F973" i="2"/>
  <c r="F975" i="1"/>
  <c r="A973" i="2" s="1"/>
  <c r="F972" i="2"/>
  <c r="F974" i="1"/>
  <c r="A972" i="2" s="1"/>
  <c r="F971" i="2"/>
  <c r="F973" i="1"/>
  <c r="A971" i="2" s="1"/>
  <c r="F970" i="2"/>
  <c r="F972" i="1"/>
  <c r="A970" i="2" s="1"/>
  <c r="F969" i="2"/>
  <c r="F971" i="1"/>
  <c r="A969" i="2" s="1"/>
  <c r="F968" i="2"/>
  <c r="F970" i="1"/>
  <c r="A968" i="2" s="1"/>
  <c r="F967" i="2"/>
  <c r="F969" i="1"/>
  <c r="A967" i="2" s="1"/>
  <c r="F966" i="2"/>
  <c r="F968" i="1"/>
  <c r="A966" i="2" s="1"/>
  <c r="F965" i="2"/>
  <c r="F967" i="1"/>
  <c r="A965" i="2" s="1"/>
  <c r="F964" i="2"/>
  <c r="F966" i="1"/>
  <c r="A964" i="2" s="1"/>
  <c r="F963" i="2"/>
  <c r="F965" i="1"/>
  <c r="A963" i="2" s="1"/>
  <c r="F962" i="2"/>
  <c r="F964" i="1"/>
  <c r="A962" i="2" s="1"/>
  <c r="F961" i="2"/>
  <c r="F963" i="1"/>
  <c r="F960" i="2"/>
  <c r="F962" i="1"/>
  <c r="A960" i="2" s="1"/>
  <c r="F959" i="2"/>
  <c r="F961" i="1"/>
  <c r="A959" i="2" s="1"/>
  <c r="F958" i="2"/>
  <c r="F960" i="1"/>
  <c r="A958" i="2" s="1"/>
  <c r="F957" i="2"/>
  <c r="F959" i="1"/>
  <c r="A957" i="2" s="1"/>
  <c r="F956" i="2"/>
  <c r="F958" i="1"/>
  <c r="A956" i="2" s="1"/>
  <c r="F955" i="2"/>
  <c r="F957" i="1"/>
  <c r="A955" i="2" s="1"/>
  <c r="F954" i="2"/>
  <c r="F956" i="1"/>
  <c r="A954" i="2" s="1"/>
  <c r="F953" i="2"/>
  <c r="F955" i="1"/>
  <c r="A953" i="2" s="1"/>
  <c r="F952" i="2"/>
  <c r="F954" i="1"/>
  <c r="A952" i="2" s="1"/>
  <c r="F951" i="2"/>
  <c r="F953" i="1"/>
  <c r="A951" i="2" s="1"/>
  <c r="F950" i="2"/>
  <c r="F952" i="1"/>
  <c r="A950" i="2" s="1"/>
  <c r="F949" i="2"/>
  <c r="F951" i="1"/>
  <c r="A949" i="2" s="1"/>
  <c r="F948" i="2"/>
  <c r="F950" i="1"/>
  <c r="F947" i="2"/>
  <c r="F949" i="1"/>
  <c r="A947" i="2" s="1"/>
  <c r="F946" i="2"/>
  <c r="F948" i="1"/>
  <c r="A946" i="2" s="1"/>
  <c r="F945" i="2"/>
  <c r="F947" i="1"/>
  <c r="A945" i="2" s="1"/>
  <c r="F944" i="2"/>
  <c r="F946" i="1"/>
  <c r="F943" i="2"/>
  <c r="F945" i="1"/>
  <c r="A943" i="2" s="1"/>
  <c r="F942" i="2"/>
  <c r="F944" i="1"/>
  <c r="A942" i="2" s="1"/>
  <c r="F941" i="2"/>
  <c r="F943" i="1"/>
  <c r="A941" i="2" s="1"/>
  <c r="F942" i="1"/>
  <c r="F939" i="2"/>
  <c r="F941" i="1"/>
  <c r="A939" i="2" s="1"/>
  <c r="F938" i="2"/>
  <c r="F940" i="1"/>
  <c r="A938" i="2" s="1"/>
  <c r="F937" i="2"/>
  <c r="F939" i="1"/>
  <c r="A937" i="2" s="1"/>
  <c r="F936" i="2"/>
  <c r="F938" i="1"/>
  <c r="A936" i="2" s="1"/>
  <c r="F935" i="2"/>
  <c r="F937" i="1"/>
  <c r="A935" i="2" s="1"/>
  <c r="F934" i="2"/>
  <c r="F936" i="1"/>
  <c r="A934" i="2" s="1"/>
  <c r="F933" i="2"/>
  <c r="F935" i="1"/>
  <c r="A933" i="2" s="1"/>
  <c r="F932" i="2"/>
  <c r="F934" i="1"/>
  <c r="A932" i="2" s="1"/>
  <c r="F931" i="2"/>
  <c r="F933" i="1"/>
  <c r="A931" i="2" s="1"/>
  <c r="F932" i="1"/>
  <c r="A930" i="2" s="1"/>
  <c r="F929" i="2"/>
  <c r="F931" i="1"/>
  <c r="A929" i="2" s="1"/>
  <c r="F928" i="2"/>
  <c r="F930" i="1"/>
  <c r="A928" i="2" s="1"/>
  <c r="F927" i="2"/>
  <c r="F929" i="1"/>
  <c r="A927" i="2" s="1"/>
  <c r="F926" i="2"/>
  <c r="F928" i="1"/>
  <c r="A926" i="2" s="1"/>
  <c r="F925" i="2"/>
  <c r="F927" i="1"/>
  <c r="A925" i="2" s="1"/>
  <c r="F924" i="2"/>
  <c r="F926" i="1"/>
  <c r="A924" i="2" s="1"/>
  <c r="F923" i="2"/>
  <c r="F925" i="1"/>
  <c r="A923" i="2" s="1"/>
  <c r="F922" i="2"/>
  <c r="F924" i="1"/>
  <c r="A922" i="2" s="1"/>
  <c r="F921" i="2"/>
  <c r="F923" i="1"/>
  <c r="A921" i="2" s="1"/>
  <c r="F920" i="2"/>
  <c r="F922" i="1"/>
  <c r="F919" i="2"/>
  <c r="F921" i="1"/>
  <c r="A919" i="2" s="1"/>
  <c r="F918" i="2"/>
  <c r="F920" i="1"/>
  <c r="A918" i="2" s="1"/>
  <c r="F917" i="2"/>
  <c r="F919" i="1"/>
  <c r="A917" i="2" s="1"/>
  <c r="F916" i="2"/>
  <c r="F918" i="1"/>
  <c r="A916" i="2" s="1"/>
  <c r="F915" i="2"/>
  <c r="F917" i="1"/>
  <c r="A915" i="2" s="1"/>
  <c r="F914" i="2"/>
  <c r="F916" i="1"/>
  <c r="A914" i="2" s="1"/>
  <c r="F913" i="2"/>
  <c r="F915" i="1"/>
  <c r="A913" i="2" s="1"/>
  <c r="F912" i="2"/>
  <c r="F914" i="1"/>
  <c r="F911" i="2"/>
  <c r="F913" i="1"/>
  <c r="A911" i="2" s="1"/>
  <c r="F910" i="2"/>
  <c r="F912" i="1"/>
  <c r="A910" i="2" s="1"/>
  <c r="F909" i="2"/>
  <c r="F911" i="1"/>
  <c r="A909" i="2" s="1"/>
  <c r="F908" i="2"/>
  <c r="F910" i="1"/>
  <c r="A908" i="2" s="1"/>
  <c r="F907" i="2"/>
  <c r="F909" i="1"/>
  <c r="A907" i="2" s="1"/>
  <c r="F906" i="2"/>
  <c r="F908" i="1"/>
  <c r="A906" i="2" s="1"/>
  <c r="F905" i="2"/>
  <c r="F907" i="1"/>
  <c r="A905" i="2" s="1"/>
  <c r="F904" i="2"/>
  <c r="F906" i="1"/>
  <c r="A904" i="2" s="1"/>
  <c r="F903" i="2"/>
  <c r="F905" i="1"/>
  <c r="A903" i="2" s="1"/>
  <c r="F902" i="2"/>
  <c r="F904" i="1"/>
  <c r="A902" i="2" s="1"/>
  <c r="F901" i="2"/>
  <c r="F903" i="1"/>
  <c r="A901" i="2" s="1"/>
  <c r="F900" i="2"/>
  <c r="F902" i="1"/>
  <c r="A900" i="2" s="1"/>
  <c r="F899" i="2"/>
  <c r="F901" i="1"/>
  <c r="A899" i="2" s="1"/>
  <c r="F898" i="2"/>
  <c r="F900" i="1"/>
  <c r="A898" i="2" s="1"/>
  <c r="F897" i="2"/>
  <c r="F899" i="1"/>
  <c r="A897" i="2" s="1"/>
  <c r="F896" i="2"/>
  <c r="F898" i="1"/>
  <c r="F895" i="2"/>
  <c r="F897" i="1"/>
  <c r="A895" i="2" s="1"/>
  <c r="F894" i="2"/>
  <c r="F896" i="1"/>
  <c r="A894" i="2" s="1"/>
  <c r="F895" i="1"/>
  <c r="A893" i="2" s="1"/>
  <c r="F892" i="2"/>
  <c r="F894" i="1"/>
  <c r="A892" i="2" s="1"/>
  <c r="F891" i="2"/>
  <c r="F893" i="1"/>
  <c r="F890" i="2"/>
  <c r="F892" i="1"/>
  <c r="A890" i="2" s="1"/>
  <c r="F889" i="2"/>
  <c r="F891" i="1"/>
  <c r="A889" i="2" s="1"/>
  <c r="F888" i="2"/>
  <c r="F890" i="1"/>
  <c r="A888" i="2" s="1"/>
  <c r="F887" i="2"/>
  <c r="F889" i="1"/>
  <c r="A887" i="2" s="1"/>
  <c r="F886" i="2"/>
  <c r="F888" i="1"/>
  <c r="A886" i="2" s="1"/>
  <c r="F885" i="2"/>
  <c r="F887" i="1"/>
  <c r="A885" i="2" s="1"/>
  <c r="F884" i="2"/>
  <c r="F886" i="1"/>
  <c r="A884" i="2" s="1"/>
  <c r="F885" i="1"/>
  <c r="A883" i="2" s="1"/>
  <c r="F882" i="2"/>
  <c r="F884" i="1"/>
  <c r="A882" i="2" s="1"/>
  <c r="F881" i="2"/>
  <c r="F883" i="1"/>
  <c r="A881" i="2" s="1"/>
  <c r="F882" i="1"/>
  <c r="A880" i="2" s="1"/>
  <c r="F879" i="2"/>
  <c r="F881" i="1"/>
  <c r="A879" i="2" s="1"/>
  <c r="F878" i="2"/>
  <c r="F880" i="1"/>
  <c r="A878" i="2" s="1"/>
  <c r="F877" i="2"/>
  <c r="F879" i="1"/>
  <c r="A877" i="2" s="1"/>
  <c r="F876" i="2"/>
  <c r="F878" i="1"/>
  <c r="A876" i="2" s="1"/>
  <c r="F875" i="2"/>
  <c r="F877" i="1"/>
  <c r="A875" i="2" s="1"/>
  <c r="F874" i="2"/>
  <c r="F876" i="1"/>
  <c r="F873" i="2"/>
  <c r="F875" i="1"/>
  <c r="A873" i="2" s="1"/>
  <c r="F872" i="2"/>
  <c r="F874" i="1"/>
  <c r="A872" i="2" s="1"/>
  <c r="F873" i="1"/>
  <c r="F870" i="2"/>
  <c r="F872" i="1"/>
  <c r="A870" i="2" s="1"/>
  <c r="F869" i="2"/>
  <c r="F871" i="1"/>
  <c r="A869" i="2" s="1"/>
  <c r="F870" i="1"/>
  <c r="A868" i="2" s="1"/>
  <c r="F867" i="2"/>
  <c r="F869" i="1"/>
  <c r="A867" i="2" s="1"/>
  <c r="F866" i="2"/>
  <c r="F868" i="1"/>
  <c r="A866" i="2" s="1"/>
  <c r="F865" i="2"/>
  <c r="F867" i="1"/>
  <c r="A865" i="2" s="1"/>
  <c r="F864" i="2"/>
  <c r="F866" i="1"/>
  <c r="A864" i="2" s="1"/>
  <c r="F863" i="2"/>
  <c r="F865" i="1"/>
  <c r="F862" i="2"/>
  <c r="F864" i="1"/>
  <c r="A862" i="2" s="1"/>
  <c r="F861" i="2"/>
  <c r="F863" i="1"/>
  <c r="F860" i="2"/>
  <c r="F862" i="1"/>
  <c r="A860" i="2" s="1"/>
  <c r="F859" i="2"/>
  <c r="F861" i="1"/>
  <c r="A859" i="2" s="1"/>
  <c r="F858" i="2"/>
  <c r="F860" i="1"/>
  <c r="A858" i="2" s="1"/>
  <c r="F857" i="2"/>
  <c r="F859" i="1"/>
  <c r="A857" i="2" s="1"/>
  <c r="F856" i="2"/>
  <c r="F858" i="1"/>
  <c r="A856" i="2" s="1"/>
  <c r="F857" i="1"/>
  <c r="A855" i="2" s="1"/>
  <c r="F854" i="2"/>
  <c r="F856" i="1"/>
  <c r="A854" i="2" s="1"/>
  <c r="F853" i="2"/>
  <c r="F855" i="1"/>
  <c r="A853" i="2" s="1"/>
  <c r="F852" i="2"/>
  <c r="F854" i="1"/>
  <c r="A852" i="2" s="1"/>
  <c r="F851" i="2"/>
  <c r="F853" i="1"/>
  <c r="A851" i="2" s="1"/>
  <c r="F850" i="2"/>
  <c r="F852" i="1"/>
  <c r="A850" i="2" s="1"/>
  <c r="F851" i="1"/>
  <c r="A849" i="2" s="1"/>
  <c r="F850" i="1"/>
  <c r="F847" i="2"/>
  <c r="F849" i="1"/>
  <c r="A847" i="2" s="1"/>
  <c r="F848" i="1"/>
  <c r="A846" i="2" s="1"/>
  <c r="F845" i="2"/>
  <c r="F847" i="1"/>
  <c r="A845" i="2" s="1"/>
  <c r="F844" i="2"/>
  <c r="F846" i="1"/>
  <c r="A844" i="2" s="1"/>
  <c r="F843" i="2"/>
  <c r="F845" i="1"/>
  <c r="A843" i="2" s="1"/>
  <c r="F842" i="2"/>
  <c r="F844" i="1"/>
  <c r="A842" i="2" s="1"/>
  <c r="F841" i="2"/>
  <c r="F843" i="1"/>
  <c r="A841" i="2" s="1"/>
  <c r="F840" i="2"/>
  <c r="F842" i="1"/>
  <c r="F839" i="2"/>
  <c r="F841" i="1"/>
  <c r="F838" i="2"/>
  <c r="F840" i="1"/>
  <c r="A838" i="2" s="1"/>
  <c r="F837" i="2"/>
  <c r="F839" i="1"/>
  <c r="A837" i="2" s="1"/>
  <c r="F836" i="2"/>
  <c r="F838" i="1"/>
  <c r="F835" i="2"/>
  <c r="F837" i="1"/>
  <c r="A835" i="2" s="1"/>
  <c r="F834" i="2"/>
  <c r="F836" i="1"/>
  <c r="A834" i="2" s="1"/>
  <c r="F833" i="2"/>
  <c r="F835" i="1"/>
  <c r="A833" i="2" s="1"/>
  <c r="F832" i="2"/>
  <c r="F834" i="1"/>
  <c r="F831" i="2"/>
  <c r="F833" i="1"/>
  <c r="F832" i="1"/>
  <c r="A830" i="2" s="1"/>
  <c r="F829" i="2"/>
  <c r="F831" i="1"/>
  <c r="F828" i="2"/>
  <c r="F830" i="1"/>
  <c r="A828" i="2" s="1"/>
  <c r="F827" i="2"/>
  <c r="F829" i="1"/>
  <c r="A827" i="2" s="1"/>
  <c r="F826" i="2"/>
  <c r="F828" i="1"/>
  <c r="A826" i="2" s="1"/>
  <c r="F825" i="2"/>
  <c r="F827" i="1"/>
  <c r="A825" i="2" s="1"/>
  <c r="F824" i="2"/>
  <c r="F826" i="1"/>
  <c r="A824" i="2" s="1"/>
  <c r="F823" i="2"/>
  <c r="F825" i="1"/>
  <c r="A823" i="2" s="1"/>
  <c r="F822" i="2"/>
  <c r="F824" i="1"/>
  <c r="A822" i="2" s="1"/>
  <c r="F821" i="2"/>
  <c r="F823" i="1"/>
  <c r="A821" i="2" s="1"/>
  <c r="F820" i="2"/>
  <c r="F822" i="1"/>
  <c r="A820" i="2" s="1"/>
  <c r="F819" i="2"/>
  <c r="F821" i="1"/>
  <c r="A819" i="2" s="1"/>
  <c r="F818" i="2"/>
  <c r="F820" i="1"/>
  <c r="A818" i="2" s="1"/>
  <c r="F817" i="2"/>
  <c r="F819" i="1"/>
  <c r="A817" i="2" s="1"/>
  <c r="F816" i="2"/>
  <c r="F818" i="1"/>
  <c r="A816" i="2" s="1"/>
  <c r="F815" i="2"/>
  <c r="F817" i="1"/>
  <c r="A815" i="2" s="1"/>
  <c r="F814" i="2"/>
  <c r="F816" i="1"/>
  <c r="A814" i="2" s="1"/>
  <c r="F813" i="2"/>
  <c r="F815" i="1"/>
  <c r="A813" i="2" s="1"/>
  <c r="F812" i="2"/>
  <c r="F814" i="1"/>
  <c r="A812" i="2" s="1"/>
  <c r="F811" i="2"/>
  <c r="F813" i="1"/>
  <c r="A811" i="2" s="1"/>
  <c r="F810" i="2"/>
  <c r="F812" i="1"/>
  <c r="A810" i="2" s="1"/>
  <c r="F809" i="2"/>
  <c r="F811" i="1"/>
  <c r="A809" i="2" s="1"/>
  <c r="F808" i="2"/>
  <c r="F810" i="1"/>
  <c r="A808" i="2" s="1"/>
  <c r="F807" i="2"/>
  <c r="F809" i="1"/>
  <c r="F806" i="2"/>
  <c r="F808" i="1"/>
  <c r="A806" i="2" s="1"/>
  <c r="F805" i="2"/>
  <c r="F807" i="1"/>
  <c r="F806" i="1"/>
  <c r="F803" i="2"/>
  <c r="F805" i="1"/>
  <c r="A803" i="2" s="1"/>
  <c r="F802" i="2"/>
  <c r="F804" i="1"/>
  <c r="A802" i="2" s="1"/>
  <c r="F803" i="1"/>
  <c r="A801" i="2" s="1"/>
  <c r="F802" i="1"/>
  <c r="A800" i="2" s="1"/>
  <c r="F799" i="2"/>
  <c r="F801" i="1"/>
  <c r="A799" i="2" s="1"/>
  <c r="F798" i="2"/>
  <c r="F800" i="1"/>
  <c r="A798" i="2" s="1"/>
  <c r="F797" i="2"/>
  <c r="F799" i="1"/>
  <c r="A797" i="2" s="1"/>
  <c r="F796" i="2"/>
  <c r="F798" i="1"/>
  <c r="A796" i="2" s="1"/>
  <c r="F795" i="2"/>
  <c r="F797" i="1"/>
  <c r="F794" i="2"/>
  <c r="F796" i="1"/>
  <c r="A794" i="2" s="1"/>
  <c r="F793" i="2"/>
  <c r="F795" i="1"/>
  <c r="A793" i="2" s="1"/>
  <c r="F792" i="2"/>
  <c r="F794" i="1"/>
  <c r="A792" i="2" s="1"/>
  <c r="F791" i="2"/>
  <c r="F793" i="1"/>
  <c r="A791" i="2" s="1"/>
  <c r="F790" i="2"/>
  <c r="F792" i="1"/>
  <c r="A790" i="2" s="1"/>
  <c r="F789" i="2"/>
  <c r="F791" i="1"/>
  <c r="A789" i="2" s="1"/>
  <c r="F788" i="2"/>
  <c r="F790" i="1"/>
  <c r="A788" i="2" s="1"/>
  <c r="F787" i="2"/>
  <c r="F789" i="1"/>
  <c r="A787" i="2" s="1"/>
  <c r="F786" i="2"/>
  <c r="F788" i="1"/>
  <c r="A786" i="2" s="1"/>
  <c r="F785" i="2"/>
  <c r="F787" i="1"/>
  <c r="A785" i="2" s="1"/>
  <c r="F784" i="2"/>
  <c r="F786" i="1"/>
  <c r="A784" i="2" s="1"/>
  <c r="F783" i="2"/>
  <c r="F785" i="1"/>
  <c r="A783" i="2" s="1"/>
  <c r="F782" i="2"/>
  <c r="F784" i="1"/>
  <c r="A782" i="2" s="1"/>
  <c r="F781" i="2"/>
  <c r="F783" i="1"/>
  <c r="A781" i="2" s="1"/>
  <c r="F780" i="2"/>
  <c r="F782" i="1"/>
  <c r="F779" i="2"/>
  <c r="F781" i="1"/>
  <c r="A779" i="2" s="1"/>
  <c r="F778" i="2"/>
  <c r="F780" i="1"/>
  <c r="F779" i="1"/>
  <c r="A777" i="2" s="1"/>
  <c r="F778" i="1"/>
  <c r="A776" i="2" s="1"/>
  <c r="F775" i="2"/>
  <c r="F777" i="1"/>
  <c r="F774" i="2"/>
  <c r="F776" i="1"/>
  <c r="A774" i="2" s="1"/>
  <c r="F773" i="2"/>
  <c r="F775" i="1"/>
  <c r="F772" i="2"/>
  <c r="F774" i="1"/>
  <c r="A772" i="2" s="1"/>
  <c r="F771" i="2"/>
  <c r="F773" i="1"/>
  <c r="A771" i="2" s="1"/>
  <c r="F770" i="2"/>
  <c r="F772" i="1"/>
  <c r="A770" i="2" s="1"/>
  <c r="F771" i="1"/>
  <c r="A769" i="2" s="1"/>
  <c r="F768" i="2"/>
  <c r="F770" i="1"/>
  <c r="A768" i="2" s="1"/>
  <c r="F767" i="2"/>
  <c r="F769" i="1"/>
  <c r="A767" i="2" s="1"/>
  <c r="F766" i="2"/>
  <c r="F768" i="1"/>
  <c r="A766" i="2" s="1"/>
  <c r="F765" i="2"/>
  <c r="F767" i="1"/>
  <c r="A765" i="2" s="1"/>
  <c r="F764" i="2"/>
  <c r="F766" i="1"/>
  <c r="A764" i="2" s="1"/>
  <c r="F763" i="2"/>
  <c r="F765" i="1"/>
  <c r="A763" i="2" s="1"/>
  <c r="F762" i="2"/>
  <c r="F764" i="1"/>
  <c r="A762" i="2" s="1"/>
  <c r="F761" i="2"/>
  <c r="F763" i="1"/>
  <c r="A761" i="2" s="1"/>
  <c r="F760" i="2"/>
  <c r="F762" i="1"/>
  <c r="A760" i="2" s="1"/>
  <c r="F759" i="2"/>
  <c r="F761" i="1"/>
  <c r="A759" i="2" s="1"/>
  <c r="F758" i="2"/>
  <c r="F760" i="1"/>
  <c r="A758" i="2" s="1"/>
  <c r="F757" i="2"/>
  <c r="F759" i="1"/>
  <c r="A757" i="2" s="1"/>
  <c r="F756" i="2"/>
  <c r="F758" i="1"/>
  <c r="A756" i="2" s="1"/>
  <c r="F755" i="2"/>
  <c r="F757" i="1"/>
  <c r="A755" i="2" s="1"/>
  <c r="F754" i="2"/>
  <c r="F756" i="1"/>
  <c r="A754" i="2" s="1"/>
  <c r="F753" i="2"/>
  <c r="F755" i="1"/>
  <c r="A753" i="2" s="1"/>
  <c r="F752" i="2"/>
  <c r="F754" i="1"/>
  <c r="A752" i="2" s="1"/>
  <c r="F751" i="2"/>
  <c r="F753" i="1"/>
  <c r="A751" i="2" s="1"/>
  <c r="F750" i="2"/>
  <c r="F752" i="1"/>
  <c r="A750" i="2" s="1"/>
  <c r="F749" i="2"/>
  <c r="F751" i="1"/>
  <c r="A749" i="2" s="1"/>
  <c r="F748" i="2"/>
  <c r="F750" i="1"/>
  <c r="A748" i="2" s="1"/>
  <c r="F747" i="2"/>
  <c r="F749" i="1"/>
  <c r="A747" i="2" s="1"/>
  <c r="F746" i="2"/>
  <c r="F748" i="1"/>
  <c r="A746" i="2" s="1"/>
  <c r="F745" i="2"/>
  <c r="F747" i="1"/>
  <c r="A745" i="2" s="1"/>
  <c r="F744" i="2"/>
  <c r="F746" i="1"/>
  <c r="A744" i="2" s="1"/>
  <c r="F743" i="2"/>
  <c r="F745" i="1"/>
  <c r="A743" i="2" s="1"/>
  <c r="F742" i="2"/>
  <c r="F744" i="1"/>
  <c r="A742" i="2" s="1"/>
  <c r="F741" i="2"/>
  <c r="F743" i="1"/>
  <c r="A741" i="2" s="1"/>
  <c r="F742" i="1"/>
  <c r="A740" i="2" s="1"/>
  <c r="F739" i="2"/>
  <c r="F741" i="1"/>
  <c r="A739" i="2" s="1"/>
  <c r="F738" i="2"/>
  <c r="F740" i="1"/>
  <c r="A738" i="2" s="1"/>
  <c r="F737" i="2"/>
  <c r="F739" i="1"/>
  <c r="A737" i="2" s="1"/>
  <c r="F736" i="2"/>
  <c r="F738" i="1"/>
  <c r="F735" i="2"/>
  <c r="F737" i="1"/>
  <c r="A735" i="2" s="1"/>
  <c r="F734" i="2"/>
  <c r="F736" i="1"/>
  <c r="A734" i="2" s="1"/>
  <c r="F733" i="2"/>
  <c r="F735" i="1"/>
  <c r="A733" i="2" s="1"/>
  <c r="F732" i="2"/>
  <c r="F734" i="1"/>
  <c r="A732" i="2" s="1"/>
  <c r="F731" i="2"/>
  <c r="F733" i="1"/>
  <c r="A731" i="2" s="1"/>
  <c r="F730" i="2"/>
  <c r="F732" i="1"/>
  <c r="A730" i="2" s="1"/>
  <c r="F731" i="1"/>
  <c r="A729" i="2" s="1"/>
  <c r="F728" i="2"/>
  <c r="F730" i="1"/>
  <c r="A728" i="2" s="1"/>
  <c r="F727" i="2"/>
  <c r="F729" i="1"/>
  <c r="A727" i="2" s="1"/>
  <c r="F726" i="2"/>
  <c r="F728" i="1"/>
  <c r="A726" i="2" s="1"/>
  <c r="F725" i="2"/>
  <c r="F727" i="1"/>
  <c r="A725" i="2" s="1"/>
  <c r="F724" i="2"/>
  <c r="F726" i="1"/>
  <c r="A724" i="2" s="1"/>
  <c r="F723" i="2"/>
  <c r="F725" i="1"/>
  <c r="A723" i="2" s="1"/>
  <c r="F722" i="2"/>
  <c r="F724" i="1"/>
  <c r="A722" i="2" s="1"/>
  <c r="F721" i="2"/>
  <c r="F723" i="1"/>
  <c r="A721" i="2" s="1"/>
  <c r="F720" i="2"/>
  <c r="F722" i="1"/>
  <c r="A720" i="2" s="1"/>
  <c r="F719" i="2"/>
  <c r="F721" i="1"/>
  <c r="A719" i="2" s="1"/>
  <c r="F720" i="1"/>
  <c r="A718" i="2" s="1"/>
  <c r="F717" i="2"/>
  <c r="F719" i="1"/>
  <c r="A717" i="2" s="1"/>
  <c r="F716" i="2"/>
  <c r="F718" i="1"/>
  <c r="A716" i="2" s="1"/>
  <c r="F717" i="1"/>
  <c r="A715" i="2" s="1"/>
  <c r="F714" i="2"/>
  <c r="F716" i="1"/>
  <c r="A714" i="2" s="1"/>
  <c r="F713" i="2"/>
  <c r="F715" i="1"/>
  <c r="A713" i="2" s="1"/>
  <c r="F712" i="2"/>
  <c r="F714" i="1"/>
  <c r="F711" i="2"/>
  <c r="F713" i="1"/>
  <c r="A711" i="2" s="1"/>
  <c r="F712" i="1"/>
  <c r="A710" i="2" s="1"/>
  <c r="F709" i="2"/>
  <c r="F711" i="1"/>
  <c r="A709" i="2" s="1"/>
  <c r="F708" i="2"/>
  <c r="F710" i="1"/>
  <c r="F707" i="2"/>
  <c r="F709" i="1"/>
  <c r="A707" i="2" s="1"/>
  <c r="F706" i="2"/>
  <c r="F708" i="1"/>
  <c r="A706" i="2" s="1"/>
  <c r="F707" i="1"/>
  <c r="A705" i="2" s="1"/>
  <c r="F704" i="2"/>
  <c r="F706" i="1"/>
  <c r="A704" i="2" s="1"/>
  <c r="F703" i="2"/>
  <c r="F705" i="1"/>
  <c r="A703" i="2" s="1"/>
  <c r="F702" i="2"/>
  <c r="F704" i="1"/>
  <c r="A702" i="2" s="1"/>
  <c r="F701" i="2"/>
  <c r="F703" i="1"/>
  <c r="A701" i="2" s="1"/>
  <c r="F700" i="2"/>
  <c r="F702" i="1"/>
  <c r="A700" i="2" s="1"/>
  <c r="F699" i="2"/>
  <c r="F701" i="1"/>
  <c r="A699" i="2" s="1"/>
  <c r="F698" i="2"/>
  <c r="F700" i="1"/>
  <c r="A698" i="2" s="1"/>
  <c r="F697" i="2"/>
  <c r="F699" i="1"/>
  <c r="A697" i="2" s="1"/>
  <c r="F696" i="2"/>
  <c r="F698" i="1"/>
  <c r="A696" i="2" s="1"/>
  <c r="F695" i="2"/>
  <c r="F697" i="1"/>
  <c r="A695" i="2" s="1"/>
  <c r="F694" i="2"/>
  <c r="F696" i="1"/>
  <c r="A694" i="2" s="1"/>
  <c r="F693" i="2"/>
  <c r="F695" i="1"/>
  <c r="A693" i="2" s="1"/>
  <c r="F692" i="2"/>
  <c r="F694" i="1"/>
  <c r="A692" i="2" s="1"/>
  <c r="F691" i="2"/>
  <c r="F693" i="1"/>
  <c r="A691" i="2" s="1"/>
  <c r="F690" i="2"/>
  <c r="F692" i="1"/>
  <c r="A690" i="2" s="1"/>
  <c r="F689" i="2"/>
  <c r="F691" i="1"/>
  <c r="A689" i="2" s="1"/>
  <c r="F688" i="2"/>
  <c r="F690" i="1"/>
  <c r="A688" i="2" s="1"/>
  <c r="F687" i="2"/>
  <c r="F689" i="1"/>
  <c r="A687" i="2" s="1"/>
  <c r="F686" i="2"/>
  <c r="F688" i="1"/>
  <c r="A686" i="2" s="1"/>
  <c r="F685" i="2"/>
  <c r="F687" i="1"/>
  <c r="A685" i="2" s="1"/>
  <c r="F684" i="2"/>
  <c r="F686" i="1"/>
  <c r="A684" i="2" s="1"/>
  <c r="F683" i="2"/>
  <c r="F685" i="1"/>
  <c r="A683" i="2" s="1"/>
  <c r="F682" i="2"/>
  <c r="F684" i="1"/>
  <c r="A682" i="2" s="1"/>
  <c r="F681" i="2"/>
  <c r="F683" i="1"/>
  <c r="A681" i="2" s="1"/>
  <c r="F680" i="2"/>
  <c r="F682" i="1"/>
  <c r="A680" i="2" s="1"/>
  <c r="F679" i="2"/>
  <c r="F681" i="1"/>
  <c r="A679" i="2" s="1"/>
  <c r="F678" i="2"/>
  <c r="F680" i="1"/>
  <c r="A678" i="2" s="1"/>
  <c r="F677" i="2"/>
  <c r="F679" i="1"/>
  <c r="A677" i="2" s="1"/>
  <c r="F678" i="1"/>
  <c r="A676" i="2" s="1"/>
  <c r="F677" i="1"/>
  <c r="A675" i="2" s="1"/>
  <c r="F674" i="2"/>
  <c r="F676" i="1"/>
  <c r="A674" i="2" s="1"/>
  <c r="F673" i="2"/>
  <c r="F675" i="1"/>
  <c r="A673" i="2" s="1"/>
  <c r="F672" i="2"/>
  <c r="F674" i="1"/>
  <c r="A672" i="2" s="1"/>
  <c r="F671" i="2"/>
  <c r="F673" i="1"/>
  <c r="A671" i="2" s="1"/>
  <c r="F670" i="2"/>
  <c r="F672" i="1"/>
  <c r="A670" i="2" s="1"/>
  <c r="F669" i="2"/>
  <c r="F671" i="1"/>
  <c r="A669" i="2" s="1"/>
  <c r="F670" i="1"/>
  <c r="F667" i="2"/>
  <c r="F669" i="1"/>
  <c r="A667" i="2" s="1"/>
  <c r="F666" i="2"/>
  <c r="F668" i="1"/>
  <c r="A666" i="2" s="1"/>
  <c r="F665" i="2"/>
  <c r="F667" i="1"/>
  <c r="A665" i="2" s="1"/>
  <c r="F664" i="2"/>
  <c r="F666" i="1"/>
  <c r="A664" i="2" s="1"/>
  <c r="F663" i="2"/>
  <c r="F665" i="1"/>
  <c r="A663" i="2" s="1"/>
  <c r="F662" i="2"/>
  <c r="F664" i="1"/>
  <c r="A662" i="2" s="1"/>
  <c r="F661" i="2"/>
  <c r="F663" i="1"/>
  <c r="A661" i="2" s="1"/>
  <c r="F660" i="2"/>
  <c r="F662" i="1"/>
  <c r="A660" i="2" s="1"/>
  <c r="F659" i="2"/>
  <c r="F661" i="1"/>
  <c r="A659" i="2" s="1"/>
  <c r="F658" i="2"/>
  <c r="F660" i="1"/>
  <c r="A658" i="2" s="1"/>
  <c r="F657" i="2"/>
  <c r="F659" i="1"/>
  <c r="A657" i="2" s="1"/>
  <c r="F656" i="2"/>
  <c r="F658" i="1"/>
  <c r="A656" i="2" s="1"/>
  <c r="F655" i="2"/>
  <c r="F657" i="1"/>
  <c r="A655" i="2" s="1"/>
  <c r="F654" i="2"/>
  <c r="F656" i="1"/>
  <c r="A654" i="2" s="1"/>
  <c r="F653" i="2"/>
  <c r="F655" i="1"/>
  <c r="A653" i="2" s="1"/>
  <c r="F652" i="2"/>
  <c r="F654" i="1"/>
  <c r="A652" i="2" s="1"/>
  <c r="F651" i="2"/>
  <c r="F653" i="1"/>
  <c r="A651" i="2" s="1"/>
  <c r="F650" i="2"/>
  <c r="F652" i="1"/>
  <c r="A650" i="2" s="1"/>
  <c r="F649" i="2"/>
  <c r="F651" i="1"/>
  <c r="A649" i="2" s="1"/>
  <c r="F650" i="1"/>
  <c r="A648" i="2" s="1"/>
  <c r="F647" i="2"/>
  <c r="F649" i="1"/>
  <c r="A647" i="2" s="1"/>
  <c r="F648" i="1"/>
  <c r="A646" i="2" s="1"/>
  <c r="F645" i="2"/>
  <c r="F647" i="1"/>
  <c r="F644" i="2"/>
  <c r="F646" i="1"/>
  <c r="A644" i="2" s="1"/>
  <c r="F643" i="2"/>
  <c r="F645" i="1"/>
  <c r="A643" i="2" s="1"/>
  <c r="F642" i="2"/>
  <c r="F644" i="1"/>
  <c r="A642" i="2" s="1"/>
  <c r="F641" i="2"/>
  <c r="F643" i="1"/>
  <c r="A641" i="2" s="1"/>
  <c r="F640" i="2"/>
  <c r="F642" i="1"/>
  <c r="A640" i="2" s="1"/>
  <c r="F641" i="1"/>
  <c r="A639" i="2" s="1"/>
  <c r="F638" i="2"/>
  <c r="F640" i="1"/>
  <c r="A638" i="2" s="1"/>
  <c r="F637" i="2"/>
  <c r="F639" i="1"/>
  <c r="A637" i="2" s="1"/>
  <c r="F636" i="2"/>
  <c r="F638" i="1"/>
  <c r="A636" i="2" s="1"/>
  <c r="F635" i="2"/>
  <c r="F637" i="1"/>
  <c r="A635" i="2" s="1"/>
  <c r="F634" i="2"/>
  <c r="F636" i="1"/>
  <c r="A634" i="2" s="1"/>
  <c r="F635" i="1"/>
  <c r="A633" i="2" s="1"/>
  <c r="F632" i="2"/>
  <c r="F634" i="1"/>
  <c r="A632" i="2" s="1"/>
  <c r="F631" i="2"/>
  <c r="F633" i="1"/>
  <c r="A631" i="2" s="1"/>
  <c r="F630" i="2"/>
  <c r="F632" i="1"/>
  <c r="A630" i="2" s="1"/>
  <c r="F629" i="2"/>
  <c r="F631" i="1"/>
  <c r="A629" i="2" s="1"/>
  <c r="F628" i="2"/>
  <c r="F630" i="1"/>
  <c r="A628" i="2" s="1"/>
  <c r="F627" i="2"/>
  <c r="F629" i="1"/>
  <c r="F626" i="2"/>
  <c r="F628" i="1"/>
  <c r="A626" i="2" s="1"/>
  <c r="F625" i="2"/>
  <c r="F627" i="1"/>
  <c r="A625" i="2" s="1"/>
  <c r="F624" i="2"/>
  <c r="F626" i="1"/>
  <c r="A624" i="2" s="1"/>
  <c r="F623" i="2"/>
  <c r="F625" i="1"/>
  <c r="A623" i="2" s="1"/>
  <c r="F622" i="2"/>
  <c r="F624" i="1"/>
  <c r="A622" i="2" s="1"/>
  <c r="F621" i="2"/>
  <c r="F623" i="1"/>
  <c r="A621" i="2" s="1"/>
  <c r="F620" i="2"/>
  <c r="F622" i="1"/>
  <c r="F619" i="2"/>
  <c r="F621" i="1"/>
  <c r="A619" i="2" s="1"/>
  <c r="F618" i="2"/>
  <c r="F620" i="1"/>
  <c r="A618" i="2" s="1"/>
  <c r="F617" i="2"/>
  <c r="F619" i="1"/>
  <c r="A617" i="2" s="1"/>
  <c r="F618" i="1"/>
  <c r="A616" i="2" s="1"/>
  <c r="F615" i="2"/>
  <c r="F617" i="1"/>
  <c r="A615" i="2" s="1"/>
  <c r="F614" i="2"/>
  <c r="F616" i="1"/>
  <c r="A614" i="2" s="1"/>
  <c r="F613" i="2"/>
  <c r="F615" i="1"/>
  <c r="F612" i="2"/>
  <c r="F614" i="1"/>
  <c r="A612" i="2" s="1"/>
  <c r="F613" i="1"/>
  <c r="A611" i="2" s="1"/>
  <c r="F610" i="2"/>
  <c r="F612" i="1"/>
  <c r="A610" i="2" s="1"/>
  <c r="F609" i="2"/>
  <c r="F611" i="1"/>
  <c r="A609" i="2" s="1"/>
  <c r="F610" i="1"/>
  <c r="A608" i="2" s="1"/>
  <c r="F607" i="2"/>
  <c r="F609" i="1"/>
  <c r="A607" i="2" s="1"/>
  <c r="F606" i="2"/>
  <c r="F608" i="1"/>
  <c r="A606" i="2" s="1"/>
  <c r="F605" i="2"/>
  <c r="F607" i="1"/>
  <c r="A605" i="2" s="1"/>
  <c r="F606" i="1"/>
  <c r="F603" i="2"/>
  <c r="F605" i="1"/>
  <c r="A603" i="2" s="1"/>
  <c r="F602" i="2"/>
  <c r="F604" i="1"/>
  <c r="A602" i="2" s="1"/>
  <c r="F601" i="2"/>
  <c r="F603" i="1"/>
  <c r="A601" i="2" s="1"/>
  <c r="F600" i="2"/>
  <c r="F602" i="1"/>
  <c r="A600" i="2" s="1"/>
  <c r="F599" i="2"/>
  <c r="F601" i="1"/>
  <c r="A599" i="2" s="1"/>
  <c r="F598" i="2"/>
  <c r="F600" i="1"/>
  <c r="A598" i="2" s="1"/>
  <c r="F597" i="2"/>
  <c r="F599" i="1"/>
  <c r="A597" i="2" s="1"/>
  <c r="F596" i="2"/>
  <c r="F598" i="1"/>
  <c r="A596" i="2" s="1"/>
  <c r="F595" i="2"/>
  <c r="F597" i="1"/>
  <c r="F596" i="1"/>
  <c r="A594" i="2" s="1"/>
  <c r="F593" i="2"/>
  <c r="F595" i="1"/>
  <c r="A593" i="2" s="1"/>
  <c r="F592" i="2"/>
  <c r="F594" i="1"/>
  <c r="A592" i="2" s="1"/>
  <c r="F591" i="2"/>
  <c r="F593" i="1"/>
  <c r="A591" i="2" s="1"/>
  <c r="F590" i="2"/>
  <c r="F592" i="1"/>
  <c r="A590" i="2" s="1"/>
  <c r="F589" i="2"/>
  <c r="F591" i="1"/>
  <c r="A589" i="2" s="1"/>
  <c r="F588" i="2"/>
  <c r="F590" i="1"/>
  <c r="A588" i="2" s="1"/>
  <c r="F587" i="2"/>
  <c r="F589" i="1"/>
  <c r="A587" i="2" s="1"/>
  <c r="F586" i="2"/>
  <c r="F588" i="1"/>
  <c r="A586" i="2" s="1"/>
  <c r="F585" i="2"/>
  <c r="F587" i="1"/>
  <c r="A585" i="2" s="1"/>
  <c r="F584" i="2"/>
  <c r="F586" i="1"/>
  <c r="A584" i="2" s="1"/>
  <c r="F583" i="2"/>
  <c r="F585" i="1"/>
  <c r="A583" i="2" s="1"/>
  <c r="F582" i="2"/>
  <c r="F584" i="1"/>
  <c r="A582" i="2" s="1"/>
  <c r="F581" i="2"/>
  <c r="F583" i="1"/>
  <c r="A581" i="2" s="1"/>
  <c r="F580" i="2"/>
  <c r="F582" i="1"/>
  <c r="A580" i="2" s="1"/>
  <c r="F579" i="2"/>
  <c r="F581" i="1"/>
  <c r="A579" i="2" s="1"/>
  <c r="F578" i="2"/>
  <c r="F580" i="1"/>
  <c r="A578" i="2" s="1"/>
  <c r="F577" i="2"/>
  <c r="F579" i="1"/>
  <c r="A577" i="2" s="1"/>
  <c r="F576" i="2"/>
  <c r="F578" i="1"/>
  <c r="A576" i="2" s="1"/>
  <c r="F575" i="2"/>
  <c r="F577" i="1"/>
  <c r="A575" i="2" s="1"/>
  <c r="F574" i="2"/>
  <c r="F576" i="1"/>
  <c r="A574" i="2" s="1"/>
  <c r="F573" i="2"/>
  <c r="F575" i="1"/>
  <c r="A573" i="2" s="1"/>
  <c r="F574" i="1"/>
  <c r="A572" i="2" s="1"/>
  <c r="F571" i="2"/>
  <c r="F573" i="1"/>
  <c r="A571" i="2" s="1"/>
  <c r="F570" i="2"/>
  <c r="F572" i="1"/>
  <c r="A570" i="2" s="1"/>
  <c r="F569" i="2"/>
  <c r="F571" i="1"/>
  <c r="A569" i="2" s="1"/>
  <c r="F568" i="2"/>
  <c r="F570" i="1"/>
  <c r="A568" i="2" s="1"/>
  <c r="F567" i="2"/>
  <c r="F569" i="1"/>
  <c r="A567" i="2" s="1"/>
  <c r="F566" i="2"/>
  <c r="F568" i="1"/>
  <c r="A566" i="2" s="1"/>
  <c r="F565" i="2"/>
  <c r="F567" i="1"/>
  <c r="A565" i="2" s="1"/>
  <c r="F564" i="2"/>
  <c r="F566" i="1"/>
  <c r="A564" i="2" s="1"/>
  <c r="F563" i="2"/>
  <c r="F565" i="1"/>
  <c r="A563" i="2" s="1"/>
  <c r="F562" i="2"/>
  <c r="F564" i="1"/>
  <c r="A562" i="2" s="1"/>
  <c r="F561" i="2"/>
  <c r="F563" i="1"/>
  <c r="A561" i="2" s="1"/>
  <c r="F560" i="2"/>
  <c r="F562" i="1"/>
  <c r="A560" i="2" s="1"/>
  <c r="F559" i="2"/>
  <c r="F561" i="1"/>
  <c r="A559" i="2" s="1"/>
  <c r="F558" i="2"/>
  <c r="F560" i="1"/>
  <c r="A558" i="2" s="1"/>
  <c r="F557" i="2"/>
  <c r="F559" i="1"/>
  <c r="A557" i="2" s="1"/>
  <c r="F558" i="1"/>
  <c r="A556" i="2" s="1"/>
  <c r="F555" i="2"/>
  <c r="F557" i="1"/>
  <c r="A555" i="2" s="1"/>
  <c r="F554" i="2"/>
  <c r="F556" i="1"/>
  <c r="F553" i="2"/>
  <c r="F555" i="1"/>
  <c r="A553" i="2" s="1"/>
  <c r="F554" i="1"/>
  <c r="A552" i="2" s="1"/>
  <c r="F551" i="2"/>
  <c r="F553" i="1"/>
  <c r="A551" i="2" s="1"/>
  <c r="F550" i="2"/>
  <c r="F552" i="1"/>
  <c r="A550" i="2" s="1"/>
  <c r="F549" i="2"/>
  <c r="F551" i="1"/>
  <c r="A549" i="2" s="1"/>
  <c r="F550" i="1"/>
  <c r="A548" i="2" s="1"/>
  <c r="F547" i="2"/>
  <c r="F549" i="1"/>
  <c r="A547" i="2" s="1"/>
  <c r="F546" i="2"/>
  <c r="F548" i="1"/>
  <c r="A546" i="2" s="1"/>
  <c r="F545" i="2"/>
  <c r="F547" i="1"/>
  <c r="A545" i="2" s="1"/>
  <c r="F544" i="2"/>
  <c r="F546" i="1"/>
  <c r="A544" i="2" s="1"/>
  <c r="F543" i="2"/>
  <c r="F545" i="1"/>
  <c r="F544" i="1"/>
  <c r="A542" i="2" s="1"/>
  <c r="F543" i="1"/>
  <c r="F540" i="2"/>
  <c r="F542" i="1"/>
  <c r="A540" i="2" s="1"/>
  <c r="F539" i="2"/>
  <c r="F541" i="1"/>
  <c r="A539" i="2" s="1"/>
  <c r="F538" i="2"/>
  <c r="F540" i="1"/>
  <c r="A538" i="2" s="1"/>
  <c r="F539" i="1"/>
  <c r="A537" i="2" s="1"/>
  <c r="F536" i="2"/>
  <c r="F538" i="1"/>
  <c r="F535" i="2"/>
  <c r="F537" i="1"/>
  <c r="A535" i="2" s="1"/>
  <c r="F536" i="1"/>
  <c r="A534" i="2" s="1"/>
  <c r="F533" i="2"/>
  <c r="F535" i="1"/>
  <c r="A533" i="2" s="1"/>
  <c r="F532" i="2"/>
  <c r="F534" i="1"/>
  <c r="A532" i="2" s="1"/>
  <c r="F531" i="2"/>
  <c r="F533" i="1"/>
  <c r="A531" i="2" s="1"/>
  <c r="F530" i="2"/>
  <c r="F532" i="1"/>
  <c r="A530" i="2" s="1"/>
  <c r="F529" i="2"/>
  <c r="F531" i="1"/>
  <c r="A529" i="2" s="1"/>
  <c r="F530" i="1"/>
  <c r="A528" i="2" s="1"/>
  <c r="F527" i="2"/>
  <c r="F529" i="1"/>
  <c r="A527" i="2" s="1"/>
  <c r="F526" i="2"/>
  <c r="F528" i="1"/>
  <c r="A526" i="2" s="1"/>
  <c r="F525" i="2"/>
  <c r="F527" i="1"/>
  <c r="A525" i="2" s="1"/>
  <c r="F524" i="2"/>
  <c r="F526" i="1"/>
  <c r="F523" i="2"/>
  <c r="F525" i="1"/>
  <c r="A523" i="2" s="1"/>
  <c r="F522" i="2"/>
  <c r="F524" i="1"/>
  <c r="F521" i="2"/>
  <c r="F523" i="1"/>
  <c r="A521" i="2" s="1"/>
  <c r="F520" i="2"/>
  <c r="F522" i="1"/>
  <c r="A520" i="2" s="1"/>
  <c r="F519" i="2"/>
  <c r="F521" i="1"/>
  <c r="A519" i="2" s="1"/>
  <c r="F518" i="2"/>
  <c r="F520" i="1"/>
  <c r="A518" i="2" s="1"/>
  <c r="F517" i="2"/>
  <c r="F519" i="1"/>
  <c r="A517" i="2" s="1"/>
  <c r="F516" i="2"/>
  <c r="F518" i="1"/>
  <c r="F515" i="2"/>
  <c r="F517" i="1"/>
  <c r="A515" i="2" s="1"/>
  <c r="F514" i="2"/>
  <c r="F516" i="1"/>
  <c r="A514" i="2" s="1"/>
  <c r="F513" i="2"/>
  <c r="F515" i="1"/>
  <c r="A513" i="2" s="1"/>
  <c r="F512" i="2"/>
  <c r="F514" i="1"/>
  <c r="A512" i="2" s="1"/>
  <c r="F511" i="2"/>
  <c r="F513" i="1"/>
  <c r="F510" i="2"/>
  <c r="F512" i="1"/>
  <c r="A510" i="2" s="1"/>
  <c r="F509" i="2"/>
  <c r="F511" i="1"/>
  <c r="A509" i="2" s="1"/>
  <c r="F508" i="2"/>
  <c r="F510" i="1"/>
  <c r="F507" i="2"/>
  <c r="F509" i="1"/>
  <c r="F506" i="2"/>
  <c r="F508" i="1"/>
  <c r="A506" i="2" s="1"/>
  <c r="F505" i="2"/>
  <c r="F507" i="1"/>
  <c r="A505" i="2" s="1"/>
  <c r="F504" i="2"/>
  <c r="F506" i="1"/>
  <c r="A504" i="2" s="1"/>
  <c r="F503" i="2"/>
  <c r="F505" i="1"/>
  <c r="A503" i="2" s="1"/>
  <c r="F502" i="2"/>
  <c r="F504" i="1"/>
  <c r="A502" i="2" s="1"/>
  <c r="F501" i="2"/>
  <c r="F503" i="1"/>
  <c r="A501" i="2" s="1"/>
  <c r="F502" i="1"/>
  <c r="A500" i="2" s="1"/>
  <c r="F499" i="2"/>
  <c r="F501" i="1"/>
  <c r="A499" i="2" s="1"/>
  <c r="F498" i="2"/>
  <c r="F500" i="1"/>
  <c r="A498" i="2" s="1"/>
  <c r="F497" i="2"/>
  <c r="F499" i="1"/>
  <c r="A497" i="2" s="1"/>
  <c r="F496" i="2"/>
  <c r="F498" i="1"/>
  <c r="A496" i="2" s="1"/>
  <c r="F495" i="2"/>
  <c r="F497" i="1"/>
  <c r="A495" i="2" s="1"/>
  <c r="F494" i="2"/>
  <c r="F496" i="1"/>
  <c r="A494" i="2" s="1"/>
  <c r="F493" i="2"/>
  <c r="F495" i="1"/>
  <c r="A493" i="2" s="1"/>
  <c r="F492" i="2"/>
  <c r="F494" i="1"/>
  <c r="A492" i="2" s="1"/>
  <c r="F491" i="2"/>
  <c r="F493" i="1"/>
  <c r="A491" i="2" s="1"/>
  <c r="F490" i="2"/>
  <c r="F492" i="1"/>
  <c r="A490" i="2" s="1"/>
  <c r="F491" i="1"/>
  <c r="A489" i="2" s="1"/>
  <c r="F488" i="2"/>
  <c r="F490" i="1"/>
  <c r="A488" i="2" s="1"/>
  <c r="F487" i="2"/>
  <c r="F489" i="1"/>
  <c r="A487" i="2" s="1"/>
  <c r="F486" i="2"/>
  <c r="F488" i="1"/>
  <c r="A486" i="2" s="1"/>
  <c r="F485" i="2"/>
  <c r="F487" i="1"/>
  <c r="A485" i="2" s="1"/>
  <c r="F484" i="2"/>
  <c r="F486" i="1"/>
  <c r="F483" i="2"/>
  <c r="F485" i="1"/>
  <c r="A483" i="2" s="1"/>
  <c r="F482" i="2"/>
  <c r="F484" i="1"/>
  <c r="A482" i="2" s="1"/>
  <c r="F481" i="2"/>
  <c r="F483" i="1"/>
  <c r="A481" i="2" s="1"/>
  <c r="F480" i="2"/>
  <c r="F482" i="1"/>
  <c r="A480" i="2" s="1"/>
  <c r="F479" i="2"/>
  <c r="F481" i="1"/>
  <c r="A479" i="2" s="1"/>
  <c r="F478" i="2"/>
  <c r="F480" i="1"/>
  <c r="A478" i="2" s="1"/>
  <c r="F477" i="2"/>
  <c r="F479" i="1"/>
  <c r="F476" i="2"/>
  <c r="F478" i="1"/>
  <c r="A476" i="2" s="1"/>
  <c r="F475" i="2"/>
  <c r="F477" i="1"/>
  <c r="A475" i="2" s="1"/>
  <c r="F474" i="2"/>
  <c r="F476" i="1"/>
  <c r="A474" i="2" s="1"/>
  <c r="F473" i="2"/>
  <c r="F475" i="1"/>
  <c r="A473" i="2" s="1"/>
  <c r="F472" i="2"/>
  <c r="F474" i="1"/>
  <c r="A472" i="2" s="1"/>
  <c r="F471" i="2"/>
  <c r="F473" i="1"/>
  <c r="A471" i="2" s="1"/>
  <c r="F470" i="2"/>
  <c r="F472" i="1"/>
  <c r="A470" i="2" s="1"/>
  <c r="F469" i="2"/>
  <c r="F471" i="1"/>
  <c r="A469" i="2" s="1"/>
  <c r="F468" i="2"/>
  <c r="F470" i="1"/>
  <c r="F467" i="2"/>
  <c r="F469" i="1"/>
  <c r="A467" i="2" s="1"/>
  <c r="F466" i="2"/>
  <c r="F468" i="1"/>
  <c r="A466" i="2" s="1"/>
  <c r="F465" i="2"/>
  <c r="F467" i="1"/>
  <c r="A465" i="2" s="1"/>
  <c r="F464" i="2"/>
  <c r="F466" i="1"/>
  <c r="A464" i="2" s="1"/>
  <c r="F463" i="2"/>
  <c r="F465" i="1"/>
  <c r="A463" i="2" s="1"/>
  <c r="F462" i="2"/>
  <c r="F464" i="1"/>
  <c r="A462" i="2" s="1"/>
  <c r="F463" i="1"/>
  <c r="A461" i="2" s="1"/>
  <c r="F460" i="2"/>
  <c r="F462" i="1"/>
  <c r="A460" i="2" s="1"/>
  <c r="F459" i="2"/>
  <c r="F461" i="1"/>
  <c r="A459" i="2" s="1"/>
  <c r="F458" i="2"/>
  <c r="F460" i="1"/>
  <c r="A458" i="2" s="1"/>
  <c r="F457" i="2"/>
  <c r="F459" i="1"/>
  <c r="A457" i="2" s="1"/>
  <c r="F456" i="2"/>
  <c r="F458" i="1"/>
  <c r="A456" i="2" s="1"/>
  <c r="F455" i="2"/>
  <c r="F457" i="1"/>
  <c r="A455" i="2" s="1"/>
  <c r="F454" i="2"/>
  <c r="F456" i="1"/>
  <c r="A454" i="2" s="1"/>
  <c r="F453" i="2"/>
  <c r="F455" i="1"/>
  <c r="A453" i="2" s="1"/>
  <c r="F452" i="2"/>
  <c r="F454" i="1"/>
  <c r="A452" i="2" s="1"/>
  <c r="F451" i="2"/>
  <c r="F453" i="1"/>
  <c r="A451" i="2" s="1"/>
  <c r="F450" i="2"/>
  <c r="F452" i="1"/>
  <c r="A450" i="2" s="1"/>
  <c r="F449" i="2"/>
  <c r="F451" i="1"/>
  <c r="A449" i="2" s="1"/>
  <c r="F450" i="1"/>
  <c r="A448" i="2" s="1"/>
  <c r="F447" i="2"/>
  <c r="F449" i="1"/>
  <c r="A447" i="2" s="1"/>
  <c r="F446" i="2"/>
  <c r="F448" i="1"/>
  <c r="A446" i="2" s="1"/>
  <c r="F447" i="1"/>
  <c r="F444" i="2"/>
  <c r="F446" i="1"/>
  <c r="A444" i="2" s="1"/>
  <c r="F443" i="2"/>
  <c r="F445" i="1"/>
  <c r="A443" i="2" s="1"/>
  <c r="F442" i="2"/>
  <c r="F444" i="1"/>
  <c r="A442" i="2" s="1"/>
  <c r="F441" i="2"/>
  <c r="F443" i="1"/>
  <c r="A441" i="2" s="1"/>
  <c r="F440" i="2"/>
  <c r="F442" i="1"/>
  <c r="A440" i="2" s="1"/>
  <c r="F439" i="2"/>
  <c r="F441" i="1"/>
  <c r="A439" i="2" s="1"/>
  <c r="F438" i="2"/>
  <c r="F440" i="1"/>
  <c r="A438" i="2" s="1"/>
  <c r="F437" i="2"/>
  <c r="F439" i="1"/>
  <c r="A437" i="2" s="1"/>
  <c r="F436" i="2"/>
  <c r="F438" i="1"/>
  <c r="A436" i="2" s="1"/>
  <c r="F435" i="2"/>
  <c r="F437" i="1"/>
  <c r="A435" i="2" s="1"/>
  <c r="F436" i="1"/>
  <c r="A434" i="2" s="1"/>
  <c r="F433" i="2"/>
  <c r="F435" i="1"/>
  <c r="A433" i="2" s="1"/>
  <c r="F432" i="2"/>
  <c r="F434" i="1"/>
  <c r="A432" i="2" s="1"/>
  <c r="F433" i="1"/>
  <c r="A431" i="2" s="1"/>
  <c r="F430" i="2"/>
  <c r="F432" i="1"/>
  <c r="A430" i="2" s="1"/>
  <c r="F429" i="2"/>
  <c r="F431" i="1"/>
  <c r="A429" i="2" s="1"/>
  <c r="F428" i="2"/>
  <c r="F430" i="1"/>
  <c r="A428" i="2" s="1"/>
  <c r="F427" i="2"/>
  <c r="F429" i="1"/>
  <c r="A427" i="2" s="1"/>
  <c r="F426" i="2"/>
  <c r="F428" i="1"/>
  <c r="A426" i="2" s="1"/>
  <c r="F427" i="1"/>
  <c r="A425" i="2" s="1"/>
  <c r="F424" i="2"/>
  <c r="F426" i="1"/>
  <c r="F423" i="2"/>
  <c r="F425" i="1"/>
  <c r="F422" i="2"/>
  <c r="F424" i="1"/>
  <c r="A422" i="2" s="1"/>
  <c r="F423" i="1"/>
  <c r="A421" i="2" s="1"/>
  <c r="F420" i="2"/>
  <c r="F422" i="1"/>
  <c r="A420" i="2" s="1"/>
  <c r="F419" i="2"/>
  <c r="F421" i="1"/>
  <c r="A419" i="2" s="1"/>
  <c r="F418" i="2"/>
  <c r="F420" i="1"/>
  <c r="A418" i="2" s="1"/>
  <c r="F417" i="2"/>
  <c r="F419" i="1"/>
  <c r="A417" i="2" s="1"/>
  <c r="F416" i="2"/>
  <c r="F418" i="1"/>
  <c r="A416" i="2" s="1"/>
  <c r="F415" i="2"/>
  <c r="F417" i="1"/>
  <c r="A415" i="2" s="1"/>
  <c r="F414" i="2"/>
  <c r="F416" i="1"/>
  <c r="A414" i="2" s="1"/>
  <c r="F415" i="1"/>
  <c r="A413" i="2" s="1"/>
  <c r="F412" i="2"/>
  <c r="F414" i="1"/>
  <c r="A412" i="2" s="1"/>
  <c r="F411" i="2"/>
  <c r="F413" i="1"/>
  <c r="A411" i="2" s="1"/>
  <c r="F410" i="2"/>
  <c r="F412" i="1"/>
  <c r="A410" i="2" s="1"/>
  <c r="F409" i="2"/>
  <c r="F411" i="1"/>
  <c r="A409" i="2" s="1"/>
  <c r="F408" i="2"/>
  <c r="F410" i="1"/>
  <c r="A408" i="2" s="1"/>
  <c r="F407" i="2"/>
  <c r="F409" i="1"/>
  <c r="A407" i="2" s="1"/>
  <c r="F406" i="2"/>
  <c r="F408" i="1"/>
  <c r="A406" i="2" s="1"/>
  <c r="F405" i="2"/>
  <c r="F407" i="1"/>
  <c r="A405" i="2" s="1"/>
  <c r="F406" i="1"/>
  <c r="A404" i="2" s="1"/>
  <c r="F403" i="2"/>
  <c r="F405" i="1"/>
  <c r="A403" i="2" s="1"/>
  <c r="F402" i="2"/>
  <c r="F404" i="1"/>
  <c r="A402" i="2" s="1"/>
  <c r="F401" i="2"/>
  <c r="F403" i="1"/>
  <c r="A401" i="2" s="1"/>
  <c r="F400" i="2"/>
  <c r="F402" i="1"/>
  <c r="A400" i="2" s="1"/>
  <c r="F399" i="2"/>
  <c r="F401" i="1"/>
  <c r="A399" i="2" s="1"/>
  <c r="F398" i="2"/>
  <c r="F400" i="1"/>
  <c r="A398" i="2" s="1"/>
  <c r="F397" i="2"/>
  <c r="F399" i="1"/>
  <c r="A397" i="2" s="1"/>
  <c r="F396" i="2"/>
  <c r="F398" i="1"/>
  <c r="A396" i="2" s="1"/>
  <c r="F395" i="2"/>
  <c r="F397" i="1"/>
  <c r="A395" i="2" s="1"/>
  <c r="F394" i="2"/>
  <c r="F396" i="1"/>
  <c r="A394" i="2" s="1"/>
  <c r="F393" i="2"/>
  <c r="F395" i="1"/>
  <c r="A393" i="2" s="1"/>
  <c r="F392" i="2"/>
  <c r="F394" i="1"/>
  <c r="A392" i="2" s="1"/>
  <c r="F391" i="2"/>
  <c r="F393" i="1"/>
  <c r="A391" i="2" s="1"/>
  <c r="F390" i="2"/>
  <c r="F392" i="1"/>
  <c r="A390" i="2" s="1"/>
  <c r="F389" i="2"/>
  <c r="F391" i="1"/>
  <c r="A389" i="2" s="1"/>
  <c r="F388" i="2"/>
  <c r="F390" i="1"/>
  <c r="A388" i="2" s="1"/>
  <c r="F387" i="2"/>
  <c r="F389" i="1"/>
  <c r="A387" i="2" s="1"/>
  <c r="F386" i="2"/>
  <c r="F388" i="1"/>
  <c r="A386" i="2" s="1"/>
  <c r="F385" i="2"/>
  <c r="F387" i="1"/>
  <c r="A385" i="2" s="1"/>
  <c r="F384" i="2"/>
  <c r="F386" i="1"/>
  <c r="A384" i="2" s="1"/>
  <c r="F383" i="2"/>
  <c r="F385" i="1"/>
  <c r="A383" i="2" s="1"/>
  <c r="F384" i="1"/>
  <c r="A382" i="2" s="1"/>
  <c r="F381" i="2"/>
  <c r="F383" i="1"/>
  <c r="A381" i="2" s="1"/>
  <c r="F380" i="2"/>
  <c r="F382" i="1"/>
  <c r="A380" i="2" s="1"/>
  <c r="F379" i="2"/>
  <c r="F381" i="1"/>
  <c r="A379" i="2" s="1"/>
  <c r="F378" i="2"/>
  <c r="F380" i="1"/>
  <c r="A378" i="2" s="1"/>
  <c r="F379" i="1"/>
  <c r="A377" i="2" s="1"/>
  <c r="F376" i="2"/>
  <c r="F378" i="1"/>
  <c r="A376" i="2" s="1"/>
  <c r="F375" i="2"/>
  <c r="F377" i="1"/>
  <c r="A375" i="2" s="1"/>
  <c r="F374" i="2"/>
  <c r="F376" i="1"/>
  <c r="A374" i="2" s="1"/>
  <c r="F373" i="2"/>
  <c r="F375" i="1"/>
  <c r="A373" i="2" s="1"/>
  <c r="F372" i="2"/>
  <c r="F374" i="1"/>
  <c r="A372" i="2" s="1"/>
  <c r="F371" i="2"/>
  <c r="F373" i="1"/>
  <c r="A371" i="2" s="1"/>
  <c r="F370" i="2"/>
  <c r="F372" i="1"/>
  <c r="A370" i="2" s="1"/>
  <c r="F369" i="2"/>
  <c r="F371" i="1"/>
  <c r="A369" i="2" s="1"/>
  <c r="F368" i="2"/>
  <c r="F370" i="1"/>
  <c r="A368" i="2" s="1"/>
  <c r="F367" i="2"/>
  <c r="F369" i="1"/>
  <c r="A367" i="2" s="1"/>
  <c r="F366" i="2"/>
  <c r="F368" i="1"/>
  <c r="A366" i="2" s="1"/>
  <c r="F365" i="2"/>
  <c r="F367" i="1"/>
  <c r="A365" i="2" s="1"/>
  <c r="F364" i="2"/>
  <c r="F366" i="1"/>
  <c r="A364" i="2" s="1"/>
  <c r="F363" i="2"/>
  <c r="F365" i="1"/>
  <c r="A363" i="2" s="1"/>
  <c r="F362" i="2"/>
  <c r="F364" i="1"/>
  <c r="A362" i="2" s="1"/>
  <c r="F361" i="2"/>
  <c r="F363" i="1"/>
  <c r="A361" i="2" s="1"/>
  <c r="F360" i="2"/>
  <c r="F362" i="1"/>
  <c r="A360" i="2" s="1"/>
  <c r="F359" i="2"/>
  <c r="F361" i="1"/>
  <c r="A359" i="2" s="1"/>
  <c r="F358" i="2"/>
  <c r="F360" i="1"/>
  <c r="A358" i="2" s="1"/>
  <c r="F357" i="2"/>
  <c r="F359" i="1"/>
  <c r="A357" i="2" s="1"/>
  <c r="F356" i="2"/>
  <c r="F358" i="1"/>
  <c r="A356" i="2" s="1"/>
  <c r="F355" i="2"/>
  <c r="F357" i="1"/>
  <c r="A355" i="2" s="1"/>
  <c r="F354" i="2"/>
  <c r="F356" i="1"/>
  <c r="A354" i="2" s="1"/>
  <c r="F355" i="1"/>
  <c r="A353" i="2" s="1"/>
  <c r="F354" i="1"/>
  <c r="A352" i="2" s="1"/>
  <c r="F351" i="2"/>
  <c r="F353" i="1"/>
  <c r="A351" i="2" s="1"/>
  <c r="F350" i="2"/>
  <c r="F352" i="1"/>
  <c r="A350" i="2" s="1"/>
  <c r="F349" i="2"/>
  <c r="F351" i="1"/>
  <c r="A349" i="2" s="1"/>
  <c r="F348" i="2"/>
  <c r="F350" i="1"/>
  <c r="A348" i="2" s="1"/>
  <c r="F347" i="2"/>
  <c r="F349" i="1"/>
  <c r="A347" i="2" s="1"/>
  <c r="F346" i="2"/>
  <c r="F348" i="1"/>
  <c r="A346" i="2" s="1"/>
  <c r="F347" i="1"/>
  <c r="A345" i="2" s="1"/>
  <c r="F344" i="2"/>
  <c r="F346" i="1"/>
  <c r="A344" i="2" s="1"/>
  <c r="F343" i="2"/>
  <c r="F345" i="1"/>
  <c r="A343" i="2" s="1"/>
  <c r="F342" i="2"/>
  <c r="F344" i="1"/>
  <c r="A342" i="2" s="1"/>
  <c r="F343" i="1"/>
  <c r="A341" i="2" s="1"/>
  <c r="F340" i="2"/>
  <c r="F342" i="1"/>
  <c r="A340" i="2" s="1"/>
  <c r="F339" i="2"/>
  <c r="F341" i="1"/>
  <c r="A339" i="2" s="1"/>
  <c r="F338" i="2"/>
  <c r="F340" i="1"/>
  <c r="A338" i="2" s="1"/>
  <c r="F337" i="2"/>
  <c r="F339" i="1"/>
  <c r="A337" i="2" s="1"/>
  <c r="F336" i="2"/>
  <c r="F338" i="1"/>
  <c r="A336" i="2" s="1"/>
  <c r="F335" i="2"/>
  <c r="F337" i="1"/>
  <c r="A335" i="2" s="1"/>
  <c r="F334" i="2"/>
  <c r="F336" i="1"/>
  <c r="A334" i="2" s="1"/>
  <c r="F333" i="2"/>
  <c r="F335" i="1"/>
  <c r="A333" i="2" s="1"/>
  <c r="F334" i="1"/>
  <c r="A332" i="2" s="1"/>
  <c r="F331" i="2"/>
  <c r="F333" i="1"/>
  <c r="A331" i="2" s="1"/>
  <c r="F330" i="2"/>
  <c r="F332" i="1"/>
  <c r="A330" i="2" s="1"/>
  <c r="F329" i="2"/>
  <c r="F331" i="1"/>
  <c r="A329" i="2" s="1"/>
  <c r="F330" i="1"/>
  <c r="A328" i="2" s="1"/>
  <c r="F327" i="2"/>
  <c r="F329" i="1"/>
  <c r="A327" i="2" s="1"/>
  <c r="F326" i="2"/>
  <c r="F328" i="1"/>
  <c r="A326" i="2" s="1"/>
  <c r="F325" i="2"/>
  <c r="F327" i="1"/>
  <c r="A325" i="2" s="1"/>
  <c r="F326" i="1"/>
  <c r="F323" i="2"/>
  <c r="F325" i="1"/>
  <c r="A323" i="2" s="1"/>
  <c r="F322" i="2"/>
  <c r="F324" i="1"/>
  <c r="A322" i="2" s="1"/>
  <c r="F321" i="2"/>
  <c r="F323" i="1"/>
  <c r="A321" i="2" s="1"/>
  <c r="F320" i="2"/>
  <c r="F322" i="1"/>
  <c r="A320" i="2" s="1"/>
  <c r="F319" i="2"/>
  <c r="F321" i="1"/>
  <c r="A319" i="2" s="1"/>
  <c r="F318" i="2"/>
  <c r="F320" i="1"/>
  <c r="A318" i="2" s="1"/>
  <c r="F317" i="2"/>
  <c r="F319" i="1"/>
  <c r="A317" i="2" s="1"/>
  <c r="F316" i="2"/>
  <c r="F318" i="1"/>
  <c r="A316" i="2" s="1"/>
  <c r="F315" i="2"/>
  <c r="F317" i="1"/>
  <c r="A315" i="2" s="1"/>
  <c r="F314" i="2"/>
  <c r="F316" i="1"/>
  <c r="A314" i="2" s="1"/>
  <c r="F313" i="2"/>
  <c r="F315" i="1"/>
  <c r="A313" i="2" s="1"/>
  <c r="F312" i="2"/>
  <c r="F314" i="1"/>
  <c r="A312" i="2" s="1"/>
  <c r="F311" i="2"/>
  <c r="F313" i="1"/>
  <c r="A311" i="2" s="1"/>
  <c r="F310" i="2"/>
  <c r="F312" i="1"/>
  <c r="A310" i="2" s="1"/>
  <c r="F309" i="2"/>
  <c r="F311" i="1"/>
  <c r="A309" i="2" s="1"/>
  <c r="F308" i="2"/>
  <c r="F310" i="1"/>
  <c r="A308" i="2" s="1"/>
  <c r="F307" i="2"/>
  <c r="F309" i="1"/>
  <c r="A307" i="2" s="1"/>
  <c r="F308" i="1"/>
  <c r="A306" i="2" s="1"/>
  <c r="F305" i="2"/>
  <c r="F307" i="1"/>
  <c r="A305" i="2" s="1"/>
  <c r="F304" i="2"/>
  <c r="F306" i="1"/>
  <c r="A304" i="2" s="1"/>
  <c r="F303" i="2"/>
  <c r="F305" i="1"/>
  <c r="A303" i="2" s="1"/>
  <c r="F302" i="2"/>
  <c r="F304" i="1"/>
  <c r="A302" i="2" s="1"/>
  <c r="F301" i="2"/>
  <c r="F303" i="1"/>
  <c r="A301" i="2" s="1"/>
  <c r="F300" i="2"/>
  <c r="F302" i="1"/>
  <c r="A300" i="2" s="1"/>
  <c r="F299" i="2"/>
  <c r="F301" i="1"/>
  <c r="A299" i="2" s="1"/>
  <c r="F298" i="2"/>
  <c r="F300" i="1"/>
  <c r="A298" i="2" s="1"/>
  <c r="F297" i="2"/>
  <c r="F299" i="1"/>
  <c r="A297" i="2" s="1"/>
  <c r="F296" i="2"/>
  <c r="F298" i="1"/>
  <c r="A296" i="2" s="1"/>
  <c r="F295" i="2"/>
  <c r="F297" i="1"/>
  <c r="A295" i="2" s="1"/>
  <c r="F294" i="2"/>
  <c r="F296" i="1"/>
  <c r="A294" i="2" s="1"/>
  <c r="F293" i="2"/>
  <c r="F295" i="1"/>
  <c r="A293" i="2" s="1"/>
  <c r="F292" i="2"/>
  <c r="F294" i="1"/>
  <c r="A292" i="2" s="1"/>
  <c r="F291" i="2"/>
  <c r="F293" i="1"/>
  <c r="A291" i="2" s="1"/>
  <c r="F290" i="2"/>
  <c r="F292" i="1"/>
  <c r="A290" i="2" s="1"/>
  <c r="F289" i="2"/>
  <c r="F291" i="1"/>
  <c r="A289" i="2" s="1"/>
  <c r="F290" i="1"/>
  <c r="A288" i="2" s="1"/>
  <c r="F287" i="2"/>
  <c r="F289" i="1"/>
  <c r="A287" i="2" s="1"/>
  <c r="F286" i="2"/>
  <c r="F288" i="1"/>
  <c r="A286" i="2" s="1"/>
  <c r="F285" i="2"/>
  <c r="F287" i="1"/>
  <c r="A285" i="2" s="1"/>
  <c r="F284" i="2"/>
  <c r="F286" i="1"/>
  <c r="A284" i="2" s="1"/>
  <c r="F283" i="2"/>
  <c r="F285" i="1"/>
  <c r="A283" i="2" s="1"/>
  <c r="F282" i="2"/>
  <c r="F284" i="1"/>
  <c r="A282" i="2" s="1"/>
  <c r="F281" i="2"/>
  <c r="F283" i="1"/>
  <c r="A281" i="2" s="1"/>
  <c r="F280" i="2"/>
  <c r="F282" i="1"/>
  <c r="A280" i="2" s="1"/>
  <c r="F279" i="2"/>
  <c r="F281" i="1"/>
  <c r="A279" i="2" s="1"/>
  <c r="F278" i="2"/>
  <c r="F280" i="1"/>
  <c r="A278" i="2" s="1"/>
  <c r="F277" i="2"/>
  <c r="F279" i="1"/>
  <c r="A277" i="2" s="1"/>
  <c r="F276" i="2"/>
  <c r="F278" i="1"/>
  <c r="A276" i="2" s="1"/>
  <c r="F275" i="2"/>
  <c r="F277" i="1"/>
  <c r="A275" i="2" s="1"/>
  <c r="F274" i="2"/>
  <c r="F276" i="1"/>
  <c r="A274" i="2" s="1"/>
  <c r="F273" i="2"/>
  <c r="F275" i="1"/>
  <c r="A273" i="2" s="1"/>
  <c r="F272" i="2"/>
  <c r="F274" i="1"/>
  <c r="A272" i="2" s="1"/>
  <c r="F271" i="2"/>
  <c r="F273" i="1"/>
  <c r="A271" i="2" s="1"/>
  <c r="F270" i="2"/>
  <c r="F272" i="1"/>
  <c r="A270" i="2" s="1"/>
  <c r="F269" i="2"/>
  <c r="F271" i="1"/>
  <c r="A269" i="2" s="1"/>
  <c r="F268" i="2"/>
  <c r="F270" i="1"/>
  <c r="A268" i="2" s="1"/>
  <c r="F267" i="2"/>
  <c r="F269" i="1"/>
  <c r="A267" i="2" s="1"/>
  <c r="F266" i="2"/>
  <c r="F268" i="1"/>
  <c r="A266" i="2" s="1"/>
  <c r="F265" i="2"/>
  <c r="F267" i="1"/>
  <c r="A265" i="2" s="1"/>
  <c r="F264" i="2"/>
  <c r="F266" i="1"/>
  <c r="A264" i="2" s="1"/>
  <c r="F263" i="2"/>
  <c r="F265" i="1"/>
  <c r="A263" i="2" s="1"/>
  <c r="F262" i="2"/>
  <c r="F264" i="1"/>
  <c r="A262" i="2" s="1"/>
  <c r="F261" i="2"/>
  <c r="F263" i="1"/>
  <c r="A261" i="2" s="1"/>
  <c r="F260" i="2"/>
  <c r="F262" i="1"/>
  <c r="A260" i="2" s="1"/>
  <c r="F259" i="2"/>
  <c r="F261" i="1"/>
  <c r="A259" i="2" s="1"/>
  <c r="F258" i="2"/>
  <c r="F260" i="1"/>
  <c r="A258" i="2" s="1"/>
  <c r="F259" i="1"/>
  <c r="A257" i="2" s="1"/>
  <c r="F256" i="2"/>
  <c r="F258" i="1"/>
  <c r="A256" i="2" s="1"/>
  <c r="F255" i="2"/>
  <c r="F257" i="1"/>
  <c r="A255" i="2" s="1"/>
  <c r="F254" i="2"/>
  <c r="F256" i="1"/>
  <c r="A254" i="2" s="1"/>
  <c r="F253" i="2"/>
  <c r="F255" i="1"/>
  <c r="A253" i="2" s="1"/>
  <c r="F252" i="2"/>
  <c r="F254" i="1"/>
  <c r="A252" i="2" s="1"/>
  <c r="F251" i="2"/>
  <c r="F253" i="1"/>
  <c r="A251" i="2" s="1"/>
  <c r="F250" i="2"/>
  <c r="F252" i="1"/>
  <c r="A250" i="2" s="1"/>
  <c r="F249" i="2"/>
  <c r="F251" i="1"/>
  <c r="A249" i="2" s="1"/>
  <c r="F248" i="2"/>
  <c r="F250" i="1"/>
  <c r="A248" i="2" s="1"/>
  <c r="F247" i="2"/>
  <c r="F249" i="1"/>
  <c r="A247" i="2" s="1"/>
  <c r="F246" i="2"/>
  <c r="F248" i="1"/>
  <c r="A246" i="2" s="1"/>
  <c r="F245" i="2"/>
  <c r="F247" i="1"/>
  <c r="A245" i="2" s="1"/>
  <c r="F244" i="2"/>
  <c r="F246" i="1"/>
  <c r="A244" i="2" s="1"/>
  <c r="F243" i="2"/>
  <c r="F245" i="1"/>
  <c r="A243" i="2" s="1"/>
  <c r="F242" i="2"/>
  <c r="F244" i="1"/>
  <c r="A242" i="2" s="1"/>
  <c r="F241" i="2"/>
  <c r="F243" i="1"/>
  <c r="A241" i="2" s="1"/>
  <c r="F240" i="2"/>
  <c r="F242" i="1"/>
  <c r="A240" i="2" s="1"/>
  <c r="F239" i="2"/>
  <c r="F241" i="1"/>
  <c r="A239" i="2" s="1"/>
  <c r="F238" i="2"/>
  <c r="F240" i="1"/>
  <c r="A238" i="2" s="1"/>
  <c r="F237" i="2"/>
  <c r="F239" i="1"/>
  <c r="A237" i="2" s="1"/>
  <c r="F236" i="2"/>
  <c r="F238" i="1"/>
  <c r="A236" i="2" s="1"/>
  <c r="F235" i="2"/>
  <c r="F237" i="1"/>
  <c r="A235" i="2" s="1"/>
  <c r="F234" i="2"/>
  <c r="F236" i="1"/>
  <c r="A234" i="2" s="1"/>
  <c r="F233" i="2"/>
  <c r="F235" i="1"/>
  <c r="A233" i="2" s="1"/>
  <c r="F232" i="2"/>
  <c r="F234" i="1"/>
  <c r="A232" i="2" s="1"/>
  <c r="F231" i="2"/>
  <c r="F233" i="1"/>
  <c r="A231" i="2" s="1"/>
  <c r="F230" i="2"/>
  <c r="F232" i="1"/>
  <c r="A230" i="2" s="1"/>
  <c r="F229" i="2"/>
  <c r="F231" i="1"/>
  <c r="A229" i="2" s="1"/>
  <c r="F228" i="2"/>
  <c r="F230" i="1"/>
  <c r="A228" i="2" s="1"/>
  <c r="F229" i="1"/>
  <c r="A227" i="2" s="1"/>
  <c r="F226" i="2"/>
  <c r="F228" i="1"/>
  <c r="A226" i="2" s="1"/>
  <c r="F225" i="2"/>
  <c r="F227" i="1"/>
  <c r="A225" i="2" s="1"/>
  <c r="F224" i="2"/>
  <c r="F226" i="1"/>
  <c r="A224" i="2" s="1"/>
  <c r="F225" i="1"/>
  <c r="A223" i="2" s="1"/>
  <c r="F222" i="2"/>
  <c r="F224" i="1"/>
  <c r="A222" i="2" s="1"/>
  <c r="F221" i="2"/>
  <c r="F223" i="1"/>
  <c r="A221" i="2" s="1"/>
  <c r="F220" i="2"/>
  <c r="F222" i="1"/>
  <c r="A220" i="2" s="1"/>
  <c r="F219" i="2"/>
  <c r="F221" i="1"/>
  <c r="A219" i="2" s="1"/>
  <c r="F218" i="2"/>
  <c r="F220" i="1"/>
  <c r="A218" i="2" s="1"/>
  <c r="F217" i="2"/>
  <c r="F219" i="1"/>
  <c r="A217" i="2" s="1"/>
  <c r="F216" i="2"/>
  <c r="F218" i="1"/>
  <c r="A216" i="2" s="1"/>
  <c r="F215" i="2"/>
  <c r="F217" i="1"/>
  <c r="A215" i="2" s="1"/>
  <c r="F214" i="2"/>
  <c r="F216" i="1"/>
  <c r="A214" i="2" s="1"/>
  <c r="F213" i="2"/>
  <c r="F215" i="1"/>
  <c r="A213" i="2" s="1"/>
  <c r="F212" i="2"/>
  <c r="F214" i="1"/>
  <c r="A212" i="2" s="1"/>
  <c r="F211" i="2"/>
  <c r="F213" i="1"/>
  <c r="A211" i="2" s="1"/>
  <c r="F210" i="2"/>
  <c r="F212" i="1"/>
  <c r="A210" i="2" s="1"/>
  <c r="F209" i="2"/>
  <c r="F211" i="1"/>
  <c r="A209" i="2" s="1"/>
  <c r="F208" i="2"/>
  <c r="F210" i="1"/>
  <c r="A208" i="2" s="1"/>
  <c r="F207" i="2"/>
  <c r="F209" i="1"/>
  <c r="A207" i="2" s="1"/>
  <c r="F206" i="2"/>
  <c r="F208" i="1"/>
  <c r="A206" i="2" s="1"/>
  <c r="F205" i="2"/>
  <c r="F207" i="1"/>
  <c r="A205" i="2" s="1"/>
  <c r="F204" i="2"/>
  <c r="F206" i="1"/>
  <c r="A204" i="2" s="1"/>
  <c r="F203" i="2"/>
  <c r="F205" i="1"/>
  <c r="A203" i="2" s="1"/>
  <c r="F202" i="2"/>
  <c r="F204" i="1"/>
  <c r="A202" i="2" s="1"/>
  <c r="F201" i="2"/>
  <c r="F203" i="1"/>
  <c r="A201" i="2" s="1"/>
  <c r="F200" i="2"/>
  <c r="F202" i="1"/>
  <c r="A200" i="2" s="1"/>
  <c r="F199" i="2"/>
  <c r="F201" i="1"/>
  <c r="A199" i="2" s="1"/>
  <c r="F198" i="2"/>
  <c r="F200" i="1"/>
  <c r="A198" i="2" s="1"/>
  <c r="F197" i="2"/>
  <c r="F199" i="1"/>
  <c r="A197" i="2" s="1"/>
  <c r="F196" i="2"/>
  <c r="F198" i="1"/>
  <c r="A196" i="2" s="1"/>
  <c r="F195" i="2"/>
  <c r="F197" i="1"/>
  <c r="A195" i="2" s="1"/>
  <c r="F194" i="2"/>
  <c r="F196" i="1"/>
  <c r="A194" i="2" s="1"/>
  <c r="F193" i="2"/>
  <c r="F195" i="1"/>
  <c r="A193" i="2" s="1"/>
  <c r="F192" i="2"/>
  <c r="F194" i="1"/>
  <c r="A192" i="2" s="1"/>
  <c r="F191" i="2"/>
  <c r="F193" i="1"/>
  <c r="A191" i="2" s="1"/>
  <c r="F190" i="2"/>
  <c r="F192" i="1"/>
  <c r="A190" i="2" s="1"/>
  <c r="F189" i="2"/>
  <c r="F191" i="1"/>
  <c r="A189" i="2" s="1"/>
  <c r="F188" i="2"/>
  <c r="F190" i="1"/>
  <c r="A188" i="2" s="1"/>
  <c r="F187" i="2"/>
  <c r="F189" i="1"/>
  <c r="A187" i="2" s="1"/>
  <c r="F186" i="2"/>
  <c r="F188" i="1"/>
  <c r="A186" i="2" s="1"/>
  <c r="F185" i="2"/>
  <c r="F187" i="1"/>
  <c r="A185" i="2" s="1"/>
  <c r="F184" i="2"/>
  <c r="F186" i="1"/>
  <c r="A184" i="2" s="1"/>
  <c r="F183" i="2"/>
  <c r="F185" i="1"/>
  <c r="A183" i="2" s="1"/>
  <c r="F182" i="2"/>
  <c r="F184" i="1"/>
  <c r="A182" i="2" s="1"/>
  <c r="F181" i="2"/>
  <c r="F183" i="1"/>
  <c r="A181" i="2" s="1"/>
  <c r="F180" i="2"/>
  <c r="F182" i="1"/>
  <c r="A180" i="2" s="1"/>
  <c r="F179" i="2"/>
  <c r="F181" i="1"/>
  <c r="A179" i="2" s="1"/>
  <c r="F178" i="2"/>
  <c r="F180" i="1"/>
  <c r="A178" i="2" s="1"/>
  <c r="F177" i="2"/>
  <c r="F179" i="1"/>
  <c r="A177" i="2" s="1"/>
  <c r="F176" i="2"/>
  <c r="F178" i="1"/>
  <c r="A176" i="2" s="1"/>
  <c r="F175" i="2"/>
  <c r="F177" i="1"/>
  <c r="A175" i="2" s="1"/>
  <c r="F174" i="2"/>
  <c r="F176" i="1"/>
  <c r="A174" i="2" s="1"/>
  <c r="F175" i="1"/>
  <c r="A173" i="2" s="1"/>
  <c r="F172" i="2"/>
  <c r="F174" i="1"/>
  <c r="A172" i="2" s="1"/>
  <c r="F171" i="2"/>
  <c r="F173" i="1"/>
  <c r="A171" i="2" s="1"/>
  <c r="F170" i="2"/>
  <c r="F172" i="1"/>
  <c r="A170" i="2" s="1"/>
  <c r="F169" i="2"/>
  <c r="F171" i="1"/>
  <c r="A169" i="2" s="1"/>
  <c r="F168" i="2"/>
  <c r="F170" i="1"/>
  <c r="A168" i="2" s="1"/>
  <c r="F167" i="2"/>
  <c r="F169" i="1"/>
  <c r="A167" i="2" s="1"/>
  <c r="F166" i="2"/>
  <c r="F168" i="1"/>
  <c r="A166" i="2" s="1"/>
  <c r="F165" i="2"/>
  <c r="F167" i="1"/>
  <c r="A165" i="2" s="1"/>
  <c r="F164" i="2"/>
  <c r="F166" i="1"/>
  <c r="A164" i="2" s="1"/>
  <c r="F163" i="2"/>
  <c r="F165" i="1"/>
  <c r="A163" i="2" s="1"/>
  <c r="F162" i="2"/>
  <c r="F164" i="1"/>
  <c r="A162" i="2" s="1"/>
  <c r="F161" i="2"/>
  <c r="F163" i="1"/>
  <c r="F160" i="2"/>
  <c r="F162" i="1"/>
  <c r="A160" i="2" s="1"/>
  <c r="F161" i="1"/>
  <c r="A159" i="2" s="1"/>
  <c r="F158" i="2"/>
  <c r="F160" i="1"/>
  <c r="A158" i="2" s="1"/>
  <c r="F157" i="2"/>
  <c r="F159" i="1"/>
  <c r="A157" i="2" s="1"/>
  <c r="F156" i="2"/>
  <c r="F158" i="1"/>
  <c r="A156" i="2" s="1"/>
  <c r="F155" i="2"/>
  <c r="F157" i="1"/>
  <c r="A155" i="2" s="1"/>
  <c r="F154" i="2"/>
  <c r="F156" i="1"/>
  <c r="A154" i="2" s="1"/>
  <c r="F153" i="2"/>
  <c r="F155" i="1"/>
  <c r="A153" i="2" s="1"/>
  <c r="F152" i="2"/>
  <c r="F154" i="1"/>
  <c r="A152" i="2" s="1"/>
  <c r="F151" i="2"/>
  <c r="F153" i="1"/>
  <c r="A151" i="2" s="1"/>
  <c r="F150" i="2"/>
  <c r="F152" i="1"/>
  <c r="A150" i="2" s="1"/>
  <c r="F151" i="1"/>
  <c r="A149" i="2" s="1"/>
  <c r="F148" i="2"/>
  <c r="F150" i="1"/>
  <c r="A148" i="2" s="1"/>
  <c r="F147" i="2"/>
  <c r="F149" i="1"/>
  <c r="A147" i="2" s="1"/>
  <c r="F146" i="2"/>
  <c r="F148" i="1"/>
  <c r="A146" i="2" s="1"/>
  <c r="F145" i="2"/>
  <c r="F147" i="1"/>
  <c r="A145" i="2" s="1"/>
  <c r="F144" i="2"/>
  <c r="F146" i="1"/>
  <c r="A144" i="2" s="1"/>
  <c r="F143" i="2"/>
  <c r="F145" i="1"/>
  <c r="A143" i="2" s="1"/>
  <c r="F142" i="2"/>
  <c r="F144" i="1"/>
  <c r="A142" i="2" s="1"/>
  <c r="F141" i="2"/>
  <c r="F143" i="1"/>
  <c r="A141" i="2" s="1"/>
  <c r="F140" i="2"/>
  <c r="F142" i="1"/>
  <c r="A140" i="2" s="1"/>
  <c r="F139" i="2"/>
  <c r="F141" i="1"/>
  <c r="A139" i="2" s="1"/>
  <c r="F138" i="2"/>
  <c r="F140" i="1"/>
  <c r="A138" i="2" s="1"/>
  <c r="F137" i="2"/>
  <c r="F139" i="1"/>
  <c r="A137" i="2" s="1"/>
  <c r="F138" i="1"/>
  <c r="A136" i="2" s="1"/>
  <c r="F135" i="2"/>
  <c r="F137" i="1"/>
  <c r="A135" i="2" s="1"/>
  <c r="F134" i="2"/>
  <c r="F136" i="1"/>
  <c r="A134" i="2" s="1"/>
  <c r="F133" i="2"/>
  <c r="F135" i="1"/>
  <c r="A133" i="2" s="1"/>
  <c r="F132" i="2"/>
  <c r="F134" i="1"/>
  <c r="A132" i="2" s="1"/>
  <c r="F131" i="2"/>
  <c r="F133" i="1"/>
  <c r="A131" i="2" s="1"/>
  <c r="F130" i="2"/>
  <c r="F132" i="1"/>
  <c r="A130" i="2" s="1"/>
  <c r="F129" i="2"/>
  <c r="F131" i="1"/>
  <c r="A129" i="2" s="1"/>
  <c r="F128" i="2"/>
  <c r="F130" i="1"/>
  <c r="A128" i="2" s="1"/>
  <c r="F127" i="2"/>
  <c r="F129" i="1"/>
  <c r="A127" i="2" s="1"/>
  <c r="F126" i="2"/>
  <c r="F128" i="1"/>
  <c r="A126" i="2" s="1"/>
  <c r="F125" i="2"/>
  <c r="F127" i="1"/>
  <c r="A125" i="2" s="1"/>
  <c r="F124" i="2"/>
  <c r="F126" i="1"/>
  <c r="A124" i="2" s="1"/>
  <c r="F123" i="2"/>
  <c r="F125" i="1"/>
  <c r="A123" i="2" s="1"/>
  <c r="F122" i="2"/>
  <c r="F124" i="1"/>
  <c r="A122" i="2" s="1"/>
  <c r="F121" i="2"/>
  <c r="F123" i="1"/>
  <c r="A121" i="2" s="1"/>
  <c r="F120" i="2"/>
  <c r="F122" i="1"/>
  <c r="A120" i="2" s="1"/>
  <c r="F119" i="2"/>
  <c r="F121" i="1"/>
  <c r="A119" i="2" s="1"/>
  <c r="F118" i="2"/>
  <c r="F120" i="1"/>
  <c r="A118" i="2" s="1"/>
  <c r="F117" i="2"/>
  <c r="F119" i="1"/>
  <c r="A117" i="2" s="1"/>
  <c r="F118" i="1"/>
  <c r="A116" i="2" s="1"/>
  <c r="F115" i="2"/>
  <c r="F117" i="1"/>
  <c r="A115" i="2" s="1"/>
  <c r="F114" i="2"/>
  <c r="F116" i="1"/>
  <c r="A114" i="2" s="1"/>
  <c r="F113" i="2"/>
  <c r="F115" i="1"/>
  <c r="A113" i="2" s="1"/>
  <c r="F112" i="2"/>
  <c r="F114" i="1"/>
  <c r="A112" i="2" s="1"/>
  <c r="F111" i="2"/>
  <c r="F113" i="1"/>
  <c r="A111" i="2" s="1"/>
  <c r="F110" i="2"/>
  <c r="F112" i="1"/>
  <c r="A110" i="2" s="1"/>
  <c r="F109" i="2"/>
  <c r="F111" i="1"/>
  <c r="A109" i="2" s="1"/>
  <c r="F108" i="2"/>
  <c r="F110" i="1"/>
  <c r="A108" i="2" s="1"/>
  <c r="F107" i="2"/>
  <c r="F109" i="1"/>
  <c r="A107" i="2" s="1"/>
  <c r="F106" i="2"/>
  <c r="F108" i="1"/>
  <c r="A106" i="2" s="1"/>
  <c r="F105" i="2"/>
  <c r="F107" i="1"/>
  <c r="A105" i="2" s="1"/>
  <c r="F104" i="2"/>
  <c r="F106" i="1"/>
  <c r="A104" i="2" s="1"/>
  <c r="F103" i="2"/>
  <c r="F105" i="1"/>
  <c r="A103" i="2" s="1"/>
  <c r="F102" i="2"/>
  <c r="F104" i="1"/>
  <c r="A102" i="2" s="1"/>
  <c r="F101" i="2"/>
  <c r="F103" i="1"/>
  <c r="A101" i="2" s="1"/>
  <c r="F102" i="1"/>
  <c r="A100" i="2" s="1"/>
  <c r="F99" i="2"/>
  <c r="F101" i="1"/>
  <c r="A99" i="2" s="1"/>
  <c r="F98" i="2"/>
  <c r="F100" i="1"/>
  <c r="A98" i="2" s="1"/>
  <c r="F97" i="2"/>
  <c r="F99" i="1"/>
  <c r="A97" i="2" s="1"/>
  <c r="F98" i="1"/>
  <c r="A96" i="2" s="1"/>
  <c r="F95" i="2"/>
  <c r="F97" i="1"/>
  <c r="A95" i="2" s="1"/>
  <c r="F94" i="2"/>
  <c r="F96" i="1"/>
  <c r="A94" i="2" s="1"/>
  <c r="F93" i="2"/>
  <c r="F95" i="1"/>
  <c r="A93" i="2" s="1"/>
  <c r="F92" i="2"/>
  <c r="F94" i="1"/>
  <c r="A92" i="2" s="1"/>
  <c r="F91" i="2"/>
  <c r="F93" i="1"/>
  <c r="A91" i="2" s="1"/>
  <c r="F90" i="2"/>
  <c r="F92" i="1"/>
  <c r="A90" i="2" s="1"/>
  <c r="F89" i="2"/>
  <c r="F91" i="1"/>
  <c r="A89" i="2" s="1"/>
  <c r="F88" i="2"/>
  <c r="F90" i="1"/>
  <c r="A88" i="2" s="1"/>
  <c r="F87" i="2"/>
  <c r="F89" i="1"/>
  <c r="A87" i="2" s="1"/>
  <c r="F86" i="2"/>
  <c r="F88" i="1"/>
  <c r="A86" i="2" s="1"/>
  <c r="F85" i="2"/>
  <c r="F87" i="1"/>
  <c r="A85" i="2" s="1"/>
  <c r="F84" i="2"/>
  <c r="F86" i="1"/>
  <c r="A84" i="2" s="1"/>
  <c r="F83" i="2"/>
  <c r="F85" i="1"/>
  <c r="A83" i="2" s="1"/>
  <c r="F82" i="2"/>
  <c r="F84" i="1"/>
  <c r="A82" i="2" s="1"/>
  <c r="F81" i="2"/>
  <c r="F83" i="1"/>
  <c r="A81" i="2" s="1"/>
  <c r="F80" i="2"/>
  <c r="F82" i="1"/>
  <c r="A80" i="2" s="1"/>
  <c r="F79" i="2"/>
  <c r="F81" i="1"/>
  <c r="A79" i="2" s="1"/>
  <c r="F78" i="2"/>
  <c r="F80" i="1"/>
  <c r="A78" i="2" s="1"/>
  <c r="F77" i="2"/>
  <c r="F79" i="1"/>
  <c r="A77" i="2" s="1"/>
  <c r="F78" i="1"/>
  <c r="A76" i="2" s="1"/>
  <c r="F75" i="2"/>
  <c r="F77" i="1"/>
  <c r="A75" i="2" s="1"/>
  <c r="F74" i="2"/>
  <c r="F76" i="1"/>
  <c r="A74" i="2" s="1"/>
  <c r="F73" i="2"/>
  <c r="F75" i="1"/>
  <c r="A73" i="2" s="1"/>
  <c r="F72" i="2"/>
  <c r="F74" i="1"/>
  <c r="A72" i="2" s="1"/>
  <c r="F71" i="2"/>
  <c r="F73" i="1"/>
  <c r="A71" i="2" s="1"/>
  <c r="F70" i="2"/>
  <c r="F72" i="1"/>
  <c r="A70" i="2" s="1"/>
  <c r="F69" i="2"/>
  <c r="F71" i="1"/>
  <c r="A69" i="2" s="1"/>
  <c r="F70" i="1"/>
  <c r="A68" i="2" s="1"/>
  <c r="F67" i="2"/>
  <c r="F69" i="1"/>
  <c r="A67" i="2" s="1"/>
  <c r="F66" i="2"/>
  <c r="F68" i="1"/>
  <c r="A66" i="2" s="1"/>
  <c r="F65" i="2"/>
  <c r="F67" i="1"/>
  <c r="A65" i="2" s="1"/>
  <c r="F64" i="2"/>
  <c r="F66" i="1"/>
  <c r="A64" i="2" s="1"/>
  <c r="F63" i="2"/>
  <c r="F65" i="1"/>
  <c r="A63" i="2" s="1"/>
  <c r="F62" i="2"/>
  <c r="F64" i="1"/>
  <c r="A62" i="2" s="1"/>
  <c r="F61" i="2"/>
  <c r="F63" i="1"/>
  <c r="A61" i="2" s="1"/>
  <c r="F62" i="1"/>
  <c r="A60" i="2" s="1"/>
  <c r="F59" i="2"/>
  <c r="F61" i="1"/>
  <c r="A59" i="2" s="1"/>
  <c r="F58" i="2"/>
  <c r="F60" i="1"/>
  <c r="A58" i="2" s="1"/>
  <c r="F57" i="2"/>
  <c r="F59" i="1"/>
  <c r="A57" i="2" s="1"/>
  <c r="F56" i="2"/>
  <c r="F58" i="1"/>
  <c r="A56" i="2" s="1"/>
  <c r="F55" i="2"/>
  <c r="F57" i="1"/>
  <c r="A55" i="2" s="1"/>
  <c r="F54" i="2"/>
  <c r="F56" i="1"/>
  <c r="A54" i="2" s="1"/>
  <c r="F53" i="2"/>
  <c r="F55" i="1"/>
  <c r="A53" i="2" s="1"/>
  <c r="F52" i="2"/>
  <c r="F54" i="1"/>
  <c r="A52" i="2" s="1"/>
  <c r="F51" i="2"/>
  <c r="F53" i="1"/>
  <c r="A51" i="2" s="1"/>
  <c r="F50" i="2"/>
  <c r="F52" i="1"/>
  <c r="A50" i="2" s="1"/>
  <c r="F49" i="2"/>
  <c r="F51" i="1"/>
  <c r="A49" i="2" s="1"/>
  <c r="F48" i="2"/>
  <c r="F50" i="1"/>
  <c r="A48" i="2" s="1"/>
  <c r="F47" i="2"/>
  <c r="F49" i="1"/>
  <c r="A47" i="2" s="1"/>
  <c r="F46" i="2"/>
  <c r="F48" i="1"/>
  <c r="A46" i="2" s="1"/>
  <c r="F45" i="2"/>
  <c r="F47" i="1"/>
  <c r="A45" i="2" s="1"/>
  <c r="F44" i="2"/>
  <c r="F46" i="1"/>
  <c r="A44" i="2" s="1"/>
  <c r="F43" i="2"/>
  <c r="F45" i="1"/>
  <c r="A43" i="2" s="1"/>
  <c r="F42" i="2"/>
  <c r="F44" i="1"/>
  <c r="A42" i="2" s="1"/>
  <c r="F41" i="2"/>
  <c r="F43" i="1"/>
  <c r="A41" i="2" s="1"/>
  <c r="F40" i="2"/>
  <c r="F42" i="1"/>
  <c r="A40" i="2" s="1"/>
  <c r="F39" i="2"/>
  <c r="F41" i="1"/>
  <c r="A39" i="2" s="1"/>
  <c r="F38" i="2"/>
  <c r="F40" i="1"/>
  <c r="A38" i="2" s="1"/>
  <c r="F37" i="2"/>
  <c r="F39" i="1"/>
  <c r="A37" i="2" s="1"/>
  <c r="F36" i="2"/>
  <c r="F38" i="1"/>
  <c r="A36" i="2" s="1"/>
  <c r="F35" i="2"/>
  <c r="F37" i="1"/>
  <c r="A35" i="2" s="1"/>
  <c r="F34" i="2"/>
  <c r="F36" i="1"/>
  <c r="A34" i="2" s="1"/>
  <c r="F33" i="2"/>
  <c r="F35" i="1"/>
  <c r="A33" i="2" s="1"/>
  <c r="F32" i="2"/>
  <c r="F34" i="1"/>
  <c r="A32" i="2" s="1"/>
  <c r="F31" i="2"/>
  <c r="F33" i="1"/>
  <c r="A31" i="2" s="1"/>
  <c r="F30" i="2"/>
  <c r="F32" i="1"/>
  <c r="A30" i="2" s="1"/>
  <c r="F29" i="2"/>
  <c r="F31" i="1"/>
  <c r="A29" i="2" s="1"/>
  <c r="F28" i="2"/>
  <c r="F30" i="1"/>
  <c r="A28" i="2" s="1"/>
  <c r="F27" i="2"/>
  <c r="F29" i="1"/>
  <c r="A27" i="2" s="1"/>
  <c r="F26" i="2"/>
  <c r="F28" i="1"/>
  <c r="A26" i="2" s="1"/>
  <c r="F27" i="1"/>
  <c r="A25" i="2" s="1"/>
  <c r="F26" i="1"/>
  <c r="A24" i="2" s="1"/>
  <c r="F25" i="1"/>
  <c r="A23" i="2" s="1"/>
  <c r="F24" i="1"/>
  <c r="A22" i="2" s="1"/>
  <c r="F23" i="1"/>
  <c r="A21" i="2" s="1"/>
  <c r="F22" i="1"/>
  <c r="A20" i="2" s="1"/>
  <c r="F21" i="1"/>
  <c r="A19" i="2" s="1"/>
  <c r="F20" i="1"/>
  <c r="A18" i="2" s="1"/>
  <c r="L14" i="1"/>
  <c r="G1000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G269" i="2" s="1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G363" i="2" s="1"/>
  <c r="B364" i="2"/>
  <c r="C364" i="2"/>
  <c r="B365" i="2"/>
  <c r="C365" i="2"/>
  <c r="B366" i="2"/>
  <c r="C366" i="2"/>
  <c r="B367" i="2"/>
  <c r="C367" i="2"/>
  <c r="B368" i="2"/>
  <c r="C368" i="2"/>
  <c r="G368" i="2" s="1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G393" i="2" s="1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G401" i="2" s="1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G441" i="2" s="1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G460" i="2" s="1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G494" i="2" s="1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G532" i="2" s="1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G547" i="2" s="1"/>
  <c r="B548" i="2"/>
  <c r="C548" i="2"/>
  <c r="B549" i="2"/>
  <c r="C549" i="2"/>
  <c r="B550" i="2"/>
  <c r="C550" i="2"/>
  <c r="B551" i="2"/>
  <c r="C551" i="2"/>
  <c r="B552" i="2"/>
  <c r="C552" i="2"/>
  <c r="B553" i="2"/>
  <c r="C553" i="2"/>
  <c r="G553" i="2" s="1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G560" i="2" s="1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G575" i="2" s="1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G584" i="2" s="1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G592" i="2" s="1"/>
  <c r="B593" i="2"/>
  <c r="C593" i="2"/>
  <c r="G593" i="2" s="1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G630" i="2" s="1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G680" i="2" s="1"/>
  <c r="B681" i="2"/>
  <c r="C681" i="2"/>
  <c r="B682" i="2"/>
  <c r="C682" i="2"/>
  <c r="B683" i="2"/>
  <c r="C683" i="2"/>
  <c r="B684" i="2"/>
  <c r="C684" i="2"/>
  <c r="B685" i="2"/>
  <c r="C685" i="2"/>
  <c r="G685" i="2" s="1"/>
  <c r="B686" i="2"/>
  <c r="C686" i="2"/>
  <c r="B687" i="2"/>
  <c r="C687" i="2"/>
  <c r="G687" i="2" s="1"/>
  <c r="B688" i="2"/>
  <c r="C688" i="2"/>
  <c r="G688" i="2" s="1"/>
  <c r="B689" i="2"/>
  <c r="C689" i="2"/>
  <c r="B690" i="2"/>
  <c r="C690" i="2"/>
  <c r="B691" i="2"/>
  <c r="C691" i="2"/>
  <c r="B692" i="2"/>
  <c r="C692" i="2"/>
  <c r="B693" i="2"/>
  <c r="C693" i="2"/>
  <c r="G693" i="2" s="1"/>
  <c r="B694" i="2"/>
  <c r="C694" i="2"/>
  <c r="B695" i="2"/>
  <c r="C695" i="2"/>
  <c r="G695" i="2" s="1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G703" i="2" s="1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G711" i="2" s="1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G721" i="2" s="1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G738" i="2" s="1"/>
  <c r="B739" i="2"/>
  <c r="C739" i="2"/>
  <c r="B740" i="2"/>
  <c r="C740" i="2"/>
  <c r="B741" i="2"/>
  <c r="C741" i="2"/>
  <c r="B742" i="2"/>
  <c r="C742" i="2"/>
  <c r="G742" i="2" s="1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G754" i="2" s="1"/>
  <c r="B755" i="2"/>
  <c r="C755" i="2"/>
  <c r="B756" i="2"/>
  <c r="C756" i="2"/>
  <c r="B757" i="2"/>
  <c r="C757" i="2"/>
  <c r="B758" i="2"/>
  <c r="C758" i="2"/>
  <c r="B759" i="2"/>
  <c r="C759" i="2"/>
  <c r="B760" i="2"/>
  <c r="C760" i="2"/>
  <c r="G760" i="2" s="1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G770" i="2" s="1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G778" i="2" s="1"/>
  <c r="B779" i="2"/>
  <c r="C779" i="2"/>
  <c r="G779" i="2" s="1"/>
  <c r="B780" i="2"/>
  <c r="C780" i="2"/>
  <c r="B781" i="2"/>
  <c r="C781" i="2"/>
  <c r="B782" i="2"/>
  <c r="C782" i="2"/>
  <c r="G782" i="2" s="1"/>
  <c r="B783" i="2"/>
  <c r="C783" i="2"/>
  <c r="B784" i="2"/>
  <c r="C784" i="2"/>
  <c r="B785" i="2"/>
  <c r="C785" i="2"/>
  <c r="B786" i="2"/>
  <c r="C786" i="2"/>
  <c r="G786" i="2" s="1"/>
  <c r="B787" i="2"/>
  <c r="C787" i="2"/>
  <c r="G787" i="2" s="1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G794" i="2" s="1"/>
  <c r="B795" i="2"/>
  <c r="C795" i="2"/>
  <c r="B796" i="2"/>
  <c r="C796" i="2"/>
  <c r="B797" i="2"/>
  <c r="C797" i="2"/>
  <c r="G797" i="2" s="1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G815" i="2" s="1"/>
  <c r="B816" i="2"/>
  <c r="C816" i="2"/>
  <c r="B817" i="2"/>
  <c r="C817" i="2"/>
  <c r="B818" i="2"/>
  <c r="C818" i="2"/>
  <c r="G818" i="2" s="1"/>
  <c r="B819" i="2"/>
  <c r="C819" i="2"/>
  <c r="B820" i="2"/>
  <c r="C820" i="2"/>
  <c r="B821" i="2"/>
  <c r="C821" i="2"/>
  <c r="B822" i="2"/>
  <c r="C822" i="2"/>
  <c r="B823" i="2"/>
  <c r="C823" i="2"/>
  <c r="G823" i="2" s="1"/>
  <c r="B824" i="2"/>
  <c r="C824" i="2"/>
  <c r="B825" i="2"/>
  <c r="C825" i="2"/>
  <c r="B826" i="2"/>
  <c r="C826" i="2"/>
  <c r="B827" i="2"/>
  <c r="C827" i="2"/>
  <c r="G827" i="2" s="1"/>
  <c r="B828" i="2"/>
  <c r="C828" i="2"/>
  <c r="B829" i="2"/>
  <c r="C829" i="2"/>
  <c r="B830" i="2"/>
  <c r="C830" i="2"/>
  <c r="B831" i="2"/>
  <c r="C831" i="2"/>
  <c r="B832" i="2"/>
  <c r="C832" i="2"/>
  <c r="B833" i="2"/>
  <c r="C833" i="2"/>
  <c r="G833" i="2" s="1"/>
  <c r="B834" i="2"/>
  <c r="C834" i="2"/>
  <c r="B835" i="2"/>
  <c r="C835" i="2"/>
  <c r="B836" i="2"/>
  <c r="C836" i="2"/>
  <c r="B837" i="2"/>
  <c r="C837" i="2"/>
  <c r="G837" i="2" s="1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G865" i="2" s="1"/>
  <c r="B866" i="2"/>
  <c r="C866" i="2"/>
  <c r="B867" i="2"/>
  <c r="C867" i="2"/>
  <c r="B868" i="2"/>
  <c r="C868" i="2"/>
  <c r="B869" i="2"/>
  <c r="C869" i="2"/>
  <c r="G869" i="2" s="1"/>
  <c r="B870" i="2"/>
  <c r="C870" i="2"/>
  <c r="B871" i="2"/>
  <c r="C871" i="2"/>
  <c r="B872" i="2"/>
  <c r="C872" i="2"/>
  <c r="G872" i="2" s="1"/>
  <c r="B873" i="2"/>
  <c r="C873" i="2"/>
  <c r="B874" i="2"/>
  <c r="C874" i="2"/>
  <c r="G874" i="2" s="1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B887" i="2"/>
  <c r="C887" i="2"/>
  <c r="G887" i="2" s="1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G896" i="2" s="1"/>
  <c r="B897" i="2"/>
  <c r="C897" i="2"/>
  <c r="B898" i="2"/>
  <c r="C898" i="2"/>
  <c r="B899" i="2"/>
  <c r="C899" i="2"/>
  <c r="G899" i="2" s="1"/>
  <c r="B900" i="2"/>
  <c r="C900" i="2"/>
  <c r="B901" i="2"/>
  <c r="C901" i="2"/>
  <c r="B902" i="2"/>
  <c r="C902" i="2"/>
  <c r="B903" i="2"/>
  <c r="C903" i="2"/>
  <c r="B904" i="2"/>
  <c r="C904" i="2"/>
  <c r="G904" i="2" s="1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G911" i="2" s="1"/>
  <c r="B912" i="2"/>
  <c r="C912" i="2"/>
  <c r="G912" i="2" s="1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G920" i="2" s="1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G929" i="2" s="1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G941" i="2" s="1"/>
  <c r="B942" i="2"/>
  <c r="C942" i="2"/>
  <c r="G942" i="2" s="1"/>
  <c r="B943" i="2"/>
  <c r="C943" i="2"/>
  <c r="B944" i="2"/>
  <c r="C944" i="2"/>
  <c r="B945" i="2"/>
  <c r="C945" i="2"/>
  <c r="B946" i="2"/>
  <c r="C946" i="2"/>
  <c r="G946" i="2" s="1"/>
  <c r="B947" i="2"/>
  <c r="C947" i="2"/>
  <c r="B948" i="2"/>
  <c r="C948" i="2"/>
  <c r="B949" i="2"/>
  <c r="C949" i="2"/>
  <c r="B950" i="2"/>
  <c r="C950" i="2"/>
  <c r="G950" i="2" s="1"/>
  <c r="B951" i="2"/>
  <c r="C951" i="2"/>
  <c r="B952" i="2"/>
  <c r="C952" i="2"/>
  <c r="B953" i="2"/>
  <c r="C953" i="2"/>
  <c r="G953" i="2" s="1"/>
  <c r="B954" i="2"/>
  <c r="C954" i="2"/>
  <c r="B955" i="2"/>
  <c r="C955" i="2"/>
  <c r="G955" i="2" s="1"/>
  <c r="B956" i="2"/>
  <c r="C956" i="2"/>
  <c r="G956" i="2" s="1"/>
  <c r="B957" i="2"/>
  <c r="C957" i="2"/>
  <c r="B958" i="2"/>
  <c r="C958" i="2"/>
  <c r="G958" i="2" s="1"/>
  <c r="B959" i="2"/>
  <c r="C959" i="2"/>
  <c r="B960" i="2"/>
  <c r="C960" i="2"/>
  <c r="B961" i="2"/>
  <c r="C961" i="2"/>
  <c r="G961" i="2" s="1"/>
  <c r="B962" i="2"/>
  <c r="C962" i="2"/>
  <c r="B963" i="2"/>
  <c r="C963" i="2"/>
  <c r="B964" i="2"/>
  <c r="C964" i="2"/>
  <c r="G964" i="2" s="1"/>
  <c r="B965" i="2"/>
  <c r="C965" i="2"/>
  <c r="G965" i="2" s="1"/>
  <c r="B966" i="2"/>
  <c r="C966" i="2"/>
  <c r="G966" i="2" s="1"/>
  <c r="B967" i="2"/>
  <c r="C967" i="2"/>
  <c r="B968" i="2"/>
  <c r="C968" i="2"/>
  <c r="B969" i="2"/>
  <c r="C969" i="2"/>
  <c r="G969" i="2" s="1"/>
  <c r="B970" i="2"/>
  <c r="C970" i="2"/>
  <c r="G970" i="2" s="1"/>
  <c r="B971" i="2"/>
  <c r="C971" i="2"/>
  <c r="B972" i="2"/>
  <c r="C972" i="2"/>
  <c r="B973" i="2"/>
  <c r="C973" i="2"/>
  <c r="B974" i="2"/>
  <c r="C974" i="2"/>
  <c r="G974" i="2" s="1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G981" i="2" s="1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B992" i="2"/>
  <c r="C992" i="2"/>
  <c r="G992" i="2" s="1"/>
  <c r="B993" i="2"/>
  <c r="C993" i="2"/>
  <c r="B994" i="2"/>
  <c r="C994" i="2"/>
  <c r="G994" i="2" s="1"/>
  <c r="B995" i="2"/>
  <c r="C995" i="2"/>
  <c r="B996" i="2"/>
  <c r="C996" i="2"/>
  <c r="B997" i="2"/>
  <c r="C997" i="2"/>
  <c r="B998" i="2"/>
  <c r="C998" i="2"/>
  <c r="G998" i="2" s="1"/>
  <c r="A1000" i="2"/>
  <c r="B18" i="2"/>
  <c r="H1000" i="1"/>
  <c r="H999" i="1"/>
  <c r="F997" i="2"/>
  <c r="H998" i="1"/>
  <c r="F996" i="2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A980" i="2"/>
  <c r="H981" i="1"/>
  <c r="H980" i="1"/>
  <c r="H979" i="1"/>
  <c r="A977" i="2"/>
  <c r="H978" i="1"/>
  <c r="F976" i="2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A961" i="2"/>
  <c r="H962" i="1"/>
  <c r="H961" i="1"/>
  <c r="H960" i="1"/>
  <c r="H959" i="1"/>
  <c r="H958" i="1"/>
  <c r="H957" i="1"/>
  <c r="H956" i="1"/>
  <c r="H955" i="1"/>
  <c r="H954" i="1"/>
  <c r="H953" i="1"/>
  <c r="H952" i="1"/>
  <c r="H951" i="1"/>
  <c r="A324" i="2"/>
  <c r="A423" i="2"/>
  <c r="A424" i="2"/>
  <c r="A445" i="2"/>
  <c r="A468" i="2"/>
  <c r="A477" i="2"/>
  <c r="A484" i="2"/>
  <c r="A507" i="2"/>
  <c r="A508" i="2"/>
  <c r="A511" i="2"/>
  <c r="A516" i="2"/>
  <c r="A522" i="2"/>
  <c r="A524" i="2"/>
  <c r="A536" i="2"/>
  <c r="A541" i="2"/>
  <c r="A543" i="2"/>
  <c r="A554" i="2"/>
  <c r="A595" i="2"/>
  <c r="A604" i="2"/>
  <c r="A613" i="2"/>
  <c r="A620" i="2"/>
  <c r="A627" i="2"/>
  <c r="A645" i="2"/>
  <c r="A668" i="2"/>
  <c r="A708" i="2"/>
  <c r="A712" i="2"/>
  <c r="A736" i="2"/>
  <c r="A773" i="2"/>
  <c r="A775" i="2"/>
  <c r="A778" i="2"/>
  <c r="A780" i="2"/>
  <c r="A795" i="2"/>
  <c r="A804" i="2"/>
  <c r="A805" i="2"/>
  <c r="A807" i="2"/>
  <c r="A829" i="2"/>
  <c r="A831" i="2"/>
  <c r="A832" i="2"/>
  <c r="A836" i="2"/>
  <c r="A839" i="2"/>
  <c r="A840" i="2"/>
  <c r="A848" i="2"/>
  <c r="A861" i="2"/>
  <c r="A863" i="2"/>
  <c r="A871" i="2"/>
  <c r="A874" i="2"/>
  <c r="A891" i="2"/>
  <c r="A896" i="2"/>
  <c r="A912" i="2"/>
  <c r="A920" i="2"/>
  <c r="A940" i="2"/>
  <c r="A944" i="2"/>
  <c r="A948" i="2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F76" i="2"/>
  <c r="H77" i="1"/>
  <c r="H76" i="1"/>
  <c r="H75" i="1"/>
  <c r="H74" i="1"/>
  <c r="H73" i="1"/>
  <c r="H72" i="1"/>
  <c r="H71" i="1"/>
  <c r="H70" i="1"/>
  <c r="F68" i="2"/>
  <c r="H69" i="1"/>
  <c r="H68" i="1"/>
  <c r="H67" i="1"/>
  <c r="H66" i="1"/>
  <c r="H65" i="1"/>
  <c r="H64" i="1"/>
  <c r="H63" i="1"/>
  <c r="H62" i="1"/>
  <c r="F60" i="2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C18" i="2"/>
  <c r="A10" i="2"/>
  <c r="A11" i="2"/>
  <c r="A12" i="2"/>
  <c r="A13" i="2"/>
  <c r="A14" i="2"/>
  <c r="A15" i="2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F500" i="2"/>
  <c r="H501" i="1"/>
  <c r="H500" i="1"/>
  <c r="H499" i="1"/>
  <c r="H498" i="1"/>
  <c r="H497" i="1"/>
  <c r="H496" i="1"/>
  <c r="H495" i="1"/>
  <c r="H494" i="1"/>
  <c r="H493" i="1"/>
  <c r="H492" i="1"/>
  <c r="H491" i="1"/>
  <c r="F489" i="2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F461" i="2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F448" i="2"/>
  <c r="H449" i="1"/>
  <c r="H448" i="1"/>
  <c r="H447" i="1"/>
  <c r="F445" i="2"/>
  <c r="H446" i="1"/>
  <c r="H445" i="1"/>
  <c r="H444" i="1"/>
  <c r="H443" i="1"/>
  <c r="H442" i="1"/>
  <c r="H441" i="1"/>
  <c r="H440" i="1"/>
  <c r="H439" i="1"/>
  <c r="H438" i="1"/>
  <c r="H437" i="1"/>
  <c r="H436" i="1"/>
  <c r="F434" i="2"/>
  <c r="H435" i="1"/>
  <c r="H434" i="1"/>
  <c r="H433" i="1"/>
  <c r="F431" i="2"/>
  <c r="H432" i="1"/>
  <c r="H431" i="1"/>
  <c r="H430" i="1"/>
  <c r="H429" i="1"/>
  <c r="H428" i="1"/>
  <c r="H427" i="1"/>
  <c r="F425" i="2"/>
  <c r="H426" i="1"/>
  <c r="H425" i="1"/>
  <c r="H424" i="1"/>
  <c r="H423" i="1"/>
  <c r="F421" i="2"/>
  <c r="H422" i="1"/>
  <c r="H421" i="1"/>
  <c r="H420" i="1"/>
  <c r="H419" i="1"/>
  <c r="H418" i="1"/>
  <c r="H417" i="1"/>
  <c r="H416" i="1"/>
  <c r="H415" i="1"/>
  <c r="F413" i="2"/>
  <c r="H414" i="1"/>
  <c r="H413" i="1"/>
  <c r="H412" i="1"/>
  <c r="H411" i="1"/>
  <c r="H410" i="1"/>
  <c r="H409" i="1"/>
  <c r="H408" i="1"/>
  <c r="H407" i="1"/>
  <c r="H406" i="1"/>
  <c r="F404" i="2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F382" i="2"/>
  <c r="H383" i="1"/>
  <c r="H382" i="1"/>
  <c r="H381" i="1"/>
  <c r="H380" i="1"/>
  <c r="H379" i="1"/>
  <c r="F377" i="2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F353" i="2"/>
  <c r="H354" i="1"/>
  <c r="F352" i="2"/>
  <c r="H353" i="1"/>
  <c r="H352" i="1"/>
  <c r="H351" i="1"/>
  <c r="H350" i="1"/>
  <c r="H349" i="1"/>
  <c r="H348" i="1"/>
  <c r="H347" i="1"/>
  <c r="F345" i="2"/>
  <c r="H346" i="1"/>
  <c r="H345" i="1"/>
  <c r="H344" i="1"/>
  <c r="H343" i="1"/>
  <c r="F341" i="2"/>
  <c r="H342" i="1"/>
  <c r="H341" i="1"/>
  <c r="H340" i="1"/>
  <c r="H339" i="1"/>
  <c r="H338" i="1"/>
  <c r="H337" i="1"/>
  <c r="H336" i="1"/>
  <c r="H335" i="1"/>
  <c r="H334" i="1"/>
  <c r="F332" i="2"/>
  <c r="H333" i="1"/>
  <c r="H332" i="1"/>
  <c r="H331" i="1"/>
  <c r="H330" i="1"/>
  <c r="F328" i="2"/>
  <c r="H329" i="1"/>
  <c r="H328" i="1"/>
  <c r="H327" i="1"/>
  <c r="H326" i="1"/>
  <c r="F324" i="2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F306" i="2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F288" i="2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F257" i="2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F227" i="2"/>
  <c r="H228" i="1"/>
  <c r="H227" i="1"/>
  <c r="H226" i="1"/>
  <c r="H225" i="1"/>
  <c r="F223" i="2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F173" i="2"/>
  <c r="H174" i="1"/>
  <c r="H173" i="1"/>
  <c r="H172" i="1"/>
  <c r="H171" i="1"/>
  <c r="H170" i="1"/>
  <c r="H169" i="1"/>
  <c r="H168" i="1"/>
  <c r="H167" i="1"/>
  <c r="H166" i="1"/>
  <c r="H165" i="1"/>
  <c r="H164" i="1"/>
  <c r="H163" i="1"/>
  <c r="A161" i="2"/>
  <c r="H162" i="1"/>
  <c r="H161" i="1"/>
  <c r="F159" i="2"/>
  <c r="H160" i="1"/>
  <c r="H159" i="1"/>
  <c r="H158" i="1"/>
  <c r="H157" i="1"/>
  <c r="H156" i="1"/>
  <c r="H155" i="1"/>
  <c r="H154" i="1"/>
  <c r="H153" i="1"/>
  <c r="H152" i="1"/>
  <c r="H151" i="1"/>
  <c r="F149" i="2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F136" i="2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F116" i="2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F100" i="2"/>
  <c r="H101" i="1"/>
  <c r="H100" i="1"/>
  <c r="H99" i="1"/>
  <c r="H98" i="1"/>
  <c r="F96" i="2"/>
  <c r="H31" i="1"/>
  <c r="H30" i="1"/>
  <c r="H29" i="1"/>
  <c r="H28" i="1"/>
  <c r="H27" i="1"/>
  <c r="H26" i="1"/>
  <c r="H737" i="1"/>
  <c r="H736" i="1"/>
  <c r="H735" i="1"/>
  <c r="H734" i="1"/>
  <c r="H733" i="1"/>
  <c r="H732" i="1"/>
  <c r="H731" i="1"/>
  <c r="F729" i="2"/>
  <c r="H730" i="1"/>
  <c r="H729" i="1"/>
  <c r="H728" i="1"/>
  <c r="H727" i="1"/>
  <c r="H726" i="1"/>
  <c r="H725" i="1"/>
  <c r="H724" i="1"/>
  <c r="H723" i="1"/>
  <c r="H722" i="1"/>
  <c r="H721" i="1"/>
  <c r="H720" i="1"/>
  <c r="F718" i="2"/>
  <c r="H719" i="1"/>
  <c r="H718" i="1"/>
  <c r="H717" i="1"/>
  <c r="F715" i="2"/>
  <c r="H716" i="1"/>
  <c r="H715" i="1"/>
  <c r="H714" i="1"/>
  <c r="H713" i="1"/>
  <c r="H712" i="1"/>
  <c r="F710" i="2"/>
  <c r="H711" i="1"/>
  <c r="H710" i="1"/>
  <c r="H709" i="1"/>
  <c r="H708" i="1"/>
  <c r="H707" i="1"/>
  <c r="F705" i="2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F676" i="2"/>
  <c r="H677" i="1"/>
  <c r="F675" i="2"/>
  <c r="H676" i="1"/>
  <c r="H675" i="1"/>
  <c r="H674" i="1"/>
  <c r="H673" i="1"/>
  <c r="H672" i="1"/>
  <c r="H671" i="1"/>
  <c r="H670" i="1"/>
  <c r="F668" i="2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F648" i="2"/>
  <c r="H649" i="1"/>
  <c r="H648" i="1"/>
  <c r="F646" i="2"/>
  <c r="H647" i="1"/>
  <c r="H646" i="1"/>
  <c r="H645" i="1"/>
  <c r="H644" i="1"/>
  <c r="H643" i="1"/>
  <c r="H642" i="1"/>
  <c r="H641" i="1"/>
  <c r="F639" i="2"/>
  <c r="H640" i="1"/>
  <c r="H639" i="1"/>
  <c r="H638" i="1"/>
  <c r="H637" i="1"/>
  <c r="H636" i="1"/>
  <c r="H635" i="1"/>
  <c r="F633" i="2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F616" i="2"/>
  <c r="H617" i="1"/>
  <c r="H616" i="1"/>
  <c r="H615" i="1"/>
  <c r="H614" i="1"/>
  <c r="H613" i="1"/>
  <c r="F611" i="2"/>
  <c r="H612" i="1"/>
  <c r="H611" i="1"/>
  <c r="H610" i="1"/>
  <c r="F608" i="2"/>
  <c r="H609" i="1"/>
  <c r="H608" i="1"/>
  <c r="H607" i="1"/>
  <c r="H606" i="1"/>
  <c r="F604" i="2"/>
  <c r="H605" i="1"/>
  <c r="H604" i="1"/>
  <c r="H603" i="1"/>
  <c r="H602" i="1"/>
  <c r="H601" i="1"/>
  <c r="H600" i="1"/>
  <c r="H599" i="1"/>
  <c r="H598" i="1"/>
  <c r="H597" i="1"/>
  <c r="H596" i="1"/>
  <c r="F594" i="2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F572" i="2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F556" i="2"/>
  <c r="H557" i="1"/>
  <c r="H556" i="1"/>
  <c r="H555" i="1"/>
  <c r="H554" i="1"/>
  <c r="F552" i="2"/>
  <c r="H553" i="1"/>
  <c r="H552" i="1"/>
  <c r="H551" i="1"/>
  <c r="H550" i="1"/>
  <c r="F548" i="2"/>
  <c r="H549" i="1"/>
  <c r="H548" i="1"/>
  <c r="H547" i="1"/>
  <c r="H546" i="1"/>
  <c r="H545" i="1"/>
  <c r="H544" i="1"/>
  <c r="F542" i="2"/>
  <c r="H543" i="1"/>
  <c r="F541" i="2"/>
  <c r="H542" i="1"/>
  <c r="H541" i="1"/>
  <c r="H540" i="1"/>
  <c r="H539" i="1"/>
  <c r="F537" i="2"/>
  <c r="H538" i="1"/>
  <c r="H537" i="1"/>
  <c r="H536" i="1"/>
  <c r="F534" i="2"/>
  <c r="H535" i="1"/>
  <c r="H534" i="1"/>
  <c r="H533" i="1"/>
  <c r="H532" i="1"/>
  <c r="H531" i="1"/>
  <c r="H530" i="1"/>
  <c r="F528" i="2"/>
  <c r="H529" i="1"/>
  <c r="H528" i="1"/>
  <c r="H527" i="1"/>
  <c r="H526" i="1"/>
  <c r="H525" i="1"/>
  <c r="H524" i="1"/>
  <c r="H523" i="1"/>
  <c r="H522" i="1"/>
  <c r="H521" i="1"/>
  <c r="H1001" i="1"/>
  <c r="H950" i="1"/>
  <c r="H949" i="1"/>
  <c r="H948" i="1"/>
  <c r="H947" i="1"/>
  <c r="H946" i="1"/>
  <c r="H945" i="1"/>
  <c r="H944" i="1"/>
  <c r="H943" i="1"/>
  <c r="H942" i="1"/>
  <c r="F940" i="2"/>
  <c r="H941" i="1"/>
  <c r="H940" i="1"/>
  <c r="H939" i="1"/>
  <c r="H938" i="1"/>
  <c r="H937" i="1"/>
  <c r="H936" i="1"/>
  <c r="H935" i="1"/>
  <c r="H934" i="1"/>
  <c r="H933" i="1"/>
  <c r="H932" i="1"/>
  <c r="F930" i="2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F893" i="2"/>
  <c r="H894" i="1"/>
  <c r="H893" i="1"/>
  <c r="H892" i="1"/>
  <c r="H891" i="1"/>
  <c r="H890" i="1"/>
  <c r="H889" i="1"/>
  <c r="H888" i="1"/>
  <c r="H887" i="1"/>
  <c r="H886" i="1"/>
  <c r="H885" i="1"/>
  <c r="F883" i="2"/>
  <c r="H884" i="1"/>
  <c r="H883" i="1"/>
  <c r="H882" i="1"/>
  <c r="F880" i="2"/>
  <c r="H881" i="1"/>
  <c r="H880" i="1"/>
  <c r="H879" i="1"/>
  <c r="H878" i="1"/>
  <c r="H877" i="1"/>
  <c r="H876" i="1"/>
  <c r="H875" i="1"/>
  <c r="H874" i="1"/>
  <c r="H873" i="1"/>
  <c r="F871" i="2"/>
  <c r="H872" i="1"/>
  <c r="H871" i="1"/>
  <c r="H870" i="1"/>
  <c r="F868" i="2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F855" i="2"/>
  <c r="G855" i="2" s="1"/>
  <c r="H856" i="1"/>
  <c r="H855" i="1"/>
  <c r="H854" i="1"/>
  <c r="H853" i="1"/>
  <c r="H852" i="1"/>
  <c r="H851" i="1"/>
  <c r="F849" i="2"/>
  <c r="H850" i="1"/>
  <c r="F848" i="2"/>
  <c r="H849" i="1"/>
  <c r="H848" i="1"/>
  <c r="F846" i="2"/>
  <c r="H847" i="1"/>
  <c r="H841" i="1"/>
  <c r="H840" i="1"/>
  <c r="H839" i="1"/>
  <c r="H838" i="1"/>
  <c r="H837" i="1"/>
  <c r="H836" i="1"/>
  <c r="H835" i="1"/>
  <c r="H834" i="1"/>
  <c r="H833" i="1"/>
  <c r="H832" i="1"/>
  <c r="F830" i="2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F804" i="2"/>
  <c r="H805" i="1"/>
  <c r="H804" i="1"/>
  <c r="H803" i="1"/>
  <c r="F801" i="2"/>
  <c r="H802" i="1"/>
  <c r="F800" i="2"/>
  <c r="H801" i="1"/>
  <c r="H800" i="1"/>
  <c r="H799" i="1"/>
  <c r="H798" i="1"/>
  <c r="H797" i="1"/>
  <c r="H796" i="1"/>
  <c r="H795" i="1"/>
  <c r="H794" i="1"/>
  <c r="H793" i="1"/>
  <c r="H792" i="1"/>
  <c r="H791" i="1"/>
  <c r="E11" i="2"/>
  <c r="E12" i="2"/>
  <c r="E13" i="2"/>
  <c r="F13" i="1"/>
  <c r="E14" i="2" s="1"/>
  <c r="F14" i="1"/>
  <c r="E15" i="2"/>
  <c r="E10" i="2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F740" i="2"/>
  <c r="H742" i="1"/>
  <c r="H741" i="1"/>
  <c r="H740" i="1"/>
  <c r="H739" i="1"/>
  <c r="H776" i="1"/>
  <c r="H775" i="1"/>
  <c r="H774" i="1"/>
  <c r="H773" i="1"/>
  <c r="H772" i="1"/>
  <c r="H771" i="1"/>
  <c r="F769" i="2"/>
  <c r="H770" i="1"/>
  <c r="H769" i="1"/>
  <c r="H768" i="1"/>
  <c r="H767" i="1"/>
  <c r="H766" i="1"/>
  <c r="H765" i="1"/>
  <c r="H738" i="1"/>
  <c r="H785" i="1"/>
  <c r="H784" i="1"/>
  <c r="H783" i="1"/>
  <c r="H782" i="1"/>
  <c r="H781" i="1"/>
  <c r="H780" i="1"/>
  <c r="H779" i="1"/>
  <c r="F777" i="2"/>
  <c r="H778" i="1"/>
  <c r="F776" i="2"/>
  <c r="H789" i="1"/>
  <c r="H788" i="1"/>
  <c r="H787" i="1"/>
  <c r="H786" i="1"/>
  <c r="H842" i="1"/>
  <c r="H790" i="1"/>
  <c r="H843" i="1"/>
  <c r="H844" i="1"/>
  <c r="H845" i="1"/>
  <c r="H846" i="1"/>
  <c r="H777" i="1"/>
  <c r="H1003" i="1"/>
  <c r="G935" i="2" l="1"/>
  <c r="G486" i="2"/>
  <c r="G478" i="2"/>
  <c r="G462" i="2"/>
  <c r="G892" i="2"/>
  <c r="G26" i="1"/>
  <c r="F24" i="2" s="1"/>
  <c r="G24" i="2" s="1"/>
  <c r="G27" i="1"/>
  <c r="F25" i="2" s="1"/>
  <c r="G25" i="2" s="1"/>
  <c r="G24" i="1"/>
  <c r="G25" i="1"/>
  <c r="G653" i="2"/>
  <c r="G524" i="2"/>
  <c r="G234" i="2"/>
  <c r="G22" i="1"/>
  <c r="G23" i="1"/>
  <c r="G415" i="2"/>
  <c r="G137" i="2"/>
  <c r="G534" i="2"/>
  <c r="G333" i="2"/>
  <c r="G317" i="2"/>
  <c r="G245" i="2"/>
  <c r="G229" i="2"/>
  <c r="G468" i="2"/>
  <c r="G343" i="2"/>
  <c r="G917" i="2"/>
  <c r="G901" i="2"/>
  <c r="G741" i="2"/>
  <c r="G357" i="2"/>
  <c r="G293" i="2"/>
  <c r="G348" i="2"/>
  <c r="G354" i="2"/>
  <c r="G322" i="2"/>
  <c r="G808" i="2"/>
  <c r="G55" i="2"/>
  <c r="G646" i="2"/>
  <c r="G718" i="2"/>
  <c r="G335" i="2"/>
  <c r="G526" i="2"/>
  <c r="G121" i="2"/>
  <c r="G328" i="2"/>
  <c r="G552" i="2"/>
  <c r="G639" i="2"/>
  <c r="G288" i="2"/>
  <c r="G705" i="2"/>
  <c r="G784" i="2"/>
  <c r="G114" i="2"/>
  <c r="G158" i="2"/>
  <c r="G528" i="2"/>
  <c r="G517" i="2"/>
  <c r="G324" i="2"/>
  <c r="G120" i="2"/>
  <c r="G352" i="2"/>
  <c r="G270" i="2"/>
  <c r="G604" i="2"/>
  <c r="G880" i="2"/>
  <c r="G940" i="2"/>
  <c r="G976" i="2"/>
  <c r="G88" i="2"/>
  <c r="G310" i="2"/>
  <c r="G868" i="2"/>
  <c r="G883" i="2"/>
  <c r="G238" i="2"/>
  <c r="G871" i="2"/>
  <c r="G715" i="2"/>
  <c r="G658" i="2"/>
  <c r="G175" i="2"/>
  <c r="G256" i="2"/>
  <c r="G329" i="2"/>
  <c r="G616" i="2"/>
  <c r="G60" i="2"/>
  <c r="G127" i="2"/>
  <c r="G675" i="2"/>
  <c r="G76" i="2"/>
  <c r="G501" i="2"/>
  <c r="G448" i="2"/>
  <c r="G306" i="2"/>
  <c r="G804" i="2"/>
  <c r="G116" i="2"/>
  <c r="G72" i="2"/>
  <c r="G180" i="2"/>
  <c r="G253" i="2"/>
  <c r="G631" i="2"/>
  <c r="G684" i="2"/>
  <c r="G930" i="2"/>
  <c r="G541" i="2"/>
  <c r="G304" i="2"/>
  <c r="G514" i="2"/>
  <c r="G549" i="2"/>
  <c r="G98" i="2"/>
  <c r="G556" i="2"/>
  <c r="G136" i="2"/>
  <c r="G223" i="2"/>
  <c r="G569" i="2"/>
  <c r="G449" i="2"/>
  <c r="G225" i="2"/>
  <c r="G65" i="2"/>
  <c r="G41" i="2"/>
  <c r="G117" i="2"/>
  <c r="G43" i="2"/>
  <c r="G51" i="2"/>
  <c r="G151" i="2"/>
  <c r="G298" i="2"/>
  <c r="G445" i="2"/>
  <c r="G736" i="2"/>
  <c r="G595" i="2"/>
  <c r="G739" i="2"/>
  <c r="G676" i="2"/>
  <c r="G421" i="2"/>
  <c r="G860" i="2"/>
  <c r="G772" i="2"/>
  <c r="G580" i="2"/>
  <c r="G564" i="2"/>
  <c r="G492" i="2"/>
  <c r="G212" i="2"/>
  <c r="G890" i="2"/>
  <c r="G866" i="2"/>
  <c r="G850" i="2"/>
  <c r="G530" i="2"/>
  <c r="G840" i="2"/>
  <c r="G847" i="2"/>
  <c r="G791" i="2"/>
  <c r="G767" i="2"/>
  <c r="G655" i="2"/>
  <c r="G543" i="2"/>
  <c r="G391" i="2"/>
  <c r="G814" i="2"/>
  <c r="G614" i="2"/>
  <c r="G846" i="2"/>
  <c r="G382" i="2"/>
  <c r="G355" i="2"/>
  <c r="G379" i="2"/>
  <c r="G505" i="2"/>
  <c r="G513" i="2"/>
  <c r="G809" i="2"/>
  <c r="G769" i="2"/>
  <c r="G729" i="2"/>
  <c r="G777" i="2"/>
  <c r="G522" i="2"/>
  <c r="G290" i="2"/>
  <c r="G66" i="2"/>
  <c r="G166" i="2"/>
  <c r="G918" i="2"/>
  <c r="G473" i="2"/>
  <c r="G633" i="2"/>
  <c r="G801" i="2"/>
  <c r="G849" i="2"/>
  <c r="G200" i="2"/>
  <c r="G56" i="2"/>
  <c r="G32" i="2"/>
  <c r="G345" i="2"/>
  <c r="G991" i="2"/>
  <c r="G144" i="2"/>
  <c r="G250" i="2"/>
  <c r="G844" i="2"/>
  <c r="G537" i="2"/>
  <c r="G590" i="2"/>
  <c r="G422" i="2"/>
  <c r="G780" i="2"/>
  <c r="G63" i="2"/>
  <c r="G219" i="2"/>
  <c r="G856" i="2"/>
  <c r="G519" i="2"/>
  <c r="G697" i="2"/>
  <c r="G372" i="2"/>
  <c r="G664" i="2"/>
  <c r="G319" i="2"/>
  <c r="G21" i="1"/>
  <c r="G20" i="1"/>
  <c r="G638" i="2"/>
  <c r="G374" i="2"/>
  <c r="G358" i="2"/>
  <c r="G222" i="2"/>
  <c r="G829" i="2"/>
  <c r="G821" i="2"/>
  <c r="G813" i="2"/>
  <c r="G613" i="2"/>
  <c r="G476" i="2"/>
  <c r="G428" i="2"/>
  <c r="G356" i="2"/>
  <c r="G747" i="2"/>
  <c r="G731" i="2"/>
  <c r="G643" i="2"/>
  <c r="G83" i="2"/>
  <c r="G914" i="2"/>
  <c r="G898" i="2"/>
  <c r="G626" i="2"/>
  <c r="G610" i="2"/>
  <c r="G546" i="2"/>
  <c r="G242" i="2"/>
  <c r="G656" i="2"/>
  <c r="G416" i="2"/>
  <c r="G799" i="2"/>
  <c r="G487" i="2"/>
  <c r="G479" i="2"/>
  <c r="G95" i="2"/>
  <c r="G287" i="2"/>
  <c r="G533" i="2"/>
  <c r="G453" i="2"/>
  <c r="G427" i="2"/>
  <c r="G419" i="2"/>
  <c r="G50" i="2"/>
  <c r="G934" i="2"/>
  <c r="G926" i="2"/>
  <c r="G902" i="2"/>
  <c r="G886" i="2"/>
  <c r="G812" i="2"/>
  <c r="G796" i="2"/>
  <c r="G724" i="2"/>
  <c r="G636" i="2"/>
  <c r="G252" i="2"/>
  <c r="G691" i="2"/>
  <c r="G683" i="2"/>
  <c r="G674" i="2"/>
  <c r="G602" i="2"/>
  <c r="G586" i="2"/>
  <c r="G578" i="2"/>
  <c r="G562" i="2"/>
  <c r="G410" i="2"/>
  <c r="G370" i="2"/>
  <c r="G521" i="2"/>
  <c r="G89" i="2"/>
  <c r="G176" i="2"/>
  <c r="G152" i="2"/>
  <c r="G184" i="2"/>
  <c r="G258" i="2"/>
  <c r="G261" i="2"/>
  <c r="G264" i="2"/>
  <c r="G430" i="2"/>
  <c r="G835" i="2"/>
  <c r="G838" i="2"/>
  <c r="G975" i="2"/>
  <c r="G670" i="2"/>
  <c r="G434" i="2"/>
  <c r="G78" i="2"/>
  <c r="G81" i="2"/>
  <c r="G93" i="2"/>
  <c r="G118" i="2"/>
  <c r="G126" i="2"/>
  <c r="G168" i="2"/>
  <c r="G171" i="2"/>
  <c r="G213" i="2"/>
  <c r="G235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46" i="2"/>
  <c r="G94" i="2"/>
  <c r="G418" i="2"/>
  <c r="G601" i="2"/>
  <c r="G694" i="2"/>
  <c r="G766" i="2"/>
  <c r="G39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71" i="2"/>
  <c r="G53" i="2"/>
  <c r="G35" i="2"/>
  <c r="G241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47" i="2"/>
  <c r="G52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42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36" i="2"/>
  <c r="G74" i="2"/>
  <c r="G79" i="2"/>
  <c r="G123" i="2"/>
  <c r="G140" i="2"/>
  <c r="G14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28" i="2"/>
  <c r="G31" i="2"/>
  <c r="G44" i="2"/>
  <c r="G49" i="2"/>
  <c r="G61" i="2"/>
  <c r="G73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26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4" i="2"/>
  <c r="G692" i="2"/>
  <c r="G29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45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125" i="2"/>
  <c r="G113" i="2"/>
  <c r="G59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33" i="2"/>
  <c r="G30" i="2"/>
  <c r="G27" i="2"/>
  <c r="G251" i="2"/>
  <c r="G239" i="2"/>
  <c r="G224" i="2"/>
  <c r="G218" i="2"/>
  <c r="G209" i="2"/>
  <c r="G194" i="2"/>
  <c r="G188" i="2"/>
  <c r="G185" i="2"/>
  <c r="G161" i="2"/>
  <c r="G143" i="2"/>
  <c r="G107" i="2"/>
  <c r="G101" i="2"/>
  <c r="G38" i="2"/>
  <c r="F3" i="2"/>
  <c r="D14" i="2" s="1"/>
  <c r="D250" i="2" s="1"/>
  <c r="G295" i="2"/>
  <c r="G292" i="2"/>
  <c r="G280" i="2"/>
  <c r="G274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0" i="2"/>
  <c r="G37" i="2"/>
  <c r="G34" i="2"/>
  <c r="G442" i="2"/>
  <c r="G710" i="2"/>
  <c r="G263" i="2"/>
  <c r="G100" i="2"/>
  <c r="G740" i="2"/>
  <c r="G728" i="2"/>
  <c r="G677" i="2"/>
  <c r="G539" i="2"/>
  <c r="G68" i="2"/>
  <c r="G190" i="2"/>
  <c r="G112" i="2"/>
  <c r="G70" i="2"/>
  <c r="G852" i="2"/>
  <c r="G648" i="2"/>
  <c r="G624" i="2"/>
  <c r="G594" i="2"/>
  <c r="G159" i="2"/>
  <c r="G132" i="2"/>
  <c r="G90" i="2"/>
  <c r="G400" i="2"/>
  <c r="F23" i="2" l="1"/>
  <c r="G23" i="2" s="1"/>
  <c r="E23" i="2" s="1"/>
  <c r="H25" i="1"/>
  <c r="F22" i="2"/>
  <c r="G22" i="2" s="1"/>
  <c r="H24" i="1"/>
  <c r="F21" i="2"/>
  <c r="G21" i="2" s="1"/>
  <c r="H23" i="1"/>
  <c r="F20" i="2"/>
  <c r="G20" i="2" s="1"/>
  <c r="E20" i="2" s="1"/>
  <c r="H22" i="1"/>
  <c r="F18" i="2"/>
  <c r="G18" i="2" s="1"/>
  <c r="E18" i="2" s="1"/>
  <c r="H20" i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D52" i="2"/>
  <c r="E683" i="2"/>
  <c r="E813" i="2"/>
  <c r="D733" i="2"/>
  <c r="E936" i="2"/>
  <c r="E283" i="2"/>
  <c r="D435" i="2"/>
  <c r="E970" i="2"/>
  <c r="D858" i="2"/>
  <c r="D633" i="2"/>
  <c r="E536" i="2"/>
  <c r="D920" i="2"/>
  <c r="D67" i="2"/>
  <c r="E25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100" i="2"/>
  <c r="E608" i="2"/>
  <c r="E31" i="2"/>
  <c r="E593" i="2"/>
  <c r="E237" i="2"/>
  <c r="E633" i="2"/>
  <c r="D585" i="2"/>
  <c r="E647" i="2"/>
  <c r="D239" i="2"/>
  <c r="D628" i="2"/>
  <c r="D583" i="2"/>
  <c r="E383" i="2"/>
  <c r="E46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31" i="2"/>
  <c r="D927" i="2"/>
  <c r="D675" i="2"/>
  <c r="D862" i="2"/>
  <c r="E71" i="2"/>
  <c r="E710" i="2"/>
  <c r="E324" i="2"/>
  <c r="E260" i="2"/>
  <c r="E849" i="2"/>
  <c r="E253" i="2"/>
  <c r="E566" i="2"/>
  <c r="E466" i="2"/>
  <c r="E600" i="2"/>
  <c r="E32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D21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34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35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25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258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36" i="2"/>
  <c r="D577" i="2"/>
  <c r="D156" i="2"/>
  <c r="E620" i="2"/>
  <c r="D194" i="2"/>
  <c r="E902" i="2"/>
  <c r="D705" i="2"/>
  <c r="E717" i="2"/>
  <c r="D983" i="2"/>
  <c r="D728" i="2"/>
  <c r="D396" i="2"/>
  <c r="D925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39" i="2"/>
  <c r="D749" i="2"/>
  <c r="E960" i="2"/>
  <c r="E809" i="2"/>
  <c r="D727" i="2"/>
  <c r="E560" i="2"/>
  <c r="E72" i="2"/>
  <c r="E796" i="2"/>
  <c r="E420" i="2"/>
  <c r="E770" i="2"/>
  <c r="E49" i="2"/>
  <c r="D266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30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42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E41" i="2"/>
  <c r="D428" i="2"/>
  <c r="D248" i="2"/>
  <c r="D579" i="2"/>
  <c r="D247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2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40" i="2"/>
  <c r="D789" i="2"/>
  <c r="D821" i="2"/>
  <c r="E769" i="2"/>
  <c r="E986" i="2"/>
  <c r="E612" i="2"/>
  <c r="E698" i="2"/>
  <c r="D732" i="2"/>
  <c r="D276" i="2"/>
  <c r="D940" i="2"/>
  <c r="D47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242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29" i="2"/>
  <c r="D966" i="2"/>
  <c r="D650" i="2"/>
  <c r="E998" i="2"/>
  <c r="D761" i="2"/>
  <c r="D41" i="2"/>
  <c r="D726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43" i="2"/>
  <c r="D565" i="2"/>
  <c r="D238" i="2"/>
  <c r="E162" i="2"/>
  <c r="E288" i="2"/>
  <c r="D335" i="2"/>
  <c r="D937" i="2"/>
  <c r="E29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D57" i="2"/>
  <c r="E36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28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54" i="2"/>
  <c r="D355" i="2"/>
  <c r="E732" i="2"/>
  <c r="D28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D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E26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E35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99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357" i="2"/>
  <c r="E760" i="2"/>
  <c r="E127" i="2"/>
  <c r="E52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E310" i="2"/>
  <c r="D740" i="2"/>
  <c r="E932" i="2"/>
  <c r="E555" i="2"/>
  <c r="E276" i="2"/>
  <c r="E528" i="2"/>
  <c r="E457" i="2"/>
  <c r="D442" i="2"/>
  <c r="D975" i="2"/>
  <c r="D27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64" i="2"/>
  <c r="D212" i="2"/>
  <c r="D33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354" i="2"/>
  <c r="D696" i="2"/>
  <c r="E53" i="2"/>
  <c r="D655" i="2"/>
  <c r="D56" i="2"/>
  <c r="D934" i="2"/>
  <c r="D259" i="2"/>
  <c r="D38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D32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23" i="2"/>
  <c r="D446" i="2"/>
  <c r="D931" i="2"/>
  <c r="E777" i="2"/>
  <c r="E239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D26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E248" i="2"/>
  <c r="D617" i="2"/>
  <c r="E656" i="2"/>
  <c r="D245" i="2"/>
  <c r="E238" i="2"/>
  <c r="E721" i="2"/>
  <c r="E203" i="2"/>
  <c r="E694" i="2"/>
  <c r="E587" i="2"/>
  <c r="E120" i="2"/>
  <c r="E264" i="2"/>
  <c r="E287" i="2"/>
  <c r="E98" i="2"/>
  <c r="D80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259" i="2"/>
  <c r="E504" i="2"/>
  <c r="E51" i="2"/>
  <c r="D37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81" i="2"/>
  <c r="E42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263" i="2"/>
  <c r="E624" i="2"/>
  <c r="E190" i="2"/>
  <c r="E68" i="2"/>
  <c r="E124" i="2"/>
  <c r="E193" i="2"/>
  <c r="E280" i="2"/>
  <c r="E27" i="2"/>
  <c r="E928" i="2"/>
  <c r="E737" i="2"/>
  <c r="E305" i="2"/>
  <c r="E247" i="2"/>
  <c r="E583" i="2"/>
  <c r="E90" i="2"/>
  <c r="E852" i="2"/>
  <c r="E70" i="2"/>
  <c r="E740" i="2"/>
  <c r="E40" i="2"/>
  <c r="E145" i="2"/>
  <c r="E214" i="2"/>
  <c r="E37" i="2"/>
  <c r="E295" i="2"/>
  <c r="E218" i="2"/>
  <c r="E33" i="2"/>
  <c r="E611" i="2"/>
  <c r="E303" i="2"/>
  <c r="E161" i="2"/>
  <c r="E224" i="2"/>
  <c r="E54" i="2"/>
  <c r="E282" i="2"/>
  <c r="E467" i="2"/>
  <c r="E150" i="2"/>
  <c r="E461" i="2"/>
  <c r="F19" i="2"/>
  <c r="H21" i="1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D1000" i="2"/>
  <c r="E891" i="2"/>
  <c r="D286" i="2"/>
  <c r="D499" i="2"/>
  <c r="E559" i="2"/>
  <c r="D360" i="2"/>
  <c r="D323" i="2"/>
  <c r="D721" i="2"/>
  <c r="D463" i="2"/>
  <c r="E30" i="2"/>
  <c r="E34" i="2"/>
  <c r="D915" i="2"/>
  <c r="D443" i="2"/>
  <c r="D444" i="2"/>
  <c r="E335" i="2"/>
  <c r="D946" i="2"/>
  <c r="D379" i="2"/>
  <c r="E617" i="2"/>
  <c r="D369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E61" i="2"/>
  <c r="D537" i="2"/>
  <c r="E573" i="2"/>
  <c r="E95" i="2"/>
  <c r="D304" i="2"/>
  <c r="D141" i="2"/>
  <c r="D977" i="2"/>
  <c r="D244" i="2"/>
  <c r="E38" i="2"/>
  <c r="D420" i="2"/>
  <c r="D919" i="2"/>
  <c r="D688" i="2"/>
  <c r="E91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39" i="2"/>
  <c r="E565" i="2"/>
  <c r="E497" i="2"/>
  <c r="E266" i="2"/>
  <c r="D682" i="2"/>
  <c r="E483" i="2"/>
  <c r="D781" i="2"/>
  <c r="D94" i="2"/>
  <c r="E21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E133" i="2"/>
  <c r="D839" i="2"/>
  <c r="E24" i="2"/>
  <c r="D272" i="2"/>
  <c r="E550" i="2"/>
  <c r="D336" i="2"/>
  <c r="D895" i="2"/>
  <c r="D375" i="2"/>
  <c r="D559" i="2"/>
  <c r="D411" i="2"/>
  <c r="D166" i="2"/>
  <c r="E370" i="2"/>
  <c r="E274" i="2"/>
  <c r="D790" i="2"/>
  <c r="E252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E257" i="2"/>
  <c r="D44" i="2"/>
  <c r="E669" i="2"/>
  <c r="E369" i="2"/>
  <c r="E552" i="2"/>
  <c r="E47" i="2"/>
  <c r="E650" i="2"/>
  <c r="E591" i="2"/>
  <c r="E961" i="2"/>
  <c r="D774" i="2"/>
  <c r="D301" i="2"/>
  <c r="E486" i="2"/>
  <c r="D22" i="2"/>
  <c r="D106" i="2"/>
  <c r="D283" i="2"/>
  <c r="E491" i="2"/>
  <c r="D401" i="2"/>
  <c r="E80" i="2"/>
  <c r="E215" i="2"/>
  <c r="E971" i="2"/>
  <c r="E660" i="2"/>
  <c r="E22" i="2"/>
  <c r="H1005" i="1" l="1"/>
  <c r="D20" i="2"/>
  <c r="D18" i="2"/>
  <c r="G19" i="2"/>
  <c r="D19" i="2"/>
  <c r="H1006" i="1" l="1"/>
  <c r="H1008" i="1" s="1"/>
  <c r="E19" i="2"/>
  <c r="G1002" i="2"/>
  <c r="G1003" i="2" s="1"/>
  <c r="G1005" i="2" s="1"/>
  <c r="G1004" i="2" s="1"/>
  <c r="G1006" i="2" s="1"/>
</calcChain>
</file>

<file path=xl/sharedStrings.xml><?xml version="1.0" encoding="utf-8"?>
<sst xmlns="http://schemas.openxmlformats.org/spreadsheetml/2006/main" count="79" uniqueCount="68">
  <si>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</si>
  <si>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</si>
  <si>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</si>
  <si>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</si>
  <si>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</si>
  <si>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</si>
  <si>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</si>
  <si>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</si>
  <si>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</si>
  <si>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</si>
  <si>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</si>
  <si>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</si>
  <si>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</si>
  <si>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</si>
  <si>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</si>
  <si>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</si>
  <si>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</si>
  <si>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</si>
  <si>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</si>
  <si>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</si>
  <si>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</si>
  <si>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</si>
  <si>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</si>
  <si>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</si>
  <si>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</si>
  <si>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</si>
  <si>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>Discount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</si>
  <si>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</si>
  <si>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</si>
  <si>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</si>
  <si>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</si>
  <si>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</si>
  <si>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</si>
  <si>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</si>
  <si>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</si>
  <si>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</si>
  <si>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</si>
  <si>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</si>
  <si>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</si>
  <si>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</si>
  <si>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</si>
  <si>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</si>
  <si>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</si>
  <si>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</si>
  <si>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</si>
  <si>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</si>
  <si>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</si>
  <si>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</si>
  <si>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</si>
  <si>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</si>
  <si>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</si>
  <si>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Email: piercing.th@gmail.com</t>
  </si>
  <si>
    <t>Moss</t>
  </si>
  <si>
    <t xml:space="preserve">RP Piercing and Jewelry	</t>
  </si>
  <si>
    <t>Mrs. Pakaimas Ardruxsa</t>
  </si>
  <si>
    <t>Bangkok</t>
  </si>
  <si>
    <t>XULBNOS20G</t>
  </si>
  <si>
    <t>7mm - 10 pcs</t>
  </si>
  <si>
    <t>P'Rai</t>
  </si>
  <si>
    <t>6mm - Gold</t>
  </si>
  <si>
    <t>ULBPISPZ18X15G</t>
  </si>
  <si>
    <t>ULBPISPZ18X25G</t>
  </si>
  <si>
    <t>ULBPISPZ18X2G</t>
  </si>
  <si>
    <t>ULBPISPZ18X3G</t>
  </si>
  <si>
    <t>5mm - 40 pcs</t>
  </si>
  <si>
    <t>Exchange Rate USD-THB</t>
  </si>
  <si>
    <t>Total Order USD</t>
  </si>
  <si>
    <t>Total Invoice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</si>
</sst>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yy"/>
    <numFmt numFmtId="166" formatCode="[$-409]d\-mmm\-yy;@"/>
    <numFmt numFmtId="167" formatCode="#.#&quot; mm&quot;"/>
    <numFmt numFmtId="175" formatCode="_-* #,##0.00_-;\-* #,##0.00_-;_-* &quot;-&quot;??_-;_-@_-"/>
  </numFmts>
  <fonts count="33">
    <font>
      <sz val="10"/>
      <name val="Arial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54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55634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1" fillId="0" borderId="0"/>
    <xf numFmtId="0" fontId="22" fillId="0" borderId="0"/>
    <xf numFmtId="0" fontId="1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8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24" fillId="0" borderId="0">
      <alignment vertical="center"/>
    </xf>
    <xf numFmtId="0" fontId="1" fillId="0" borderId="0"/>
    <xf numFmtId="0" fontId="12" fillId="0" borderId="0"/>
    <xf numFmtId="0" fontId="24" fillId="0" borderId="0">
      <alignment vertical="center"/>
    </xf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12" fillId="0" borderId="0"/>
    <xf numFmtId="0" fontId="24" fillId="0" borderId="0">
      <alignment vertical="center"/>
    </xf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/>
    <xf numFmtId="0" fontId="12" fillId="0" borderId="0" applyNumberFormat="0" applyFill="0" applyBorder="0" applyAlignment="0" applyProtection="0"/>
    <xf numFmtId="0" fontId="12" fillId="0" borderId="0"/>
    <xf numFmtId="0" fontId="2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6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24" fillId="0" borderId="0">
      <alignment vertical="center"/>
    </xf>
    <xf numFmtId="0" fontId="29" fillId="0" borderId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28" fillId="0" borderId="0">
      <alignment vertical="center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5" fontId="1" fillId="0" borderId="0" applyFont="0" applyFill="0" applyBorder="0" applyAlignment="0" applyProtection="0"/>
    <xf numFmtId="0" fontId="12" fillId="0" borderId="0"/>
    <xf numFmtId="175" fontId="1" fillId="0" borderId="0" applyFon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32" fillId="0" borderId="0"/>
    <xf numFmtId="0" fontId="12" fillId="0" borderId="0"/>
    <xf numFmtId="0" fontId="2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43" fontId="2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32" fillId="0" borderId="0"/>
    <xf numFmtId="0" fontId="12" fillId="0" borderId="0"/>
    <xf numFmtId="0" fontId="2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1" fillId="0" borderId="0"/>
    <xf numFmtId="0" fontId="26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43" fontId="23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175" fontId="1" fillId="0" borderId="0" applyFont="0" applyFill="0" applyBorder="0" applyAlignment="0" applyProtection="0"/>
    <xf numFmtId="0" fontId="12" fillId="0" borderId="0"/>
    <xf numFmtId="175" fontId="1" fillId="0" borderId="0" applyFont="0" applyFill="0" applyBorder="0" applyAlignment="0" applyProtection="0"/>
    <xf numFmtId="0" fontId="1" fillId="0" borderId="0"/>
    <xf numFmtId="44" fontId="12" fillId="0" borderId="0" applyFont="0" applyFill="0" applyBorder="0" applyAlignment="0" applyProtection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43" fontId="2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</cellStyleXfs>
  <cellXfs count="153"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5" fillId="2" borderId="0" xfId="0" applyFont="1" applyFill="1" applyAlignment="1">
      <alignment vertical="center"/>
    </xf>
    <xf numFmtId="0" fontId="5" fillId="2" borderId="0" xfId="0" applyFont="1" applyFill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65" fontId="9" fillId="2" borderId="0" xfId="0" applyNumberFormat="1" applyFont="1" applyFill="1" applyAlignment="1">
      <alignment horizontal="center" vertical="center"/>
    </xf>
    <xf numFmtId="49" fontId="10" fillId="2" borderId="0" xfId="0" applyNumberFormat="1" applyFont="1" applyFill="1"/>
    <xf numFmtId="49" fontId="10" fillId="2" borderId="0" xfId="0" applyNumberFormat="1" applyFont="1" applyFill="1" applyAlignment="1">
      <alignment vertical="center"/>
    </xf>
    <xf numFmtId="49" fontId="10" fillId="2" borderId="0" xfId="1" applyNumberFormat="1" applyFont="1" applyFill="1" applyBorder="1" applyAlignment="1" applyProtection="1">
      <alignment vertical="center"/>
    </xf>
    <xf numFmtId="49" fontId="10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1" fillId="2" borderId="0" xfId="0" applyFont="1" applyFill="1" applyAlignment="1">
      <alignment vertical="center"/>
    </xf>
    <xf numFmtId="0" fontId="14" fillId="2" borderId="0" xfId="1" applyFont="1" applyFill="1" applyBorder="1" applyAlignment="1" applyProtection="1">
      <alignment vertical="center"/>
    </xf>
    <xf numFmtId="0" fontId="8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6" fillId="0" borderId="11" xfId="0" applyNumberFormat="1" applyFont="1" applyBorder="1" applyAlignment="1">
      <alignment horizontal="right" vertical="center"/>
    </xf>
    <xf numFmtId="4" fontId="3" fillId="0" borderId="11" xfId="0" applyNumberFormat="1" applyFont="1" applyBorder="1" applyAlignment="1">
      <alignment horizontal="right" vertical="center"/>
    </xf>
    <xf numFmtId="0" fontId="7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vertical="center"/>
    </xf>
    <xf numFmtId="4" fontId="6" fillId="0" borderId="13" xfId="0" applyNumberFormat="1" applyFont="1" applyBorder="1" applyAlignment="1">
      <alignment horizontal="right" vertical="center"/>
    </xf>
    <xf numFmtId="4" fontId="3" fillId="0" borderId="13" xfId="0" applyNumberFormat="1" applyFont="1" applyBorder="1" applyAlignment="1">
      <alignment horizontal="right" vertical="center"/>
    </xf>
    <xf numFmtId="49" fontId="15" fillId="2" borderId="0" xfId="0" applyNumberFormat="1" applyFont="1" applyFill="1" applyAlignment="1">
      <alignment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0" xfId="0" applyNumberFormat="1" applyFont="1" applyFill="1" applyAlignment="1">
      <alignment horizontal="center"/>
    </xf>
    <xf numFmtId="0" fontId="12" fillId="2" borderId="0" xfId="0" applyFont="1" applyFill="1"/>
    <xf numFmtId="0" fontId="12" fillId="2" borderId="2" xfId="0" applyFont="1" applyFill="1" applyBorder="1" applyAlignment="1">
      <alignment horizontal="right" vertical="center"/>
    </xf>
    <xf numFmtId="4" fontId="5" fillId="2" borderId="2" xfId="0" applyNumberFormat="1" applyFont="1" applyFill="1" applyBorder="1" applyAlignment="1">
      <alignment horizontal="right" vertical="center"/>
    </xf>
    <xf numFmtId="0" fontId="11" fillId="2" borderId="17" xfId="0" applyFont="1" applyFill="1" applyBorder="1"/>
    <xf numFmtId="4" fontId="16" fillId="2" borderId="18" xfId="0" applyNumberFormat="1" applyFont="1" applyFill="1" applyBorder="1"/>
    <xf numFmtId="2" fontId="10" fillId="2" borderId="20" xfId="0" applyNumberFormat="1" applyFont="1" applyFill="1" applyBorder="1" applyAlignment="1">
      <alignment horizontal="center"/>
    </xf>
    <xf numFmtId="0" fontId="12" fillId="2" borderId="20" xfId="0" applyFont="1" applyFill="1" applyBorder="1" applyAlignment="1">
      <alignment horizontal="left" vertical="center" wrapText="1"/>
    </xf>
    <xf numFmtId="0" fontId="4" fillId="0" borderId="20" xfId="0" applyFont="1" applyBorder="1" applyAlignment="1">
      <alignment vertical="center"/>
    </xf>
    <xf numFmtId="0" fontId="12" fillId="2" borderId="21" xfId="0" applyFont="1" applyFill="1" applyBorder="1" applyAlignment="1">
      <alignment horizontal="left" vertical="center" wrapText="1"/>
    </xf>
    <xf numFmtId="0" fontId="19" fillId="0" borderId="22" xfId="0" applyFont="1" applyBorder="1"/>
    <xf numFmtId="0" fontId="19" fillId="0" borderId="23" xfId="0" applyFont="1" applyBorder="1"/>
    <xf numFmtId="0" fontId="12" fillId="2" borderId="24" xfId="0" applyFont="1" applyFill="1" applyBorder="1" applyAlignment="1">
      <alignment horizontal="center" vertical="center" wrapText="1"/>
    </xf>
    <xf numFmtId="166" fontId="12" fillId="2" borderId="25" xfId="0" applyNumberFormat="1" applyFont="1" applyFill="1" applyBorder="1" applyAlignment="1">
      <alignment horizontal="center" vertical="center" wrapText="1"/>
    </xf>
    <xf numFmtId="0" fontId="4" fillId="0" borderId="6" xfId="0" applyFont="1" applyBorder="1" applyAlignment="1">
      <alignment vertical="center" wrapText="1"/>
    </xf>
    <xf numFmtId="0" fontId="4" fillId="0" borderId="26" xfId="0" applyFont="1" applyBorder="1" applyAlignment="1">
      <alignment vertical="center" wrapText="1"/>
    </xf>
    <xf numFmtId="0" fontId="20" fillId="0" borderId="0" xfId="0" applyFont="1"/>
    <xf numFmtId="0" fontId="17" fillId="0" borderId="0" xfId="2" applyFont="1" applyAlignment="1">
      <alignment horizontal="left" vertical="center"/>
    </xf>
    <xf numFmtId="0" fontId="5" fillId="0" borderId="17" xfId="2" applyFont="1" applyBorder="1" applyAlignment="1">
      <alignment horizontal="left" vertical="center"/>
    </xf>
    <xf numFmtId="0" fontId="5" fillId="0" borderId="27" xfId="2" applyFont="1" applyBorder="1" applyAlignment="1">
      <alignment horizontal="left" vertical="center"/>
    </xf>
    <xf numFmtId="0" fontId="18" fillId="0" borderId="18" xfId="2" applyFont="1" applyBorder="1" applyAlignment="1">
      <alignment horizontal="left" vertical="center"/>
    </xf>
    <xf numFmtId="0" fontId="18" fillId="0" borderId="0" xfId="2" applyFont="1" applyAlignment="1">
      <alignment vertical="center"/>
    </xf>
    <xf numFmtId="0" fontId="12" fillId="0" borderId="0" xfId="2" applyAlignment="1">
      <alignment vertical="center"/>
    </xf>
    <xf numFmtId="0" fontId="5" fillId="0" borderId="0" xfId="2" applyFont="1" applyAlignment="1">
      <alignment vertical="center"/>
    </xf>
    <xf numFmtId="0" fontId="5" fillId="0" borderId="17" xfId="2" applyFont="1" applyBorder="1" applyAlignment="1">
      <alignment vertical="center"/>
    </xf>
    <xf numFmtId="0" fontId="12" fillId="0" borderId="27" xfId="2" applyBorder="1" applyAlignment="1">
      <alignment vertical="center"/>
    </xf>
    <xf numFmtId="0" fontId="12" fillId="0" borderId="18" xfId="2" applyBorder="1" applyAlignment="1">
      <alignment vertical="center"/>
    </xf>
    <xf numFmtId="49" fontId="10" fillId="0" borderId="28" xfId="2" applyNumberFormat="1" applyFont="1" applyBorder="1" applyAlignment="1">
      <alignment horizontal="center" vertical="center"/>
    </xf>
    <xf numFmtId="49" fontId="10" fillId="0" borderId="29" xfId="2" applyNumberFormat="1" applyFont="1" applyBorder="1" applyAlignment="1">
      <alignment horizontal="center" vertical="center"/>
    </xf>
    <xf numFmtId="166" fontId="12" fillId="2" borderId="25" xfId="2" applyNumberFormat="1" applyFill="1" applyBorder="1" applyAlignment="1">
      <alignment horizontal="center" vertical="center" wrapText="1"/>
    </xf>
    <xf numFmtId="0" fontId="2" fillId="0" borderId="30" xfId="2" applyFont="1" applyBorder="1" applyAlignment="1">
      <alignment horizontal="center" vertical="center"/>
    </xf>
    <xf numFmtId="0" fontId="8" fillId="0" borderId="0" xfId="1" applyAlignment="1" applyProtection="1">
      <alignment vertical="center"/>
    </xf>
    <xf numFmtId="165" fontId="9" fillId="0" borderId="0" xfId="2" applyNumberFormat="1" applyFont="1" applyAlignment="1">
      <alignment horizontal="center" vertical="center"/>
    </xf>
    <xf numFmtId="0" fontId="5" fillId="0" borderId="31" xfId="2" applyFont="1" applyBorder="1"/>
    <xf numFmtId="49" fontId="10" fillId="0" borderId="0" xfId="2" applyNumberFormat="1" applyFont="1"/>
    <xf numFmtId="0" fontId="5" fillId="0" borderId="15" xfId="2" applyFont="1" applyBorder="1"/>
    <xf numFmtId="0" fontId="5" fillId="0" borderId="2" xfId="2" applyFont="1" applyBorder="1"/>
    <xf numFmtId="0" fontId="5" fillId="0" borderId="32" xfId="2" applyFont="1" applyBorder="1"/>
    <xf numFmtId="0" fontId="5" fillId="0" borderId="22" xfId="1" applyNumberFormat="1" applyFont="1" applyFill="1" applyBorder="1" applyAlignment="1" applyProtection="1">
      <alignment vertical="center"/>
    </xf>
    <xf numFmtId="49" fontId="10" fillId="0" borderId="0" xfId="2" applyNumberFormat="1" applyFont="1" applyAlignment="1">
      <alignment vertical="center"/>
    </xf>
    <xf numFmtId="0" fontId="5" fillId="0" borderId="33" xfId="1" applyNumberFormat="1" applyFont="1" applyFill="1" applyBorder="1" applyAlignment="1" applyProtection="1">
      <alignment vertical="center"/>
    </xf>
    <xf numFmtId="0" fontId="5" fillId="0" borderId="0" xfId="1" applyNumberFormat="1" applyFont="1" applyFill="1" applyBorder="1" applyAlignment="1" applyProtection="1">
      <alignment vertical="center"/>
    </xf>
    <xf numFmtId="0" fontId="5" fillId="0" borderId="34" xfId="1" applyNumberFormat="1" applyFont="1" applyFill="1" applyBorder="1" applyAlignment="1" applyProtection="1">
      <alignment vertical="center"/>
    </xf>
    <xf numFmtId="0" fontId="5" fillId="0" borderId="23" xfId="1" applyNumberFormat="1" applyFont="1" applyBorder="1" applyAlignment="1" applyProtection="1">
      <alignment vertical="center"/>
    </xf>
    <xf numFmtId="0" fontId="5" fillId="0" borderId="35" xfId="1" applyNumberFormat="1" applyFont="1" applyBorder="1" applyAlignment="1" applyProtection="1">
      <alignment vertical="center"/>
    </xf>
    <xf numFmtId="0" fontId="5" fillId="0" borderId="36" xfId="1" applyNumberFormat="1" applyFont="1" applyBorder="1" applyAlignment="1" applyProtection="1">
      <alignment vertical="center"/>
    </xf>
    <xf numFmtId="0" fontId="5" fillId="0" borderId="30" xfId="1" applyNumberFormat="1" applyFont="1" applyBorder="1" applyAlignment="1" applyProtection="1">
      <alignment vertical="center"/>
    </xf>
    <xf numFmtId="49" fontId="8" fillId="0" borderId="0" xfId="1" applyNumberFormat="1" applyBorder="1" applyAlignment="1" applyProtection="1">
      <alignment vertical="center"/>
    </xf>
    <xf numFmtId="49" fontId="15" fillId="0" borderId="37" xfId="2" applyNumberFormat="1" applyFont="1" applyBorder="1" applyAlignment="1">
      <alignment horizontal="center" vertical="center"/>
    </xf>
    <xf numFmtId="49" fontId="10" fillId="0" borderId="37" xfId="2" applyNumberFormat="1" applyFont="1" applyBorder="1" applyAlignment="1">
      <alignment horizontal="center" vertical="center"/>
    </xf>
    <xf numFmtId="0" fontId="12" fillId="2" borderId="21" xfId="2" applyFill="1" applyBorder="1" applyAlignment="1">
      <alignment horizontal="left" vertical="center" wrapText="1"/>
    </xf>
    <xf numFmtId="0" fontId="7" fillId="0" borderId="21" xfId="2" applyFont="1" applyBorder="1" applyAlignment="1">
      <alignment horizontal="center" vertical="center" wrapText="1"/>
    </xf>
    <xf numFmtId="39" fontId="9" fillId="0" borderId="21" xfId="2" applyNumberFormat="1" applyFont="1" applyBorder="1" applyAlignment="1">
      <alignment vertical="center" wrapText="1"/>
    </xf>
    <xf numFmtId="4" fontId="4" fillId="0" borderId="21" xfId="2" applyNumberFormat="1" applyFont="1" applyBorder="1" applyAlignment="1">
      <alignment horizontal="right" vertical="center" wrapText="1"/>
    </xf>
    <xf numFmtId="4" fontId="3" fillId="0" borderId="38" xfId="2" applyNumberFormat="1" applyFont="1" applyBorder="1" applyAlignment="1">
      <alignment vertical="center" wrapText="1"/>
    </xf>
    <xf numFmtId="0" fontId="12" fillId="0" borderId="0" xfId="2" applyAlignment="1">
      <alignment vertical="top" wrapText="1"/>
    </xf>
    <xf numFmtId="39" fontId="9" fillId="0" borderId="20" xfId="2" applyNumberFormat="1" applyFont="1" applyBorder="1" applyAlignment="1">
      <alignment vertical="center" wrapText="1"/>
    </xf>
    <xf numFmtId="4" fontId="4" fillId="0" borderId="20" xfId="2" applyNumberFormat="1" applyFont="1" applyBorder="1" applyAlignment="1">
      <alignment horizontal="right" vertical="center" wrapText="1"/>
    </xf>
    <xf numFmtId="4" fontId="3" fillId="0" borderId="39" xfId="2" applyNumberFormat="1" applyFont="1" applyBorder="1" applyAlignment="1">
      <alignment vertical="center" wrapText="1"/>
    </xf>
    <xf numFmtId="0" fontId="4" fillId="0" borderId="12" xfId="2" applyFont="1" applyBorder="1" applyAlignment="1">
      <alignment vertical="top" wrapText="1"/>
    </xf>
    <xf numFmtId="0" fontId="4" fillId="0" borderId="26" xfId="2" applyFont="1" applyBorder="1" applyAlignment="1">
      <alignment vertical="center"/>
    </xf>
    <xf numFmtId="0" fontId="7" fillId="0" borderId="13" xfId="2" applyFont="1" applyBorder="1" applyAlignment="1">
      <alignment horizontal="center" vertical="center" wrapText="1"/>
    </xf>
    <xf numFmtId="39" fontId="9" fillId="0" borderId="13" xfId="2" applyNumberFormat="1" applyFont="1" applyBorder="1" applyAlignment="1">
      <alignment vertical="top" wrapText="1"/>
    </xf>
    <xf numFmtId="4" fontId="4" fillId="0" borderId="13" xfId="2" applyNumberFormat="1" applyFont="1" applyBorder="1" applyAlignment="1">
      <alignment horizontal="right" vertical="center"/>
    </xf>
    <xf numFmtId="4" fontId="3" fillId="0" borderId="40" xfId="2" applyNumberFormat="1" applyFont="1" applyBorder="1" applyAlignment="1">
      <alignment vertical="top" wrapText="1"/>
    </xf>
    <xf numFmtId="2" fontId="12" fillId="0" borderId="21" xfId="2" applyNumberFormat="1" applyBorder="1" applyAlignment="1">
      <alignment vertical="center"/>
    </xf>
    <xf numFmtId="2" fontId="12" fillId="0" borderId="20" xfId="2" applyNumberFormat="1" applyBorder="1" applyAlignment="1">
      <alignment horizontal="right" vertical="center"/>
    </xf>
    <xf numFmtId="2" fontId="12" fillId="0" borderId="20" xfId="2" applyNumberFormat="1" applyBorder="1" applyAlignment="1">
      <alignment vertical="center"/>
    </xf>
    <xf numFmtId="2" fontId="5" fillId="0" borderId="20" xfId="2" applyNumberFormat="1" applyFont="1" applyBorder="1" applyAlignment="1">
      <alignment vertical="center"/>
    </xf>
    <xf numFmtId="0" fontId="12" fillId="0" borderId="0" xfId="2"/>
    <xf numFmtId="49" fontId="12" fillId="0" borderId="0" xfId="2" applyNumberFormat="1" applyAlignment="1">
      <alignment vertical="center"/>
    </xf>
    <xf numFmtId="4" fontId="4" fillId="0" borderId="28" xfId="2" applyNumberFormat="1" applyFont="1" applyBorder="1" applyAlignment="1">
      <alignment vertical="center" wrapText="1"/>
    </xf>
    <xf numFmtId="0" fontId="4" fillId="0" borderId="21" xfId="0" applyFont="1" applyBorder="1" applyAlignment="1">
      <alignment vertical="center"/>
    </xf>
    <xf numFmtId="2" fontId="5" fillId="0" borderId="0" xfId="2" applyNumberFormat="1" applyFont="1" applyAlignment="1">
      <alignment horizontal="center" vertical="center"/>
    </xf>
    <xf numFmtId="0" fontId="2" fillId="0" borderId="31" xfId="2" applyFont="1" applyBorder="1" applyAlignment="1">
      <alignment vertical="center"/>
    </xf>
    <xf numFmtId="49" fontId="10" fillId="0" borderId="41" xfId="2" applyNumberFormat="1" applyFont="1" applyBorder="1" applyAlignment="1">
      <alignment vertical="center"/>
    </xf>
    <xf numFmtId="0" fontId="12" fillId="0" borderId="42" xfId="2" applyBorder="1" applyAlignment="1">
      <alignment vertical="center"/>
    </xf>
    <xf numFmtId="0" fontId="12" fillId="0" borderId="32" xfId="2" applyBorder="1" applyAlignment="1">
      <alignment vertical="center"/>
    </xf>
    <xf numFmtId="0" fontId="0" fillId="0" borderId="0" xfId="0" quotePrefix="1"/>
    <xf numFmtId="0" fontId="5" fillId="0" borderId="20" xfId="0" applyFont="1" applyBorder="1"/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49" fontId="15" fillId="3" borderId="14" xfId="0" applyNumberFormat="1" applyFont="1" applyFill="1" applyBorder="1" applyAlignment="1">
      <alignment vertical="center"/>
    </xf>
    <xf numFmtId="0" fontId="5" fillId="3" borderId="15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12" fillId="0" borderId="0" xfId="0" applyFont="1"/>
    <xf numFmtId="167" fontId="4" fillId="0" borderId="0" xfId="0" applyNumberFormat="1" applyFont="1" applyAlignment="1">
      <alignment horizontal="left" vertical="center"/>
    </xf>
    <xf numFmtId="167" fontId="4" fillId="0" borderId="7" xfId="0" applyNumberFormat="1" applyFont="1" applyBorder="1" applyAlignment="1">
      <alignment horizontal="left" vertical="center"/>
    </xf>
    <xf numFmtId="0" fontId="4" fillId="0" borderId="0" xfId="0" applyFont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26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5" fillId="3" borderId="46" xfId="0" applyFont="1" applyFill="1" applyBorder="1" applyAlignment="1">
      <alignment vertical="center"/>
    </xf>
    <xf numFmtId="0" fontId="5" fillId="3" borderId="47" xfId="0" applyFont="1" applyFill="1" applyBorder="1" applyAlignment="1">
      <alignment vertical="center"/>
    </xf>
    <xf numFmtId="0" fontId="5" fillId="3" borderId="48" xfId="0" applyFont="1" applyFill="1" applyBorder="1" applyAlignment="1">
      <alignment vertical="center"/>
    </xf>
    <xf numFmtId="0" fontId="19" fillId="0" borderId="49" xfId="0" applyFont="1" applyBorder="1"/>
    <xf numFmtId="0" fontId="19" fillId="0" borderId="50" xfId="0" applyFont="1" applyBorder="1"/>
    <xf numFmtId="0" fontId="19" fillId="0" borderId="51" xfId="0" applyFont="1" applyBorder="1"/>
    <xf numFmtId="0" fontId="19" fillId="0" borderId="33" xfId="1" applyNumberFormat="1" applyFont="1" applyFill="1" applyBorder="1" applyAlignment="1" applyProtection="1">
      <alignment vertical="center"/>
    </xf>
    <xf numFmtId="0" fontId="19" fillId="0" borderId="0" xfId="0" applyFont="1" applyAlignment="1">
      <alignment vertical="center"/>
    </xf>
    <xf numFmtId="0" fontId="19" fillId="0" borderId="34" xfId="0" applyFont="1" applyBorder="1" applyAlignment="1">
      <alignment vertical="center"/>
    </xf>
    <xf numFmtId="0" fontId="19" fillId="0" borderId="33" xfId="0" applyFont="1" applyBorder="1" applyAlignment="1">
      <alignment vertical="center"/>
    </xf>
    <xf numFmtId="0" fontId="19" fillId="0" borderId="0" xfId="1" applyNumberFormat="1" applyFont="1" applyFill="1" applyBorder="1" applyAlignment="1" applyProtection="1">
      <alignment vertical="center"/>
    </xf>
    <xf numFmtId="0" fontId="19" fillId="0" borderId="34" xfId="1" applyNumberFormat="1" applyFont="1" applyFill="1" applyBorder="1" applyAlignment="1" applyProtection="1">
      <alignment vertical="center"/>
    </xf>
    <xf numFmtId="0" fontId="19" fillId="0" borderId="35" xfId="1" applyNumberFormat="1" applyFont="1" applyFill="1" applyBorder="1" applyAlignment="1" applyProtection="1">
      <alignment vertical="center"/>
    </xf>
    <xf numFmtId="0" fontId="19" fillId="0" borderId="36" xfId="1" applyNumberFormat="1" applyFont="1" applyFill="1" applyBorder="1" applyAlignment="1" applyProtection="1">
      <alignment vertical="center"/>
    </xf>
    <xf numFmtId="0" fontId="19" fillId="0" borderId="30" xfId="1" applyNumberFormat="1" applyFont="1" applyFill="1" applyBorder="1" applyAlignment="1" applyProtection="1">
      <alignment vertical="center"/>
    </xf>
    <xf numFmtId="0" fontId="2" fillId="3" borderId="19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49" fontId="10" fillId="2" borderId="0" xfId="0" applyNumberFormat="1" applyFont="1" applyFill="1" applyAlignment="1">
      <alignment horizontal="right"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31" xfId="0" applyNumberFormat="1" applyFont="1" applyFill="1" applyBorder="1" applyAlignment="1">
      <alignment horizontal="center"/>
    </xf>
    <xf numFmtId="49" fontId="10" fillId="2" borderId="43" xfId="0" applyNumberFormat="1" applyFont="1" applyFill="1" applyBorder="1" applyAlignment="1">
      <alignment horizontal="center"/>
    </xf>
    <xf numFmtId="49" fontId="10" fillId="2" borderId="44" xfId="0" applyNumberFormat="1" applyFont="1" applyFill="1" applyBorder="1" applyAlignment="1">
      <alignment horizontal="center"/>
    </xf>
    <xf numFmtId="49" fontId="10" fillId="2" borderId="23" xfId="0" applyNumberFormat="1" applyFont="1" applyFill="1" applyBorder="1" applyAlignment="1">
      <alignment horizontal="center"/>
    </xf>
    <xf numFmtId="167" fontId="4" fillId="0" borderId="42" xfId="0" applyNumberFormat="1" applyFont="1" applyBorder="1" applyAlignment="1">
      <alignment horizontal="left" vertical="center"/>
    </xf>
    <xf numFmtId="167" fontId="4" fillId="0" borderId="53" xfId="0" applyNumberFormat="1" applyFont="1" applyBorder="1" applyAlignment="1">
      <alignment horizontal="left" vertical="center"/>
    </xf>
    <xf numFmtId="2" fontId="0" fillId="0" borderId="0" xfId="0" applyNumberFormat="1"/>
    <xf numFmtId="4" fontId="12" fillId="0" borderId="0" xfId="0" applyNumberFormat="1" applyFont="1"/>
    <xf numFmtId="0" fontId="12" fillId="0" borderId="0" xfId="2" applyAlignment="1">
      <alignment horizontal="right"/>
    </xf>
    <xf numFmtId="2" fontId="12" fillId="0" borderId="0" xfId="2" applyNumberFormat="1"/>
  </cellXfs>
  <cellStyles count="55634">
    <cellStyle name="Comma 2" xfId="9" xr:uid="{71AAE6FD-920D-4D37-81C2-3CA76ECE5C27}"/>
    <cellStyle name="Comma 2 10" xfId="6521" xr:uid="{4433A09E-CC96-4492-A682-37EFA0CF1782}"/>
    <cellStyle name="Comma 2 10 2" xfId="8235" xr:uid="{D1EB5312-F398-459E-A75F-433456F632D2}"/>
    <cellStyle name="Comma 2 10 2 2" xfId="11657" xr:uid="{7D2C01BF-3CF8-413E-901A-14F6FC83B020}"/>
    <cellStyle name="Comma 2 10 2 2 2" xfId="25347" xr:uid="{3BFA9B26-BA01-4F7E-949F-7DB921BE94E9}"/>
    <cellStyle name="Comma 2 10 2 2 2 2" xfId="39039" xr:uid="{809C3E30-B23F-4AD8-A64D-98FC173B3B0E}"/>
    <cellStyle name="Comma 2 10 2 2 2 3" xfId="53923" xr:uid="{DF276EFC-13B8-4A7B-8219-3687DE213A80}"/>
    <cellStyle name="Comma 2 10 2 2 3" xfId="18503" xr:uid="{C100A30B-74E7-4D0D-AE30-F43419ECC4DD}"/>
    <cellStyle name="Comma 2 10 2 2 4" xfId="32193" xr:uid="{713D21D8-6703-40D4-BE7A-9253DAB5F3BD}"/>
    <cellStyle name="Comma 2 10 2 2 5" xfId="47077" xr:uid="{B875F075-B802-4265-8FE6-8F065E276BB9}"/>
    <cellStyle name="Comma 2 10 2 3" xfId="21925" xr:uid="{FF6896AB-3189-495B-A2DC-8658942E53E4}"/>
    <cellStyle name="Comma 2 10 2 3 2" xfId="35617" xr:uid="{724647CB-40A1-4F81-8736-97C8AFC48136}"/>
    <cellStyle name="Comma 2 10 2 3 3" xfId="50501" xr:uid="{87DD7BE2-5F52-49DC-94B8-8290F3E4C881}"/>
    <cellStyle name="Comma 2 10 2 4" xfId="15081" xr:uid="{50F2C4E1-3906-4126-987A-5BDA19B3BAD0}"/>
    <cellStyle name="Comma 2 10 2 5" xfId="28771" xr:uid="{CCC46C31-A108-4366-8B5B-39617228E43A}"/>
    <cellStyle name="Comma 2 10 2 6" xfId="43655" xr:uid="{5A23C7E9-1602-47C8-9657-BE43A469329C}"/>
    <cellStyle name="Comma 2 10 3" xfId="9945" xr:uid="{06661583-B4CE-4530-B32D-E42FA60DDF0C}"/>
    <cellStyle name="Comma 2 10 3 2" xfId="23635" xr:uid="{CEECBF68-2A35-4BE1-8EB8-58771C435CE6}"/>
    <cellStyle name="Comma 2 10 3 2 2" xfId="37327" xr:uid="{A556703C-C9DA-4F7D-8050-88D69BDDC8D4}"/>
    <cellStyle name="Comma 2 10 3 2 3" xfId="52211" xr:uid="{F83FBBCE-5CD7-4B46-8102-4AC0E3CF986A}"/>
    <cellStyle name="Comma 2 10 3 3" xfId="16791" xr:uid="{04B67353-A6C1-4988-BFA2-D9327BCE3346}"/>
    <cellStyle name="Comma 2 10 3 4" xfId="30481" xr:uid="{CB1BA147-20E3-4A1A-BC08-110BC38C02D6}"/>
    <cellStyle name="Comma 2 10 3 5" xfId="45365" xr:uid="{1500C552-AD1F-4BA7-B3E5-3159826E7F74}"/>
    <cellStyle name="Comma 2 10 4" xfId="20213" xr:uid="{BE404490-2420-4CAF-9721-E928ACB8BEFB}"/>
    <cellStyle name="Comma 2 10 4 2" xfId="33905" xr:uid="{E07FBDEF-6C9C-4C8E-A1D0-C5B2499AF5AC}"/>
    <cellStyle name="Comma 2 10 4 3" xfId="48789" xr:uid="{3786905E-5E6E-47B3-A544-323662FA41CB}"/>
    <cellStyle name="Comma 2 10 5" xfId="13369" xr:uid="{B03A33B1-9974-4E7C-84D8-D5AF0D670FBC}"/>
    <cellStyle name="Comma 2 10 6" xfId="27059" xr:uid="{4DD6D8D3-AE6F-49C9-A9C7-E1C122256A23}"/>
    <cellStyle name="Comma 2 10 7" xfId="41943" xr:uid="{C2442995-F6ED-4088-8AAB-00EC059A43CD}"/>
    <cellStyle name="Comma 2 11" xfId="8234" xr:uid="{37E923CE-7E41-44EF-AD84-D8740CFE7FC6}"/>
    <cellStyle name="Comma 2 11 2" xfId="11656" xr:uid="{3C5EB87A-F409-4E4E-8BB1-62FD671401D7}"/>
    <cellStyle name="Comma 2 11 2 2" xfId="25346" xr:uid="{DCA76C33-A86F-45F9-8B5C-9F831C6020D4}"/>
    <cellStyle name="Comma 2 11 2 2 2" xfId="39038" xr:uid="{F2441F94-C712-4788-9235-240C8F6383D4}"/>
    <cellStyle name="Comma 2 11 2 2 3" xfId="53922" xr:uid="{CDAD97FC-864A-4D65-97B7-64113B0904CB}"/>
    <cellStyle name="Comma 2 11 2 3" xfId="18502" xr:uid="{FC09ADFD-6F48-41FD-8C31-F85C607D64E0}"/>
    <cellStyle name="Comma 2 11 2 4" xfId="32192" xr:uid="{83357701-456D-42FB-8931-81F097FDFA46}"/>
    <cellStyle name="Comma 2 11 2 5" xfId="47076" xr:uid="{9DC1E052-5D8E-469D-9D51-08BAE92B797F}"/>
    <cellStyle name="Comma 2 11 3" xfId="21924" xr:uid="{CC71D4EF-BB1D-4599-A6A0-787B9CAD2B37}"/>
    <cellStyle name="Comma 2 11 3 2" xfId="35616" xr:uid="{20E261A4-B2C5-4AAA-B78A-11AD735FF3BB}"/>
    <cellStyle name="Comma 2 11 3 3" xfId="50500" xr:uid="{62EAFE31-2A15-4798-930D-B7E2A14781E6}"/>
    <cellStyle name="Comma 2 11 4" xfId="15080" xr:uid="{92678CAC-593F-44B8-BDC7-1613946C8C4E}"/>
    <cellStyle name="Comma 2 11 5" xfId="28770" xr:uid="{12AF4B4F-ADED-4BD7-82A9-00E3CD3B3261}"/>
    <cellStyle name="Comma 2 11 6" xfId="43654" xr:uid="{1286A9B9-6779-4BFC-AF48-A24C6CD71C32}"/>
    <cellStyle name="Comma 2 12" xfId="9944" xr:uid="{8FFE9730-9A53-44A3-8623-4EB4234CF7AF}"/>
    <cellStyle name="Comma 2 12 2" xfId="23634" xr:uid="{B60A95BC-764D-4C1C-B2EC-FC6D100DA0CC}"/>
    <cellStyle name="Comma 2 12 2 2" xfId="37326" xr:uid="{73C1FD1E-9B3B-48A1-8E7A-F8877C52BB97}"/>
    <cellStyle name="Comma 2 12 2 3" xfId="52210" xr:uid="{6EAA8CC2-3814-4720-B779-D7A1E8983EE0}"/>
    <cellStyle name="Comma 2 12 3" xfId="16790" xr:uid="{16AABD9D-2D4E-4B67-AC83-95360B195455}"/>
    <cellStyle name="Comma 2 12 4" xfId="30480" xr:uid="{B42CB7AB-DAAE-45E3-A6B6-624623165034}"/>
    <cellStyle name="Comma 2 12 5" xfId="45364" xr:uid="{59769E79-62D9-4372-9D8E-94936947312C}"/>
    <cellStyle name="Comma 2 13" xfId="20212" xr:uid="{F43E5C90-F20A-4250-8B0D-7C657AAC55E6}"/>
    <cellStyle name="Comma 2 13 2" xfId="33904" xr:uid="{431CC390-7C86-4A45-BDD7-C5D393F7385B}"/>
    <cellStyle name="Comma 2 13 3" xfId="48788" xr:uid="{B203AC70-C3C3-45C9-9497-CF4E4B601912}"/>
    <cellStyle name="Comma 2 14" xfId="13368" xr:uid="{8E2B8EBE-407E-4503-A811-C52D4DB91AB2}"/>
    <cellStyle name="Comma 2 14 2" xfId="40752" xr:uid="{2482764F-3509-4C24-8478-31F7E1215D27}"/>
    <cellStyle name="Comma 2 15" xfId="27058" xr:uid="{9448EC41-1683-45FA-8085-1A4141E49664}"/>
    <cellStyle name="Comma 2 16" xfId="41942" xr:uid="{3111DDC9-95D9-4B5A-BB83-C9F923350014}"/>
    <cellStyle name="Comma 2 17" xfId="6520" xr:uid="{96D6E17A-905D-4BC0-8C89-73EEE8D855F2}"/>
    <cellStyle name="Comma 2 18" xfId="5930" xr:uid="{1780BF52-2C78-401F-A495-76F99D91B41C}"/>
    <cellStyle name="Comma 2 19" xfId="5338" xr:uid="{38935522-D0C2-45DF-A2EA-238DF8CB988D}"/>
    <cellStyle name="Comma 2 2" xfId="4432" xr:uid="{05CE9FA1-1BB1-4619-8C18-9DC545537D78}"/>
    <cellStyle name="Comma 2 2 10" xfId="8236" xr:uid="{185EC071-EC73-49D5-9166-F96E34E9BDB9}"/>
    <cellStyle name="Comma 2 2 10 2" xfId="11658" xr:uid="{DA7A9F17-4849-47EF-A7CA-A6B156897D71}"/>
    <cellStyle name="Comma 2 2 10 2 2" xfId="25348" xr:uid="{A1F315B8-2CD2-4BCA-AE13-52A0B0926075}"/>
    <cellStyle name="Comma 2 2 10 2 2 2" xfId="39040" xr:uid="{3EB5F8BA-676A-4C63-8798-593D240F01C3}"/>
    <cellStyle name="Comma 2 2 10 2 2 3" xfId="53924" xr:uid="{BB6C9623-216F-4D16-91C0-A80C8A8C3F06}"/>
    <cellStyle name="Comma 2 2 10 2 3" xfId="18504" xr:uid="{7FF7E6AF-6730-4E8D-9457-815B4E8E88BC}"/>
    <cellStyle name="Comma 2 2 10 2 4" xfId="32194" xr:uid="{9B97F557-8E43-43F2-A598-CE0012655D21}"/>
    <cellStyle name="Comma 2 2 10 2 5" xfId="47078" xr:uid="{98BF49F4-D79F-4E3C-A928-829C7F2E5A5E}"/>
    <cellStyle name="Comma 2 2 10 3" xfId="21926" xr:uid="{66C7BCAA-D706-4C0C-930A-3A42C64502C0}"/>
    <cellStyle name="Comma 2 2 10 3 2" xfId="35618" xr:uid="{D1975343-C9E2-4D01-BD16-6FE8388EFCB9}"/>
    <cellStyle name="Comma 2 2 10 3 3" xfId="50502" xr:uid="{B41167B9-A4B8-4961-B3DC-40C09BBE7FC2}"/>
    <cellStyle name="Comma 2 2 10 4" xfId="15082" xr:uid="{7F3EF814-2931-4F5E-8877-9A9D32568BF8}"/>
    <cellStyle name="Comma 2 2 10 5" xfId="28772" xr:uid="{727B0E10-BF6E-457F-82F2-3A2A9AC52226}"/>
    <cellStyle name="Comma 2 2 10 6" xfId="43656" xr:uid="{3D27773F-DD8A-4677-AA66-595E7DC02328}"/>
    <cellStyle name="Comma 2 2 11" xfId="9946" xr:uid="{6FB183B4-A28F-46D5-8C10-C177C6101B2A}"/>
    <cellStyle name="Comma 2 2 11 2" xfId="23636" xr:uid="{8D9E1833-32E5-433E-84F2-602275CD462A}"/>
    <cellStyle name="Comma 2 2 11 2 2" xfId="37328" xr:uid="{DF268BB0-3B20-46D6-B0CE-2B86741CF462}"/>
    <cellStyle name="Comma 2 2 11 2 3" xfId="52212" xr:uid="{21157DF4-98B2-4478-9081-B3DF66A207A8}"/>
    <cellStyle name="Comma 2 2 11 3" xfId="16792" xr:uid="{23A9CC1D-8E2F-4DD8-B797-B39206E1409C}"/>
    <cellStyle name="Comma 2 2 11 4" xfId="30482" xr:uid="{0C4EE27D-C38E-4FDE-AF36-B9F858508CF1}"/>
    <cellStyle name="Comma 2 2 11 5" xfId="45366" xr:uid="{78EB9FAA-26AF-4F11-9898-09BCA0EC5C8D}"/>
    <cellStyle name="Comma 2 2 12" xfId="20214" xr:uid="{41672C8E-57D3-4CFC-AD25-7ACF319B570F}"/>
    <cellStyle name="Comma 2 2 12 2" xfId="33906" xr:uid="{A633763C-CEF4-47AC-926F-BD9AE25C93DE}"/>
    <cellStyle name="Comma 2 2 12 3" xfId="48790" xr:uid="{96CA3475-ADF8-433E-9DE7-775B80DF1FDD}"/>
    <cellStyle name="Comma 2 2 13" xfId="13370" xr:uid="{A1CC3281-76F3-4467-9813-F10D3696D998}"/>
    <cellStyle name="Comma 2 2 13 2" xfId="41340" xr:uid="{EA7ED7A1-38B1-4B7E-8F53-0D0F2B117AF1}"/>
    <cellStyle name="Comma 2 2 14" xfId="27060" xr:uid="{45B56570-ADC9-4FD2-B807-EFC4DF6FAB46}"/>
    <cellStyle name="Comma 2 2 15" xfId="41944" xr:uid="{3612BDAE-8B73-4853-8F76-4C133094DC80}"/>
    <cellStyle name="Comma 2 2 16" xfId="6522" xr:uid="{765FE4AD-5DDB-4E51-B946-B81631101379}"/>
    <cellStyle name="Comma 2 2 17" xfId="5958" xr:uid="{3208D6B8-FEB1-423F-8B39-27D7C9E86AC9}"/>
    <cellStyle name="Comma 2 2 18" xfId="5366" xr:uid="{7718A266-36C8-4624-8E86-08E3DE5B5E55}"/>
    <cellStyle name="Comma 2 2 2" xfId="4757" xr:uid="{EF7F9408-0FBE-476E-B3DD-85F8C3F9E65A}"/>
    <cellStyle name="Comma 2 2 2 10" xfId="20215" xr:uid="{7BE7A0DE-7911-4601-AF11-89D078A9377B}"/>
    <cellStyle name="Comma 2 2 2 10 2" xfId="33907" xr:uid="{643B0629-7C7E-456B-AE94-4EB869A5D20C}"/>
    <cellStyle name="Comma 2 2 2 10 3" xfId="48791" xr:uid="{15343093-40A3-40F1-B169-646F8E3EE689}"/>
    <cellStyle name="Comma 2 2 2 11" xfId="13371" xr:uid="{EB64CEBE-86AA-460D-80AA-F18C6253C755}"/>
    <cellStyle name="Comma 2 2 2 11 2" xfId="41388" xr:uid="{FEC5AB81-76D6-4774-8608-41FEAF425D89}"/>
    <cellStyle name="Comma 2 2 2 12" xfId="27061" xr:uid="{BBD25D6B-C995-465E-98D6-6E21DE44F7CA}"/>
    <cellStyle name="Comma 2 2 2 13" xfId="41945" xr:uid="{A76A4692-7FEC-4725-BB6C-EB2A2C2D0936}"/>
    <cellStyle name="Comma 2 2 2 14" xfId="6523" xr:uid="{62806672-37E3-4711-9AF1-21F0BBA63CAB}"/>
    <cellStyle name="Comma 2 2 2 2" xfId="5328" xr:uid="{D0EA7981-7B93-44F4-A638-D26CC2898519}"/>
    <cellStyle name="Comma 2 2 2 2 10" xfId="13372" xr:uid="{EEFF78D6-A931-4E84-8A0F-B483269EBE77}"/>
    <cellStyle name="Comma 2 2 2 2 10 2" xfId="41934" xr:uid="{DE0F6787-6044-4BB2-87C8-846A7AC13249}"/>
    <cellStyle name="Comma 2 2 2 2 11" xfId="27062" xr:uid="{385829D0-1C29-4941-8783-34BFD91214D8}"/>
    <cellStyle name="Comma 2 2 2 2 12" xfId="41946" xr:uid="{670E82E6-726C-4AF5-A9B8-4937AD5F59D6}"/>
    <cellStyle name="Comma 2 2 2 2 13" xfId="6524" xr:uid="{9F34C334-E75A-42C6-BD11-20E81FFDE73E}"/>
    <cellStyle name="Comma 2 2 2 2 14" xfId="6517" xr:uid="{0EB3EAED-B87C-4254-B91F-CD7339FE8F9D}"/>
    <cellStyle name="Comma 2 2 2 2 15" xfId="5925" xr:uid="{9DD80382-2737-4E97-90C1-D584292048C9}"/>
    <cellStyle name="Comma 2 2 2 2 2" xfId="6525" xr:uid="{A643CB04-A4B3-4BC8-89C1-AD334BC529E0}"/>
    <cellStyle name="Comma 2 2 2 2 2 10" xfId="41947" xr:uid="{BFA9CA00-C585-4292-BB63-F77FD9606419}"/>
    <cellStyle name="Comma 2 2 2 2 2 2" xfId="6526" xr:uid="{CD6A1A8C-A4DB-4188-85F6-F7DFDB703BDD}"/>
    <cellStyle name="Comma 2 2 2 2 2 2 2" xfId="6527" xr:uid="{D70D9B93-0E72-48FC-96A3-721FCA0D68E3}"/>
    <cellStyle name="Comma 2 2 2 2 2 2 2 2" xfId="8241" xr:uid="{9AD05B21-7FF7-4377-B60D-DA2EFE0C6E4C}"/>
    <cellStyle name="Comma 2 2 2 2 2 2 2 2 2" xfId="11663" xr:uid="{8459C8EE-D071-4B35-9D3B-D49297C7E9D9}"/>
    <cellStyle name="Comma 2 2 2 2 2 2 2 2 2 2" xfId="25353" xr:uid="{B6113A0C-6E16-48DE-80EA-E321882D6BAF}"/>
    <cellStyle name="Comma 2 2 2 2 2 2 2 2 2 2 2" xfId="39045" xr:uid="{2EB203ED-42D8-4149-977F-8ACFF3298DDC}"/>
    <cellStyle name="Comma 2 2 2 2 2 2 2 2 2 2 3" xfId="53929" xr:uid="{70900366-8ED0-42A4-B60F-6A1B9E68F723}"/>
    <cellStyle name="Comma 2 2 2 2 2 2 2 2 2 3" xfId="18509" xr:uid="{2182E55A-8660-48D1-82A6-BC91FD8F47AF}"/>
    <cellStyle name="Comma 2 2 2 2 2 2 2 2 2 4" xfId="32199" xr:uid="{153FB96F-B759-4C1C-98ED-8575DDA49D02}"/>
    <cellStyle name="Comma 2 2 2 2 2 2 2 2 2 5" xfId="47083" xr:uid="{0D0B2FF3-3FE4-4455-9BF1-C7E30674188A}"/>
    <cellStyle name="Comma 2 2 2 2 2 2 2 2 3" xfId="21931" xr:uid="{A158A748-E314-4DE9-A586-2E47B1B8EADC}"/>
    <cellStyle name="Comma 2 2 2 2 2 2 2 2 3 2" xfId="35623" xr:uid="{9E26284D-4355-408F-8D85-3F9EBD22F41B}"/>
    <cellStyle name="Comma 2 2 2 2 2 2 2 2 3 3" xfId="50507" xr:uid="{70261A48-714F-47ED-A620-A3CFA0CA2482}"/>
    <cellStyle name="Comma 2 2 2 2 2 2 2 2 4" xfId="15087" xr:uid="{1D6931E7-C46F-4271-B703-DD49429E56F8}"/>
    <cellStyle name="Comma 2 2 2 2 2 2 2 2 5" xfId="28777" xr:uid="{180F16EB-F7DA-4EAD-AC20-8CB232CFD6D7}"/>
    <cellStyle name="Comma 2 2 2 2 2 2 2 2 6" xfId="43661" xr:uid="{C0883C39-4A28-4C26-B66D-69E94203373C}"/>
    <cellStyle name="Comma 2 2 2 2 2 2 2 3" xfId="9951" xr:uid="{60BE88B4-270E-4EE2-ACC0-EA6FD6774FBE}"/>
    <cellStyle name="Comma 2 2 2 2 2 2 2 3 2" xfId="23641" xr:uid="{1526DE10-59FA-4B08-A802-E6D9C27A594F}"/>
    <cellStyle name="Comma 2 2 2 2 2 2 2 3 2 2" xfId="37333" xr:uid="{45E61B48-2826-4454-B637-8277E3446203}"/>
    <cellStyle name="Comma 2 2 2 2 2 2 2 3 2 3" xfId="52217" xr:uid="{72ABD242-EC80-4C86-A295-A91272A139AF}"/>
    <cellStyle name="Comma 2 2 2 2 2 2 2 3 3" xfId="16797" xr:uid="{AFD64184-1437-42F7-8506-D81E032B44E7}"/>
    <cellStyle name="Comma 2 2 2 2 2 2 2 3 4" xfId="30487" xr:uid="{E91F25AD-2F52-4ACC-8DF0-991ED2705CB8}"/>
    <cellStyle name="Comma 2 2 2 2 2 2 2 3 5" xfId="45371" xr:uid="{E8C1A745-47A6-4A85-9987-625295D1F180}"/>
    <cellStyle name="Comma 2 2 2 2 2 2 2 4" xfId="20219" xr:uid="{FD3A7239-3B90-4402-9A12-14CFEB002B11}"/>
    <cellStyle name="Comma 2 2 2 2 2 2 2 4 2" xfId="33911" xr:uid="{39BC0E24-BEF3-4E55-AE37-CB99077654EA}"/>
    <cellStyle name="Comma 2 2 2 2 2 2 2 4 3" xfId="48795" xr:uid="{1F55B2C5-0667-4F5A-903F-54708347AF69}"/>
    <cellStyle name="Comma 2 2 2 2 2 2 2 5" xfId="13375" xr:uid="{ED55724F-F5DC-429E-9B06-DA538570B806}"/>
    <cellStyle name="Comma 2 2 2 2 2 2 2 6" xfId="27065" xr:uid="{528628B8-2F88-426B-9236-A75961541621}"/>
    <cellStyle name="Comma 2 2 2 2 2 2 2 7" xfId="41949" xr:uid="{12238896-A0EF-48E9-B639-A3761DAFDC8B}"/>
    <cellStyle name="Comma 2 2 2 2 2 2 3" xfId="8240" xr:uid="{655B7956-28F0-4270-81CC-B8C4CD0A61A6}"/>
    <cellStyle name="Comma 2 2 2 2 2 2 3 2" xfId="11662" xr:uid="{7A6231AD-848D-4CEA-BA7B-54B8EAE93099}"/>
    <cellStyle name="Comma 2 2 2 2 2 2 3 2 2" xfId="25352" xr:uid="{533F08A9-30EE-4723-82BC-A16B34E70AAA}"/>
    <cellStyle name="Comma 2 2 2 2 2 2 3 2 2 2" xfId="39044" xr:uid="{3F1D4816-FCF6-4EAD-9B33-57A6AD58BA33}"/>
    <cellStyle name="Comma 2 2 2 2 2 2 3 2 2 3" xfId="53928" xr:uid="{321373D2-505A-447C-882C-6E3391126866}"/>
    <cellStyle name="Comma 2 2 2 2 2 2 3 2 3" xfId="18508" xr:uid="{CC256181-C032-4B7E-9A2E-29CD5658CD1A}"/>
    <cellStyle name="Comma 2 2 2 2 2 2 3 2 4" xfId="32198" xr:uid="{08819D47-B236-4EA6-8645-4362B88EF731}"/>
    <cellStyle name="Comma 2 2 2 2 2 2 3 2 5" xfId="47082" xr:uid="{26ED86C8-934D-4CA4-AD4B-BA6E213CED29}"/>
    <cellStyle name="Comma 2 2 2 2 2 2 3 3" xfId="21930" xr:uid="{56E82B12-97C7-4C1F-9C29-75CC4CFBE095}"/>
    <cellStyle name="Comma 2 2 2 2 2 2 3 3 2" xfId="35622" xr:uid="{ED132E95-F737-4340-B479-2B4851017F5C}"/>
    <cellStyle name="Comma 2 2 2 2 2 2 3 3 3" xfId="50506" xr:uid="{F8135811-0F5B-4253-BB09-4D5037BC54CD}"/>
    <cellStyle name="Comma 2 2 2 2 2 2 3 4" xfId="15086" xr:uid="{01818FC0-511B-4C25-BD6E-DAF018408F97}"/>
    <cellStyle name="Comma 2 2 2 2 2 2 3 5" xfId="28776" xr:uid="{ED96DDD5-E58C-44D9-AC34-62939A818EDC}"/>
    <cellStyle name="Comma 2 2 2 2 2 2 3 6" xfId="43660" xr:uid="{0850E326-E8AC-4CFA-9D03-74908853E60A}"/>
    <cellStyle name="Comma 2 2 2 2 2 2 4" xfId="9950" xr:uid="{B146576E-1BD9-4283-BE1B-00F773C7DC5C}"/>
    <cellStyle name="Comma 2 2 2 2 2 2 4 2" xfId="23640" xr:uid="{73EF4535-15BB-4175-8FE7-3FAB83A9D23D}"/>
    <cellStyle name="Comma 2 2 2 2 2 2 4 2 2" xfId="37332" xr:uid="{7B17FCF8-5F67-4F34-9EF6-D379CC6076EC}"/>
    <cellStyle name="Comma 2 2 2 2 2 2 4 2 3" xfId="52216" xr:uid="{5B3156B3-0380-47D3-A674-DF8D7266AFC1}"/>
    <cellStyle name="Comma 2 2 2 2 2 2 4 3" xfId="16796" xr:uid="{1F4D58C2-E1AD-4160-BFFA-1CD3DA7024F6}"/>
    <cellStyle name="Comma 2 2 2 2 2 2 4 4" xfId="30486" xr:uid="{72FD1250-AD28-44C9-9219-E961DC7522D0}"/>
    <cellStyle name="Comma 2 2 2 2 2 2 4 5" xfId="45370" xr:uid="{AF13ABA1-2C0D-43C0-B662-58FA4CBDBA81}"/>
    <cellStyle name="Comma 2 2 2 2 2 2 5" xfId="20218" xr:uid="{A0438DAA-149B-4DBA-80C6-4583829AC3FE}"/>
    <cellStyle name="Comma 2 2 2 2 2 2 5 2" xfId="33910" xr:uid="{A4BEE72A-9A7C-484D-9181-410B053CE2FD}"/>
    <cellStyle name="Comma 2 2 2 2 2 2 5 3" xfId="48794" xr:uid="{7070EE0F-B3D9-4979-B6D1-A4CC3A06BF1E}"/>
    <cellStyle name="Comma 2 2 2 2 2 2 6" xfId="13374" xr:uid="{A3CB9AEF-6D84-4509-9602-538DE5BA084C}"/>
    <cellStyle name="Comma 2 2 2 2 2 2 7" xfId="27064" xr:uid="{9957EF85-E52D-40C4-9EDF-B579C953047B}"/>
    <cellStyle name="Comma 2 2 2 2 2 2 8" xfId="41948" xr:uid="{E0710DB7-8931-483E-BAA5-B6EE693CE586}"/>
    <cellStyle name="Comma 2 2 2 2 2 3" xfId="6528" xr:uid="{689AD717-E45F-4DB5-9823-9F4C01DB2FDB}"/>
    <cellStyle name="Comma 2 2 2 2 2 3 2" xfId="8242" xr:uid="{30FFF90B-E0AB-4D53-8A10-877968EC5E3F}"/>
    <cellStyle name="Comma 2 2 2 2 2 3 2 2" xfId="11664" xr:uid="{87CFBA61-8CCF-4CD0-88FC-73D5664F9BFE}"/>
    <cellStyle name="Comma 2 2 2 2 2 3 2 2 2" xfId="25354" xr:uid="{21A3DE67-7B0E-47D0-A034-6902C7A8D39D}"/>
    <cellStyle name="Comma 2 2 2 2 2 3 2 2 2 2" xfId="39046" xr:uid="{173A9344-56D8-497E-9E81-41F6D02C03FC}"/>
    <cellStyle name="Comma 2 2 2 2 2 3 2 2 2 3" xfId="53930" xr:uid="{7495B606-9647-4C9F-853B-9E8002BFE3CB}"/>
    <cellStyle name="Comma 2 2 2 2 2 3 2 2 3" xfId="18510" xr:uid="{6EBF0103-1C81-4775-98B4-ECD2589C7F73}"/>
    <cellStyle name="Comma 2 2 2 2 2 3 2 2 4" xfId="32200" xr:uid="{996CDBB6-09FC-45BC-BB61-A3759257AAE8}"/>
    <cellStyle name="Comma 2 2 2 2 2 3 2 2 5" xfId="47084" xr:uid="{CD115739-DF7D-442F-9680-5941A86B9294}"/>
    <cellStyle name="Comma 2 2 2 2 2 3 2 3" xfId="21932" xr:uid="{014288AF-0B38-4850-9371-A5062093B133}"/>
    <cellStyle name="Comma 2 2 2 2 2 3 2 3 2" xfId="35624" xr:uid="{8FA49B9A-21B0-4519-AEC6-EBDDC2EB505E}"/>
    <cellStyle name="Comma 2 2 2 2 2 3 2 3 3" xfId="50508" xr:uid="{E19B21A6-3F6A-4973-8C6C-5FA7BBAC8264}"/>
    <cellStyle name="Comma 2 2 2 2 2 3 2 4" xfId="15088" xr:uid="{96131ACF-0C15-4BD7-BD67-A0CB1B96D8D1}"/>
    <cellStyle name="Comma 2 2 2 2 2 3 2 5" xfId="28778" xr:uid="{8B73E48F-E1D5-4270-B347-7009ED932930}"/>
    <cellStyle name="Comma 2 2 2 2 2 3 2 6" xfId="43662" xr:uid="{131391E2-3A65-4605-8DD5-77AF58402014}"/>
    <cellStyle name="Comma 2 2 2 2 2 3 3" xfId="9952" xr:uid="{40C06E80-6035-4763-960F-2EA369ACC4CC}"/>
    <cellStyle name="Comma 2 2 2 2 2 3 3 2" xfId="23642" xr:uid="{A3B2E19E-21B7-4B90-B1C3-C694A730C17A}"/>
    <cellStyle name="Comma 2 2 2 2 2 3 3 2 2" xfId="37334" xr:uid="{2B953BDC-2825-45CE-8FBC-4646223A0A2C}"/>
    <cellStyle name="Comma 2 2 2 2 2 3 3 2 3" xfId="52218" xr:uid="{81F710AE-1E8F-4EED-A110-C32C4C1989C5}"/>
    <cellStyle name="Comma 2 2 2 2 2 3 3 3" xfId="16798" xr:uid="{79BEFABB-5C0A-41B1-BD3C-F7511B787783}"/>
    <cellStyle name="Comma 2 2 2 2 2 3 3 4" xfId="30488" xr:uid="{C00F1328-3D33-4CBD-AE5E-4C2D4268D262}"/>
    <cellStyle name="Comma 2 2 2 2 2 3 3 5" xfId="45372" xr:uid="{1B8A62AF-1C43-468B-9344-B8EDA7405A6B}"/>
    <cellStyle name="Comma 2 2 2 2 2 3 4" xfId="20220" xr:uid="{04239066-17CB-489F-B20B-1D84AD78801C}"/>
    <cellStyle name="Comma 2 2 2 2 2 3 4 2" xfId="33912" xr:uid="{7BCAA18A-58AF-496A-9C17-D0EF2B36F26D}"/>
    <cellStyle name="Comma 2 2 2 2 2 3 4 3" xfId="48796" xr:uid="{336C13AF-6F0C-4AE8-80D7-D063D90CFEC8}"/>
    <cellStyle name="Comma 2 2 2 2 2 3 5" xfId="13376" xr:uid="{E832B744-1045-40D7-8C49-B90049193EFB}"/>
    <cellStyle name="Comma 2 2 2 2 2 3 6" xfId="27066" xr:uid="{65E10D29-16BD-4B72-850D-E409F52EA01A}"/>
    <cellStyle name="Comma 2 2 2 2 2 3 7" xfId="41950" xr:uid="{DD645233-DC62-4993-8477-E0FC4E984D23}"/>
    <cellStyle name="Comma 2 2 2 2 2 4" xfId="6529" xr:uid="{77D857FD-59A3-4D02-BB6E-19DF3548C81F}"/>
    <cellStyle name="Comma 2 2 2 2 2 4 2" xfId="8243" xr:uid="{9073C467-89B2-4182-B05A-6807052E1496}"/>
    <cellStyle name="Comma 2 2 2 2 2 4 2 2" xfId="11665" xr:uid="{E8274A7A-20C0-43A5-A022-2EA2CDF21AF8}"/>
    <cellStyle name="Comma 2 2 2 2 2 4 2 2 2" xfId="25355" xr:uid="{AD9C2CAE-8D69-4CD6-BC12-A88C556A87C3}"/>
    <cellStyle name="Comma 2 2 2 2 2 4 2 2 2 2" xfId="39047" xr:uid="{25D85F79-D55E-4EEE-BAEE-400A3FCD2BBF}"/>
    <cellStyle name="Comma 2 2 2 2 2 4 2 2 2 3" xfId="53931" xr:uid="{70259590-A1C3-4196-9F15-9B3440C4B876}"/>
    <cellStyle name="Comma 2 2 2 2 2 4 2 2 3" xfId="18511" xr:uid="{CBE2EBE4-3BFD-4EAC-B14F-17D87A5130D6}"/>
    <cellStyle name="Comma 2 2 2 2 2 4 2 2 4" xfId="32201" xr:uid="{1F1B371A-2240-40A4-9274-F82C786F7192}"/>
    <cellStyle name="Comma 2 2 2 2 2 4 2 2 5" xfId="47085" xr:uid="{76BC00C5-4E67-4836-99B0-EC7A39B06EE3}"/>
    <cellStyle name="Comma 2 2 2 2 2 4 2 3" xfId="21933" xr:uid="{8423A341-4526-4497-9333-2BA4EF07BEB5}"/>
    <cellStyle name="Comma 2 2 2 2 2 4 2 3 2" xfId="35625" xr:uid="{8D70E387-5757-445B-9BE1-8CE023E56F9A}"/>
    <cellStyle name="Comma 2 2 2 2 2 4 2 3 3" xfId="50509" xr:uid="{BF394414-B719-48A9-AD4F-E8B12AC76268}"/>
    <cellStyle name="Comma 2 2 2 2 2 4 2 4" xfId="15089" xr:uid="{82D55044-7FB5-4469-9EB1-66837223C3FB}"/>
    <cellStyle name="Comma 2 2 2 2 2 4 2 5" xfId="28779" xr:uid="{617E1C06-1716-4950-9D9D-DFE5BAD99765}"/>
    <cellStyle name="Comma 2 2 2 2 2 4 2 6" xfId="43663" xr:uid="{42EA2141-1D99-4909-8F5C-62E1061A7476}"/>
    <cellStyle name="Comma 2 2 2 2 2 4 3" xfId="9953" xr:uid="{62A35C45-6DFC-4B92-92AD-8B141177E106}"/>
    <cellStyle name="Comma 2 2 2 2 2 4 3 2" xfId="23643" xr:uid="{0BD96CE6-BD80-44A0-A582-B73A3BCFD03D}"/>
    <cellStyle name="Comma 2 2 2 2 2 4 3 2 2" xfId="37335" xr:uid="{26A7628A-FD8C-4CD5-9BC9-21CF77E1BB3C}"/>
    <cellStyle name="Comma 2 2 2 2 2 4 3 2 3" xfId="52219" xr:uid="{C544258B-05D2-40D0-9DDE-1C91593689C0}"/>
    <cellStyle name="Comma 2 2 2 2 2 4 3 3" xfId="16799" xr:uid="{4B8C064B-FB02-4785-8F5D-8C7FA8105DE2}"/>
    <cellStyle name="Comma 2 2 2 2 2 4 3 4" xfId="30489" xr:uid="{4944DD72-DD94-41EB-9F6F-25E1E91F5892}"/>
    <cellStyle name="Comma 2 2 2 2 2 4 3 5" xfId="45373" xr:uid="{CB4FDFDE-D34C-4890-9097-1720ED7C6F21}"/>
    <cellStyle name="Comma 2 2 2 2 2 4 4" xfId="20221" xr:uid="{BA01F2D6-AB91-48D4-A742-DC86364100AA}"/>
    <cellStyle name="Comma 2 2 2 2 2 4 4 2" xfId="33913" xr:uid="{5065B59D-E6A0-4527-88BD-50140A0B4DE4}"/>
    <cellStyle name="Comma 2 2 2 2 2 4 4 3" xfId="48797" xr:uid="{6BFAB795-9EA3-443D-9825-23B018AF5442}"/>
    <cellStyle name="Comma 2 2 2 2 2 4 5" xfId="13377" xr:uid="{DF55062E-A043-4A71-95A1-C2BA5A3FF433}"/>
    <cellStyle name="Comma 2 2 2 2 2 4 6" xfId="27067" xr:uid="{05DE22A8-E424-4660-A1C0-3A21E3CA2BE1}"/>
    <cellStyle name="Comma 2 2 2 2 2 4 7" xfId="41951" xr:uid="{6D473DF5-EC99-4504-A1D4-688B88459009}"/>
    <cellStyle name="Comma 2 2 2 2 2 5" xfId="8239" xr:uid="{357092C1-6B56-4A64-89C4-D80E522FDC51}"/>
    <cellStyle name="Comma 2 2 2 2 2 5 2" xfId="11661" xr:uid="{26C2C4A9-D6CC-434A-85FD-9AECFFCFC861}"/>
    <cellStyle name="Comma 2 2 2 2 2 5 2 2" xfId="25351" xr:uid="{06A10AFE-305D-4862-BA27-817B3E495BBA}"/>
    <cellStyle name="Comma 2 2 2 2 2 5 2 2 2" xfId="39043" xr:uid="{2C2F7FF1-85A5-445B-B88A-16CD8FAFEA97}"/>
    <cellStyle name="Comma 2 2 2 2 2 5 2 2 3" xfId="53927" xr:uid="{97E599C4-CD25-4004-B0E7-9D8AD170970C}"/>
    <cellStyle name="Comma 2 2 2 2 2 5 2 3" xfId="18507" xr:uid="{CD80DBA1-D80F-48D2-933B-C7786BE4F9E0}"/>
    <cellStyle name="Comma 2 2 2 2 2 5 2 4" xfId="32197" xr:uid="{9836BE0A-136E-4FEC-809E-8F5A4245B0CB}"/>
    <cellStyle name="Comma 2 2 2 2 2 5 2 5" xfId="47081" xr:uid="{7D91D96F-EA0B-4B66-9804-2932BA0B2E8A}"/>
    <cellStyle name="Comma 2 2 2 2 2 5 3" xfId="21929" xr:uid="{8161800D-6419-47F7-B372-2BD56397609A}"/>
    <cellStyle name="Comma 2 2 2 2 2 5 3 2" xfId="35621" xr:uid="{7DD877B5-6A62-48D1-8427-B097D4763941}"/>
    <cellStyle name="Comma 2 2 2 2 2 5 3 3" xfId="50505" xr:uid="{EC90D835-5B79-45A1-9732-73555AA253B9}"/>
    <cellStyle name="Comma 2 2 2 2 2 5 4" xfId="15085" xr:uid="{DD869418-1E6F-4A5B-9E50-BCFC90C7977D}"/>
    <cellStyle name="Comma 2 2 2 2 2 5 5" xfId="28775" xr:uid="{D7939CF3-731A-4F28-9DA3-2EE288FA89B1}"/>
    <cellStyle name="Comma 2 2 2 2 2 5 6" xfId="43659" xr:uid="{D774CAA1-315B-45F2-84F0-E799D39D86CA}"/>
    <cellStyle name="Comma 2 2 2 2 2 6" xfId="9949" xr:uid="{1DEDC696-F575-431F-A4BA-08CAC5142486}"/>
    <cellStyle name="Comma 2 2 2 2 2 6 2" xfId="23639" xr:uid="{9D1E349F-AA17-45C5-9122-BB1996ACA051}"/>
    <cellStyle name="Comma 2 2 2 2 2 6 2 2" xfId="37331" xr:uid="{2D5881A9-81F1-485E-A7A4-38F44755262C}"/>
    <cellStyle name="Comma 2 2 2 2 2 6 2 3" xfId="52215" xr:uid="{A68ADCE3-9191-46B4-B16C-5E0E91DD6A9B}"/>
    <cellStyle name="Comma 2 2 2 2 2 6 3" xfId="16795" xr:uid="{26C0B233-8FA0-46D0-9BC4-B16A9FC51DB8}"/>
    <cellStyle name="Comma 2 2 2 2 2 6 4" xfId="30485" xr:uid="{E8A512D3-8E24-486B-BDC0-6D445C41BBAA}"/>
    <cellStyle name="Comma 2 2 2 2 2 6 5" xfId="45369" xr:uid="{58A4DD2D-A2D9-4F8A-BE95-D4FD6A7595F8}"/>
    <cellStyle name="Comma 2 2 2 2 2 7" xfId="20217" xr:uid="{0979B879-9BA7-4B1D-9659-E37EDF104069}"/>
    <cellStyle name="Comma 2 2 2 2 2 7 2" xfId="33909" xr:uid="{A11167CB-E1AC-4FEA-ABE9-866A77DADEAB}"/>
    <cellStyle name="Comma 2 2 2 2 2 7 3" xfId="48793" xr:uid="{890845DD-E7A0-45C8-B3CC-8084BCDD5F08}"/>
    <cellStyle name="Comma 2 2 2 2 2 8" xfId="13373" xr:uid="{41F3DB08-A106-407E-8753-EF490D88B801}"/>
    <cellStyle name="Comma 2 2 2 2 2 9" xfId="27063" xr:uid="{78F93B6F-C09D-42C7-9EF8-BBC040864B9F}"/>
    <cellStyle name="Comma 2 2 2 2 3" xfId="6530" xr:uid="{188B22AB-0D15-413D-A8EE-F5BC4D215557}"/>
    <cellStyle name="Comma 2 2 2 2 3 10" xfId="41952" xr:uid="{E13554F9-E9A3-4D5E-B803-4A4C0DC2756F}"/>
    <cellStyle name="Comma 2 2 2 2 3 2" xfId="6531" xr:uid="{5079C09C-3D2D-4995-AE5C-0C0FDAEDE309}"/>
    <cellStyle name="Comma 2 2 2 2 3 2 2" xfId="6532" xr:uid="{A5DFE17F-E1F9-47A3-B1C5-B8661D5FE488}"/>
    <cellStyle name="Comma 2 2 2 2 3 2 2 2" xfId="8246" xr:uid="{6573067B-0948-43BA-A4D9-7E7116AECB08}"/>
    <cellStyle name="Comma 2 2 2 2 3 2 2 2 2" xfId="11668" xr:uid="{0582084C-2F9E-4059-9D31-57FDAE8C155B}"/>
    <cellStyle name="Comma 2 2 2 2 3 2 2 2 2 2" xfId="25358" xr:uid="{EC7E0464-BA57-4ADA-A80B-B320BA105E89}"/>
    <cellStyle name="Comma 2 2 2 2 3 2 2 2 2 2 2" xfId="39050" xr:uid="{ADBA4FBE-BF3F-4E49-97CE-6AA7F12BD910}"/>
    <cellStyle name="Comma 2 2 2 2 3 2 2 2 2 2 3" xfId="53934" xr:uid="{173E6300-C98E-4BA7-AC97-71FFE7F1C042}"/>
    <cellStyle name="Comma 2 2 2 2 3 2 2 2 2 3" xfId="18514" xr:uid="{7798F1DB-4E12-448B-88CC-611543ADF5D1}"/>
    <cellStyle name="Comma 2 2 2 2 3 2 2 2 2 4" xfId="32204" xr:uid="{56C15E04-0849-4699-BAE2-9933F5C8EE6F}"/>
    <cellStyle name="Comma 2 2 2 2 3 2 2 2 2 5" xfId="47088" xr:uid="{49160F5D-2CFC-4B73-B058-5A64E3C7DB2C}"/>
    <cellStyle name="Comma 2 2 2 2 3 2 2 2 3" xfId="21936" xr:uid="{CD18A673-D03A-49FD-9073-BD21B80D5A19}"/>
    <cellStyle name="Comma 2 2 2 2 3 2 2 2 3 2" xfId="35628" xr:uid="{9CA0BA7C-C85D-403E-B228-DF394E0DFAC7}"/>
    <cellStyle name="Comma 2 2 2 2 3 2 2 2 3 3" xfId="50512" xr:uid="{205708F5-9220-466E-AE8B-6130157F641B}"/>
    <cellStyle name="Comma 2 2 2 2 3 2 2 2 4" xfId="15092" xr:uid="{4D82AE72-6F44-4487-8186-E201E33092C8}"/>
    <cellStyle name="Comma 2 2 2 2 3 2 2 2 5" xfId="28782" xr:uid="{637FDB24-B523-4F58-8B10-82C9AD4035B9}"/>
    <cellStyle name="Comma 2 2 2 2 3 2 2 2 6" xfId="43666" xr:uid="{67EC6D9B-2AA7-4244-B4DF-08FB9604F0FC}"/>
    <cellStyle name="Comma 2 2 2 2 3 2 2 3" xfId="9956" xr:uid="{9A46EA84-ED11-4E5A-B330-2BE4B30070A0}"/>
    <cellStyle name="Comma 2 2 2 2 3 2 2 3 2" xfId="23646" xr:uid="{73262F2A-1D89-4897-A051-C845AD76D501}"/>
    <cellStyle name="Comma 2 2 2 2 3 2 2 3 2 2" xfId="37338" xr:uid="{4A43E75A-8593-413C-8F31-3E4B5E5780D4}"/>
    <cellStyle name="Comma 2 2 2 2 3 2 2 3 2 3" xfId="52222" xr:uid="{3C03C920-2CDA-4D6F-9F43-108C54146786}"/>
    <cellStyle name="Comma 2 2 2 2 3 2 2 3 3" xfId="16802" xr:uid="{B0F71E54-A556-48AD-BC3C-340E066B00E7}"/>
    <cellStyle name="Comma 2 2 2 2 3 2 2 3 4" xfId="30492" xr:uid="{D4F6A78B-B695-43B6-ADB8-C9933A9346B2}"/>
    <cellStyle name="Comma 2 2 2 2 3 2 2 3 5" xfId="45376" xr:uid="{3597E4D9-1F4A-4E56-BA88-2A6ABEBD94B5}"/>
    <cellStyle name="Comma 2 2 2 2 3 2 2 4" xfId="20224" xr:uid="{6DB32540-6038-4A86-91EE-3CD95F5A15E1}"/>
    <cellStyle name="Comma 2 2 2 2 3 2 2 4 2" xfId="33916" xr:uid="{EE29A5DC-3B31-44E4-A528-ADE487AC0CE5}"/>
    <cellStyle name="Comma 2 2 2 2 3 2 2 4 3" xfId="48800" xr:uid="{0975A39B-0CDB-4023-8937-33ABAE1DBE1D}"/>
    <cellStyle name="Comma 2 2 2 2 3 2 2 5" xfId="13380" xr:uid="{33302E56-1835-4822-A27A-6728064DA8F6}"/>
    <cellStyle name="Comma 2 2 2 2 3 2 2 6" xfId="27070" xr:uid="{1DD60A14-53B7-48AE-A6E3-0B9DC61A302B}"/>
    <cellStyle name="Comma 2 2 2 2 3 2 2 7" xfId="41954" xr:uid="{45E57BEE-4F2A-440F-93DB-93A3883058F8}"/>
    <cellStyle name="Comma 2 2 2 2 3 2 3" xfId="8245" xr:uid="{1D4676AB-0AB8-4B05-A4A4-DA4012839703}"/>
    <cellStyle name="Comma 2 2 2 2 3 2 3 2" xfId="11667" xr:uid="{9916F501-ED8C-412C-917F-88C13FBFC9C9}"/>
    <cellStyle name="Comma 2 2 2 2 3 2 3 2 2" xfId="25357" xr:uid="{BA084119-E453-4C06-9078-E55D2D3ABD3F}"/>
    <cellStyle name="Comma 2 2 2 2 3 2 3 2 2 2" xfId="39049" xr:uid="{43A169BB-922A-420A-AD44-8529F26C0798}"/>
    <cellStyle name="Comma 2 2 2 2 3 2 3 2 2 3" xfId="53933" xr:uid="{10AF116C-2BB3-49C5-8D12-D999DC032749}"/>
    <cellStyle name="Comma 2 2 2 2 3 2 3 2 3" xfId="18513" xr:uid="{3BF63B5D-91FD-4DE3-BCCA-F62AD83765F7}"/>
    <cellStyle name="Comma 2 2 2 2 3 2 3 2 4" xfId="32203" xr:uid="{46373564-51DE-4FD3-A7DE-A286968B0C97}"/>
    <cellStyle name="Comma 2 2 2 2 3 2 3 2 5" xfId="47087" xr:uid="{601D193C-4C29-4E6B-BCB5-98F3AC3A4FB5}"/>
    <cellStyle name="Comma 2 2 2 2 3 2 3 3" xfId="21935" xr:uid="{7A3BD2DA-BD5A-4E0F-8F31-92F07502CEE9}"/>
    <cellStyle name="Comma 2 2 2 2 3 2 3 3 2" xfId="35627" xr:uid="{66DDA8ED-2A9F-47B2-B1BA-98F1E18A1905}"/>
    <cellStyle name="Comma 2 2 2 2 3 2 3 3 3" xfId="50511" xr:uid="{C5F52CF2-0C2E-4FEB-A329-D17A1DE4C131}"/>
    <cellStyle name="Comma 2 2 2 2 3 2 3 4" xfId="15091" xr:uid="{40CDAB4C-9594-442D-88A9-DBEF41F6E4AF}"/>
    <cellStyle name="Comma 2 2 2 2 3 2 3 5" xfId="28781" xr:uid="{596040B2-B293-41C3-8603-5465422B9915}"/>
    <cellStyle name="Comma 2 2 2 2 3 2 3 6" xfId="43665" xr:uid="{A6CD0F8B-A968-457B-83D1-E35EA930D471}"/>
    <cellStyle name="Comma 2 2 2 2 3 2 4" xfId="9955" xr:uid="{033539D1-F43F-4478-85A9-A333C86E10FA}"/>
    <cellStyle name="Comma 2 2 2 2 3 2 4 2" xfId="23645" xr:uid="{D51BDBED-BCBA-442A-8777-8241F8665B5B}"/>
    <cellStyle name="Comma 2 2 2 2 3 2 4 2 2" xfId="37337" xr:uid="{D17019A9-0740-4379-A545-28788E0E5DC2}"/>
    <cellStyle name="Comma 2 2 2 2 3 2 4 2 3" xfId="52221" xr:uid="{8BCA7263-428E-4693-850B-BA3F3955FACB}"/>
    <cellStyle name="Comma 2 2 2 2 3 2 4 3" xfId="16801" xr:uid="{AEE6B510-BCCA-4DA0-87C0-6682D662DE4E}"/>
    <cellStyle name="Comma 2 2 2 2 3 2 4 4" xfId="30491" xr:uid="{FA9168F5-5E0F-4D26-A4F5-3B42F82DCB4B}"/>
    <cellStyle name="Comma 2 2 2 2 3 2 4 5" xfId="45375" xr:uid="{489FE350-6354-4D69-BB90-54099E982CBF}"/>
    <cellStyle name="Comma 2 2 2 2 3 2 5" xfId="20223" xr:uid="{8F5288C5-CA0F-4B5E-AE34-2716DB2A07ED}"/>
    <cellStyle name="Comma 2 2 2 2 3 2 5 2" xfId="33915" xr:uid="{8B004ADA-EED9-488C-BAF8-9257102A6D50}"/>
    <cellStyle name="Comma 2 2 2 2 3 2 5 3" xfId="48799" xr:uid="{F1E7F24C-5A24-4192-872D-F4E8F72B0F79}"/>
    <cellStyle name="Comma 2 2 2 2 3 2 6" xfId="13379" xr:uid="{7BDF8E7B-2416-40A6-A5C0-6C03E1131670}"/>
    <cellStyle name="Comma 2 2 2 2 3 2 7" xfId="27069" xr:uid="{30CE177B-306E-4B43-AD19-2A46B225CE47}"/>
    <cellStyle name="Comma 2 2 2 2 3 2 8" xfId="41953" xr:uid="{FA025C01-F080-47B1-A443-ECAED8980CB6}"/>
    <cellStyle name="Comma 2 2 2 2 3 3" xfId="6533" xr:uid="{A0CF7E1E-1A12-4989-ADFB-293B0A246B87}"/>
    <cellStyle name="Comma 2 2 2 2 3 3 2" xfId="8247" xr:uid="{6F377035-A483-425F-96C6-7B440178EB67}"/>
    <cellStyle name="Comma 2 2 2 2 3 3 2 2" xfId="11669" xr:uid="{936858B5-CCCD-42EA-8B24-A3F0854997F8}"/>
    <cellStyle name="Comma 2 2 2 2 3 3 2 2 2" xfId="25359" xr:uid="{8140C780-3F51-49CA-B8DC-BBC1D374E782}"/>
    <cellStyle name="Comma 2 2 2 2 3 3 2 2 2 2" xfId="39051" xr:uid="{4D6AD3CE-A019-4F9C-ACA8-EAC2B1C46CD8}"/>
    <cellStyle name="Comma 2 2 2 2 3 3 2 2 2 3" xfId="53935" xr:uid="{9C44E05C-B568-4B33-A5AE-105D6BCA8143}"/>
    <cellStyle name="Comma 2 2 2 2 3 3 2 2 3" xfId="18515" xr:uid="{01C06D63-C2FB-42E1-9C8D-F63FF6ED1AA1}"/>
    <cellStyle name="Comma 2 2 2 2 3 3 2 2 4" xfId="32205" xr:uid="{83A6FABA-28E7-4D21-BD8A-A3DAD0D39541}"/>
    <cellStyle name="Comma 2 2 2 2 3 3 2 2 5" xfId="47089" xr:uid="{F50950C0-6B81-4F00-9A1A-7A87D496A3B0}"/>
    <cellStyle name="Comma 2 2 2 2 3 3 2 3" xfId="21937" xr:uid="{28E0F95B-DA49-43D9-B675-F1A4FD2DC1D9}"/>
    <cellStyle name="Comma 2 2 2 2 3 3 2 3 2" xfId="35629" xr:uid="{89E59457-62B1-4462-9051-2559DD3A8856}"/>
    <cellStyle name="Comma 2 2 2 2 3 3 2 3 3" xfId="50513" xr:uid="{EE9AFB6A-1625-49D6-A4F7-F35C3F7BF757}"/>
    <cellStyle name="Comma 2 2 2 2 3 3 2 4" xfId="15093" xr:uid="{6762DF2B-081B-4A76-8BF4-5A38E57739FB}"/>
    <cellStyle name="Comma 2 2 2 2 3 3 2 5" xfId="28783" xr:uid="{2E934179-8D56-4559-904B-6CE97C3AB2DC}"/>
    <cellStyle name="Comma 2 2 2 2 3 3 2 6" xfId="43667" xr:uid="{3CF42ACA-2970-4F81-9337-1BECB97AFC09}"/>
    <cellStyle name="Comma 2 2 2 2 3 3 3" xfId="9957" xr:uid="{608502F6-04ED-4CFB-A21B-FA6AB8FC99BF}"/>
    <cellStyle name="Comma 2 2 2 2 3 3 3 2" xfId="23647" xr:uid="{5712FB87-D85E-4B84-B292-A4D28C8AE969}"/>
    <cellStyle name="Comma 2 2 2 2 3 3 3 2 2" xfId="37339" xr:uid="{4358E218-05F0-4BE1-AEF8-0E3E22E844C0}"/>
    <cellStyle name="Comma 2 2 2 2 3 3 3 2 3" xfId="52223" xr:uid="{BB6FD55E-63DC-42D3-8498-EB4D5E2AB665}"/>
    <cellStyle name="Comma 2 2 2 2 3 3 3 3" xfId="16803" xr:uid="{81143717-961D-49C3-BBAF-0ED6D7D8E995}"/>
    <cellStyle name="Comma 2 2 2 2 3 3 3 4" xfId="30493" xr:uid="{6CD7B900-BF60-4A44-9A9F-238197EC832A}"/>
    <cellStyle name="Comma 2 2 2 2 3 3 3 5" xfId="45377" xr:uid="{FA3853ED-EF75-4919-A429-390064CF2169}"/>
    <cellStyle name="Comma 2 2 2 2 3 3 4" xfId="20225" xr:uid="{D455E871-B524-4300-9811-96F3D91B1BAA}"/>
    <cellStyle name="Comma 2 2 2 2 3 3 4 2" xfId="33917" xr:uid="{023287F1-AF80-4A2E-B2EC-20DD13CFDEB7}"/>
    <cellStyle name="Comma 2 2 2 2 3 3 4 3" xfId="48801" xr:uid="{F13613CA-05E1-4BD6-A636-578C21B7B805}"/>
    <cellStyle name="Comma 2 2 2 2 3 3 5" xfId="13381" xr:uid="{5F9107E2-350D-4A81-A3E9-5ED16048CE9C}"/>
    <cellStyle name="Comma 2 2 2 2 3 3 6" xfId="27071" xr:uid="{0DE5E8C5-C7E3-4FFA-88B3-AE032D1742B5}"/>
    <cellStyle name="Comma 2 2 2 2 3 3 7" xfId="41955" xr:uid="{454168E7-F2F5-4D63-B154-8C8B413F3E7F}"/>
    <cellStyle name="Comma 2 2 2 2 3 4" xfId="6534" xr:uid="{F702BCFD-5EBE-44B4-A3F1-20E41B211183}"/>
    <cellStyle name="Comma 2 2 2 2 3 4 2" xfId="8248" xr:uid="{02D7FCD8-FCE3-4189-8D84-41B0422AA4AB}"/>
    <cellStyle name="Comma 2 2 2 2 3 4 2 2" xfId="11670" xr:uid="{764B3426-E179-460A-8A06-186149E75AFB}"/>
    <cellStyle name="Comma 2 2 2 2 3 4 2 2 2" xfId="25360" xr:uid="{8E1BA461-0A58-4696-A95B-3F57F0E5EB01}"/>
    <cellStyle name="Comma 2 2 2 2 3 4 2 2 2 2" xfId="39052" xr:uid="{8F018DCC-870D-40FD-9CB5-1A50ACB61C53}"/>
    <cellStyle name="Comma 2 2 2 2 3 4 2 2 2 3" xfId="53936" xr:uid="{3BAD1A92-05AE-4174-9F4A-35D54C9DA402}"/>
    <cellStyle name="Comma 2 2 2 2 3 4 2 2 3" xfId="18516" xr:uid="{A41FB227-F7A5-4A93-84BC-EBA162BA8B9C}"/>
    <cellStyle name="Comma 2 2 2 2 3 4 2 2 4" xfId="32206" xr:uid="{7F2B73C2-0482-41AC-B0CA-C78C53B99DF8}"/>
    <cellStyle name="Comma 2 2 2 2 3 4 2 2 5" xfId="47090" xr:uid="{7FF142F4-D419-4EEB-8EBF-0DEE9142B6CC}"/>
    <cellStyle name="Comma 2 2 2 2 3 4 2 3" xfId="21938" xr:uid="{8DD7D4F2-DC43-4C1B-AF87-A7C30671DFA9}"/>
    <cellStyle name="Comma 2 2 2 2 3 4 2 3 2" xfId="35630" xr:uid="{B72A4154-DC76-4853-9D84-6763512DF6E6}"/>
    <cellStyle name="Comma 2 2 2 2 3 4 2 3 3" xfId="50514" xr:uid="{C2FAF95F-459B-4833-8630-FB854EC5CC5E}"/>
    <cellStyle name="Comma 2 2 2 2 3 4 2 4" xfId="15094" xr:uid="{46D8FFB1-F9D6-47DD-995C-209DAEA54337}"/>
    <cellStyle name="Comma 2 2 2 2 3 4 2 5" xfId="28784" xr:uid="{4AC72018-8660-48E1-83D4-56BC0AAA5D6A}"/>
    <cellStyle name="Comma 2 2 2 2 3 4 2 6" xfId="43668" xr:uid="{40DCB145-425F-4572-8F72-631D398488A2}"/>
    <cellStyle name="Comma 2 2 2 2 3 4 3" xfId="9958" xr:uid="{664920A0-FF61-42F5-95A1-F9F021350112}"/>
    <cellStyle name="Comma 2 2 2 2 3 4 3 2" xfId="23648" xr:uid="{4A89E9A8-F292-419E-BCA3-4B60C233E46B}"/>
    <cellStyle name="Comma 2 2 2 2 3 4 3 2 2" xfId="37340" xr:uid="{E46CE51D-A74A-4FC7-9A91-6C6F61D9670C}"/>
    <cellStyle name="Comma 2 2 2 2 3 4 3 2 3" xfId="52224" xr:uid="{3BFC465D-810E-415F-A43E-A14D0EF9B5AD}"/>
    <cellStyle name="Comma 2 2 2 2 3 4 3 3" xfId="16804" xr:uid="{29EACE69-942B-4815-9999-8511A128D012}"/>
    <cellStyle name="Comma 2 2 2 2 3 4 3 4" xfId="30494" xr:uid="{684D3D7F-8FE5-4B5C-A21F-1271C7A11B22}"/>
    <cellStyle name="Comma 2 2 2 2 3 4 3 5" xfId="45378" xr:uid="{8585509C-5E10-4994-8B84-EFEE2E039C58}"/>
    <cellStyle name="Comma 2 2 2 2 3 4 4" xfId="20226" xr:uid="{3479B6D2-BA27-407A-9D2B-E70DFCE6366C}"/>
    <cellStyle name="Comma 2 2 2 2 3 4 4 2" xfId="33918" xr:uid="{E242990A-E417-47C6-B569-BF0CB23B0E9B}"/>
    <cellStyle name="Comma 2 2 2 2 3 4 4 3" xfId="48802" xr:uid="{0DBC9B18-7690-49DC-BDFD-9BF1DFEDA112}"/>
    <cellStyle name="Comma 2 2 2 2 3 4 5" xfId="13382" xr:uid="{B6EB9EE1-4B86-4D11-8AB8-8BBA0298FCD0}"/>
    <cellStyle name="Comma 2 2 2 2 3 4 6" xfId="27072" xr:uid="{5B081462-1742-49D7-8433-F2A27840A3C6}"/>
    <cellStyle name="Comma 2 2 2 2 3 4 7" xfId="41956" xr:uid="{1C2048CB-E605-42FD-B333-A155DF5C2C4B}"/>
    <cellStyle name="Comma 2 2 2 2 3 5" xfId="8244" xr:uid="{C821268D-0085-490A-A938-CE85E234077E}"/>
    <cellStyle name="Comma 2 2 2 2 3 5 2" xfId="11666" xr:uid="{E2981495-72B4-4C7D-A9E0-C607D4620698}"/>
    <cellStyle name="Comma 2 2 2 2 3 5 2 2" xfId="25356" xr:uid="{94549065-8A0B-49D7-873F-C89FF2FC2638}"/>
    <cellStyle name="Comma 2 2 2 2 3 5 2 2 2" xfId="39048" xr:uid="{10BC0DF1-2577-41C4-A956-764880D5736D}"/>
    <cellStyle name="Comma 2 2 2 2 3 5 2 2 3" xfId="53932" xr:uid="{9B141F9B-D4A0-4D1B-9163-120884072C6F}"/>
    <cellStyle name="Comma 2 2 2 2 3 5 2 3" xfId="18512" xr:uid="{CE865DDB-026A-4AD7-8482-1824688A90A1}"/>
    <cellStyle name="Comma 2 2 2 2 3 5 2 4" xfId="32202" xr:uid="{4865B64F-4122-42E4-9D05-AC7A4DD28F6F}"/>
    <cellStyle name="Comma 2 2 2 2 3 5 2 5" xfId="47086" xr:uid="{30DB7850-AF96-4325-9693-DAC617A98E79}"/>
    <cellStyle name="Comma 2 2 2 2 3 5 3" xfId="21934" xr:uid="{B96AC253-9987-4AE9-B122-613DCFC25C49}"/>
    <cellStyle name="Comma 2 2 2 2 3 5 3 2" xfId="35626" xr:uid="{E663AFD0-F432-4C81-89F8-76E0D8F6FFF4}"/>
    <cellStyle name="Comma 2 2 2 2 3 5 3 3" xfId="50510" xr:uid="{B7420F30-0A5E-48A6-8C3E-F8143699C5A8}"/>
    <cellStyle name="Comma 2 2 2 2 3 5 4" xfId="15090" xr:uid="{8EBCC7A0-21DC-4B45-8C48-BCF51CB52869}"/>
    <cellStyle name="Comma 2 2 2 2 3 5 5" xfId="28780" xr:uid="{0128B518-2969-4294-BD00-9E714353632A}"/>
    <cellStyle name="Comma 2 2 2 2 3 5 6" xfId="43664" xr:uid="{09DCC488-D799-4872-A0BE-9F9FFF70971B}"/>
    <cellStyle name="Comma 2 2 2 2 3 6" xfId="9954" xr:uid="{11816E0D-8190-4FB0-9FDC-19A552DA03A9}"/>
    <cellStyle name="Comma 2 2 2 2 3 6 2" xfId="23644" xr:uid="{CB4D669A-115C-4440-BCB1-1965FED36993}"/>
    <cellStyle name="Comma 2 2 2 2 3 6 2 2" xfId="37336" xr:uid="{202DC7A4-DED0-4DC3-AC78-B185D9601731}"/>
    <cellStyle name="Comma 2 2 2 2 3 6 2 3" xfId="52220" xr:uid="{E382E506-EEF7-42C1-AB80-E11D80CB06C2}"/>
    <cellStyle name="Comma 2 2 2 2 3 6 3" xfId="16800" xr:uid="{4A83DA1A-E8EB-437A-B8F0-C8D9C18E1ACD}"/>
    <cellStyle name="Comma 2 2 2 2 3 6 4" xfId="30490" xr:uid="{AE8360B7-05CF-46EE-B576-C0A5796FA6DD}"/>
    <cellStyle name="Comma 2 2 2 2 3 6 5" xfId="45374" xr:uid="{A4D09D17-82D5-4956-A857-BF405548AD30}"/>
    <cellStyle name="Comma 2 2 2 2 3 7" xfId="20222" xr:uid="{61B2F797-43CF-4F09-9CAC-A0381A02CE48}"/>
    <cellStyle name="Comma 2 2 2 2 3 7 2" xfId="33914" xr:uid="{A9F93C2A-82C5-465C-A17D-70F61C17CC9D}"/>
    <cellStyle name="Comma 2 2 2 2 3 7 3" xfId="48798" xr:uid="{C2CFC079-5262-4E4C-BBD3-7752BF4E456A}"/>
    <cellStyle name="Comma 2 2 2 2 3 8" xfId="13378" xr:uid="{453B789A-FE37-401B-998C-AAD165BEFC59}"/>
    <cellStyle name="Comma 2 2 2 2 3 9" xfId="27068" xr:uid="{FDF00DDE-05A3-4867-A245-0E480015E5CB}"/>
    <cellStyle name="Comma 2 2 2 2 4" xfId="6535" xr:uid="{26A30A9D-4C84-4A97-AE9F-0F184729EF56}"/>
    <cellStyle name="Comma 2 2 2 2 4 2" xfId="6536" xr:uid="{938231C0-4CA8-4ED7-A6FD-DE67370B8C4D}"/>
    <cellStyle name="Comma 2 2 2 2 4 2 2" xfId="8250" xr:uid="{9D139560-89FE-4939-BEE4-C09A2D56BEE0}"/>
    <cellStyle name="Comma 2 2 2 2 4 2 2 2" xfId="11672" xr:uid="{4F6FAA80-5E01-419C-9C73-383A000E8328}"/>
    <cellStyle name="Comma 2 2 2 2 4 2 2 2 2" xfId="25362" xr:uid="{F967ABCD-3C5F-4FF0-B913-46D817BF25DF}"/>
    <cellStyle name="Comma 2 2 2 2 4 2 2 2 2 2" xfId="39054" xr:uid="{FFC629EC-8873-45AB-93E4-9725A288B409}"/>
    <cellStyle name="Comma 2 2 2 2 4 2 2 2 2 3" xfId="53938" xr:uid="{D584F328-FAEC-4EAF-996B-3A9885827914}"/>
    <cellStyle name="Comma 2 2 2 2 4 2 2 2 3" xfId="18518" xr:uid="{D55B7E81-20A0-4FFD-9514-1FFBD082525E}"/>
    <cellStyle name="Comma 2 2 2 2 4 2 2 2 4" xfId="32208" xr:uid="{5EE98BDC-EF74-4820-BABD-18B2800A65C5}"/>
    <cellStyle name="Comma 2 2 2 2 4 2 2 2 5" xfId="47092" xr:uid="{14F2B65E-3B4F-43D3-80F3-42F651708CFD}"/>
    <cellStyle name="Comma 2 2 2 2 4 2 2 3" xfId="21940" xr:uid="{6EF4418C-76E6-485F-8B44-D134F6CB8060}"/>
    <cellStyle name="Comma 2 2 2 2 4 2 2 3 2" xfId="35632" xr:uid="{2004120E-01FB-494C-8590-6F24FE8C6F0A}"/>
    <cellStyle name="Comma 2 2 2 2 4 2 2 3 3" xfId="50516" xr:uid="{B8134043-4A85-4C63-87E3-7CB890F70D78}"/>
    <cellStyle name="Comma 2 2 2 2 4 2 2 4" xfId="15096" xr:uid="{FCE494D5-2C85-4AD5-ABAC-BB8559EABC9E}"/>
    <cellStyle name="Comma 2 2 2 2 4 2 2 5" xfId="28786" xr:uid="{E27582C5-931A-4FE5-AEE8-267AF6B6B5BA}"/>
    <cellStyle name="Comma 2 2 2 2 4 2 2 6" xfId="43670" xr:uid="{C01A5063-8E9D-4FE2-AAA5-6034FC658AE2}"/>
    <cellStyle name="Comma 2 2 2 2 4 2 3" xfId="9960" xr:uid="{66215021-1EDC-411A-BA1D-11C9F92F47F9}"/>
    <cellStyle name="Comma 2 2 2 2 4 2 3 2" xfId="23650" xr:uid="{DD8F709B-94A8-40DA-B595-DB960F6923F7}"/>
    <cellStyle name="Comma 2 2 2 2 4 2 3 2 2" xfId="37342" xr:uid="{CFF71AC5-2CC6-43CC-9823-033B3FBDDDC5}"/>
    <cellStyle name="Comma 2 2 2 2 4 2 3 2 3" xfId="52226" xr:uid="{2051F394-5E1D-437E-A75B-50D755B45D4B}"/>
    <cellStyle name="Comma 2 2 2 2 4 2 3 3" xfId="16806" xr:uid="{16DAD5E7-3F33-447B-AAEE-5DDD745C64B3}"/>
    <cellStyle name="Comma 2 2 2 2 4 2 3 4" xfId="30496" xr:uid="{1F391A96-910D-4295-93E9-F37643D7E598}"/>
    <cellStyle name="Comma 2 2 2 2 4 2 3 5" xfId="45380" xr:uid="{CAB57097-4AF0-49EA-B660-650DA500E4CD}"/>
    <cellStyle name="Comma 2 2 2 2 4 2 4" xfId="20228" xr:uid="{661830B8-D554-4189-9B57-87BB9082F27B}"/>
    <cellStyle name="Comma 2 2 2 2 4 2 4 2" xfId="33920" xr:uid="{985E5B55-51EF-4828-806E-49AD7D2EA615}"/>
    <cellStyle name="Comma 2 2 2 2 4 2 4 3" xfId="48804" xr:uid="{5A98A159-8095-4C97-989D-12492CA4C1B5}"/>
    <cellStyle name="Comma 2 2 2 2 4 2 5" xfId="13384" xr:uid="{B678341D-9D38-43A1-A875-4A9484D700ED}"/>
    <cellStyle name="Comma 2 2 2 2 4 2 6" xfId="27074" xr:uid="{02D66379-AA40-434E-ACF5-F8CAAB06C164}"/>
    <cellStyle name="Comma 2 2 2 2 4 2 7" xfId="41958" xr:uid="{CE1930C3-0B9C-464D-8DB2-18B8C64D7C0C}"/>
    <cellStyle name="Comma 2 2 2 2 4 3" xfId="8249" xr:uid="{D7A1F5FD-9F8F-438B-88BB-AA9B6691030B}"/>
    <cellStyle name="Comma 2 2 2 2 4 3 2" xfId="11671" xr:uid="{4F2E8880-0C35-4337-9D14-696765F6D1E7}"/>
    <cellStyle name="Comma 2 2 2 2 4 3 2 2" xfId="25361" xr:uid="{7957FA48-C78D-44DD-998F-2193188CD57C}"/>
    <cellStyle name="Comma 2 2 2 2 4 3 2 2 2" xfId="39053" xr:uid="{488538FB-D3F6-44F1-ADC5-9BEF13A5E58B}"/>
    <cellStyle name="Comma 2 2 2 2 4 3 2 2 3" xfId="53937" xr:uid="{607E758C-10B7-43C6-A8E7-B06D22F95F3F}"/>
    <cellStyle name="Comma 2 2 2 2 4 3 2 3" xfId="18517" xr:uid="{6D809312-15DC-4236-BC36-78D8FDB922B6}"/>
    <cellStyle name="Comma 2 2 2 2 4 3 2 4" xfId="32207" xr:uid="{CC408413-9F51-473F-9C99-A60674824EF3}"/>
    <cellStyle name="Comma 2 2 2 2 4 3 2 5" xfId="47091" xr:uid="{3DC6CAC3-0699-49BB-B90D-E18F7A184D20}"/>
    <cellStyle name="Comma 2 2 2 2 4 3 3" xfId="21939" xr:uid="{D8830D5C-CD67-4224-BD70-B20326B7F22F}"/>
    <cellStyle name="Comma 2 2 2 2 4 3 3 2" xfId="35631" xr:uid="{5AC82180-4BBA-489C-937A-1AFD67AE3B20}"/>
    <cellStyle name="Comma 2 2 2 2 4 3 3 3" xfId="50515" xr:uid="{C658CB36-C11C-420A-B440-01380A472660}"/>
    <cellStyle name="Comma 2 2 2 2 4 3 4" xfId="15095" xr:uid="{B67A9D8C-827F-4EF7-AC75-B2E8D52EE7A9}"/>
    <cellStyle name="Comma 2 2 2 2 4 3 5" xfId="28785" xr:uid="{81218569-248A-460C-BC6D-A7031E3DDFBD}"/>
    <cellStyle name="Comma 2 2 2 2 4 3 6" xfId="43669" xr:uid="{ECE7CCD3-2EDE-4023-B692-4CE2680EAC58}"/>
    <cellStyle name="Comma 2 2 2 2 4 4" xfId="9959" xr:uid="{FE6F3F85-8EF7-46D5-B30A-B65ED9F32295}"/>
    <cellStyle name="Comma 2 2 2 2 4 4 2" xfId="23649" xr:uid="{2EB49D3A-650F-460D-9615-8536ACF0B67F}"/>
    <cellStyle name="Comma 2 2 2 2 4 4 2 2" xfId="37341" xr:uid="{6033FFBA-AB85-44BC-99CA-4871AF73678E}"/>
    <cellStyle name="Comma 2 2 2 2 4 4 2 3" xfId="52225" xr:uid="{A67BBF80-FB61-48AD-ACAE-DD4F3BD2EE1D}"/>
    <cellStyle name="Comma 2 2 2 2 4 4 3" xfId="16805" xr:uid="{810293D2-5287-449B-84B3-5D873E234D88}"/>
    <cellStyle name="Comma 2 2 2 2 4 4 4" xfId="30495" xr:uid="{9B5473BB-9ABC-40D3-A29C-1816AFD73AA2}"/>
    <cellStyle name="Comma 2 2 2 2 4 4 5" xfId="45379" xr:uid="{F926A5A9-D085-4122-A9AB-F4C018F786A2}"/>
    <cellStyle name="Comma 2 2 2 2 4 5" xfId="20227" xr:uid="{03E04221-CCBD-4A9A-A6AF-A6A1ECD85B6C}"/>
    <cellStyle name="Comma 2 2 2 2 4 5 2" xfId="33919" xr:uid="{D256F880-87EB-4012-AB75-C88C74B3F8D1}"/>
    <cellStyle name="Comma 2 2 2 2 4 5 3" xfId="48803" xr:uid="{081BB6B2-87F0-4EB7-9F55-CDCA465F6395}"/>
    <cellStyle name="Comma 2 2 2 2 4 6" xfId="13383" xr:uid="{FE58E7E5-67F7-49B8-9A5A-FFAB2DEB6DFF}"/>
    <cellStyle name="Comma 2 2 2 2 4 7" xfId="27073" xr:uid="{E7AF7D58-3A59-4030-8F36-F66E4CD4669E}"/>
    <cellStyle name="Comma 2 2 2 2 4 8" xfId="41957" xr:uid="{5A751C6E-6E73-49CE-AC8F-85CB3C018C49}"/>
    <cellStyle name="Comma 2 2 2 2 5" xfId="6537" xr:uid="{CBCB6754-A4C7-4DE1-AA43-17BFB1515C5A}"/>
    <cellStyle name="Comma 2 2 2 2 5 2" xfId="8251" xr:uid="{8167CD25-42EA-4757-9CFF-2874B5C2C071}"/>
    <cellStyle name="Comma 2 2 2 2 5 2 2" xfId="11673" xr:uid="{1BEC0F88-2415-4216-A8A2-ED9759B0AABB}"/>
    <cellStyle name="Comma 2 2 2 2 5 2 2 2" xfId="25363" xr:uid="{2B570C77-BA8E-418C-AC54-9352A1E00C37}"/>
    <cellStyle name="Comma 2 2 2 2 5 2 2 2 2" xfId="39055" xr:uid="{4146DBA9-4063-4DE7-85E1-83E913152367}"/>
    <cellStyle name="Comma 2 2 2 2 5 2 2 2 3" xfId="53939" xr:uid="{2FB12EB0-8F5E-46F5-B577-3A9121226A82}"/>
    <cellStyle name="Comma 2 2 2 2 5 2 2 3" xfId="18519" xr:uid="{88C8BCE4-101B-443B-8D98-2949B74C04C1}"/>
    <cellStyle name="Comma 2 2 2 2 5 2 2 4" xfId="32209" xr:uid="{F4DF0C08-699C-49D0-A22A-7E6425BD6855}"/>
    <cellStyle name="Comma 2 2 2 2 5 2 2 5" xfId="47093" xr:uid="{15DDEFBD-841F-4095-9157-0FD18CC10699}"/>
    <cellStyle name="Comma 2 2 2 2 5 2 3" xfId="21941" xr:uid="{60686CC7-E7BA-49B2-964B-5602674D1E20}"/>
    <cellStyle name="Comma 2 2 2 2 5 2 3 2" xfId="35633" xr:uid="{C5CF1830-0327-4C5E-B55E-AE9F88A93273}"/>
    <cellStyle name="Comma 2 2 2 2 5 2 3 3" xfId="50517" xr:uid="{CAB44EAC-9B2E-4202-B748-CDC56A0893B6}"/>
    <cellStyle name="Comma 2 2 2 2 5 2 4" xfId="15097" xr:uid="{986E7C6F-007E-43DC-AAB4-A12FE0B45268}"/>
    <cellStyle name="Comma 2 2 2 2 5 2 5" xfId="28787" xr:uid="{B1A9862F-2C06-4F04-8DAB-6E2D7D3755AB}"/>
    <cellStyle name="Comma 2 2 2 2 5 2 6" xfId="43671" xr:uid="{7CE936AC-4BD1-425A-AE04-E15C307BE9A3}"/>
    <cellStyle name="Comma 2 2 2 2 5 3" xfId="9961" xr:uid="{D14D2276-8CAA-4D2F-89C3-060871ECF5AE}"/>
    <cellStyle name="Comma 2 2 2 2 5 3 2" xfId="23651" xr:uid="{147A9B93-096A-48DE-9440-9A38402B43A2}"/>
    <cellStyle name="Comma 2 2 2 2 5 3 2 2" xfId="37343" xr:uid="{C5304298-4593-485B-98E3-6240CF03A123}"/>
    <cellStyle name="Comma 2 2 2 2 5 3 2 3" xfId="52227" xr:uid="{4065A87C-43B4-4ED6-924A-3D0105046ADD}"/>
    <cellStyle name="Comma 2 2 2 2 5 3 3" xfId="16807" xr:uid="{4DB7E42B-DDB3-4EB5-8A6D-7D8908172B2B}"/>
    <cellStyle name="Comma 2 2 2 2 5 3 4" xfId="30497" xr:uid="{B1D080AD-8516-4C32-BBD8-8871171657C6}"/>
    <cellStyle name="Comma 2 2 2 2 5 3 5" xfId="45381" xr:uid="{61E94ECF-1F52-48E9-97B9-BC92A21A0E02}"/>
    <cellStyle name="Comma 2 2 2 2 5 4" xfId="20229" xr:uid="{E052D99E-EB8C-4A29-A93D-5DD62FE081E3}"/>
    <cellStyle name="Comma 2 2 2 2 5 4 2" xfId="33921" xr:uid="{6FF9625B-C01D-4980-98CF-ADEDBBAB57B1}"/>
    <cellStyle name="Comma 2 2 2 2 5 4 3" xfId="48805" xr:uid="{9D0460EB-D5BB-4CDE-A580-B9C1EC230853}"/>
    <cellStyle name="Comma 2 2 2 2 5 5" xfId="13385" xr:uid="{131EF835-1229-4AB3-BD1C-4E86AD8E5D14}"/>
    <cellStyle name="Comma 2 2 2 2 5 6" xfId="27075" xr:uid="{825D8919-08F3-4AD1-9259-FC0FC615FD1E}"/>
    <cellStyle name="Comma 2 2 2 2 5 7" xfId="41959" xr:uid="{6BF7EE0D-9DBC-426E-9A26-F03875CD5E1E}"/>
    <cellStyle name="Comma 2 2 2 2 6" xfId="6538" xr:uid="{07AD4862-5961-4CF4-856B-936D790A2AC7}"/>
    <cellStyle name="Comma 2 2 2 2 6 2" xfId="8252" xr:uid="{406C0BBC-2317-4E2D-B978-A54671D24BF7}"/>
    <cellStyle name="Comma 2 2 2 2 6 2 2" xfId="11674" xr:uid="{472C3D5D-2941-4F2D-AC89-FF9336818DC2}"/>
    <cellStyle name="Comma 2 2 2 2 6 2 2 2" xfId="25364" xr:uid="{C6D01F0C-2E57-45B6-A9F1-85D530E45AD7}"/>
    <cellStyle name="Comma 2 2 2 2 6 2 2 2 2" xfId="39056" xr:uid="{F515E2BE-7D07-480F-A2A2-FC3F1AC6A809}"/>
    <cellStyle name="Comma 2 2 2 2 6 2 2 2 3" xfId="53940" xr:uid="{9A785BC5-9F34-4F34-93CB-E6B13A45C975}"/>
    <cellStyle name="Comma 2 2 2 2 6 2 2 3" xfId="18520" xr:uid="{7360D711-8F60-401A-B08E-484DF39DC19B}"/>
    <cellStyle name="Comma 2 2 2 2 6 2 2 4" xfId="32210" xr:uid="{61B3CA0E-D3C1-4F72-B5B9-BFD4B0F7E1F6}"/>
    <cellStyle name="Comma 2 2 2 2 6 2 2 5" xfId="47094" xr:uid="{EC1AD274-C14C-4775-AB56-E01F2BA93150}"/>
    <cellStyle name="Comma 2 2 2 2 6 2 3" xfId="21942" xr:uid="{2042334B-EC1F-4A00-8332-E41DD8D5AD45}"/>
    <cellStyle name="Comma 2 2 2 2 6 2 3 2" xfId="35634" xr:uid="{48F4D19F-CEA2-4550-9918-EE5AD1ADE1D2}"/>
    <cellStyle name="Comma 2 2 2 2 6 2 3 3" xfId="50518" xr:uid="{26C73E8F-8AD5-4158-873F-1975ECB24532}"/>
    <cellStyle name="Comma 2 2 2 2 6 2 4" xfId="15098" xr:uid="{249F703B-D858-4D6D-B040-10477821D88E}"/>
    <cellStyle name="Comma 2 2 2 2 6 2 5" xfId="28788" xr:uid="{17A65DF7-2559-4E55-B71E-15BC0CBAD2E1}"/>
    <cellStyle name="Comma 2 2 2 2 6 2 6" xfId="43672" xr:uid="{A2AC4518-4652-43DC-BCA1-07655626D24C}"/>
    <cellStyle name="Comma 2 2 2 2 6 3" xfId="9962" xr:uid="{0DA476FE-D720-42A6-8F0E-D6BA919E3A94}"/>
    <cellStyle name="Comma 2 2 2 2 6 3 2" xfId="23652" xr:uid="{BFEB7E42-B9E1-473B-810E-D77E29099C08}"/>
    <cellStyle name="Comma 2 2 2 2 6 3 2 2" xfId="37344" xr:uid="{68CF6F6F-288E-48B7-BC32-B01F32BD59F5}"/>
    <cellStyle name="Comma 2 2 2 2 6 3 2 3" xfId="52228" xr:uid="{9C361954-69C1-4999-A539-7DAA61A1F4D3}"/>
    <cellStyle name="Comma 2 2 2 2 6 3 3" xfId="16808" xr:uid="{6951EEF2-E1F8-4D7A-942A-DF557F3AA7CF}"/>
    <cellStyle name="Comma 2 2 2 2 6 3 4" xfId="30498" xr:uid="{C7CE4269-44FA-4C0A-A144-6F97AAE9F7AB}"/>
    <cellStyle name="Comma 2 2 2 2 6 3 5" xfId="45382" xr:uid="{7AE2FFD6-FAEE-4434-B168-A69C9AE2624E}"/>
    <cellStyle name="Comma 2 2 2 2 6 4" xfId="20230" xr:uid="{3E47A8FE-D7F3-4DD9-A84F-B3BBEF2B7EB1}"/>
    <cellStyle name="Comma 2 2 2 2 6 4 2" xfId="33922" xr:uid="{1C200551-F7BE-40E4-B2A6-57833B8CEE93}"/>
    <cellStyle name="Comma 2 2 2 2 6 4 3" xfId="48806" xr:uid="{D768E790-AC61-4837-B480-20331F6260E6}"/>
    <cellStyle name="Comma 2 2 2 2 6 5" xfId="13386" xr:uid="{3E3A5AD7-4E1F-480C-9A7E-6D3628DFD3D5}"/>
    <cellStyle name="Comma 2 2 2 2 6 6" xfId="27076" xr:uid="{97EFFE4C-9B07-4590-A7C7-3870345714B5}"/>
    <cellStyle name="Comma 2 2 2 2 6 7" xfId="41960" xr:uid="{1B3B051D-289C-490C-A92C-51A7208D9A31}"/>
    <cellStyle name="Comma 2 2 2 2 7" xfId="8238" xr:uid="{CA360C4B-E687-439F-B460-15A4F975303D}"/>
    <cellStyle name="Comma 2 2 2 2 7 2" xfId="11660" xr:uid="{F923E637-4F21-4358-BB61-D59CB64EBDC6}"/>
    <cellStyle name="Comma 2 2 2 2 7 2 2" xfId="25350" xr:uid="{53BB2A29-1473-46F6-A319-C85970B7BFEF}"/>
    <cellStyle name="Comma 2 2 2 2 7 2 2 2" xfId="39042" xr:uid="{B1899789-9320-4790-B4AD-47295DE856BE}"/>
    <cellStyle name="Comma 2 2 2 2 7 2 2 3" xfId="53926" xr:uid="{FAC7D422-9BEC-48A9-AD72-581058DEAF2E}"/>
    <cellStyle name="Comma 2 2 2 2 7 2 3" xfId="18506" xr:uid="{97743FCD-736D-469A-8258-E5EC8A9B3582}"/>
    <cellStyle name="Comma 2 2 2 2 7 2 4" xfId="32196" xr:uid="{3EB3D5BD-7BBA-4D44-BC21-5C27108C7EE7}"/>
    <cellStyle name="Comma 2 2 2 2 7 2 5" xfId="47080" xr:uid="{D53C7399-E73E-4C69-A356-A2240E8332AD}"/>
    <cellStyle name="Comma 2 2 2 2 7 3" xfId="21928" xr:uid="{AA34AED6-4F0E-4623-8240-F29CB6353646}"/>
    <cellStyle name="Comma 2 2 2 2 7 3 2" xfId="35620" xr:uid="{0DA93933-5AA9-438A-A434-56F722F1FE0F}"/>
    <cellStyle name="Comma 2 2 2 2 7 3 3" xfId="50504" xr:uid="{B9C5CEE7-0B35-4EBF-AD5E-307F5F7BB873}"/>
    <cellStyle name="Comma 2 2 2 2 7 4" xfId="15084" xr:uid="{E71C6524-97A7-4CD1-9C90-862A6E37BB26}"/>
    <cellStyle name="Comma 2 2 2 2 7 5" xfId="28774" xr:uid="{260E3A29-3D52-4581-B76D-1E5FCAE7F35D}"/>
    <cellStyle name="Comma 2 2 2 2 7 6" xfId="43658" xr:uid="{77CDBA4E-64FF-4F87-B00A-E6E6CF847955}"/>
    <cellStyle name="Comma 2 2 2 2 8" xfId="9948" xr:uid="{2F108529-4D90-4422-963A-FD35385480B3}"/>
    <cellStyle name="Comma 2 2 2 2 8 2" xfId="23638" xr:uid="{7BDF6174-0E16-4630-BA01-9E89D20DF8C5}"/>
    <cellStyle name="Comma 2 2 2 2 8 2 2" xfId="37330" xr:uid="{727FABD4-139B-42D5-8684-2F18A89062D8}"/>
    <cellStyle name="Comma 2 2 2 2 8 2 3" xfId="52214" xr:uid="{027F7B91-A0B5-44D8-8374-599EA1B2A5F4}"/>
    <cellStyle name="Comma 2 2 2 2 8 3" xfId="16794" xr:uid="{8A2BF44D-9C99-4D59-8692-28F8952EAC27}"/>
    <cellStyle name="Comma 2 2 2 2 8 4" xfId="30484" xr:uid="{D2F2F8FB-3A75-40B4-99D2-6443D2767E70}"/>
    <cellStyle name="Comma 2 2 2 2 8 5" xfId="45368" xr:uid="{CDC7C681-EE03-461D-91DA-BA77EA4B1865}"/>
    <cellStyle name="Comma 2 2 2 2 9" xfId="20216" xr:uid="{2843FA46-2614-4D26-B8CD-D21182AD9B14}"/>
    <cellStyle name="Comma 2 2 2 2 9 2" xfId="33908" xr:uid="{EA094A99-72EC-472E-938F-7A52B43BD619}"/>
    <cellStyle name="Comma 2 2 2 2 9 3" xfId="48792" xr:uid="{D73B4C13-1572-428B-BF4C-C001526FE6FC}"/>
    <cellStyle name="Comma 2 2 2 3" xfId="6539" xr:uid="{548FD64F-465F-48A4-88D1-664A095693AF}"/>
    <cellStyle name="Comma 2 2 2 3 10" xfId="41961" xr:uid="{B0045FCB-0C4A-44E7-A95A-E1B1D345E6DB}"/>
    <cellStyle name="Comma 2 2 2 3 2" xfId="6540" xr:uid="{74BB36A0-3E2B-413C-956F-B48917E382E8}"/>
    <cellStyle name="Comma 2 2 2 3 2 2" xfId="6541" xr:uid="{1C279F0E-2293-4702-9A00-69C916125B56}"/>
    <cellStyle name="Comma 2 2 2 3 2 2 2" xfId="8255" xr:uid="{7467367A-B185-4183-8913-CD82A4CD2091}"/>
    <cellStyle name="Comma 2 2 2 3 2 2 2 2" xfId="11677" xr:uid="{CACE5968-E75C-407D-8F25-8A783AB522E9}"/>
    <cellStyle name="Comma 2 2 2 3 2 2 2 2 2" xfId="25367" xr:uid="{D13BC1B9-9759-4F50-915F-05970B74D2B4}"/>
    <cellStyle name="Comma 2 2 2 3 2 2 2 2 2 2" xfId="39059" xr:uid="{E701929D-5B04-4237-8612-2B2725789EB2}"/>
    <cellStyle name="Comma 2 2 2 3 2 2 2 2 2 3" xfId="53943" xr:uid="{E8BFC936-5ACD-43A9-BB9E-5D29D36DF4CF}"/>
    <cellStyle name="Comma 2 2 2 3 2 2 2 2 3" xfId="18523" xr:uid="{FECFCBAA-F969-46F9-A2B1-FF39276638FB}"/>
    <cellStyle name="Comma 2 2 2 3 2 2 2 2 4" xfId="32213" xr:uid="{A180A561-088B-479D-AF9B-D066A9C6C89D}"/>
    <cellStyle name="Comma 2 2 2 3 2 2 2 2 5" xfId="47097" xr:uid="{652D46C2-6559-478C-9ABC-5FE46C154839}"/>
    <cellStyle name="Comma 2 2 2 3 2 2 2 3" xfId="21945" xr:uid="{BB819FD9-60B5-4F38-9D4F-9E329A139A2A}"/>
    <cellStyle name="Comma 2 2 2 3 2 2 2 3 2" xfId="35637" xr:uid="{8CEA0C33-502B-47F3-AB0F-10AE0B60DADE}"/>
    <cellStyle name="Comma 2 2 2 3 2 2 2 3 3" xfId="50521" xr:uid="{7FCF09D5-7BDE-459E-A0F4-91FB4A76D8EF}"/>
    <cellStyle name="Comma 2 2 2 3 2 2 2 4" xfId="15101" xr:uid="{46F7CA0C-CFAF-4514-AB0B-C4714961DF86}"/>
    <cellStyle name="Comma 2 2 2 3 2 2 2 5" xfId="28791" xr:uid="{A03DA3BB-CB88-4793-8BFA-B2E1B989DF60}"/>
    <cellStyle name="Comma 2 2 2 3 2 2 2 6" xfId="43675" xr:uid="{B10DEB96-8589-47FE-86DB-40D3C3F469E4}"/>
    <cellStyle name="Comma 2 2 2 3 2 2 3" xfId="9965" xr:uid="{C685A1D1-FC7F-4643-9E4D-E37D27EC1EDF}"/>
    <cellStyle name="Comma 2 2 2 3 2 2 3 2" xfId="23655" xr:uid="{C532B0C2-A8EB-4CDA-82BE-2FD8DA8128F2}"/>
    <cellStyle name="Comma 2 2 2 3 2 2 3 2 2" xfId="37347" xr:uid="{59CE9AD7-63B9-4F7F-851D-533C31E5B8E9}"/>
    <cellStyle name="Comma 2 2 2 3 2 2 3 2 3" xfId="52231" xr:uid="{D338DF27-4ADF-44B7-8993-D72F5375AA3B}"/>
    <cellStyle name="Comma 2 2 2 3 2 2 3 3" xfId="16811" xr:uid="{D6AD00B2-6B73-41EF-A272-2E3D5BFA3EC2}"/>
    <cellStyle name="Comma 2 2 2 3 2 2 3 4" xfId="30501" xr:uid="{F272F74F-ABB7-4A75-9B00-5BDAF40CC4A5}"/>
    <cellStyle name="Comma 2 2 2 3 2 2 3 5" xfId="45385" xr:uid="{2A03CD1A-B8A5-495E-B73B-45D0671D875A}"/>
    <cellStyle name="Comma 2 2 2 3 2 2 4" xfId="20233" xr:uid="{0C4192CC-6FCF-4302-95BC-CD8894FADF86}"/>
    <cellStyle name="Comma 2 2 2 3 2 2 4 2" xfId="33925" xr:uid="{BD27655C-DFCE-4118-B930-CF318FF580F5}"/>
    <cellStyle name="Comma 2 2 2 3 2 2 4 3" xfId="48809" xr:uid="{82ED2947-B3E5-4982-BBCB-75145301A8D7}"/>
    <cellStyle name="Comma 2 2 2 3 2 2 5" xfId="13389" xr:uid="{E3CCA8FB-D15A-4D47-93FF-80C6C4311274}"/>
    <cellStyle name="Comma 2 2 2 3 2 2 6" xfId="27079" xr:uid="{74383905-DBE3-4D2E-885E-72B6FF5F1443}"/>
    <cellStyle name="Comma 2 2 2 3 2 2 7" xfId="41963" xr:uid="{30A5DB5F-8533-4466-B447-977ECFFDF1A5}"/>
    <cellStyle name="Comma 2 2 2 3 2 3" xfId="8254" xr:uid="{088B335E-41BC-4E7C-BC36-42B0823003C9}"/>
    <cellStyle name="Comma 2 2 2 3 2 3 2" xfId="11676" xr:uid="{2C6B92F6-BC7A-45C3-9F50-3006A2631259}"/>
    <cellStyle name="Comma 2 2 2 3 2 3 2 2" xfId="25366" xr:uid="{8AA821BA-FB0D-42FF-9181-91BC8CC1A05B}"/>
    <cellStyle name="Comma 2 2 2 3 2 3 2 2 2" xfId="39058" xr:uid="{9E500CDC-594F-410E-B346-2C7E22C98945}"/>
    <cellStyle name="Comma 2 2 2 3 2 3 2 2 3" xfId="53942" xr:uid="{CE3E055C-1BCA-4D19-929E-2B785EF2A31A}"/>
    <cellStyle name="Comma 2 2 2 3 2 3 2 3" xfId="18522" xr:uid="{E571ADBC-1D5C-4341-9C4D-F59AC61CB487}"/>
    <cellStyle name="Comma 2 2 2 3 2 3 2 4" xfId="32212" xr:uid="{D427BFA9-C710-464F-8C0E-DD8DD34D49EA}"/>
    <cellStyle name="Comma 2 2 2 3 2 3 2 5" xfId="47096" xr:uid="{48C15C68-C0C6-42D2-94B0-5CFB1489153C}"/>
    <cellStyle name="Comma 2 2 2 3 2 3 3" xfId="21944" xr:uid="{B4C5E79C-5297-4059-B27D-01B69A62D653}"/>
    <cellStyle name="Comma 2 2 2 3 2 3 3 2" xfId="35636" xr:uid="{D22ADAB1-EA10-4E4F-963F-4D2F05FDF6F7}"/>
    <cellStyle name="Comma 2 2 2 3 2 3 3 3" xfId="50520" xr:uid="{D695D136-9C3B-4ED1-BC7C-4DF5BF27B87E}"/>
    <cellStyle name="Comma 2 2 2 3 2 3 4" xfId="15100" xr:uid="{004DD1BE-BD59-49A5-961D-75A300B88C1F}"/>
    <cellStyle name="Comma 2 2 2 3 2 3 5" xfId="28790" xr:uid="{826FE61B-8A81-4014-A9E2-EC20F465EE66}"/>
    <cellStyle name="Comma 2 2 2 3 2 3 6" xfId="43674" xr:uid="{D23C5FEF-031A-4594-88A8-AD57C2CC59E3}"/>
    <cellStyle name="Comma 2 2 2 3 2 4" xfId="9964" xr:uid="{4F1ADCF7-105F-4EFE-81B0-A4C274B63950}"/>
    <cellStyle name="Comma 2 2 2 3 2 4 2" xfId="23654" xr:uid="{9122FDEF-E497-4D87-B3EE-B687808021E2}"/>
    <cellStyle name="Comma 2 2 2 3 2 4 2 2" xfId="37346" xr:uid="{4486080B-62C8-4942-9FF9-9A6DFEFED84D}"/>
    <cellStyle name="Comma 2 2 2 3 2 4 2 3" xfId="52230" xr:uid="{86A191D5-F173-49EE-94E0-2719CEB7210D}"/>
    <cellStyle name="Comma 2 2 2 3 2 4 3" xfId="16810" xr:uid="{B49A7DDB-BD2B-43D5-BC1C-84C96AA284EE}"/>
    <cellStyle name="Comma 2 2 2 3 2 4 4" xfId="30500" xr:uid="{DED15F84-109B-4F13-BDD4-3ACA2F497B0D}"/>
    <cellStyle name="Comma 2 2 2 3 2 4 5" xfId="45384" xr:uid="{A5EE0019-BD74-47EA-89BA-64DFC9A4C9E0}"/>
    <cellStyle name="Comma 2 2 2 3 2 5" xfId="20232" xr:uid="{9E8B07D3-C637-4A6F-AFCF-F227B8C515D0}"/>
    <cellStyle name="Comma 2 2 2 3 2 5 2" xfId="33924" xr:uid="{7F900A18-B05C-4770-9F84-550E8ADB87B7}"/>
    <cellStyle name="Comma 2 2 2 3 2 5 3" xfId="48808" xr:uid="{81394BD1-4EF7-44FA-920F-0D1E2E001E62}"/>
    <cellStyle name="Comma 2 2 2 3 2 6" xfId="13388" xr:uid="{8EF72E3F-9492-4591-BAFC-47733C03BD1C}"/>
    <cellStyle name="Comma 2 2 2 3 2 7" xfId="27078" xr:uid="{5886B3F8-D4C5-4066-A37A-2406C28A5AC4}"/>
    <cellStyle name="Comma 2 2 2 3 2 8" xfId="41962" xr:uid="{3736BA22-A63F-4B77-A2AF-947DA42E95D4}"/>
    <cellStyle name="Comma 2 2 2 3 3" xfId="6542" xr:uid="{1F957F50-C160-4CB0-8CF0-7364AE6F619C}"/>
    <cellStyle name="Comma 2 2 2 3 3 2" xfId="8256" xr:uid="{73495D6C-FD86-476A-9F04-8EC93682568A}"/>
    <cellStyle name="Comma 2 2 2 3 3 2 2" xfId="11678" xr:uid="{171EE57B-B9EB-4383-B7C2-F21A92940A50}"/>
    <cellStyle name="Comma 2 2 2 3 3 2 2 2" xfId="25368" xr:uid="{0FC01CDF-605D-4EB1-B018-A0E0729E10AA}"/>
    <cellStyle name="Comma 2 2 2 3 3 2 2 2 2" xfId="39060" xr:uid="{0F463B80-3295-4EF8-972C-4BEB2E69F781}"/>
    <cellStyle name="Comma 2 2 2 3 3 2 2 2 3" xfId="53944" xr:uid="{209B1387-AEDB-4F6E-BF6C-FC94744A07F9}"/>
    <cellStyle name="Comma 2 2 2 3 3 2 2 3" xfId="18524" xr:uid="{CA34BAF0-764B-45B0-8B7A-016610B56F7A}"/>
    <cellStyle name="Comma 2 2 2 3 3 2 2 4" xfId="32214" xr:uid="{62D122B9-2346-40F4-AA1D-07D0F881EBD2}"/>
    <cellStyle name="Comma 2 2 2 3 3 2 2 5" xfId="47098" xr:uid="{66BE6220-E34F-4F3E-9EC1-9E276D5E071F}"/>
    <cellStyle name="Comma 2 2 2 3 3 2 3" xfId="21946" xr:uid="{709A357C-994F-40F7-A54A-A17D21BDF942}"/>
    <cellStyle name="Comma 2 2 2 3 3 2 3 2" xfId="35638" xr:uid="{A261F2C8-2B9B-424D-8D30-D7039A15F02B}"/>
    <cellStyle name="Comma 2 2 2 3 3 2 3 3" xfId="50522" xr:uid="{72CED0B7-5F46-47C9-AA81-3FA8595BF770}"/>
    <cellStyle name="Comma 2 2 2 3 3 2 4" xfId="15102" xr:uid="{E1ACB6F3-63E9-4E48-8D44-23FEE6D3332D}"/>
    <cellStyle name="Comma 2 2 2 3 3 2 5" xfId="28792" xr:uid="{F6BCA6E6-EA12-404B-B625-B1CAAF155EF2}"/>
    <cellStyle name="Comma 2 2 2 3 3 2 6" xfId="43676" xr:uid="{4E77B4A6-0AF7-40B7-9CC6-F67D957D81F7}"/>
    <cellStyle name="Comma 2 2 2 3 3 3" xfId="9966" xr:uid="{6B0D142E-CC85-4C54-AB89-B392B930721A}"/>
    <cellStyle name="Comma 2 2 2 3 3 3 2" xfId="23656" xr:uid="{701C72EA-87E0-4A6F-8C46-3179A2FFF063}"/>
    <cellStyle name="Comma 2 2 2 3 3 3 2 2" xfId="37348" xr:uid="{0EC78BB1-DEE4-4B75-9B13-09EDD281F265}"/>
    <cellStyle name="Comma 2 2 2 3 3 3 2 3" xfId="52232" xr:uid="{EC526228-4FD3-4732-B0D9-893980228511}"/>
    <cellStyle name="Comma 2 2 2 3 3 3 3" xfId="16812" xr:uid="{EA5ADAFB-DE52-4957-ADF6-9B09478D263C}"/>
    <cellStyle name="Comma 2 2 2 3 3 3 4" xfId="30502" xr:uid="{7D4342FE-79E7-435C-A55F-857712CB7E4D}"/>
    <cellStyle name="Comma 2 2 2 3 3 3 5" xfId="45386" xr:uid="{2234DC22-2641-4F7F-B6DA-ABB4061B8BCA}"/>
    <cellStyle name="Comma 2 2 2 3 3 4" xfId="20234" xr:uid="{D9DC8DEB-D0C6-4213-8C43-E58BADB3818F}"/>
    <cellStyle name="Comma 2 2 2 3 3 4 2" xfId="33926" xr:uid="{F36E26C0-BC19-493C-ADA4-E421F3C54DB1}"/>
    <cellStyle name="Comma 2 2 2 3 3 4 3" xfId="48810" xr:uid="{CAA76744-C563-4AC7-91C0-6DB82450DF7F}"/>
    <cellStyle name="Comma 2 2 2 3 3 5" xfId="13390" xr:uid="{91F63682-5D9C-487C-80E1-DA8A59F8A8FD}"/>
    <cellStyle name="Comma 2 2 2 3 3 6" xfId="27080" xr:uid="{484CB11A-B46B-494E-8616-B4DAC9638DC3}"/>
    <cellStyle name="Comma 2 2 2 3 3 7" xfId="41964" xr:uid="{6D7603BA-3921-4AD7-A619-264973F888B2}"/>
    <cellStyle name="Comma 2 2 2 3 4" xfId="6543" xr:uid="{6F2D3474-F760-4C47-A76C-0E8491C7AB1E}"/>
    <cellStyle name="Comma 2 2 2 3 4 2" xfId="8257" xr:uid="{4DF20D02-C254-424A-AEFD-FFA831778D3C}"/>
    <cellStyle name="Comma 2 2 2 3 4 2 2" xfId="11679" xr:uid="{93D59896-7B86-420C-A57F-0C453083D68E}"/>
    <cellStyle name="Comma 2 2 2 3 4 2 2 2" xfId="25369" xr:uid="{A151F2E8-EBA8-4E3D-AF43-BEF8022D7767}"/>
    <cellStyle name="Comma 2 2 2 3 4 2 2 2 2" xfId="39061" xr:uid="{BB035AE7-7511-4B33-86E4-69C6BB333EA4}"/>
    <cellStyle name="Comma 2 2 2 3 4 2 2 2 3" xfId="53945" xr:uid="{84D08E88-2CAB-497B-9289-C8E4EDFA73A7}"/>
    <cellStyle name="Comma 2 2 2 3 4 2 2 3" xfId="18525" xr:uid="{F4DE1E6B-469C-4778-A7A7-D6A1598E77C0}"/>
    <cellStyle name="Comma 2 2 2 3 4 2 2 4" xfId="32215" xr:uid="{AB78A687-F4F4-461F-8652-A10BC6B651D1}"/>
    <cellStyle name="Comma 2 2 2 3 4 2 2 5" xfId="47099" xr:uid="{89BC2A3F-BDD5-44D1-9C62-B624DBD14B27}"/>
    <cellStyle name="Comma 2 2 2 3 4 2 3" xfId="21947" xr:uid="{DF8C0B7E-BD43-4255-A3C3-15DC61061F53}"/>
    <cellStyle name="Comma 2 2 2 3 4 2 3 2" xfId="35639" xr:uid="{B2055E5A-044D-429A-B15A-AF1071FDE775}"/>
    <cellStyle name="Comma 2 2 2 3 4 2 3 3" xfId="50523" xr:uid="{82989C96-79FF-41A4-8736-DAFCC023C223}"/>
    <cellStyle name="Comma 2 2 2 3 4 2 4" xfId="15103" xr:uid="{0DADCBBA-F1DF-4373-BEFB-086077926EAB}"/>
    <cellStyle name="Comma 2 2 2 3 4 2 5" xfId="28793" xr:uid="{DFB860A9-46A7-4EE6-9E62-8AEBB437F114}"/>
    <cellStyle name="Comma 2 2 2 3 4 2 6" xfId="43677" xr:uid="{022F2126-72BD-4C01-A69A-5B557A426D82}"/>
    <cellStyle name="Comma 2 2 2 3 4 3" xfId="9967" xr:uid="{3313EA1C-58CE-4995-B257-4D4722DD2CB4}"/>
    <cellStyle name="Comma 2 2 2 3 4 3 2" xfId="23657" xr:uid="{8AE5CA1A-B82F-49B8-8ABE-6CC45C2E5B0F}"/>
    <cellStyle name="Comma 2 2 2 3 4 3 2 2" xfId="37349" xr:uid="{79AA368F-CC23-4A4C-AA1D-87D9A2084A8C}"/>
    <cellStyle name="Comma 2 2 2 3 4 3 2 3" xfId="52233" xr:uid="{66D02FD3-4307-4630-B2C4-F813BE52C041}"/>
    <cellStyle name="Comma 2 2 2 3 4 3 3" xfId="16813" xr:uid="{06116CA8-1863-4CE6-89A1-24AD00D3E6D1}"/>
    <cellStyle name="Comma 2 2 2 3 4 3 4" xfId="30503" xr:uid="{3FA8F780-B016-4FC9-B68F-C456945E6C4C}"/>
    <cellStyle name="Comma 2 2 2 3 4 3 5" xfId="45387" xr:uid="{FB966563-27E0-4CF9-9886-884EFCEC72AE}"/>
    <cellStyle name="Comma 2 2 2 3 4 4" xfId="20235" xr:uid="{CD031AD8-F79B-425A-970B-8C3FFFC10D32}"/>
    <cellStyle name="Comma 2 2 2 3 4 4 2" xfId="33927" xr:uid="{461AB7A8-98B9-4039-B7C2-D7B24B9C4B7B}"/>
    <cellStyle name="Comma 2 2 2 3 4 4 3" xfId="48811" xr:uid="{778627D8-BD8A-48CA-849C-ECACCBE8B6F7}"/>
    <cellStyle name="Comma 2 2 2 3 4 5" xfId="13391" xr:uid="{E6EA4BE4-F06E-4428-B7F4-FF1218FC20CE}"/>
    <cellStyle name="Comma 2 2 2 3 4 6" xfId="27081" xr:uid="{9D680C62-5BB6-4A09-BC01-9D60D8E191A6}"/>
    <cellStyle name="Comma 2 2 2 3 4 7" xfId="41965" xr:uid="{26F4CAA7-C396-4C45-9BE9-0541AE921DA2}"/>
    <cellStyle name="Comma 2 2 2 3 5" xfId="8253" xr:uid="{9140F55D-4D33-445E-A17B-DC99DB5640BC}"/>
    <cellStyle name="Comma 2 2 2 3 5 2" xfId="11675" xr:uid="{02B2719E-BD80-4DA2-8A7E-B61A2465E5F2}"/>
    <cellStyle name="Comma 2 2 2 3 5 2 2" xfId="25365" xr:uid="{1B3C72A9-E563-4DE4-A5AD-8BCCF3BDDC38}"/>
    <cellStyle name="Comma 2 2 2 3 5 2 2 2" xfId="39057" xr:uid="{E74B129B-B0C1-46C9-ABB7-836A27A3412E}"/>
    <cellStyle name="Comma 2 2 2 3 5 2 2 3" xfId="53941" xr:uid="{42B87C19-E68D-4D5F-B77B-50891CB08E42}"/>
    <cellStyle name="Comma 2 2 2 3 5 2 3" xfId="18521" xr:uid="{D7B7CB75-EF74-464D-96A8-0A829C293D47}"/>
    <cellStyle name="Comma 2 2 2 3 5 2 4" xfId="32211" xr:uid="{D2792EF7-0BC8-4F54-BC59-215EEBE29D00}"/>
    <cellStyle name="Comma 2 2 2 3 5 2 5" xfId="47095" xr:uid="{03CD5906-924D-402D-BF42-F4E8E7B1C76E}"/>
    <cellStyle name="Comma 2 2 2 3 5 3" xfId="21943" xr:uid="{BD837823-1A78-4C6A-B079-FB9C63A13C83}"/>
    <cellStyle name="Comma 2 2 2 3 5 3 2" xfId="35635" xr:uid="{46659D21-8622-4C48-B5DB-F7BC5A9EC092}"/>
    <cellStyle name="Comma 2 2 2 3 5 3 3" xfId="50519" xr:uid="{6135FA37-FD81-4B40-A634-57647A28500B}"/>
    <cellStyle name="Comma 2 2 2 3 5 4" xfId="15099" xr:uid="{7A67A66B-6A89-49B4-BD03-2C4124EC5D5F}"/>
    <cellStyle name="Comma 2 2 2 3 5 5" xfId="28789" xr:uid="{0A733A15-9EF4-403F-8DAA-69362B86AA9C}"/>
    <cellStyle name="Comma 2 2 2 3 5 6" xfId="43673" xr:uid="{C9549724-139F-4D37-97B1-80EAB884FD78}"/>
    <cellStyle name="Comma 2 2 2 3 6" xfId="9963" xr:uid="{B6826728-F833-45BA-85E5-A206751BAFA1}"/>
    <cellStyle name="Comma 2 2 2 3 6 2" xfId="23653" xr:uid="{AF761877-FD12-4E50-B79E-66B6119CC7B0}"/>
    <cellStyle name="Comma 2 2 2 3 6 2 2" xfId="37345" xr:uid="{A060CDB0-54EB-40C1-BAED-336A163D28A2}"/>
    <cellStyle name="Comma 2 2 2 3 6 2 3" xfId="52229" xr:uid="{AC855149-44FE-49BA-B1E2-205C53C73B3E}"/>
    <cellStyle name="Comma 2 2 2 3 6 3" xfId="16809" xr:uid="{C5E85E72-3B2A-460D-A758-CE805E14F12B}"/>
    <cellStyle name="Comma 2 2 2 3 6 4" xfId="30499" xr:uid="{8D069E38-581B-4B04-AFE2-A85F928CE31A}"/>
    <cellStyle name="Comma 2 2 2 3 6 5" xfId="45383" xr:uid="{68581D50-2BE0-40D5-94A9-AE7954ACA76D}"/>
    <cellStyle name="Comma 2 2 2 3 7" xfId="20231" xr:uid="{364CC763-8769-4616-8757-531995E9EE0D}"/>
    <cellStyle name="Comma 2 2 2 3 7 2" xfId="33923" xr:uid="{3C921332-CAF4-41C4-8FBF-26B8B1CC91ED}"/>
    <cellStyle name="Comma 2 2 2 3 7 3" xfId="48807" xr:uid="{EBC3E57E-0FC6-4803-A49A-DFB6BD0CEEFA}"/>
    <cellStyle name="Comma 2 2 2 3 8" xfId="13387" xr:uid="{753726D2-8BD4-4889-8DC7-A7A2F9E66511}"/>
    <cellStyle name="Comma 2 2 2 3 9" xfId="27077" xr:uid="{AEBEE75F-0C21-40D0-A261-25E5D246117C}"/>
    <cellStyle name="Comma 2 2 2 4" xfId="6544" xr:uid="{636380E2-C6FF-4EE3-8D85-950FC67312D8}"/>
    <cellStyle name="Comma 2 2 2 4 10" xfId="41966" xr:uid="{1FA6AD3F-2094-4A94-B235-651A05C9429C}"/>
    <cellStyle name="Comma 2 2 2 4 2" xfId="6545" xr:uid="{EFB9D1EC-8412-48B2-8576-BEAE65D0F809}"/>
    <cellStyle name="Comma 2 2 2 4 2 2" xfId="6546" xr:uid="{6C729DE8-4784-4C5A-BD2C-576369ABF0E2}"/>
    <cellStyle name="Comma 2 2 2 4 2 2 2" xfId="8260" xr:uid="{FB7B3F54-E9F9-4B53-93E4-52310B083E3D}"/>
    <cellStyle name="Comma 2 2 2 4 2 2 2 2" xfId="11682" xr:uid="{BB7A5A9A-1F49-40B0-BA69-FE1DFE724FA3}"/>
    <cellStyle name="Comma 2 2 2 4 2 2 2 2 2" xfId="25372" xr:uid="{780DFFE9-A613-4C30-B54F-6CA3557AC6CE}"/>
    <cellStyle name="Comma 2 2 2 4 2 2 2 2 2 2" xfId="39064" xr:uid="{71B3EC2F-AD21-4E41-9D2D-D2F5E78D23D0}"/>
    <cellStyle name="Comma 2 2 2 4 2 2 2 2 2 3" xfId="53948" xr:uid="{FF1D2654-0435-45F7-8947-468768C0225D}"/>
    <cellStyle name="Comma 2 2 2 4 2 2 2 2 3" xfId="18528" xr:uid="{7782BCFB-6F99-4F50-9A02-5301872AB7FB}"/>
    <cellStyle name="Comma 2 2 2 4 2 2 2 2 4" xfId="32218" xr:uid="{C4F2B07E-8BE5-4E59-87F5-E8238CD55636}"/>
    <cellStyle name="Comma 2 2 2 4 2 2 2 2 5" xfId="47102" xr:uid="{5CAD7521-F663-4044-A5E9-72F519457240}"/>
    <cellStyle name="Comma 2 2 2 4 2 2 2 3" xfId="21950" xr:uid="{D566783D-C4E7-4EE7-8F6F-77696C49A7EC}"/>
    <cellStyle name="Comma 2 2 2 4 2 2 2 3 2" xfId="35642" xr:uid="{F1CFDA1C-652C-4CE2-B0CF-BBC0B2C799EC}"/>
    <cellStyle name="Comma 2 2 2 4 2 2 2 3 3" xfId="50526" xr:uid="{1D9A86C3-26A2-4C39-B2E5-AEB0634C9072}"/>
    <cellStyle name="Comma 2 2 2 4 2 2 2 4" xfId="15106" xr:uid="{899606D0-C41C-46C6-9E09-5D9F2EBC5E87}"/>
    <cellStyle name="Comma 2 2 2 4 2 2 2 5" xfId="28796" xr:uid="{3A751AA7-158B-4B23-8BD4-205223708527}"/>
    <cellStyle name="Comma 2 2 2 4 2 2 2 6" xfId="43680" xr:uid="{417C5AAF-D56A-4B90-884D-B3C9D529041F}"/>
    <cellStyle name="Comma 2 2 2 4 2 2 3" xfId="9970" xr:uid="{E9ECFA53-7021-4023-9E92-6C81CC4A37EA}"/>
    <cellStyle name="Comma 2 2 2 4 2 2 3 2" xfId="23660" xr:uid="{CBB9F47E-611A-47C5-8029-252D144DE648}"/>
    <cellStyle name="Comma 2 2 2 4 2 2 3 2 2" xfId="37352" xr:uid="{9FF015AB-6E21-416A-B573-DDD62001A3FE}"/>
    <cellStyle name="Comma 2 2 2 4 2 2 3 2 3" xfId="52236" xr:uid="{59D15A77-9CE1-424D-B439-2B6D8B1C1D2C}"/>
    <cellStyle name="Comma 2 2 2 4 2 2 3 3" xfId="16816" xr:uid="{8D8A6A9F-3863-4D3D-81EF-82BF401E7A51}"/>
    <cellStyle name="Comma 2 2 2 4 2 2 3 4" xfId="30506" xr:uid="{064F6AB6-391A-4E88-855F-36F22FC26898}"/>
    <cellStyle name="Comma 2 2 2 4 2 2 3 5" xfId="45390" xr:uid="{3CBEA5AC-CE82-41D4-AF4E-3E9B5FF5460C}"/>
    <cellStyle name="Comma 2 2 2 4 2 2 4" xfId="20238" xr:uid="{D7C5B3CA-C007-4426-B6BC-0E2918DC1C08}"/>
    <cellStyle name="Comma 2 2 2 4 2 2 4 2" xfId="33930" xr:uid="{C8ED245D-B3D3-4E10-8A47-BE1676F4978E}"/>
    <cellStyle name="Comma 2 2 2 4 2 2 4 3" xfId="48814" xr:uid="{3EB43512-AEDD-4DEA-B37F-9DE0644D4E5B}"/>
    <cellStyle name="Comma 2 2 2 4 2 2 5" xfId="13394" xr:uid="{FFEC9894-F7F8-434F-9137-693F6155664A}"/>
    <cellStyle name="Comma 2 2 2 4 2 2 6" xfId="27084" xr:uid="{8F129739-E24E-447B-BC22-02A0B6A28B93}"/>
    <cellStyle name="Comma 2 2 2 4 2 2 7" xfId="41968" xr:uid="{FA1B4CB3-1184-4151-BC97-CE97B8179B87}"/>
    <cellStyle name="Comma 2 2 2 4 2 3" xfId="8259" xr:uid="{4B5AE566-4F70-4FBA-BFCA-B71A7383ECFE}"/>
    <cellStyle name="Comma 2 2 2 4 2 3 2" xfId="11681" xr:uid="{84715B7A-252A-4CD8-903F-B1C2C666780B}"/>
    <cellStyle name="Comma 2 2 2 4 2 3 2 2" xfId="25371" xr:uid="{07F0EF4C-BF52-48E6-87F3-E96BB420575E}"/>
    <cellStyle name="Comma 2 2 2 4 2 3 2 2 2" xfId="39063" xr:uid="{0B953C82-953A-4A76-8CB9-16652E00BC95}"/>
    <cellStyle name="Comma 2 2 2 4 2 3 2 2 3" xfId="53947" xr:uid="{6A0CC185-845A-4BEC-8320-5997A3E78FE7}"/>
    <cellStyle name="Comma 2 2 2 4 2 3 2 3" xfId="18527" xr:uid="{A9016C86-6541-4A2A-BC7D-0EAC6D44CD0E}"/>
    <cellStyle name="Comma 2 2 2 4 2 3 2 4" xfId="32217" xr:uid="{8595F67E-0ABC-4F35-81F3-F41C717E7B8C}"/>
    <cellStyle name="Comma 2 2 2 4 2 3 2 5" xfId="47101" xr:uid="{AC70635A-F731-492A-A00C-97E9BBDBDCAF}"/>
    <cellStyle name="Comma 2 2 2 4 2 3 3" xfId="21949" xr:uid="{DA3571D9-C495-4BA7-9B90-FED8DEC352EF}"/>
    <cellStyle name="Comma 2 2 2 4 2 3 3 2" xfId="35641" xr:uid="{7151ECEA-F549-493F-AE1E-DFE92F5EE178}"/>
    <cellStyle name="Comma 2 2 2 4 2 3 3 3" xfId="50525" xr:uid="{5972410E-3BBF-4846-87FE-68870241BB8B}"/>
    <cellStyle name="Comma 2 2 2 4 2 3 4" xfId="15105" xr:uid="{20AD71AB-5015-4F62-9AF5-59BF4D0D8A4B}"/>
    <cellStyle name="Comma 2 2 2 4 2 3 5" xfId="28795" xr:uid="{72637668-5D07-4851-872E-32FDECF8FEC5}"/>
    <cellStyle name="Comma 2 2 2 4 2 3 6" xfId="43679" xr:uid="{71A28D8D-1586-4477-80CF-0BDFD437F3B4}"/>
    <cellStyle name="Comma 2 2 2 4 2 4" xfId="9969" xr:uid="{0922AB75-368D-4DE7-B52E-05B5859C24AF}"/>
    <cellStyle name="Comma 2 2 2 4 2 4 2" xfId="23659" xr:uid="{B5286D41-2E7F-4188-9E0E-9BAAF8DC77D7}"/>
    <cellStyle name="Comma 2 2 2 4 2 4 2 2" xfId="37351" xr:uid="{BD87CB14-B77C-4155-9675-A4D895E93767}"/>
    <cellStyle name="Comma 2 2 2 4 2 4 2 3" xfId="52235" xr:uid="{72FB4670-1E21-4A6E-84A9-9C4FFD47A953}"/>
    <cellStyle name="Comma 2 2 2 4 2 4 3" xfId="16815" xr:uid="{CA8EE3F3-1954-4179-82AB-817D783F9D22}"/>
    <cellStyle name="Comma 2 2 2 4 2 4 4" xfId="30505" xr:uid="{EFDA2522-3229-4B76-A884-49C126023E25}"/>
    <cellStyle name="Comma 2 2 2 4 2 4 5" xfId="45389" xr:uid="{2CBF6031-29E7-4BDD-A244-1A36E213704A}"/>
    <cellStyle name="Comma 2 2 2 4 2 5" xfId="20237" xr:uid="{BFFDB9E4-805C-4BCD-9653-B1E33DFCF0AD}"/>
    <cellStyle name="Comma 2 2 2 4 2 5 2" xfId="33929" xr:uid="{F9DE500E-0CF4-451D-B3BC-CC8FD2AB2244}"/>
    <cellStyle name="Comma 2 2 2 4 2 5 3" xfId="48813" xr:uid="{69757222-39BD-464F-88AF-FF84C3AB32B9}"/>
    <cellStyle name="Comma 2 2 2 4 2 6" xfId="13393" xr:uid="{64C3D496-4C5B-4233-A56C-9DD60BEBA35D}"/>
    <cellStyle name="Comma 2 2 2 4 2 7" xfId="27083" xr:uid="{E7FC3238-D51C-4BF3-BECD-BE49A834E00F}"/>
    <cellStyle name="Comma 2 2 2 4 2 8" xfId="41967" xr:uid="{A99C7857-6EBA-49D1-9804-61A56D2A8314}"/>
    <cellStyle name="Comma 2 2 2 4 3" xfId="6547" xr:uid="{65C769CF-72E2-45CF-ABCF-FD8BF7AFE16B}"/>
    <cellStyle name="Comma 2 2 2 4 3 2" xfId="8261" xr:uid="{E372B0B0-675F-43FE-B34D-07B5FF9774BD}"/>
    <cellStyle name="Comma 2 2 2 4 3 2 2" xfId="11683" xr:uid="{7AA5EDFF-A113-4DF5-8C75-45AAE808B24C}"/>
    <cellStyle name="Comma 2 2 2 4 3 2 2 2" xfId="25373" xr:uid="{B4DC0603-24E3-4096-A0CF-24815C218516}"/>
    <cellStyle name="Comma 2 2 2 4 3 2 2 2 2" xfId="39065" xr:uid="{99DCFAA0-32B4-4E3A-A1CD-1EF370690403}"/>
    <cellStyle name="Comma 2 2 2 4 3 2 2 2 3" xfId="53949" xr:uid="{E708FD1A-9EA3-484A-95AC-F8B569164855}"/>
    <cellStyle name="Comma 2 2 2 4 3 2 2 3" xfId="18529" xr:uid="{A5148646-FCFF-4B70-AB8C-68668C2A9F0E}"/>
    <cellStyle name="Comma 2 2 2 4 3 2 2 4" xfId="32219" xr:uid="{6FCA1787-6AE5-45C6-92A2-FA79CA76A111}"/>
    <cellStyle name="Comma 2 2 2 4 3 2 2 5" xfId="47103" xr:uid="{60473A55-A6BA-4B54-8DDA-C0F97562BA2B}"/>
    <cellStyle name="Comma 2 2 2 4 3 2 3" xfId="21951" xr:uid="{D95BED76-8052-4CF1-AF76-59EEEC706C89}"/>
    <cellStyle name="Comma 2 2 2 4 3 2 3 2" xfId="35643" xr:uid="{DD4FC9EB-E198-4923-B7B9-AA20D184A8DE}"/>
    <cellStyle name="Comma 2 2 2 4 3 2 3 3" xfId="50527" xr:uid="{7F457476-9957-4CF9-B2D7-04E9643ECB69}"/>
    <cellStyle name="Comma 2 2 2 4 3 2 4" xfId="15107" xr:uid="{EC5C0FA4-753E-4360-8144-517B5A98F202}"/>
    <cellStyle name="Comma 2 2 2 4 3 2 5" xfId="28797" xr:uid="{B147ADAE-23F4-4FBE-8E46-EEB3D13DCAA4}"/>
    <cellStyle name="Comma 2 2 2 4 3 2 6" xfId="43681" xr:uid="{835EB061-892C-4B4F-A2E4-B351F05F60D2}"/>
    <cellStyle name="Comma 2 2 2 4 3 3" xfId="9971" xr:uid="{4BB83565-2BA4-4692-BD32-742B5537150D}"/>
    <cellStyle name="Comma 2 2 2 4 3 3 2" xfId="23661" xr:uid="{5EEE092A-0443-42B1-BBD0-9D4234E268F8}"/>
    <cellStyle name="Comma 2 2 2 4 3 3 2 2" xfId="37353" xr:uid="{EE653479-E193-44B8-9F11-32E4FB5FC89D}"/>
    <cellStyle name="Comma 2 2 2 4 3 3 2 3" xfId="52237" xr:uid="{E62A719D-9E90-4D53-8D8A-5D650FC3B828}"/>
    <cellStyle name="Comma 2 2 2 4 3 3 3" xfId="16817" xr:uid="{90C206D9-B216-4E10-B6C7-BD859B8C189D}"/>
    <cellStyle name="Comma 2 2 2 4 3 3 4" xfId="30507" xr:uid="{F9608236-BBAD-4647-97AD-70891E00429F}"/>
    <cellStyle name="Comma 2 2 2 4 3 3 5" xfId="45391" xr:uid="{00A8A68A-B159-40CB-819D-1E9D080F60BD}"/>
    <cellStyle name="Comma 2 2 2 4 3 4" xfId="20239" xr:uid="{A9BBD2A1-3F5A-43D2-A863-CDB86E026015}"/>
    <cellStyle name="Comma 2 2 2 4 3 4 2" xfId="33931" xr:uid="{2225EFF5-EC14-4DF6-BB26-FB4054CAC42F}"/>
    <cellStyle name="Comma 2 2 2 4 3 4 3" xfId="48815" xr:uid="{032DA6CC-7C55-480C-8A81-EBA071A4666E}"/>
    <cellStyle name="Comma 2 2 2 4 3 5" xfId="13395" xr:uid="{CF3EE12F-FAAA-4E42-8065-DE1FDE6AD55F}"/>
    <cellStyle name="Comma 2 2 2 4 3 6" xfId="27085" xr:uid="{F53A985D-3270-4B4A-AA30-2AD890028C52}"/>
    <cellStyle name="Comma 2 2 2 4 3 7" xfId="41969" xr:uid="{FC4AE332-542D-4910-9522-283F1598781A}"/>
    <cellStyle name="Comma 2 2 2 4 4" xfId="6548" xr:uid="{B53663A0-DF2F-41BE-ADC5-8B06085974A2}"/>
    <cellStyle name="Comma 2 2 2 4 4 2" xfId="8262" xr:uid="{319BF7AB-27BC-4E03-8432-7176D835D33D}"/>
    <cellStyle name="Comma 2 2 2 4 4 2 2" xfId="11684" xr:uid="{6FC2AE59-9515-4238-950B-7A1C2872FFD2}"/>
    <cellStyle name="Comma 2 2 2 4 4 2 2 2" xfId="25374" xr:uid="{8DAAF925-BB00-4889-8E39-518588A03FC7}"/>
    <cellStyle name="Comma 2 2 2 4 4 2 2 2 2" xfId="39066" xr:uid="{BA4CBA8A-77E7-4AAB-9A94-8ECFD0161BA6}"/>
    <cellStyle name="Comma 2 2 2 4 4 2 2 2 3" xfId="53950" xr:uid="{E5CF3F9E-6742-4CDB-9654-36F65B995AE4}"/>
    <cellStyle name="Comma 2 2 2 4 4 2 2 3" xfId="18530" xr:uid="{672DDE7E-1C8C-419A-B829-17C461A74D40}"/>
    <cellStyle name="Comma 2 2 2 4 4 2 2 4" xfId="32220" xr:uid="{FB8A2A7A-7177-463D-A1DC-1D0B7B4C5D28}"/>
    <cellStyle name="Comma 2 2 2 4 4 2 2 5" xfId="47104" xr:uid="{D753E768-583E-47B5-9FB8-9DD6E6AE86BD}"/>
    <cellStyle name="Comma 2 2 2 4 4 2 3" xfId="21952" xr:uid="{9F765291-8D7E-4409-A11E-855571F0B9AF}"/>
    <cellStyle name="Comma 2 2 2 4 4 2 3 2" xfId="35644" xr:uid="{2DCF9F23-1BEA-424D-A6A9-7C2E34B6CCB0}"/>
    <cellStyle name="Comma 2 2 2 4 4 2 3 3" xfId="50528" xr:uid="{71635099-262D-4C08-910E-C72032D9D1CB}"/>
    <cellStyle name="Comma 2 2 2 4 4 2 4" xfId="15108" xr:uid="{9C050CA1-6811-403B-9C78-ECFDCAA4C66A}"/>
    <cellStyle name="Comma 2 2 2 4 4 2 5" xfId="28798" xr:uid="{735765D5-401B-4FCA-A790-F2C291BC4FED}"/>
    <cellStyle name="Comma 2 2 2 4 4 2 6" xfId="43682" xr:uid="{691D5AC8-B33F-4896-B273-55281F1379AF}"/>
    <cellStyle name="Comma 2 2 2 4 4 3" xfId="9972" xr:uid="{D77F0D78-6F0A-4FAD-8200-3DE676E2E9E1}"/>
    <cellStyle name="Comma 2 2 2 4 4 3 2" xfId="23662" xr:uid="{D7DCC598-B2E2-4A29-9906-5999A9F48B13}"/>
    <cellStyle name="Comma 2 2 2 4 4 3 2 2" xfId="37354" xr:uid="{D8F7AF6F-6255-463C-A209-7998FC13389A}"/>
    <cellStyle name="Comma 2 2 2 4 4 3 2 3" xfId="52238" xr:uid="{4DCB1F11-CEAE-40B6-8B47-2754316FAC7A}"/>
    <cellStyle name="Comma 2 2 2 4 4 3 3" xfId="16818" xr:uid="{F50A280A-61FE-4541-9FBD-2EFB7047FE59}"/>
    <cellStyle name="Comma 2 2 2 4 4 3 4" xfId="30508" xr:uid="{774F26B4-C6F7-44A0-8CCF-5EAEB6AAF15D}"/>
    <cellStyle name="Comma 2 2 2 4 4 3 5" xfId="45392" xr:uid="{88993339-4B11-489A-9235-A7245DEBA0FB}"/>
    <cellStyle name="Comma 2 2 2 4 4 4" xfId="20240" xr:uid="{FD67A02E-1A6E-4519-BFDC-4892FE44FF5D}"/>
    <cellStyle name="Comma 2 2 2 4 4 4 2" xfId="33932" xr:uid="{41DA088B-8791-4DB9-B376-506266AE54E4}"/>
    <cellStyle name="Comma 2 2 2 4 4 4 3" xfId="48816" xr:uid="{AF171FD1-D8EF-4377-B951-EC46F2C32796}"/>
    <cellStyle name="Comma 2 2 2 4 4 5" xfId="13396" xr:uid="{10F0934F-2D6D-400B-83C8-F4B3D807C690}"/>
    <cellStyle name="Comma 2 2 2 4 4 6" xfId="27086" xr:uid="{374DA5CD-72C0-4C98-9AC4-7B71FC74DC36}"/>
    <cellStyle name="Comma 2 2 2 4 4 7" xfId="41970" xr:uid="{176C9DD3-CF87-43E9-BD41-EC97B98F02DE}"/>
    <cellStyle name="Comma 2 2 2 4 5" xfId="8258" xr:uid="{A329A0E4-B27E-4999-8609-8FDCE6A83CA9}"/>
    <cellStyle name="Comma 2 2 2 4 5 2" xfId="11680" xr:uid="{B10AA87E-0ECD-4A7F-B687-E80D1CD9DEB7}"/>
    <cellStyle name="Comma 2 2 2 4 5 2 2" xfId="25370" xr:uid="{F99E0F30-DC16-4F89-B005-8ED94217FAB6}"/>
    <cellStyle name="Comma 2 2 2 4 5 2 2 2" xfId="39062" xr:uid="{0C2D1175-65A3-4CB5-AAD3-43E9DB90F9CC}"/>
    <cellStyle name="Comma 2 2 2 4 5 2 2 3" xfId="53946" xr:uid="{9B509908-3A44-4802-B39F-EEA776B49ABA}"/>
    <cellStyle name="Comma 2 2 2 4 5 2 3" xfId="18526" xr:uid="{7C49CCBE-E5C7-4568-9107-FD4F3C40FC35}"/>
    <cellStyle name="Comma 2 2 2 4 5 2 4" xfId="32216" xr:uid="{7F2950F2-A23D-4FBE-ABC3-CD2EDA62EB01}"/>
    <cellStyle name="Comma 2 2 2 4 5 2 5" xfId="47100" xr:uid="{34A3A33B-CD9F-46CA-92BF-246A1D382F86}"/>
    <cellStyle name="Comma 2 2 2 4 5 3" xfId="21948" xr:uid="{6D9CFCFE-48AE-4CD9-8019-30B74A389E18}"/>
    <cellStyle name="Comma 2 2 2 4 5 3 2" xfId="35640" xr:uid="{B5770041-A344-41D9-9B35-7E80E097BE05}"/>
    <cellStyle name="Comma 2 2 2 4 5 3 3" xfId="50524" xr:uid="{2DBD9B38-64D4-4014-B8FD-729F6A33EFE7}"/>
    <cellStyle name="Comma 2 2 2 4 5 4" xfId="15104" xr:uid="{F7EFBAD5-71A9-4E63-A539-E72F912CD190}"/>
    <cellStyle name="Comma 2 2 2 4 5 5" xfId="28794" xr:uid="{C16914D7-7519-445E-A5FB-7DAD81FF0D35}"/>
    <cellStyle name="Comma 2 2 2 4 5 6" xfId="43678" xr:uid="{22CB6DC9-7E55-436A-B0B1-B849DB6AFB71}"/>
    <cellStyle name="Comma 2 2 2 4 6" xfId="9968" xr:uid="{C4B16EA0-E2AD-4D92-8131-A35BF4A8A02C}"/>
    <cellStyle name="Comma 2 2 2 4 6 2" xfId="23658" xr:uid="{807DBA22-EBF9-41C7-925A-567F7D8E2A38}"/>
    <cellStyle name="Comma 2 2 2 4 6 2 2" xfId="37350" xr:uid="{8FFB24C0-8144-4857-97A5-718D863D7045}"/>
    <cellStyle name="Comma 2 2 2 4 6 2 3" xfId="52234" xr:uid="{D59C2705-F5FB-4829-ABC0-AA5333C0E52C}"/>
    <cellStyle name="Comma 2 2 2 4 6 3" xfId="16814" xr:uid="{291249A7-D10D-4DA5-9699-0FBF4C82E307}"/>
    <cellStyle name="Comma 2 2 2 4 6 4" xfId="30504" xr:uid="{5EEB03F7-71DB-4E7A-90E3-C1CE4B8BF372}"/>
    <cellStyle name="Comma 2 2 2 4 6 5" xfId="45388" xr:uid="{C5F8D157-64C5-4F39-9E59-82ACB8D169C8}"/>
    <cellStyle name="Comma 2 2 2 4 7" xfId="20236" xr:uid="{6908E176-C85A-4A74-9540-DA97EBF48153}"/>
    <cellStyle name="Comma 2 2 2 4 7 2" xfId="33928" xr:uid="{0F86D337-3A49-48BF-9C69-80A95F4E3270}"/>
    <cellStyle name="Comma 2 2 2 4 7 3" xfId="48812" xr:uid="{3C67E7F6-8332-4136-9BAC-1E5DC0078A74}"/>
    <cellStyle name="Comma 2 2 2 4 8" xfId="13392" xr:uid="{AC0FDA67-B089-4F69-B508-ABA45EC9DBFB}"/>
    <cellStyle name="Comma 2 2 2 4 9" xfId="27082" xr:uid="{9E25C287-B5A1-434E-88AA-A6F9F0CB69C7}"/>
    <cellStyle name="Comma 2 2 2 5" xfId="6549" xr:uid="{0BE5893A-FB92-41A1-A15A-4A35838A6560}"/>
    <cellStyle name="Comma 2 2 2 5 2" xfId="6550" xr:uid="{1CA14BF3-74D8-4CEE-9ED8-EC0BCBABD92B}"/>
    <cellStyle name="Comma 2 2 2 5 2 2" xfId="8264" xr:uid="{EC99F2CE-C255-4FEF-A5FA-68CE20809C90}"/>
    <cellStyle name="Comma 2 2 2 5 2 2 2" xfId="11686" xr:uid="{FB2F60BA-5970-4BDF-973B-16F68CD4CC92}"/>
    <cellStyle name="Comma 2 2 2 5 2 2 2 2" xfId="25376" xr:uid="{83342AD9-F2EF-4FFF-8646-2BF0E1B69534}"/>
    <cellStyle name="Comma 2 2 2 5 2 2 2 2 2" xfId="39068" xr:uid="{0E82224E-3AD7-4C34-96D0-D4452B087F9A}"/>
    <cellStyle name="Comma 2 2 2 5 2 2 2 2 3" xfId="53952" xr:uid="{D8EA3C58-EF1D-4064-A2A1-9BC667E2CF38}"/>
    <cellStyle name="Comma 2 2 2 5 2 2 2 3" xfId="18532" xr:uid="{69E58105-19DD-448A-83FE-CEA604C9DDD1}"/>
    <cellStyle name="Comma 2 2 2 5 2 2 2 4" xfId="32222" xr:uid="{4A0ADFE4-51B3-4AA5-BD19-4BEF6AB09E71}"/>
    <cellStyle name="Comma 2 2 2 5 2 2 2 5" xfId="47106" xr:uid="{5D4FC28C-7EFD-4AC9-B2CE-A9DF50F03C46}"/>
    <cellStyle name="Comma 2 2 2 5 2 2 3" xfId="21954" xr:uid="{A7B5D1B1-98FA-45AA-B71D-F16A261E4D48}"/>
    <cellStyle name="Comma 2 2 2 5 2 2 3 2" xfId="35646" xr:uid="{C4C7DD2A-F4AF-4246-BD53-C4F504FD3B1B}"/>
    <cellStyle name="Comma 2 2 2 5 2 2 3 3" xfId="50530" xr:uid="{CAC7F4B4-975B-4D17-87B3-3C1D6A7334F4}"/>
    <cellStyle name="Comma 2 2 2 5 2 2 4" xfId="15110" xr:uid="{2CE2FF9E-17E5-48AA-9E7B-18A363552177}"/>
    <cellStyle name="Comma 2 2 2 5 2 2 5" xfId="28800" xr:uid="{C32B7886-38C1-49F4-AB3B-2AFA733F8212}"/>
    <cellStyle name="Comma 2 2 2 5 2 2 6" xfId="43684" xr:uid="{404A6FF4-8994-473B-807C-BFED09700349}"/>
    <cellStyle name="Comma 2 2 2 5 2 3" xfId="9974" xr:uid="{4E576245-7FDF-4EA7-946A-F6F074187DD4}"/>
    <cellStyle name="Comma 2 2 2 5 2 3 2" xfId="23664" xr:uid="{68C43C07-929A-40AB-AFF2-F9155377256F}"/>
    <cellStyle name="Comma 2 2 2 5 2 3 2 2" xfId="37356" xr:uid="{FB624395-23ED-4E72-BD4D-0A1E90FCD410}"/>
    <cellStyle name="Comma 2 2 2 5 2 3 2 3" xfId="52240" xr:uid="{8114D19B-081F-4663-B8C0-8E2740633BE2}"/>
    <cellStyle name="Comma 2 2 2 5 2 3 3" xfId="16820" xr:uid="{A8A047FA-231F-4B10-867E-8DFB1B72ACEC}"/>
    <cellStyle name="Comma 2 2 2 5 2 3 4" xfId="30510" xr:uid="{E61B7F64-8637-46EC-BB43-C177468331FB}"/>
    <cellStyle name="Comma 2 2 2 5 2 3 5" xfId="45394" xr:uid="{15F8A72D-06E3-47A1-BA51-3B1F9972FA86}"/>
    <cellStyle name="Comma 2 2 2 5 2 4" xfId="20242" xr:uid="{8FDA81AB-2EA0-4DA4-ABDD-0B6A560FD050}"/>
    <cellStyle name="Comma 2 2 2 5 2 4 2" xfId="33934" xr:uid="{F499271E-342F-47F3-B0C6-06B569C69820}"/>
    <cellStyle name="Comma 2 2 2 5 2 4 3" xfId="48818" xr:uid="{943E127A-3E45-4FCF-9D27-D602DEFFF1E9}"/>
    <cellStyle name="Comma 2 2 2 5 2 5" xfId="13398" xr:uid="{62213196-7451-4933-AC19-EF5FC317DAEF}"/>
    <cellStyle name="Comma 2 2 2 5 2 6" xfId="27088" xr:uid="{864C8D6A-C2C5-4F99-AC7C-F49F4C80C36F}"/>
    <cellStyle name="Comma 2 2 2 5 2 7" xfId="41972" xr:uid="{DAD94670-92A4-40E2-84B2-4BB309D81AF6}"/>
    <cellStyle name="Comma 2 2 2 5 3" xfId="8263" xr:uid="{822E67D2-F873-475F-973D-268EEF2D2E88}"/>
    <cellStyle name="Comma 2 2 2 5 3 2" xfId="11685" xr:uid="{954B1463-3D18-4057-86BC-F49AD8299807}"/>
    <cellStyle name="Comma 2 2 2 5 3 2 2" xfId="25375" xr:uid="{0AA85AB5-C8B5-4058-9354-898BCB730FD3}"/>
    <cellStyle name="Comma 2 2 2 5 3 2 2 2" xfId="39067" xr:uid="{3FCDB859-5999-4849-BB32-10C2A413762B}"/>
    <cellStyle name="Comma 2 2 2 5 3 2 2 3" xfId="53951" xr:uid="{69D2BEAF-2A86-4F21-BECD-051D36BAFA6E}"/>
    <cellStyle name="Comma 2 2 2 5 3 2 3" xfId="18531" xr:uid="{8C413F2C-2FE4-4454-B124-CAD55B4BB865}"/>
    <cellStyle name="Comma 2 2 2 5 3 2 4" xfId="32221" xr:uid="{B0AAF2E8-2DF7-4C3F-9011-11ABFD3E0B6D}"/>
    <cellStyle name="Comma 2 2 2 5 3 2 5" xfId="47105" xr:uid="{A8A3544B-3475-454B-BF66-48CBBD5531FB}"/>
    <cellStyle name="Comma 2 2 2 5 3 3" xfId="21953" xr:uid="{6B7E2A33-1C6C-4199-9A9F-A48BA6EB70AA}"/>
    <cellStyle name="Comma 2 2 2 5 3 3 2" xfId="35645" xr:uid="{D128D5EC-E14A-4E48-99DD-705C87A8E695}"/>
    <cellStyle name="Comma 2 2 2 5 3 3 3" xfId="50529" xr:uid="{CF8B0216-AA12-40CB-BFD4-8C9A8C2C2D93}"/>
    <cellStyle name="Comma 2 2 2 5 3 4" xfId="15109" xr:uid="{FA9DD685-EB40-40C4-A518-F4C64009D4B0}"/>
    <cellStyle name="Comma 2 2 2 5 3 5" xfId="28799" xr:uid="{E5EC8E9C-FB4A-4AA7-8B08-EDA2DED260CA}"/>
    <cellStyle name="Comma 2 2 2 5 3 6" xfId="43683" xr:uid="{949CD422-04E6-4B39-B0E0-3F2852A845CB}"/>
    <cellStyle name="Comma 2 2 2 5 4" xfId="9973" xr:uid="{84EC746A-047C-4BCF-9775-6BDEE3E49562}"/>
    <cellStyle name="Comma 2 2 2 5 4 2" xfId="23663" xr:uid="{3F87B37A-119A-4B35-9BCF-537CF416F6F8}"/>
    <cellStyle name="Comma 2 2 2 5 4 2 2" xfId="37355" xr:uid="{E1B61D68-E35E-43A3-966B-5FC513E56872}"/>
    <cellStyle name="Comma 2 2 2 5 4 2 3" xfId="52239" xr:uid="{FE7A3B2C-D3F9-47D7-A11B-E5BF0C904A26}"/>
    <cellStyle name="Comma 2 2 2 5 4 3" xfId="16819" xr:uid="{9D5F595C-3A45-4265-9E59-91121AEA5C35}"/>
    <cellStyle name="Comma 2 2 2 5 4 4" xfId="30509" xr:uid="{B03CD2B7-3988-4B99-8F87-49EF4C1123CC}"/>
    <cellStyle name="Comma 2 2 2 5 4 5" xfId="45393" xr:uid="{6DC68AC7-A168-47DB-A992-2CC152C7B1F3}"/>
    <cellStyle name="Comma 2 2 2 5 5" xfId="20241" xr:uid="{5FE146B4-FF88-4229-B996-69618C09763D}"/>
    <cellStyle name="Comma 2 2 2 5 5 2" xfId="33933" xr:uid="{B9E900A2-BDBE-48ED-B25E-5821396BDABE}"/>
    <cellStyle name="Comma 2 2 2 5 5 3" xfId="48817" xr:uid="{106265B4-AEA9-4B8D-9187-C8E7F5E7F5EE}"/>
    <cellStyle name="Comma 2 2 2 5 6" xfId="13397" xr:uid="{3817FA54-9FD5-4AE6-A8CA-26CDE7947EDE}"/>
    <cellStyle name="Comma 2 2 2 5 7" xfId="27087" xr:uid="{CE65D1F8-4260-450C-A43E-927E2BA982DA}"/>
    <cellStyle name="Comma 2 2 2 5 8" xfId="41971" xr:uid="{1F684516-570A-407A-B570-6D48BA3C2C5E}"/>
    <cellStyle name="Comma 2 2 2 6" xfId="6551" xr:uid="{9A3E0A3B-5E50-4D85-ADE6-90FB1E970279}"/>
    <cellStyle name="Comma 2 2 2 6 2" xfId="8265" xr:uid="{E757340F-4E53-4B40-B841-0D817103658E}"/>
    <cellStyle name="Comma 2 2 2 6 2 2" xfId="11687" xr:uid="{71D290DB-8B2C-41A3-94D9-EA41C130EE96}"/>
    <cellStyle name="Comma 2 2 2 6 2 2 2" xfId="25377" xr:uid="{85624DB0-D0C8-40B1-82F3-4CD9EEBD20FB}"/>
    <cellStyle name="Comma 2 2 2 6 2 2 2 2" xfId="39069" xr:uid="{08F88868-57A8-431A-BF16-A54F6BDFA712}"/>
    <cellStyle name="Comma 2 2 2 6 2 2 2 3" xfId="53953" xr:uid="{17EDE84E-937C-4F7E-B86F-94FA32C9E2D3}"/>
    <cellStyle name="Comma 2 2 2 6 2 2 3" xfId="18533" xr:uid="{10BD5F4C-48A5-42FB-B8EA-395A455618B2}"/>
    <cellStyle name="Comma 2 2 2 6 2 2 4" xfId="32223" xr:uid="{B55E8FF3-9506-4B5C-AEC1-3CD5837BEB3A}"/>
    <cellStyle name="Comma 2 2 2 6 2 2 5" xfId="47107" xr:uid="{B321D82F-57D0-4595-A299-67417C1E52F0}"/>
    <cellStyle name="Comma 2 2 2 6 2 3" xfId="21955" xr:uid="{35ED5474-7C52-4C74-97E4-36B851AC9BEC}"/>
    <cellStyle name="Comma 2 2 2 6 2 3 2" xfId="35647" xr:uid="{8D94E159-E419-4ED2-8A08-0AC44D512ACE}"/>
    <cellStyle name="Comma 2 2 2 6 2 3 3" xfId="50531" xr:uid="{0C8858CC-323C-46EA-A199-DB88BA83B1A3}"/>
    <cellStyle name="Comma 2 2 2 6 2 4" xfId="15111" xr:uid="{3EDD24D3-FA66-483E-B4ED-14531FD3F3A3}"/>
    <cellStyle name="Comma 2 2 2 6 2 5" xfId="28801" xr:uid="{13AE7820-31A7-412C-B995-86470E9FB011}"/>
    <cellStyle name="Comma 2 2 2 6 2 6" xfId="43685" xr:uid="{903038B0-628A-4A61-B71C-53474D219D06}"/>
    <cellStyle name="Comma 2 2 2 6 3" xfId="9975" xr:uid="{9CC88B30-9F2A-477E-B708-97EF732DC6D8}"/>
    <cellStyle name="Comma 2 2 2 6 3 2" xfId="23665" xr:uid="{2674030A-81C8-4566-922D-2AFB2225964C}"/>
    <cellStyle name="Comma 2 2 2 6 3 2 2" xfId="37357" xr:uid="{45EC047B-3F72-4E23-9204-726992AEE4BF}"/>
    <cellStyle name="Comma 2 2 2 6 3 2 3" xfId="52241" xr:uid="{A460D88A-17F7-44F5-B497-66A10BCB7E6F}"/>
    <cellStyle name="Comma 2 2 2 6 3 3" xfId="16821" xr:uid="{52E7164E-C2F1-464F-9C8F-0A51BFCB70D0}"/>
    <cellStyle name="Comma 2 2 2 6 3 4" xfId="30511" xr:uid="{D451358F-7784-4E84-8E08-EAAA2D65275F}"/>
    <cellStyle name="Comma 2 2 2 6 3 5" xfId="45395" xr:uid="{49D6C9BA-55A1-41E2-B90B-6243C45C70E0}"/>
    <cellStyle name="Comma 2 2 2 6 4" xfId="20243" xr:uid="{FE6BFE81-2D77-48DD-8B9C-AB89D842B5D9}"/>
    <cellStyle name="Comma 2 2 2 6 4 2" xfId="33935" xr:uid="{FF1EC46E-8226-499B-B426-54CA31D12286}"/>
    <cellStyle name="Comma 2 2 2 6 4 3" xfId="48819" xr:uid="{37BF6404-D512-4A03-9D41-4266AF43F21E}"/>
    <cellStyle name="Comma 2 2 2 6 5" xfId="13399" xr:uid="{F9B2FA1F-7D29-4F46-B285-ED6037BF37F8}"/>
    <cellStyle name="Comma 2 2 2 6 6" xfId="27089" xr:uid="{B3E9ED2E-74D9-4B70-8986-0C649EA18718}"/>
    <cellStyle name="Comma 2 2 2 6 7" xfId="41973" xr:uid="{4DAE1A68-71F2-424B-9894-696AFD47965D}"/>
    <cellStyle name="Comma 2 2 2 7" xfId="6552" xr:uid="{A9A4D96E-D983-41C1-B596-DCE2E4202822}"/>
    <cellStyle name="Comma 2 2 2 7 2" xfId="8266" xr:uid="{928FA505-92D1-49DE-97C4-02AD48253F6C}"/>
    <cellStyle name="Comma 2 2 2 7 2 2" xfId="11688" xr:uid="{6404651A-C930-4FC3-982C-7BBD59C3CAC6}"/>
    <cellStyle name="Comma 2 2 2 7 2 2 2" xfId="25378" xr:uid="{0332DF8D-C58E-4803-B91C-84DCAB668903}"/>
    <cellStyle name="Comma 2 2 2 7 2 2 2 2" xfId="39070" xr:uid="{D456BE81-398A-4CF4-B813-03A835784BF0}"/>
    <cellStyle name="Comma 2 2 2 7 2 2 2 3" xfId="53954" xr:uid="{1C12C42E-F72B-4A41-9B9A-EBCFE1BF4035}"/>
    <cellStyle name="Comma 2 2 2 7 2 2 3" xfId="18534" xr:uid="{D297541A-BBC1-405D-810F-4C9595834B15}"/>
    <cellStyle name="Comma 2 2 2 7 2 2 4" xfId="32224" xr:uid="{C3663264-D933-4EC5-A3B4-C7B843A8D875}"/>
    <cellStyle name="Comma 2 2 2 7 2 2 5" xfId="47108" xr:uid="{B5217B4B-48ED-4564-BE93-B942ABA9C765}"/>
    <cellStyle name="Comma 2 2 2 7 2 3" xfId="21956" xr:uid="{9560AF22-EE20-4B8C-AFC6-FA01247B86AC}"/>
    <cellStyle name="Comma 2 2 2 7 2 3 2" xfId="35648" xr:uid="{C1E354B3-D92D-4173-815F-7327837C4A91}"/>
    <cellStyle name="Comma 2 2 2 7 2 3 3" xfId="50532" xr:uid="{6FC06606-8851-4E84-B77C-D757CDCF7128}"/>
    <cellStyle name="Comma 2 2 2 7 2 4" xfId="15112" xr:uid="{EB6C86AB-C2D8-40D0-A4E1-6064CF9AC373}"/>
    <cellStyle name="Comma 2 2 2 7 2 5" xfId="28802" xr:uid="{CDE22243-577B-4FC4-9C60-FC6EDA538B7A}"/>
    <cellStyle name="Comma 2 2 2 7 2 6" xfId="43686" xr:uid="{E6AB78FD-F36C-4C37-A6B1-52362E7F5018}"/>
    <cellStyle name="Comma 2 2 2 7 3" xfId="9976" xr:uid="{0B8B716C-AC34-4CCB-8514-15D3B9F14089}"/>
    <cellStyle name="Comma 2 2 2 7 3 2" xfId="23666" xr:uid="{1CD89B0E-633C-4D94-A259-074C18CF3896}"/>
    <cellStyle name="Comma 2 2 2 7 3 2 2" xfId="37358" xr:uid="{F56F4CBE-89F0-4DEF-918D-03FF536AEE5E}"/>
    <cellStyle name="Comma 2 2 2 7 3 2 3" xfId="52242" xr:uid="{086C8B1F-8024-4B6D-9DC8-82EA5C3891C0}"/>
    <cellStyle name="Comma 2 2 2 7 3 3" xfId="16822" xr:uid="{3FBF592C-490E-4BD8-B52D-42648D0628EB}"/>
    <cellStyle name="Comma 2 2 2 7 3 4" xfId="30512" xr:uid="{3C6981C5-FF8F-47E4-A4E8-2A29103B8EDE}"/>
    <cellStyle name="Comma 2 2 2 7 3 5" xfId="45396" xr:uid="{EAE75834-7E3B-45F8-9D53-9E90F58F183B}"/>
    <cellStyle name="Comma 2 2 2 7 4" xfId="20244" xr:uid="{492A6BA6-FDA7-4BC9-A5A1-9F8E2B8B12EA}"/>
    <cellStyle name="Comma 2 2 2 7 4 2" xfId="33936" xr:uid="{0264300D-DC83-46FE-A612-F8255D434874}"/>
    <cellStyle name="Comma 2 2 2 7 4 3" xfId="48820" xr:uid="{FBAFF0D8-2B51-4209-B9C5-D377D696FEDA}"/>
    <cellStyle name="Comma 2 2 2 7 5" xfId="13400" xr:uid="{A585BB40-4EBF-4FE7-A12C-36D787EC3F4C}"/>
    <cellStyle name="Comma 2 2 2 7 6" xfId="27090" xr:uid="{1AA30070-32E2-4F1F-9119-052AFF142332}"/>
    <cellStyle name="Comma 2 2 2 7 7" xfId="41974" xr:uid="{7ADC60B3-37AA-4541-B7FC-4FD9E56AE260}"/>
    <cellStyle name="Comma 2 2 2 8" xfId="8237" xr:uid="{610E6B8A-5E82-483D-9EED-C2433A305510}"/>
    <cellStyle name="Comma 2 2 2 8 2" xfId="11659" xr:uid="{18AC2004-E153-4AD9-BBA6-0C66FBC0ED80}"/>
    <cellStyle name="Comma 2 2 2 8 2 2" xfId="25349" xr:uid="{7E0B0CAA-B05E-4C52-82AC-9F0840AEDD9B}"/>
    <cellStyle name="Comma 2 2 2 8 2 2 2" xfId="39041" xr:uid="{F0468611-E298-4195-9FA5-4277D28FF200}"/>
    <cellStyle name="Comma 2 2 2 8 2 2 3" xfId="53925" xr:uid="{C2F67ED2-0A6F-4E95-A039-65E4518493F6}"/>
    <cellStyle name="Comma 2 2 2 8 2 3" xfId="18505" xr:uid="{AB36BD33-2F1A-4FA7-8700-1A1128B267D8}"/>
    <cellStyle name="Comma 2 2 2 8 2 4" xfId="32195" xr:uid="{C0B3EC27-488A-472C-B656-48B28D79AB56}"/>
    <cellStyle name="Comma 2 2 2 8 2 5" xfId="47079" xr:uid="{E9C68D35-A00D-42F3-A258-C26C894BCADE}"/>
    <cellStyle name="Comma 2 2 2 8 3" xfId="21927" xr:uid="{C1656CC5-3BFB-4AC7-A733-908718E75B3C}"/>
    <cellStyle name="Comma 2 2 2 8 3 2" xfId="35619" xr:uid="{94E27010-4513-4C33-BEA8-EF1DEC39E319}"/>
    <cellStyle name="Comma 2 2 2 8 3 3" xfId="50503" xr:uid="{367F464A-2467-4074-B025-725D27B28555}"/>
    <cellStyle name="Comma 2 2 2 8 4" xfId="15083" xr:uid="{EEBC6194-4384-430D-9651-6D50D5498319}"/>
    <cellStyle name="Comma 2 2 2 8 5" xfId="28773" xr:uid="{CDCE09E7-D03E-4A51-8C2F-A281016D92CF}"/>
    <cellStyle name="Comma 2 2 2 8 6" xfId="43657" xr:uid="{BEF3B393-C00A-4DC2-9CE3-11D1883C6455}"/>
    <cellStyle name="Comma 2 2 2 9" xfId="9947" xr:uid="{E0B5AE7C-4F06-4CCE-AA74-5DB76C32B18C}"/>
    <cellStyle name="Comma 2 2 2 9 2" xfId="23637" xr:uid="{A376EE38-2160-4D95-946F-092E9D1B47C6}"/>
    <cellStyle name="Comma 2 2 2 9 2 2" xfId="37329" xr:uid="{041AA363-2454-4181-8CE7-ED9725490FBB}"/>
    <cellStyle name="Comma 2 2 2 9 2 3" xfId="52213" xr:uid="{C1FB1D85-2DD8-4296-92FF-6F06B161A545}"/>
    <cellStyle name="Comma 2 2 2 9 3" xfId="16793" xr:uid="{EE35D804-F59B-4C90-9AA8-3706BAF07D88}"/>
    <cellStyle name="Comma 2 2 2 9 4" xfId="30483" xr:uid="{79B0B275-9EFE-4058-B589-03BF86378749}"/>
    <cellStyle name="Comma 2 2 2 9 5" xfId="45367" xr:uid="{7AF3DE0C-D11E-485E-B3F0-8D18762D6E23}"/>
    <cellStyle name="Comma 2 2 3" xfId="4593" xr:uid="{FABD9CE7-8602-45ED-9213-13F3C75644AB}"/>
    <cellStyle name="Comma 2 2 3 10" xfId="13401" xr:uid="{A29995FC-0CDB-4A9E-AED7-0F943817EDE4}"/>
    <cellStyle name="Comma 2 2 3 10 2" xfId="41362" xr:uid="{BCE69DAD-100C-4880-A8C2-5ADBDB71BCA6}"/>
    <cellStyle name="Comma 2 2 3 11" xfId="27091" xr:uid="{1A9D898D-B0D1-43AA-AEAD-E29F6672E3D6}"/>
    <cellStyle name="Comma 2 2 3 12" xfId="41975" xr:uid="{1D2E34EE-9539-4D30-9C8B-C5DAC36A322D}"/>
    <cellStyle name="Comma 2 2 3 13" xfId="6553" xr:uid="{C27A19FC-63EF-47F6-8695-94E466004D66}"/>
    <cellStyle name="Comma 2 2 3 2" xfId="6554" xr:uid="{E72A2BDB-7C44-4CA6-9A93-20754A3AD7BE}"/>
    <cellStyle name="Comma 2 2 3 2 10" xfId="41976" xr:uid="{11848216-E40D-45A7-9A2F-C55553395037}"/>
    <cellStyle name="Comma 2 2 3 2 2" xfId="6555" xr:uid="{E606CD34-4EEF-4B3B-A8BD-EF83225A394C}"/>
    <cellStyle name="Comma 2 2 3 2 2 2" xfId="6556" xr:uid="{584EF877-733D-45F8-B212-4AB914C1B660}"/>
    <cellStyle name="Comma 2 2 3 2 2 2 2" xfId="8270" xr:uid="{6215E58F-8942-4321-99DD-A299E0556421}"/>
    <cellStyle name="Comma 2 2 3 2 2 2 2 2" xfId="11692" xr:uid="{1C1A31D3-BE12-4EA8-B768-8888C96A5C63}"/>
    <cellStyle name="Comma 2 2 3 2 2 2 2 2 2" xfId="25382" xr:uid="{FEC07321-A143-4157-9768-078C09F914D4}"/>
    <cellStyle name="Comma 2 2 3 2 2 2 2 2 2 2" xfId="39074" xr:uid="{EE93AB5D-947D-4F66-9CFB-DD5446C902CC}"/>
    <cellStyle name="Comma 2 2 3 2 2 2 2 2 2 3" xfId="53958" xr:uid="{98AEAF66-7782-4DC3-AADB-9EC64632A013}"/>
    <cellStyle name="Comma 2 2 3 2 2 2 2 2 3" xfId="18538" xr:uid="{70743462-B0BD-4CCF-9287-27D97F86E12A}"/>
    <cellStyle name="Comma 2 2 3 2 2 2 2 2 4" xfId="32228" xr:uid="{49A2AE45-89C5-45F7-ACFB-AB53A8796CCD}"/>
    <cellStyle name="Comma 2 2 3 2 2 2 2 2 5" xfId="47112" xr:uid="{54DE4C50-2D26-407C-BDF3-FEB34CDB7B14}"/>
    <cellStyle name="Comma 2 2 3 2 2 2 2 3" xfId="21960" xr:uid="{E5EBD3F6-DD5C-490B-AEB0-743E3F92F770}"/>
    <cellStyle name="Comma 2 2 3 2 2 2 2 3 2" xfId="35652" xr:uid="{180BA413-A541-4251-B104-860AED1A8C1C}"/>
    <cellStyle name="Comma 2 2 3 2 2 2 2 3 3" xfId="50536" xr:uid="{9C2A1408-F3BB-4234-8426-5BE5C45A1CCD}"/>
    <cellStyle name="Comma 2 2 3 2 2 2 2 4" xfId="15116" xr:uid="{46BF165E-CE98-4873-B4EE-323582A72ECC}"/>
    <cellStyle name="Comma 2 2 3 2 2 2 2 5" xfId="28806" xr:uid="{59115009-52CA-45CF-AC2E-727DDA56B522}"/>
    <cellStyle name="Comma 2 2 3 2 2 2 2 6" xfId="43690" xr:uid="{968DC463-AD62-418B-A22D-526E9449CCCF}"/>
    <cellStyle name="Comma 2 2 3 2 2 2 3" xfId="9980" xr:uid="{78395C24-BD6B-493D-96CC-269991354ED6}"/>
    <cellStyle name="Comma 2 2 3 2 2 2 3 2" xfId="23670" xr:uid="{2FC0C8ED-C294-48DB-A5C3-DE888C8AE304}"/>
    <cellStyle name="Comma 2 2 3 2 2 2 3 2 2" xfId="37362" xr:uid="{6BDF5DAC-B7C6-4209-A981-969F9D3B1157}"/>
    <cellStyle name="Comma 2 2 3 2 2 2 3 2 3" xfId="52246" xr:uid="{8A2A79AC-C321-4B23-A9F6-5E1DF59F36CE}"/>
    <cellStyle name="Comma 2 2 3 2 2 2 3 3" xfId="16826" xr:uid="{01E4E2EB-3D49-4840-8180-C268C6E7AD35}"/>
    <cellStyle name="Comma 2 2 3 2 2 2 3 4" xfId="30516" xr:uid="{CF19DFA8-463B-4CEC-9CFE-503A51ACAE15}"/>
    <cellStyle name="Comma 2 2 3 2 2 2 3 5" xfId="45400" xr:uid="{C55F9063-F761-4ECC-992A-05994396B86D}"/>
    <cellStyle name="Comma 2 2 3 2 2 2 4" xfId="20248" xr:uid="{9BC9093C-AA5C-4DB3-951C-DAA2CF81E340}"/>
    <cellStyle name="Comma 2 2 3 2 2 2 4 2" xfId="33940" xr:uid="{3B00604F-870A-4952-850F-D34F51416108}"/>
    <cellStyle name="Comma 2 2 3 2 2 2 4 3" xfId="48824" xr:uid="{F1942209-3443-490B-B9F5-88FF3361B355}"/>
    <cellStyle name="Comma 2 2 3 2 2 2 5" xfId="13404" xr:uid="{B549C101-EA34-438E-A60B-F25B6BE83D77}"/>
    <cellStyle name="Comma 2 2 3 2 2 2 6" xfId="27094" xr:uid="{9DB66346-4B87-4A82-BCE3-34E5B88CE75E}"/>
    <cellStyle name="Comma 2 2 3 2 2 2 7" xfId="41978" xr:uid="{0A9E5D9A-5E84-4A13-AD36-9EC9830C65AE}"/>
    <cellStyle name="Comma 2 2 3 2 2 3" xfId="8269" xr:uid="{74E7D8E3-DA6A-478A-9DFD-43FAD86B2080}"/>
    <cellStyle name="Comma 2 2 3 2 2 3 2" xfId="11691" xr:uid="{924F4525-9A4D-4437-B522-7CB475C9330F}"/>
    <cellStyle name="Comma 2 2 3 2 2 3 2 2" xfId="25381" xr:uid="{2A390248-F2C8-4B8C-BFD5-1E6D6D996C9D}"/>
    <cellStyle name="Comma 2 2 3 2 2 3 2 2 2" xfId="39073" xr:uid="{D8F300B7-02AD-4710-B57A-23390A23772E}"/>
    <cellStyle name="Comma 2 2 3 2 2 3 2 2 3" xfId="53957" xr:uid="{16E34134-AF88-4279-80D5-6FE562E54656}"/>
    <cellStyle name="Comma 2 2 3 2 2 3 2 3" xfId="18537" xr:uid="{811DFEA3-A8D1-4632-BC80-AD26C76331C1}"/>
    <cellStyle name="Comma 2 2 3 2 2 3 2 4" xfId="32227" xr:uid="{53332719-B156-40BF-8935-CB02D5B761CE}"/>
    <cellStyle name="Comma 2 2 3 2 2 3 2 5" xfId="47111" xr:uid="{C0108330-6E42-4E6D-B7CC-B28EBA5657CB}"/>
    <cellStyle name="Comma 2 2 3 2 2 3 3" xfId="21959" xr:uid="{4E55AD41-B63A-4A9A-8A37-77820D3DFB4A}"/>
    <cellStyle name="Comma 2 2 3 2 2 3 3 2" xfId="35651" xr:uid="{2EFB42B2-AEA0-4F01-91F0-63ABE7D96617}"/>
    <cellStyle name="Comma 2 2 3 2 2 3 3 3" xfId="50535" xr:uid="{49D7F3D3-89E3-4748-97F7-3C03F69AFF0D}"/>
    <cellStyle name="Comma 2 2 3 2 2 3 4" xfId="15115" xr:uid="{432E5BD8-61B3-49CE-AE1C-BD4EA3B60356}"/>
    <cellStyle name="Comma 2 2 3 2 2 3 5" xfId="28805" xr:uid="{0FA4A164-C845-4711-9600-9CEF05FB0BA0}"/>
    <cellStyle name="Comma 2 2 3 2 2 3 6" xfId="43689" xr:uid="{F5F76EF9-4795-4DDD-BCE4-15172F83A9CC}"/>
    <cellStyle name="Comma 2 2 3 2 2 4" xfId="9979" xr:uid="{AE6AED9E-A45F-4C10-A3B7-42AC90722F3A}"/>
    <cellStyle name="Comma 2 2 3 2 2 4 2" xfId="23669" xr:uid="{F92981A0-F088-44DB-9A4C-8F31C2D5B4DB}"/>
    <cellStyle name="Comma 2 2 3 2 2 4 2 2" xfId="37361" xr:uid="{F49225EF-28ED-4433-BE56-963F6FD74AA9}"/>
    <cellStyle name="Comma 2 2 3 2 2 4 2 3" xfId="52245" xr:uid="{F8BFFEA8-2897-49DA-AD4A-1B116E7C5BD2}"/>
    <cellStyle name="Comma 2 2 3 2 2 4 3" xfId="16825" xr:uid="{784E72CE-16D9-49D4-8B57-5DDF4423B387}"/>
    <cellStyle name="Comma 2 2 3 2 2 4 4" xfId="30515" xr:uid="{85E316D1-8855-4A87-955C-9ECE12947120}"/>
    <cellStyle name="Comma 2 2 3 2 2 4 5" xfId="45399" xr:uid="{7C78DFE5-7402-42B5-BFDE-1E2886A48C39}"/>
    <cellStyle name="Comma 2 2 3 2 2 5" xfId="20247" xr:uid="{1E7B31C6-16C4-490A-B1F8-791490D8247A}"/>
    <cellStyle name="Comma 2 2 3 2 2 5 2" xfId="33939" xr:uid="{3FFA4FCD-4A85-4179-A22E-FDF5C961A365}"/>
    <cellStyle name="Comma 2 2 3 2 2 5 3" xfId="48823" xr:uid="{0D51281E-25A9-4E30-A820-5BDCC06F06DA}"/>
    <cellStyle name="Comma 2 2 3 2 2 6" xfId="13403" xr:uid="{CE91B11C-CB1B-46C8-ACE4-FE5767B9A421}"/>
    <cellStyle name="Comma 2 2 3 2 2 7" xfId="27093" xr:uid="{35F53B77-7780-4493-866A-B4BAE4F1EAD1}"/>
    <cellStyle name="Comma 2 2 3 2 2 8" xfId="41977" xr:uid="{DA698EF6-785D-4FF1-BB95-A592AFC7F6CF}"/>
    <cellStyle name="Comma 2 2 3 2 3" xfId="6557" xr:uid="{A51DAACD-C2CE-4A4A-9BB0-B69770595ACB}"/>
    <cellStyle name="Comma 2 2 3 2 3 2" xfId="8271" xr:uid="{220D26AE-52FB-49B2-A24B-B5880417A790}"/>
    <cellStyle name="Comma 2 2 3 2 3 2 2" xfId="11693" xr:uid="{03A40661-C08D-485A-BAE4-CDBE3E2EB70F}"/>
    <cellStyle name="Comma 2 2 3 2 3 2 2 2" xfId="25383" xr:uid="{09492EFE-B4C3-4496-9E08-D46D83C84F91}"/>
    <cellStyle name="Comma 2 2 3 2 3 2 2 2 2" xfId="39075" xr:uid="{CA3659D4-809F-46AF-BE25-F12B9E47F854}"/>
    <cellStyle name="Comma 2 2 3 2 3 2 2 2 3" xfId="53959" xr:uid="{38ECBECA-F19B-4762-B5FB-70BF9EE57BE1}"/>
    <cellStyle name="Comma 2 2 3 2 3 2 2 3" xfId="18539" xr:uid="{75DE30EA-D64F-48B2-AECA-553A366630A1}"/>
    <cellStyle name="Comma 2 2 3 2 3 2 2 4" xfId="32229" xr:uid="{EDEB159C-DFE9-4703-8144-229B0F8A7948}"/>
    <cellStyle name="Comma 2 2 3 2 3 2 2 5" xfId="47113" xr:uid="{1BE3F236-F13E-4030-B88E-5C904428942C}"/>
    <cellStyle name="Comma 2 2 3 2 3 2 3" xfId="21961" xr:uid="{5419D2A1-7E83-4CE2-A2B2-522523EEFEDB}"/>
    <cellStyle name="Comma 2 2 3 2 3 2 3 2" xfId="35653" xr:uid="{49FB4F77-9E31-4B9A-B06C-AC40F36ED76C}"/>
    <cellStyle name="Comma 2 2 3 2 3 2 3 3" xfId="50537" xr:uid="{1496286D-072E-4A40-B693-FC2F65E095A0}"/>
    <cellStyle name="Comma 2 2 3 2 3 2 4" xfId="15117" xr:uid="{8EE42F13-D92E-4B05-9F9C-F04520CB17D7}"/>
    <cellStyle name="Comma 2 2 3 2 3 2 5" xfId="28807" xr:uid="{A3F81779-8614-40C1-9954-94B35973459A}"/>
    <cellStyle name="Comma 2 2 3 2 3 2 6" xfId="43691" xr:uid="{55778F1E-FF56-4F8C-8ECF-9878BE9DAD3A}"/>
    <cellStyle name="Comma 2 2 3 2 3 3" xfId="9981" xr:uid="{85B3B476-7467-4D76-A991-09D62DBFE51F}"/>
    <cellStyle name="Comma 2 2 3 2 3 3 2" xfId="23671" xr:uid="{DBC580C7-CBC6-450D-9D4A-B364573CE68E}"/>
    <cellStyle name="Comma 2 2 3 2 3 3 2 2" xfId="37363" xr:uid="{70EC0B29-DEE0-4DD8-B91D-8104A9B457A6}"/>
    <cellStyle name="Comma 2 2 3 2 3 3 2 3" xfId="52247" xr:uid="{659D1C7E-E15A-4B74-8258-5FED467DD0B7}"/>
    <cellStyle name="Comma 2 2 3 2 3 3 3" xfId="16827" xr:uid="{0415D229-1E40-4A84-8C3D-CC34FC2E4F81}"/>
    <cellStyle name="Comma 2 2 3 2 3 3 4" xfId="30517" xr:uid="{8E575372-3EEA-40F5-BBBD-FB0A647CA278}"/>
    <cellStyle name="Comma 2 2 3 2 3 3 5" xfId="45401" xr:uid="{F6875C8F-EE34-4EBA-B6ED-FFEDE68E609C}"/>
    <cellStyle name="Comma 2 2 3 2 3 4" xfId="20249" xr:uid="{D84F78F5-DF3E-4FDF-81C6-1B28B717BE30}"/>
    <cellStyle name="Comma 2 2 3 2 3 4 2" xfId="33941" xr:uid="{A0E55923-F5E3-4A0A-994A-51BA0A4373A6}"/>
    <cellStyle name="Comma 2 2 3 2 3 4 3" xfId="48825" xr:uid="{1ACF1F58-B78D-4504-8F22-07F06355FABA}"/>
    <cellStyle name="Comma 2 2 3 2 3 5" xfId="13405" xr:uid="{6ACA88E7-E7BD-4647-AECA-8AD8515CBA51}"/>
    <cellStyle name="Comma 2 2 3 2 3 6" xfId="27095" xr:uid="{52ED7946-4DD3-43AD-B4EB-1997B7C5B01A}"/>
    <cellStyle name="Comma 2 2 3 2 3 7" xfId="41979" xr:uid="{E90B55A4-9BF6-4ADC-9238-0E08537EEF2B}"/>
    <cellStyle name="Comma 2 2 3 2 4" xfId="6558" xr:uid="{8EEED3F5-81AE-4CC6-BC69-C041EF859524}"/>
    <cellStyle name="Comma 2 2 3 2 4 2" xfId="8272" xr:uid="{BB2FB802-3CAF-446E-B97D-EF5E99C372D9}"/>
    <cellStyle name="Comma 2 2 3 2 4 2 2" xfId="11694" xr:uid="{DC6E0851-53FE-4B44-A2F2-CEBCD7E798AA}"/>
    <cellStyle name="Comma 2 2 3 2 4 2 2 2" xfId="25384" xr:uid="{E57837B1-B3B2-4CF1-96A8-B9007658F713}"/>
    <cellStyle name="Comma 2 2 3 2 4 2 2 2 2" xfId="39076" xr:uid="{0F09D77B-8180-4DAB-8099-3D7F92632532}"/>
    <cellStyle name="Comma 2 2 3 2 4 2 2 2 3" xfId="53960" xr:uid="{ABEECE31-7403-45A4-B08A-089DC118C8FC}"/>
    <cellStyle name="Comma 2 2 3 2 4 2 2 3" xfId="18540" xr:uid="{DAAC7509-F1C3-4ABF-8917-F06306FC83BC}"/>
    <cellStyle name="Comma 2 2 3 2 4 2 2 4" xfId="32230" xr:uid="{78A837B8-9A97-4BB6-BA26-B893D79E014B}"/>
    <cellStyle name="Comma 2 2 3 2 4 2 2 5" xfId="47114" xr:uid="{85F87E0E-587F-4B2A-97A7-E9F87D8D0917}"/>
    <cellStyle name="Comma 2 2 3 2 4 2 3" xfId="21962" xr:uid="{4AAE10E8-9046-415B-8AC7-F4968F9AB3D8}"/>
    <cellStyle name="Comma 2 2 3 2 4 2 3 2" xfId="35654" xr:uid="{7CDF8F01-6890-4F95-82BD-9FAC1291C215}"/>
    <cellStyle name="Comma 2 2 3 2 4 2 3 3" xfId="50538" xr:uid="{2ACF482A-C0F6-4134-8E76-31A3B9782F12}"/>
    <cellStyle name="Comma 2 2 3 2 4 2 4" xfId="15118" xr:uid="{7FA1D287-F3D6-42F3-B376-2F6B0FC48583}"/>
    <cellStyle name="Comma 2 2 3 2 4 2 5" xfId="28808" xr:uid="{209A0AE5-ED59-4BE5-BCFE-03C4BAB3DBCB}"/>
    <cellStyle name="Comma 2 2 3 2 4 2 6" xfId="43692" xr:uid="{C6504A6B-4771-43B4-ADBA-2C00AE7A75F0}"/>
    <cellStyle name="Comma 2 2 3 2 4 3" xfId="9982" xr:uid="{54CF1431-69A4-4DF1-B38A-E919BACD1CC0}"/>
    <cellStyle name="Comma 2 2 3 2 4 3 2" xfId="23672" xr:uid="{540EA116-98AC-4240-B9BD-44FC1FDAB22C}"/>
    <cellStyle name="Comma 2 2 3 2 4 3 2 2" xfId="37364" xr:uid="{D34D127C-808B-4942-8E5C-2CB0E673618B}"/>
    <cellStyle name="Comma 2 2 3 2 4 3 2 3" xfId="52248" xr:uid="{65FCB823-3D56-4D55-87FC-F71EFD6ACEDD}"/>
    <cellStyle name="Comma 2 2 3 2 4 3 3" xfId="16828" xr:uid="{C51A8396-5113-4F87-B951-5C7A7F74A31D}"/>
    <cellStyle name="Comma 2 2 3 2 4 3 4" xfId="30518" xr:uid="{C87741E8-2D48-4D30-93A1-137C0738E32C}"/>
    <cellStyle name="Comma 2 2 3 2 4 3 5" xfId="45402" xr:uid="{31ACB5B2-6DDC-47D8-8CCC-CE9E59CF09FA}"/>
    <cellStyle name="Comma 2 2 3 2 4 4" xfId="20250" xr:uid="{528AABAE-407B-472D-97C8-393D2D993046}"/>
    <cellStyle name="Comma 2 2 3 2 4 4 2" xfId="33942" xr:uid="{1BD2CC76-C22B-46D0-9A10-BB0046515799}"/>
    <cellStyle name="Comma 2 2 3 2 4 4 3" xfId="48826" xr:uid="{3AED603D-7557-46B8-9383-1288481E84F3}"/>
    <cellStyle name="Comma 2 2 3 2 4 5" xfId="13406" xr:uid="{E240A022-E2E1-451D-B519-60EB31F949C4}"/>
    <cellStyle name="Comma 2 2 3 2 4 6" xfId="27096" xr:uid="{F8336D75-F1EF-40F5-A194-1A48854F1CE6}"/>
    <cellStyle name="Comma 2 2 3 2 4 7" xfId="41980" xr:uid="{8E5CC889-1921-4EC5-8157-A68345719FC0}"/>
    <cellStyle name="Comma 2 2 3 2 5" xfId="8268" xr:uid="{A3874460-4D7B-4B95-82CB-2118291C0091}"/>
    <cellStyle name="Comma 2 2 3 2 5 2" xfId="11690" xr:uid="{22128A31-6F06-45EA-8C3F-3D6C275AF6A9}"/>
    <cellStyle name="Comma 2 2 3 2 5 2 2" xfId="25380" xr:uid="{1E90C2AD-E17B-45E3-8E62-DDD809B5F6C2}"/>
    <cellStyle name="Comma 2 2 3 2 5 2 2 2" xfId="39072" xr:uid="{64D6799B-1C1B-4B72-952B-1937AF7C34C9}"/>
    <cellStyle name="Comma 2 2 3 2 5 2 2 3" xfId="53956" xr:uid="{5993392D-81A9-47D0-9320-A9C4A6551C2C}"/>
    <cellStyle name="Comma 2 2 3 2 5 2 3" xfId="18536" xr:uid="{F77ED8EA-9E8A-4389-B73A-568F6AFCC4E7}"/>
    <cellStyle name="Comma 2 2 3 2 5 2 4" xfId="32226" xr:uid="{582A01A9-2C60-48F7-91DE-BBAD2BE48F38}"/>
    <cellStyle name="Comma 2 2 3 2 5 2 5" xfId="47110" xr:uid="{BA28843C-6C55-4432-8AFF-2D8D1A46BBE4}"/>
    <cellStyle name="Comma 2 2 3 2 5 3" xfId="21958" xr:uid="{7D2A0F48-FF56-4AE4-AF40-D78C4AA2D0BB}"/>
    <cellStyle name="Comma 2 2 3 2 5 3 2" xfId="35650" xr:uid="{F7DB3CAC-B603-4407-9811-FD4AAAEB2F95}"/>
    <cellStyle name="Comma 2 2 3 2 5 3 3" xfId="50534" xr:uid="{9660D50B-2D0F-457A-BA8A-F32C6E956712}"/>
    <cellStyle name="Comma 2 2 3 2 5 4" xfId="15114" xr:uid="{0A2FA38B-583E-48F2-B96F-5E6D4C402F0D}"/>
    <cellStyle name="Comma 2 2 3 2 5 5" xfId="28804" xr:uid="{34AF7B0B-23E8-4B08-A8D0-F40F33F92F57}"/>
    <cellStyle name="Comma 2 2 3 2 5 6" xfId="43688" xr:uid="{937F9CCD-851D-43F2-886E-AEE25CEE93B2}"/>
    <cellStyle name="Comma 2 2 3 2 6" xfId="9978" xr:uid="{7B1EA2EC-FCAD-4BF9-B655-5EE9099EC476}"/>
    <cellStyle name="Comma 2 2 3 2 6 2" xfId="23668" xr:uid="{083D1180-DC16-4EEF-9ABC-F5A2CAF40566}"/>
    <cellStyle name="Comma 2 2 3 2 6 2 2" xfId="37360" xr:uid="{BF83F46B-46AA-479B-858B-44EDDD97581F}"/>
    <cellStyle name="Comma 2 2 3 2 6 2 3" xfId="52244" xr:uid="{9B8A02F6-E716-4936-99E2-23C5B17C9075}"/>
    <cellStyle name="Comma 2 2 3 2 6 3" xfId="16824" xr:uid="{DD9D7448-3A03-4316-ABAD-DEDD5BAFA49C}"/>
    <cellStyle name="Comma 2 2 3 2 6 4" xfId="30514" xr:uid="{BADEFD23-A433-43B6-83AC-12BE8D984967}"/>
    <cellStyle name="Comma 2 2 3 2 6 5" xfId="45398" xr:uid="{E33AEA6F-ED7C-4758-8BF5-3B15CECA9A75}"/>
    <cellStyle name="Comma 2 2 3 2 7" xfId="20246" xr:uid="{2106D3B8-7A39-43BD-A877-B07F3EC328C0}"/>
    <cellStyle name="Comma 2 2 3 2 7 2" xfId="33938" xr:uid="{FB7131DC-3454-49E6-9273-20CE3169030B}"/>
    <cellStyle name="Comma 2 2 3 2 7 3" xfId="48822" xr:uid="{D46D35C6-B7B3-490A-953A-23B64F688DB6}"/>
    <cellStyle name="Comma 2 2 3 2 8" xfId="13402" xr:uid="{E8727DCD-3237-4369-B5F3-24D8E9A22EF5}"/>
    <cellStyle name="Comma 2 2 3 2 9" xfId="27092" xr:uid="{F0B89E76-2FB7-416F-9352-1FEC4DECE17F}"/>
    <cellStyle name="Comma 2 2 3 3" xfId="6559" xr:uid="{5BFCD13E-C044-47DB-97D0-01D1C56ED97D}"/>
    <cellStyle name="Comma 2 2 3 3 10" xfId="41981" xr:uid="{D0E20745-F724-453A-8180-C20CFDB1A86C}"/>
    <cellStyle name="Comma 2 2 3 3 2" xfId="6560" xr:uid="{34354CE5-E6B8-44A6-853A-FD3B5F4941DC}"/>
    <cellStyle name="Comma 2 2 3 3 2 2" xfId="6561" xr:uid="{E78CBE65-C200-4C0B-9F49-E017D8A26465}"/>
    <cellStyle name="Comma 2 2 3 3 2 2 2" xfId="8275" xr:uid="{52050F23-9409-4C03-AA07-666B43D465BD}"/>
    <cellStyle name="Comma 2 2 3 3 2 2 2 2" xfId="11697" xr:uid="{3519F58C-8E16-40BA-A004-1E71B53A09B6}"/>
    <cellStyle name="Comma 2 2 3 3 2 2 2 2 2" xfId="25387" xr:uid="{CC653CA9-1FA1-4173-8194-DA78FB7D075F}"/>
    <cellStyle name="Comma 2 2 3 3 2 2 2 2 2 2" xfId="39079" xr:uid="{B8894C43-5BCC-44AA-85D1-FFD0041EF8B2}"/>
    <cellStyle name="Comma 2 2 3 3 2 2 2 2 2 3" xfId="53963" xr:uid="{BA187377-426F-40D8-9DF6-288E16B42C50}"/>
    <cellStyle name="Comma 2 2 3 3 2 2 2 2 3" xfId="18543" xr:uid="{A8580F52-6BEA-48D1-AA8F-647D5A117778}"/>
    <cellStyle name="Comma 2 2 3 3 2 2 2 2 4" xfId="32233" xr:uid="{F136C7F2-2FC4-449B-93A1-7DBCB82E71E0}"/>
    <cellStyle name="Comma 2 2 3 3 2 2 2 2 5" xfId="47117" xr:uid="{B6E73155-D113-451B-A04C-9DE286468969}"/>
    <cellStyle name="Comma 2 2 3 3 2 2 2 3" xfId="21965" xr:uid="{B7CE6D0A-BE70-4AB8-B87D-5F36FA511443}"/>
    <cellStyle name="Comma 2 2 3 3 2 2 2 3 2" xfId="35657" xr:uid="{411808FC-C07C-4F30-99F9-98B859ED4D5E}"/>
    <cellStyle name="Comma 2 2 3 3 2 2 2 3 3" xfId="50541" xr:uid="{4F461C58-1294-4012-B8C4-851C6CAA2BC0}"/>
    <cellStyle name="Comma 2 2 3 3 2 2 2 4" xfId="15121" xr:uid="{D95270B4-3B69-4024-9B8A-BB9EFFD07A37}"/>
    <cellStyle name="Comma 2 2 3 3 2 2 2 5" xfId="28811" xr:uid="{2811BE30-5D92-40E0-A7E2-494629972F62}"/>
    <cellStyle name="Comma 2 2 3 3 2 2 2 6" xfId="43695" xr:uid="{3DF93464-CB7E-498D-86AF-724E8684B843}"/>
    <cellStyle name="Comma 2 2 3 3 2 2 3" xfId="9985" xr:uid="{D304852D-ACDE-43A8-8E52-507F82AA5DBA}"/>
    <cellStyle name="Comma 2 2 3 3 2 2 3 2" xfId="23675" xr:uid="{135CEE24-1D9E-4773-80FD-7A664DA59E86}"/>
    <cellStyle name="Comma 2 2 3 3 2 2 3 2 2" xfId="37367" xr:uid="{CA8CB650-876E-4180-A8D0-224A4E30C3D8}"/>
    <cellStyle name="Comma 2 2 3 3 2 2 3 2 3" xfId="52251" xr:uid="{B4D71BC8-0E1C-44F7-8662-733A89067DD7}"/>
    <cellStyle name="Comma 2 2 3 3 2 2 3 3" xfId="16831" xr:uid="{DD564754-EA63-4DE5-81FB-772AB5F98E48}"/>
    <cellStyle name="Comma 2 2 3 3 2 2 3 4" xfId="30521" xr:uid="{C220270C-FF4F-4CFA-9B9F-F724B1F3CDF1}"/>
    <cellStyle name="Comma 2 2 3 3 2 2 3 5" xfId="45405" xr:uid="{8FE04957-1900-4760-9E21-0FA059052541}"/>
    <cellStyle name="Comma 2 2 3 3 2 2 4" xfId="20253" xr:uid="{AD32EDDA-B063-4524-9214-0448C7F0742D}"/>
    <cellStyle name="Comma 2 2 3 3 2 2 4 2" xfId="33945" xr:uid="{AE0D8696-07F0-48CA-9A0C-88730877ADDA}"/>
    <cellStyle name="Comma 2 2 3 3 2 2 4 3" xfId="48829" xr:uid="{171E4CA6-C17C-41AD-9AA9-BD1C9D320C65}"/>
    <cellStyle name="Comma 2 2 3 3 2 2 5" xfId="13409" xr:uid="{8C8DD6D7-5B44-480F-92B5-27292C649F57}"/>
    <cellStyle name="Comma 2 2 3 3 2 2 6" xfId="27099" xr:uid="{C5FE3085-0464-4322-A832-1923383CA6DC}"/>
    <cellStyle name="Comma 2 2 3 3 2 2 7" xfId="41983" xr:uid="{74E752B0-132B-4ED0-80D9-C5AC3AFAFCB9}"/>
    <cellStyle name="Comma 2 2 3 3 2 3" xfId="8274" xr:uid="{5DD628ED-161D-4A3D-BFA2-9847BE47F82B}"/>
    <cellStyle name="Comma 2 2 3 3 2 3 2" xfId="11696" xr:uid="{B9F824A7-1CCF-4149-8EAC-1F47A7B07E52}"/>
    <cellStyle name="Comma 2 2 3 3 2 3 2 2" xfId="25386" xr:uid="{31F7E4BF-F233-4CD1-B3A0-A72396BCFB41}"/>
    <cellStyle name="Comma 2 2 3 3 2 3 2 2 2" xfId="39078" xr:uid="{EB9E0CC4-8067-40ED-8E5F-4AAA9C0F1C95}"/>
    <cellStyle name="Comma 2 2 3 3 2 3 2 2 3" xfId="53962" xr:uid="{19051A1F-63E6-429C-A966-307CDDC0E0D7}"/>
    <cellStyle name="Comma 2 2 3 3 2 3 2 3" xfId="18542" xr:uid="{81DD45DD-C1BD-46AE-8728-2C9EF73200D2}"/>
    <cellStyle name="Comma 2 2 3 3 2 3 2 4" xfId="32232" xr:uid="{F34DA257-A5A7-44DA-98A0-6D58BA29DC1F}"/>
    <cellStyle name="Comma 2 2 3 3 2 3 2 5" xfId="47116" xr:uid="{741306E1-21C4-4B73-8A78-2BE4752A7284}"/>
    <cellStyle name="Comma 2 2 3 3 2 3 3" xfId="21964" xr:uid="{07A91E81-F757-44B7-9814-D1C39CEE2E85}"/>
    <cellStyle name="Comma 2 2 3 3 2 3 3 2" xfId="35656" xr:uid="{D222B550-9366-4016-AC99-3A523B1D1DEC}"/>
    <cellStyle name="Comma 2 2 3 3 2 3 3 3" xfId="50540" xr:uid="{85CB7205-C73D-4477-90C5-CBCFCC619A59}"/>
    <cellStyle name="Comma 2 2 3 3 2 3 4" xfId="15120" xr:uid="{FCAC0143-B96F-4EE2-9A20-83A32B55D13A}"/>
    <cellStyle name="Comma 2 2 3 3 2 3 5" xfId="28810" xr:uid="{06A8CF43-4822-41DA-8397-A593DF5808D0}"/>
    <cellStyle name="Comma 2 2 3 3 2 3 6" xfId="43694" xr:uid="{6F2E45A5-D852-42F9-B5D6-B5A90CB010F1}"/>
    <cellStyle name="Comma 2 2 3 3 2 4" xfId="9984" xr:uid="{6E1F5996-536F-46C5-9848-27300339646E}"/>
    <cellStyle name="Comma 2 2 3 3 2 4 2" xfId="23674" xr:uid="{4DBBD732-5518-4537-9989-C7D1E5EA49AE}"/>
    <cellStyle name="Comma 2 2 3 3 2 4 2 2" xfId="37366" xr:uid="{C27F07D4-D5A1-4621-80A7-0B7292618024}"/>
    <cellStyle name="Comma 2 2 3 3 2 4 2 3" xfId="52250" xr:uid="{206978FF-5514-4E9C-B4F7-2E998FF3514A}"/>
    <cellStyle name="Comma 2 2 3 3 2 4 3" xfId="16830" xr:uid="{1C2AA678-81A4-4327-98FB-B6C68371E4E1}"/>
    <cellStyle name="Comma 2 2 3 3 2 4 4" xfId="30520" xr:uid="{99D8EB92-6190-4E3F-A531-A9D218357518}"/>
    <cellStyle name="Comma 2 2 3 3 2 4 5" xfId="45404" xr:uid="{EE8D7AD8-F8E7-4C82-93BF-FF55C2BF8C87}"/>
    <cellStyle name="Comma 2 2 3 3 2 5" xfId="20252" xr:uid="{9A648023-D96C-4301-BAEA-1803C5604366}"/>
    <cellStyle name="Comma 2 2 3 3 2 5 2" xfId="33944" xr:uid="{87365E78-A4FC-405D-992B-8F0F349645EF}"/>
    <cellStyle name="Comma 2 2 3 3 2 5 3" xfId="48828" xr:uid="{DD21E199-6BA5-4EE0-8C5E-3797C42B285B}"/>
    <cellStyle name="Comma 2 2 3 3 2 6" xfId="13408" xr:uid="{D220778E-28B6-48A2-8A04-9B17A0360586}"/>
    <cellStyle name="Comma 2 2 3 3 2 7" xfId="27098" xr:uid="{CE1F523D-0BC4-4C37-AA46-2840D5E9011E}"/>
    <cellStyle name="Comma 2 2 3 3 2 8" xfId="41982" xr:uid="{C947C57A-B016-4D21-B1D9-B212CE3E1C08}"/>
    <cellStyle name="Comma 2 2 3 3 3" xfId="6562" xr:uid="{1D8885D0-6D88-42BE-9E2D-FC76C0B79C82}"/>
    <cellStyle name="Comma 2 2 3 3 3 2" xfId="8276" xr:uid="{F971B6BA-2A9C-4DC9-88EE-730F658C7213}"/>
    <cellStyle name="Comma 2 2 3 3 3 2 2" xfId="11698" xr:uid="{58277333-E5A3-4BAC-86EC-70ED0308BCD9}"/>
    <cellStyle name="Comma 2 2 3 3 3 2 2 2" xfId="25388" xr:uid="{DF896873-95E3-4921-B89D-75C802D0051E}"/>
    <cellStyle name="Comma 2 2 3 3 3 2 2 2 2" xfId="39080" xr:uid="{3F24392A-9D50-494F-875E-8DD1499B98C3}"/>
    <cellStyle name="Comma 2 2 3 3 3 2 2 2 3" xfId="53964" xr:uid="{0D01F0DE-0B19-4A05-B93F-33EF6EFCA4FD}"/>
    <cellStyle name="Comma 2 2 3 3 3 2 2 3" xfId="18544" xr:uid="{D86EFEDF-A99F-4DD7-B981-EE659765EA92}"/>
    <cellStyle name="Comma 2 2 3 3 3 2 2 4" xfId="32234" xr:uid="{30E712F4-BC4C-48CD-8651-AD34F357A836}"/>
    <cellStyle name="Comma 2 2 3 3 3 2 2 5" xfId="47118" xr:uid="{AA0636EF-E64D-4862-9343-A605258B283E}"/>
    <cellStyle name="Comma 2 2 3 3 3 2 3" xfId="21966" xr:uid="{3B1E459D-F0AC-4DB7-923F-53E030B6986D}"/>
    <cellStyle name="Comma 2 2 3 3 3 2 3 2" xfId="35658" xr:uid="{BE7098E9-90D3-49BB-BAD0-71C36CDFCDB6}"/>
    <cellStyle name="Comma 2 2 3 3 3 2 3 3" xfId="50542" xr:uid="{1C7B55C8-9F79-43CC-AD80-AEA4A2CA6DD7}"/>
    <cellStyle name="Comma 2 2 3 3 3 2 4" xfId="15122" xr:uid="{C4913994-2F66-4CBB-9DFB-7028D7E62B83}"/>
    <cellStyle name="Comma 2 2 3 3 3 2 5" xfId="28812" xr:uid="{B327D534-13BA-469F-857E-31C51A32D302}"/>
    <cellStyle name="Comma 2 2 3 3 3 2 6" xfId="43696" xr:uid="{F41D985B-D5FD-419D-A322-3F58F8C819CC}"/>
    <cellStyle name="Comma 2 2 3 3 3 3" xfId="9986" xr:uid="{7A8A885A-EE9D-45EA-9D5C-57EB190FBABE}"/>
    <cellStyle name="Comma 2 2 3 3 3 3 2" xfId="23676" xr:uid="{D9E7C4C7-14B4-4DAF-8C03-2E364E057C98}"/>
    <cellStyle name="Comma 2 2 3 3 3 3 2 2" xfId="37368" xr:uid="{9B9B6610-5775-493F-96CA-EC28C22237C4}"/>
    <cellStyle name="Comma 2 2 3 3 3 3 2 3" xfId="52252" xr:uid="{40145CAC-F835-43AB-9078-6F85DE96BF34}"/>
    <cellStyle name="Comma 2 2 3 3 3 3 3" xfId="16832" xr:uid="{23B2CB81-6C1B-44FE-A302-22292691944C}"/>
    <cellStyle name="Comma 2 2 3 3 3 3 4" xfId="30522" xr:uid="{55D63C64-CBFD-4522-B08D-CDC8D270B6DB}"/>
    <cellStyle name="Comma 2 2 3 3 3 3 5" xfId="45406" xr:uid="{2EF51BC9-2258-4582-8CF2-66611E55A30C}"/>
    <cellStyle name="Comma 2 2 3 3 3 4" xfId="20254" xr:uid="{C22E40BB-CE60-4030-A64B-314C26A2C481}"/>
    <cellStyle name="Comma 2 2 3 3 3 4 2" xfId="33946" xr:uid="{0B9D32E6-C70F-4276-819A-CF50C6B5C9F3}"/>
    <cellStyle name="Comma 2 2 3 3 3 4 3" xfId="48830" xr:uid="{B0480E5E-5F49-42B7-B882-D6D8A0F0BB99}"/>
    <cellStyle name="Comma 2 2 3 3 3 5" xfId="13410" xr:uid="{8A1B413B-C164-494C-8F3E-3B3F204530AE}"/>
    <cellStyle name="Comma 2 2 3 3 3 6" xfId="27100" xr:uid="{B03F8EF1-9C43-4F0A-B5D0-4AE8DD2FA1CC}"/>
    <cellStyle name="Comma 2 2 3 3 3 7" xfId="41984" xr:uid="{A53D1253-8619-4E51-9C12-C1C869920F36}"/>
    <cellStyle name="Comma 2 2 3 3 4" xfId="6563" xr:uid="{AC1CDC47-9925-4811-B9AC-C821A24474B5}"/>
    <cellStyle name="Comma 2 2 3 3 4 2" xfId="8277" xr:uid="{BCDB5876-3745-464B-9659-2DDDDEAA9D20}"/>
    <cellStyle name="Comma 2 2 3 3 4 2 2" xfId="11699" xr:uid="{BE1C39EE-BA2E-44BF-8C2D-0B99AB0E75F0}"/>
    <cellStyle name="Comma 2 2 3 3 4 2 2 2" xfId="25389" xr:uid="{F4AB0261-09FD-4A4A-B7FC-AFACFBF30CDD}"/>
    <cellStyle name="Comma 2 2 3 3 4 2 2 2 2" xfId="39081" xr:uid="{2213A0F0-BE3F-40D1-8414-BF4B1548BF56}"/>
    <cellStyle name="Comma 2 2 3 3 4 2 2 2 3" xfId="53965" xr:uid="{91ECCF3B-A252-43C0-81E0-4D03E72A97A0}"/>
    <cellStyle name="Comma 2 2 3 3 4 2 2 3" xfId="18545" xr:uid="{6D4A0694-8919-4003-81F1-8BA94BE69F31}"/>
    <cellStyle name="Comma 2 2 3 3 4 2 2 4" xfId="32235" xr:uid="{7CA0A7B6-983B-4947-A307-C5206DD86ED7}"/>
    <cellStyle name="Comma 2 2 3 3 4 2 2 5" xfId="47119" xr:uid="{47F0592B-E1CB-4965-85D7-9A6601BB1F34}"/>
    <cellStyle name="Comma 2 2 3 3 4 2 3" xfId="21967" xr:uid="{0F14F138-C5B5-4B05-BD90-E0AE410D4EAF}"/>
    <cellStyle name="Comma 2 2 3 3 4 2 3 2" xfId="35659" xr:uid="{D95A7721-72A5-49D5-9AE6-3D96BE371D11}"/>
    <cellStyle name="Comma 2 2 3 3 4 2 3 3" xfId="50543" xr:uid="{AC0904D7-BC2A-4097-93A8-ADAD5B59213A}"/>
    <cellStyle name="Comma 2 2 3 3 4 2 4" xfId="15123" xr:uid="{5790B8B6-7C9E-4CA3-99E4-0CE6009E1409}"/>
    <cellStyle name="Comma 2 2 3 3 4 2 5" xfId="28813" xr:uid="{1EC1921C-ADD7-4D78-8DF9-3EF79646131F}"/>
    <cellStyle name="Comma 2 2 3 3 4 2 6" xfId="43697" xr:uid="{0849764A-C730-41EE-A098-33E20749D187}"/>
    <cellStyle name="Comma 2 2 3 3 4 3" xfId="9987" xr:uid="{952DB449-2A96-44CF-AEE5-D85A8CB7B7A9}"/>
    <cellStyle name="Comma 2 2 3 3 4 3 2" xfId="23677" xr:uid="{B09FE54F-A8D4-43B3-8D56-DAA3DC5EFFA2}"/>
    <cellStyle name="Comma 2 2 3 3 4 3 2 2" xfId="37369" xr:uid="{050CC594-69F2-46D0-A5F4-7488F9BB24CE}"/>
    <cellStyle name="Comma 2 2 3 3 4 3 2 3" xfId="52253" xr:uid="{14324990-07B0-495F-9DB3-9DDB2011C70F}"/>
    <cellStyle name="Comma 2 2 3 3 4 3 3" xfId="16833" xr:uid="{210270F0-DD7E-47EC-8B02-689C49A8260A}"/>
    <cellStyle name="Comma 2 2 3 3 4 3 4" xfId="30523" xr:uid="{D8DB0A88-4A1A-44BC-9AEE-D0A8F4C62AB7}"/>
    <cellStyle name="Comma 2 2 3 3 4 3 5" xfId="45407" xr:uid="{18DA9AC0-21B8-4564-B707-0A806B9E3975}"/>
    <cellStyle name="Comma 2 2 3 3 4 4" xfId="20255" xr:uid="{A1736200-E490-41D3-8C4E-EF4C1EB786AB}"/>
    <cellStyle name="Comma 2 2 3 3 4 4 2" xfId="33947" xr:uid="{D15221D9-4B13-4A5D-A13E-08FF57D59988}"/>
    <cellStyle name="Comma 2 2 3 3 4 4 3" xfId="48831" xr:uid="{9B6C457F-AFD6-4E6A-91A1-FC792EBC3787}"/>
    <cellStyle name="Comma 2 2 3 3 4 5" xfId="13411" xr:uid="{772D16AD-0839-42A5-B993-0B07ECC1077A}"/>
    <cellStyle name="Comma 2 2 3 3 4 6" xfId="27101" xr:uid="{CEBDCA65-CECF-4EB2-9B45-E579DDF99FA8}"/>
    <cellStyle name="Comma 2 2 3 3 4 7" xfId="41985" xr:uid="{D58198F9-3C0C-4540-A170-641EA31026AF}"/>
    <cellStyle name="Comma 2 2 3 3 5" xfId="8273" xr:uid="{D60778C7-CCA6-48CE-894B-87E86965098E}"/>
    <cellStyle name="Comma 2 2 3 3 5 2" xfId="11695" xr:uid="{E6A0B6F9-B1EE-4523-A541-04649DEC1D1F}"/>
    <cellStyle name="Comma 2 2 3 3 5 2 2" xfId="25385" xr:uid="{88D05818-35B5-4EF9-A3A7-9F6788B4DE13}"/>
    <cellStyle name="Comma 2 2 3 3 5 2 2 2" xfId="39077" xr:uid="{15D1BC9D-B805-43DB-9012-7934502C2F40}"/>
    <cellStyle name="Comma 2 2 3 3 5 2 2 3" xfId="53961" xr:uid="{A14E4303-763B-4D96-8BE5-CFA701AE441E}"/>
    <cellStyle name="Comma 2 2 3 3 5 2 3" xfId="18541" xr:uid="{418717AA-AE78-48B9-822C-6B98B526235E}"/>
    <cellStyle name="Comma 2 2 3 3 5 2 4" xfId="32231" xr:uid="{60104506-B98D-4FAC-A9B6-34C2FB58ABDA}"/>
    <cellStyle name="Comma 2 2 3 3 5 2 5" xfId="47115" xr:uid="{6F2AD427-DA18-4F41-A60C-DE147C9DC46C}"/>
    <cellStyle name="Comma 2 2 3 3 5 3" xfId="21963" xr:uid="{6D09D0E1-6775-4D03-A156-02288523F147}"/>
    <cellStyle name="Comma 2 2 3 3 5 3 2" xfId="35655" xr:uid="{AE400352-F3E5-4E61-8906-15DD622E80C1}"/>
    <cellStyle name="Comma 2 2 3 3 5 3 3" xfId="50539" xr:uid="{E1DD7947-3F64-4722-9E50-D2F6AF05D076}"/>
    <cellStyle name="Comma 2 2 3 3 5 4" xfId="15119" xr:uid="{9E992491-7AC5-4802-9020-9C16178F624F}"/>
    <cellStyle name="Comma 2 2 3 3 5 5" xfId="28809" xr:uid="{A749570D-BB78-4DD1-A41C-13832E2C40F5}"/>
    <cellStyle name="Comma 2 2 3 3 5 6" xfId="43693" xr:uid="{F39973A0-3F47-4238-90E4-A9C35C58048E}"/>
    <cellStyle name="Comma 2 2 3 3 6" xfId="9983" xr:uid="{BAE93F30-E3D6-48C2-8AA5-592423E44DDD}"/>
    <cellStyle name="Comma 2 2 3 3 6 2" xfId="23673" xr:uid="{BE077945-BC86-408E-8D2C-CFC825D3EA31}"/>
    <cellStyle name="Comma 2 2 3 3 6 2 2" xfId="37365" xr:uid="{4FD140BB-2C43-4D07-B0BF-43B57047CBB9}"/>
    <cellStyle name="Comma 2 2 3 3 6 2 3" xfId="52249" xr:uid="{1F6C00D3-78E5-43FB-8A51-D384DD6F9068}"/>
    <cellStyle name="Comma 2 2 3 3 6 3" xfId="16829" xr:uid="{2329DB3B-7C7F-4810-82FF-336CAC3F4FB3}"/>
    <cellStyle name="Comma 2 2 3 3 6 4" xfId="30519" xr:uid="{99E2A957-F4A7-4834-A740-1E988CAF8C38}"/>
    <cellStyle name="Comma 2 2 3 3 6 5" xfId="45403" xr:uid="{A0EF6CA9-797D-4942-BB09-8B78AF83A0B2}"/>
    <cellStyle name="Comma 2 2 3 3 7" xfId="20251" xr:uid="{F696E958-CC29-4334-A4C6-0A4F7720F49A}"/>
    <cellStyle name="Comma 2 2 3 3 7 2" xfId="33943" xr:uid="{B24F887F-A915-42CE-B377-6EFDF8BD6F65}"/>
    <cellStyle name="Comma 2 2 3 3 7 3" xfId="48827" xr:uid="{C7015F96-0395-42F3-BE55-F1262602B8B8}"/>
    <cellStyle name="Comma 2 2 3 3 8" xfId="13407" xr:uid="{A429B6AF-8457-490D-9B28-CC93780E0B1B}"/>
    <cellStyle name="Comma 2 2 3 3 9" xfId="27097" xr:uid="{928A798B-8F6E-4D21-BE86-44B5FB48E490}"/>
    <cellStyle name="Comma 2 2 3 4" xfId="6564" xr:uid="{734D9AF7-0364-49A6-8417-23A225AA5AB6}"/>
    <cellStyle name="Comma 2 2 3 4 2" xfId="6565" xr:uid="{647CC068-B51B-42F0-8025-3D791A03114A}"/>
    <cellStyle name="Comma 2 2 3 4 2 2" xfId="8279" xr:uid="{88D20820-CB94-4265-83A2-976F88127611}"/>
    <cellStyle name="Comma 2 2 3 4 2 2 2" xfId="11701" xr:uid="{38ED70BA-7112-4C7B-93DC-48DF9037CA93}"/>
    <cellStyle name="Comma 2 2 3 4 2 2 2 2" xfId="25391" xr:uid="{AE2E2FE2-E32C-4B19-A923-370B164030E1}"/>
    <cellStyle name="Comma 2 2 3 4 2 2 2 2 2" xfId="39083" xr:uid="{BC1540A1-D936-4761-9251-61A51ACEF5CA}"/>
    <cellStyle name="Comma 2 2 3 4 2 2 2 2 3" xfId="53967" xr:uid="{CD1D7189-C095-44B6-8009-D4DCE09DF808}"/>
    <cellStyle name="Comma 2 2 3 4 2 2 2 3" xfId="18547" xr:uid="{42FE53BA-A34A-42CB-AE78-9806E6D474F9}"/>
    <cellStyle name="Comma 2 2 3 4 2 2 2 4" xfId="32237" xr:uid="{48218586-B7AC-4A36-8F99-25C2D9D193E2}"/>
    <cellStyle name="Comma 2 2 3 4 2 2 2 5" xfId="47121" xr:uid="{B5C96F7E-8C32-4AA3-AF17-978AFF6AE315}"/>
    <cellStyle name="Comma 2 2 3 4 2 2 3" xfId="21969" xr:uid="{36560050-122F-4748-8D0B-5EBA74583C5A}"/>
    <cellStyle name="Comma 2 2 3 4 2 2 3 2" xfId="35661" xr:uid="{4A8B9855-2163-441F-A1CA-D3737DC01B72}"/>
    <cellStyle name="Comma 2 2 3 4 2 2 3 3" xfId="50545" xr:uid="{54525FD9-263F-44DC-9846-929E91CB6760}"/>
    <cellStyle name="Comma 2 2 3 4 2 2 4" xfId="15125" xr:uid="{1D3B3EC8-325F-443A-8D63-160A53D78528}"/>
    <cellStyle name="Comma 2 2 3 4 2 2 5" xfId="28815" xr:uid="{53EE271C-3652-4FA0-B3B5-FDBDBB609BB1}"/>
    <cellStyle name="Comma 2 2 3 4 2 2 6" xfId="43699" xr:uid="{318CA420-8C2D-4FDC-B0ED-72D014051EE2}"/>
    <cellStyle name="Comma 2 2 3 4 2 3" xfId="9989" xr:uid="{DC72B7A6-23D0-4BED-B28D-F2DC9A51169B}"/>
    <cellStyle name="Comma 2 2 3 4 2 3 2" xfId="23679" xr:uid="{A2C1BFEF-A5A4-4A06-B20F-626C28BF3431}"/>
    <cellStyle name="Comma 2 2 3 4 2 3 2 2" xfId="37371" xr:uid="{E5B821BE-D5B8-41AA-BDB2-F233A63A8953}"/>
    <cellStyle name="Comma 2 2 3 4 2 3 2 3" xfId="52255" xr:uid="{1B8F0788-8005-4B80-998C-554F085AC412}"/>
    <cellStyle name="Comma 2 2 3 4 2 3 3" xfId="16835" xr:uid="{6E234413-083A-4D42-95D3-B1D676F67FAF}"/>
    <cellStyle name="Comma 2 2 3 4 2 3 4" xfId="30525" xr:uid="{17C76818-7075-4E30-BC84-3130357618FE}"/>
    <cellStyle name="Comma 2 2 3 4 2 3 5" xfId="45409" xr:uid="{AF2E9E67-D4E7-4AAB-997A-6813B7071DC9}"/>
    <cellStyle name="Comma 2 2 3 4 2 4" xfId="20257" xr:uid="{108F1306-B6D2-456F-BD76-AEFEC6BA7F4A}"/>
    <cellStyle name="Comma 2 2 3 4 2 4 2" xfId="33949" xr:uid="{A4F59180-7D5F-42DD-B9F4-6E8690303870}"/>
    <cellStyle name="Comma 2 2 3 4 2 4 3" xfId="48833" xr:uid="{BCCB2FFE-E593-4374-9DD7-02E61A7A80A2}"/>
    <cellStyle name="Comma 2 2 3 4 2 5" xfId="13413" xr:uid="{AEA1B114-22C1-4630-B87B-3C5462C96758}"/>
    <cellStyle name="Comma 2 2 3 4 2 6" xfId="27103" xr:uid="{8F159A94-B616-4FE3-90F7-870D90C381AE}"/>
    <cellStyle name="Comma 2 2 3 4 2 7" xfId="41987" xr:uid="{E9EC4B8B-683B-467B-8657-C87B6ADA9778}"/>
    <cellStyle name="Comma 2 2 3 4 3" xfId="8278" xr:uid="{8ACACE5C-8E39-4923-94DA-C3BB8B788F0B}"/>
    <cellStyle name="Comma 2 2 3 4 3 2" xfId="11700" xr:uid="{08DAB012-11B2-4849-B890-A4BC948AA1A1}"/>
    <cellStyle name="Comma 2 2 3 4 3 2 2" xfId="25390" xr:uid="{1B4B3605-6433-487E-8E76-4B4B32A04A27}"/>
    <cellStyle name="Comma 2 2 3 4 3 2 2 2" xfId="39082" xr:uid="{0FDD328B-D0FC-4C84-9BA5-1619870828AF}"/>
    <cellStyle name="Comma 2 2 3 4 3 2 2 3" xfId="53966" xr:uid="{6CAAFC88-DF60-4325-8E04-97CAF1AA3749}"/>
    <cellStyle name="Comma 2 2 3 4 3 2 3" xfId="18546" xr:uid="{8CC6F434-9BDE-495C-95A5-D1C7F2A04260}"/>
    <cellStyle name="Comma 2 2 3 4 3 2 4" xfId="32236" xr:uid="{3B1206DB-6D06-4FF7-8AA4-806748C10A7A}"/>
    <cellStyle name="Comma 2 2 3 4 3 2 5" xfId="47120" xr:uid="{A41D65A9-3132-4BA2-BE70-FBACE566F0C2}"/>
    <cellStyle name="Comma 2 2 3 4 3 3" xfId="21968" xr:uid="{746C3C3B-DD8E-4166-BA93-8FB11506FD19}"/>
    <cellStyle name="Comma 2 2 3 4 3 3 2" xfId="35660" xr:uid="{EDCCCCDE-2373-4901-8A0A-A03B9B1141DB}"/>
    <cellStyle name="Comma 2 2 3 4 3 3 3" xfId="50544" xr:uid="{5B4C2198-2F8B-417F-AFB5-35E87A472157}"/>
    <cellStyle name="Comma 2 2 3 4 3 4" xfId="15124" xr:uid="{AD7C384B-23F7-459A-8420-3D57A9D2474A}"/>
    <cellStyle name="Comma 2 2 3 4 3 5" xfId="28814" xr:uid="{094FF2A0-F696-48E5-BBDC-49BDBEAB0EEF}"/>
    <cellStyle name="Comma 2 2 3 4 3 6" xfId="43698" xr:uid="{C661A671-AC4A-4781-85C3-037F6EC59087}"/>
    <cellStyle name="Comma 2 2 3 4 4" xfId="9988" xr:uid="{E28CE5A8-FD17-430F-8202-44578AF6964E}"/>
    <cellStyle name="Comma 2 2 3 4 4 2" xfId="23678" xr:uid="{A6562EF8-06F8-494E-9511-37F08C4C2248}"/>
    <cellStyle name="Comma 2 2 3 4 4 2 2" xfId="37370" xr:uid="{D582CA5A-DAA0-4F98-B0C2-94F0D4EDA81E}"/>
    <cellStyle name="Comma 2 2 3 4 4 2 3" xfId="52254" xr:uid="{DBB5B104-E12F-41FF-92DF-1C7C226EED0B}"/>
    <cellStyle name="Comma 2 2 3 4 4 3" xfId="16834" xr:uid="{EB8F55DC-3F52-47B0-A0B8-AC98D88DB812}"/>
    <cellStyle name="Comma 2 2 3 4 4 4" xfId="30524" xr:uid="{535FFDC2-5456-4191-8350-2456E3D6179A}"/>
    <cellStyle name="Comma 2 2 3 4 4 5" xfId="45408" xr:uid="{A7EDECA7-18AD-4FD4-86B3-C25475320605}"/>
    <cellStyle name="Comma 2 2 3 4 5" xfId="20256" xr:uid="{CBAEDF75-1E07-44B5-A8E5-0C105D5A9B34}"/>
    <cellStyle name="Comma 2 2 3 4 5 2" xfId="33948" xr:uid="{166739E2-6AE8-4A4B-AD9F-05CC3E139A87}"/>
    <cellStyle name="Comma 2 2 3 4 5 3" xfId="48832" xr:uid="{D76421BB-2BB1-4539-9F23-E6B817573CF9}"/>
    <cellStyle name="Comma 2 2 3 4 6" xfId="13412" xr:uid="{35E72DA9-5B45-4112-84BA-BC6D7B790A31}"/>
    <cellStyle name="Comma 2 2 3 4 7" xfId="27102" xr:uid="{0EEA1730-D34B-4042-AD69-566B56C94448}"/>
    <cellStyle name="Comma 2 2 3 4 8" xfId="41986" xr:uid="{CB965E42-A541-40AD-A5AA-F0AC4EEAD12E}"/>
    <cellStyle name="Comma 2 2 3 5" xfId="6566" xr:uid="{EB024D09-5A70-4EAA-A365-8371CD7CA289}"/>
    <cellStyle name="Comma 2 2 3 5 2" xfId="8280" xr:uid="{81A92BD3-0FA3-416D-B6E6-9BA00FDAAAF3}"/>
    <cellStyle name="Comma 2 2 3 5 2 2" xfId="11702" xr:uid="{4195C232-1A6F-4FCB-AD5E-DCE4881CB073}"/>
    <cellStyle name="Comma 2 2 3 5 2 2 2" xfId="25392" xr:uid="{FE93CB53-BA3C-48ED-B838-55DBFD143C27}"/>
    <cellStyle name="Comma 2 2 3 5 2 2 2 2" xfId="39084" xr:uid="{D77C1616-5CD1-4AD1-93F9-6992F36EB40E}"/>
    <cellStyle name="Comma 2 2 3 5 2 2 2 3" xfId="53968" xr:uid="{92CE506C-38E5-43FB-8DC7-C21C0198772C}"/>
    <cellStyle name="Comma 2 2 3 5 2 2 3" xfId="18548" xr:uid="{6959151D-16B0-4D85-9708-F421F4DCBA02}"/>
    <cellStyle name="Comma 2 2 3 5 2 2 4" xfId="32238" xr:uid="{6D27182C-9495-4A9C-8BFB-6DBF8D975A3E}"/>
    <cellStyle name="Comma 2 2 3 5 2 2 5" xfId="47122" xr:uid="{1511A7FF-5039-47AB-830D-5BCBAA34C2E6}"/>
    <cellStyle name="Comma 2 2 3 5 2 3" xfId="21970" xr:uid="{C896FA3F-7055-432A-BFE5-53C3A9D22BC4}"/>
    <cellStyle name="Comma 2 2 3 5 2 3 2" xfId="35662" xr:uid="{CC482FEA-5078-4456-A2C5-D0ABEC88F6C1}"/>
    <cellStyle name="Comma 2 2 3 5 2 3 3" xfId="50546" xr:uid="{F9B33993-2161-4038-AFDE-1B397321BC4B}"/>
    <cellStyle name="Comma 2 2 3 5 2 4" xfId="15126" xr:uid="{5263BFE6-8193-494C-BF7C-787483AA25F6}"/>
    <cellStyle name="Comma 2 2 3 5 2 5" xfId="28816" xr:uid="{4BF689A7-5213-48A0-8A8D-4C3A3FD4C632}"/>
    <cellStyle name="Comma 2 2 3 5 2 6" xfId="43700" xr:uid="{5C8C3291-7785-408D-8E4B-E9EECF01034A}"/>
    <cellStyle name="Comma 2 2 3 5 3" xfId="9990" xr:uid="{8512201B-855B-4DB4-82B4-90EBD2E96EFE}"/>
    <cellStyle name="Comma 2 2 3 5 3 2" xfId="23680" xr:uid="{65DC3883-3979-4D21-9D9D-E155E1009981}"/>
    <cellStyle name="Comma 2 2 3 5 3 2 2" xfId="37372" xr:uid="{4FF78097-1B5B-4A65-B658-F871D38CC396}"/>
    <cellStyle name="Comma 2 2 3 5 3 2 3" xfId="52256" xr:uid="{6812A1EA-881A-489D-A091-DD652EB41DC9}"/>
    <cellStyle name="Comma 2 2 3 5 3 3" xfId="16836" xr:uid="{B1CDEFFE-B419-4B86-A5EC-1ABA8C06844A}"/>
    <cellStyle name="Comma 2 2 3 5 3 4" xfId="30526" xr:uid="{4926B6AF-67AA-402D-A821-F396FC929BE9}"/>
    <cellStyle name="Comma 2 2 3 5 3 5" xfId="45410" xr:uid="{E237E88A-9F1B-44B6-952E-07665FA4857E}"/>
    <cellStyle name="Comma 2 2 3 5 4" xfId="20258" xr:uid="{0C1F2EF2-B991-46D4-AACF-10A12F2B6892}"/>
    <cellStyle name="Comma 2 2 3 5 4 2" xfId="33950" xr:uid="{DED070E2-7BA5-4FC0-B007-C929C1A881EA}"/>
    <cellStyle name="Comma 2 2 3 5 4 3" xfId="48834" xr:uid="{EDDF2ADE-86A6-41D1-958F-EA5F37B1951E}"/>
    <cellStyle name="Comma 2 2 3 5 5" xfId="13414" xr:uid="{53DCD39F-9A1D-4850-81AA-3227A6DE9C38}"/>
    <cellStyle name="Comma 2 2 3 5 6" xfId="27104" xr:uid="{2B81CF53-0CCF-4883-8E10-425C6C0D8BAE}"/>
    <cellStyle name="Comma 2 2 3 5 7" xfId="41988" xr:uid="{3F25698E-F105-4E87-9531-91AA4A7EC8F5}"/>
    <cellStyle name="Comma 2 2 3 6" xfId="6567" xr:uid="{512C895D-1E15-481E-9C6B-F5AAC4B00435}"/>
    <cellStyle name="Comma 2 2 3 6 2" xfId="8281" xr:uid="{521BD26C-DBC0-408E-97F1-4D0192077A98}"/>
    <cellStyle name="Comma 2 2 3 6 2 2" xfId="11703" xr:uid="{1FA79258-27CB-451D-81C0-6B18816B7F7D}"/>
    <cellStyle name="Comma 2 2 3 6 2 2 2" xfId="25393" xr:uid="{8A79BA32-427C-40EE-B371-898F758F852B}"/>
    <cellStyle name="Comma 2 2 3 6 2 2 2 2" xfId="39085" xr:uid="{80E8D4A7-8253-473F-A694-6E697BB6E5C4}"/>
    <cellStyle name="Comma 2 2 3 6 2 2 2 3" xfId="53969" xr:uid="{CB85D0F3-1D73-4313-9A8A-0315E04B0ABD}"/>
    <cellStyle name="Comma 2 2 3 6 2 2 3" xfId="18549" xr:uid="{00BB6A67-27FA-461D-9690-D77EFB190C36}"/>
    <cellStyle name="Comma 2 2 3 6 2 2 4" xfId="32239" xr:uid="{C6E671D6-63B1-4F10-80A2-84395989BDE1}"/>
    <cellStyle name="Comma 2 2 3 6 2 2 5" xfId="47123" xr:uid="{EE4D8C46-5840-46CE-8A93-0CCDD25710E1}"/>
    <cellStyle name="Comma 2 2 3 6 2 3" xfId="21971" xr:uid="{6369E5B7-F1CC-4CEE-9724-F7A6A32CBEFE}"/>
    <cellStyle name="Comma 2 2 3 6 2 3 2" xfId="35663" xr:uid="{8234B771-038B-4C45-9959-7945D4C05A02}"/>
    <cellStyle name="Comma 2 2 3 6 2 3 3" xfId="50547" xr:uid="{CA8FCFD6-F234-45E8-A1D9-0293723A17F0}"/>
    <cellStyle name="Comma 2 2 3 6 2 4" xfId="15127" xr:uid="{CB63B2B4-2F0D-4221-98C6-F37F6CFA0EC1}"/>
    <cellStyle name="Comma 2 2 3 6 2 5" xfId="28817" xr:uid="{96552702-18F2-46C3-847B-BE864D170375}"/>
    <cellStyle name="Comma 2 2 3 6 2 6" xfId="43701" xr:uid="{59813307-C693-4BB9-85FC-52452EE7C2A8}"/>
    <cellStyle name="Comma 2 2 3 6 3" xfId="9991" xr:uid="{40D98F05-AF2C-4DE0-B3B0-C26963C6D7BF}"/>
    <cellStyle name="Comma 2 2 3 6 3 2" xfId="23681" xr:uid="{E1D1323F-0E47-4ACF-9C35-80A8FCECDCEF}"/>
    <cellStyle name="Comma 2 2 3 6 3 2 2" xfId="37373" xr:uid="{BE8E5CC5-886E-4F6D-A667-ABA68D9AF651}"/>
    <cellStyle name="Comma 2 2 3 6 3 2 3" xfId="52257" xr:uid="{863DF31B-CD6D-4565-A01F-81FCDF3B9FB1}"/>
    <cellStyle name="Comma 2 2 3 6 3 3" xfId="16837" xr:uid="{A0244279-7A80-4043-A9BE-EF9D1D5A6298}"/>
    <cellStyle name="Comma 2 2 3 6 3 4" xfId="30527" xr:uid="{CCC1F46E-8C06-4AD0-B747-8EE30E0E534C}"/>
    <cellStyle name="Comma 2 2 3 6 3 5" xfId="45411" xr:uid="{CA4C043F-67D2-48DD-A9FB-176B88236542}"/>
    <cellStyle name="Comma 2 2 3 6 4" xfId="20259" xr:uid="{E90DA19C-6D1C-4FAB-9CD5-DEB5740E78F4}"/>
    <cellStyle name="Comma 2 2 3 6 4 2" xfId="33951" xr:uid="{0A10EC5A-5938-4940-BCF8-EC3E07299199}"/>
    <cellStyle name="Comma 2 2 3 6 4 3" xfId="48835" xr:uid="{FC552FAA-08E9-4179-9AFB-C5D6A84C6C14}"/>
    <cellStyle name="Comma 2 2 3 6 5" xfId="13415" xr:uid="{7E97D284-0874-4E09-9CFC-16C37536AC23}"/>
    <cellStyle name="Comma 2 2 3 6 6" xfId="27105" xr:uid="{A626C4EB-4C5D-40B3-9866-8EE7A3219FBC}"/>
    <cellStyle name="Comma 2 2 3 6 7" xfId="41989" xr:uid="{552F2A91-0BF0-4830-812A-EBBA23FA43AC}"/>
    <cellStyle name="Comma 2 2 3 7" xfId="8267" xr:uid="{6E33DE17-F9B4-439D-B7FD-2391ADF01B29}"/>
    <cellStyle name="Comma 2 2 3 7 2" xfId="11689" xr:uid="{C525C9B6-4DCF-4630-831B-11F2783A02E3}"/>
    <cellStyle name="Comma 2 2 3 7 2 2" xfId="25379" xr:uid="{DF0B72F9-8E1F-4793-8B43-A4429C55C9AF}"/>
    <cellStyle name="Comma 2 2 3 7 2 2 2" xfId="39071" xr:uid="{0A301AF2-F2FC-436C-A194-4A4A48E24973}"/>
    <cellStyle name="Comma 2 2 3 7 2 2 3" xfId="53955" xr:uid="{266203BA-B2A7-42AB-90B0-3F38B9C59757}"/>
    <cellStyle name="Comma 2 2 3 7 2 3" xfId="18535" xr:uid="{7C248123-5FAA-4D98-BDC2-7F4380BEC466}"/>
    <cellStyle name="Comma 2 2 3 7 2 4" xfId="32225" xr:uid="{F76E91BE-D7E0-431E-8FB6-D49A28DEADAE}"/>
    <cellStyle name="Comma 2 2 3 7 2 5" xfId="47109" xr:uid="{BA308909-3B80-4AEC-BF3B-C1B294044994}"/>
    <cellStyle name="Comma 2 2 3 7 3" xfId="21957" xr:uid="{38892650-D4A3-4877-B2B4-D46A5B5D0993}"/>
    <cellStyle name="Comma 2 2 3 7 3 2" xfId="35649" xr:uid="{D8A322F4-0CAA-4B40-9C8D-C236E1D20D03}"/>
    <cellStyle name="Comma 2 2 3 7 3 3" xfId="50533" xr:uid="{CE8FA3B2-4455-4543-8D4E-FB3530252546}"/>
    <cellStyle name="Comma 2 2 3 7 4" xfId="15113" xr:uid="{27E7B423-F4F4-43C8-AA84-B51489313C60}"/>
    <cellStyle name="Comma 2 2 3 7 5" xfId="28803" xr:uid="{967DB2C7-16C3-4567-BA91-E29E810A9428}"/>
    <cellStyle name="Comma 2 2 3 7 6" xfId="43687" xr:uid="{CD51D495-5130-4CE5-99B2-55ABF57507C6}"/>
    <cellStyle name="Comma 2 2 3 8" xfId="9977" xr:uid="{0EE7AA61-27F6-4B1E-8E3C-804B3AC6D93B}"/>
    <cellStyle name="Comma 2 2 3 8 2" xfId="23667" xr:uid="{9014227D-EA64-46D1-8D1E-CE7AE534B3A8}"/>
    <cellStyle name="Comma 2 2 3 8 2 2" xfId="37359" xr:uid="{E18AC13A-8E8D-4035-9C62-0989613F0B01}"/>
    <cellStyle name="Comma 2 2 3 8 2 3" xfId="52243" xr:uid="{D4906A10-3015-4EF5-B2B3-668569936232}"/>
    <cellStyle name="Comma 2 2 3 8 3" xfId="16823" xr:uid="{65FF9EEC-3D2D-45A1-B812-76E82FD92F22}"/>
    <cellStyle name="Comma 2 2 3 8 4" xfId="30513" xr:uid="{23AA31E2-0B71-4961-A900-AA3A6D5DC0D9}"/>
    <cellStyle name="Comma 2 2 3 8 5" xfId="45397" xr:uid="{78D04166-928A-488F-A826-EDD570BC4D37}"/>
    <cellStyle name="Comma 2 2 3 9" xfId="20245" xr:uid="{5FB4B9BA-0D37-45E1-89AB-F6B8209BE426}"/>
    <cellStyle name="Comma 2 2 3 9 2" xfId="33937" xr:uid="{50238E73-92E3-440F-8735-86F2309501A8}"/>
    <cellStyle name="Comma 2 2 3 9 3" xfId="48821" xr:uid="{BD2E1576-4BA5-433F-BC70-E0AA56451FFB}"/>
    <cellStyle name="Comma 2 2 4" xfId="6568" xr:uid="{AFD88539-F41E-46D2-8F06-4CCDAD067B79}"/>
    <cellStyle name="Comma 2 2 4 10" xfId="13416" xr:uid="{EFD20AE3-3209-466F-ABB0-27E5E4FC8FB2}"/>
    <cellStyle name="Comma 2 2 4 11" xfId="27106" xr:uid="{B057A581-7398-4BAD-AF02-5316F3E054BE}"/>
    <cellStyle name="Comma 2 2 4 12" xfId="41990" xr:uid="{E37054A8-DB89-43B7-B11C-693249F5E442}"/>
    <cellStyle name="Comma 2 2 4 2" xfId="6569" xr:uid="{0BFFD395-176E-4D59-8AFD-CB0A80B94056}"/>
    <cellStyle name="Comma 2 2 4 2 10" xfId="41991" xr:uid="{E6020A86-3C7E-4592-96C5-7EFCAA5494C5}"/>
    <cellStyle name="Comma 2 2 4 2 2" xfId="6570" xr:uid="{D7FA9EA4-A7B1-4EFF-80EE-9A9D8E26C3A0}"/>
    <cellStyle name="Comma 2 2 4 2 2 2" xfId="6571" xr:uid="{1C903793-BB4A-4409-8C69-CE1F53E5BF99}"/>
    <cellStyle name="Comma 2 2 4 2 2 2 2" xfId="8285" xr:uid="{CC0965CC-C1A2-4ADB-9DB8-02A9FCB9CBEF}"/>
    <cellStyle name="Comma 2 2 4 2 2 2 2 2" xfId="11707" xr:uid="{4FDA9EA2-D680-4DCF-94D6-BC8797CC89E1}"/>
    <cellStyle name="Comma 2 2 4 2 2 2 2 2 2" xfId="25397" xr:uid="{D08EAA02-3D9F-49DD-B47B-7AC7E22CD656}"/>
    <cellStyle name="Comma 2 2 4 2 2 2 2 2 2 2" xfId="39089" xr:uid="{B746A5A7-7353-4C0F-87DD-4605F4E7B1B7}"/>
    <cellStyle name="Comma 2 2 4 2 2 2 2 2 2 3" xfId="53973" xr:uid="{29720DB4-A247-46A3-9395-C9FB7EBC9564}"/>
    <cellStyle name="Comma 2 2 4 2 2 2 2 2 3" xfId="18553" xr:uid="{10562BBE-A8F5-47F9-B3B9-1D1734A61E58}"/>
    <cellStyle name="Comma 2 2 4 2 2 2 2 2 4" xfId="32243" xr:uid="{03B224E0-3971-4888-8669-5C18419949E0}"/>
    <cellStyle name="Comma 2 2 4 2 2 2 2 2 5" xfId="47127" xr:uid="{70062B4C-F049-47B4-8BA8-0FCCC70576E0}"/>
    <cellStyle name="Comma 2 2 4 2 2 2 2 3" xfId="21975" xr:uid="{0356B9FC-AF7F-4766-B428-669524AC853E}"/>
    <cellStyle name="Comma 2 2 4 2 2 2 2 3 2" xfId="35667" xr:uid="{2FF0E727-81C0-4A9C-87A7-B84C807BC55C}"/>
    <cellStyle name="Comma 2 2 4 2 2 2 2 3 3" xfId="50551" xr:uid="{8D6A042E-7B99-471C-944C-F4A109FA214E}"/>
    <cellStyle name="Comma 2 2 4 2 2 2 2 4" xfId="15131" xr:uid="{3B52AC3D-7387-45EA-BC3E-3D1406D7E1F6}"/>
    <cellStyle name="Comma 2 2 4 2 2 2 2 5" xfId="28821" xr:uid="{9E648787-19C3-45B7-994E-0F37D4589635}"/>
    <cellStyle name="Comma 2 2 4 2 2 2 2 6" xfId="43705" xr:uid="{89415DD5-99CC-43B3-88CE-6D4CBD8D98D7}"/>
    <cellStyle name="Comma 2 2 4 2 2 2 3" xfId="9995" xr:uid="{70E126FC-43E6-403F-BF35-1E4CA81BE3AC}"/>
    <cellStyle name="Comma 2 2 4 2 2 2 3 2" xfId="23685" xr:uid="{0F84AB7C-76B5-40AB-A3B1-7D29A100F773}"/>
    <cellStyle name="Comma 2 2 4 2 2 2 3 2 2" xfId="37377" xr:uid="{B8215B37-695E-402E-8690-4E2C96AABAF8}"/>
    <cellStyle name="Comma 2 2 4 2 2 2 3 2 3" xfId="52261" xr:uid="{C4AD2D81-B2DA-4426-899C-D418749A67DB}"/>
    <cellStyle name="Comma 2 2 4 2 2 2 3 3" xfId="16841" xr:uid="{0F2E6CFE-B5A7-4223-80F1-7D7EDF4E9B4C}"/>
    <cellStyle name="Comma 2 2 4 2 2 2 3 4" xfId="30531" xr:uid="{5AA6E1A6-FBE7-4F5C-9106-50156B8E6F85}"/>
    <cellStyle name="Comma 2 2 4 2 2 2 3 5" xfId="45415" xr:uid="{29DC3FAD-C96F-4363-B221-5914694884BE}"/>
    <cellStyle name="Comma 2 2 4 2 2 2 4" xfId="20263" xr:uid="{8260B5AC-2CE8-4C22-BFC2-1C442B6346C1}"/>
    <cellStyle name="Comma 2 2 4 2 2 2 4 2" xfId="33955" xr:uid="{32212F6C-F58F-4597-8B49-1750C37F55CA}"/>
    <cellStyle name="Comma 2 2 4 2 2 2 4 3" xfId="48839" xr:uid="{5AAB0EE3-6CC4-4C36-AD93-FEE7B33E3835}"/>
    <cellStyle name="Comma 2 2 4 2 2 2 5" xfId="13419" xr:uid="{0A1171F1-B23C-47D2-92E9-8BB0ED8639C0}"/>
    <cellStyle name="Comma 2 2 4 2 2 2 6" xfId="27109" xr:uid="{CCD23F8C-5BFC-4466-8A38-93A60200B5F3}"/>
    <cellStyle name="Comma 2 2 4 2 2 2 7" xfId="41993" xr:uid="{D31629CA-0B3A-4AE6-952F-1B04A7C0A3E7}"/>
    <cellStyle name="Comma 2 2 4 2 2 3" xfId="8284" xr:uid="{679AF137-CD68-46A9-85E9-AAF06B10B357}"/>
    <cellStyle name="Comma 2 2 4 2 2 3 2" xfId="11706" xr:uid="{E051FB40-5917-46D5-9178-0DFE8B87B73C}"/>
    <cellStyle name="Comma 2 2 4 2 2 3 2 2" xfId="25396" xr:uid="{6EF877D8-C333-4B6A-B578-3227C65601E2}"/>
    <cellStyle name="Comma 2 2 4 2 2 3 2 2 2" xfId="39088" xr:uid="{1E42272D-B035-45B6-8C70-B2A89A47AAF2}"/>
    <cellStyle name="Comma 2 2 4 2 2 3 2 2 3" xfId="53972" xr:uid="{F9C81A99-6A31-4F52-9C67-7D24F248B511}"/>
    <cellStyle name="Comma 2 2 4 2 2 3 2 3" xfId="18552" xr:uid="{9ECF81D0-C5EC-4728-8D24-9B7333FC3CD3}"/>
    <cellStyle name="Comma 2 2 4 2 2 3 2 4" xfId="32242" xr:uid="{8A906415-815A-4CE3-9DE9-4A9830C3775A}"/>
    <cellStyle name="Comma 2 2 4 2 2 3 2 5" xfId="47126" xr:uid="{0B713F26-AAF4-479F-AE76-F86637728933}"/>
    <cellStyle name="Comma 2 2 4 2 2 3 3" xfId="21974" xr:uid="{CE6DA4DF-9AB8-4DCB-B546-B9AA8A023A0F}"/>
    <cellStyle name="Comma 2 2 4 2 2 3 3 2" xfId="35666" xr:uid="{6B4047DE-F4B7-452C-ACE1-9B2754667B30}"/>
    <cellStyle name="Comma 2 2 4 2 2 3 3 3" xfId="50550" xr:uid="{70AC377B-9CBA-4E54-96B6-EC9763DEBAE5}"/>
    <cellStyle name="Comma 2 2 4 2 2 3 4" xfId="15130" xr:uid="{81CBFFB5-BE0C-434B-BD6D-51CF19A9752C}"/>
    <cellStyle name="Comma 2 2 4 2 2 3 5" xfId="28820" xr:uid="{DDB3C11D-EF0E-46B5-BFF3-3DAE72C2DE57}"/>
    <cellStyle name="Comma 2 2 4 2 2 3 6" xfId="43704" xr:uid="{A6B65C2A-42DB-4FC0-B5A5-D70BAF26EA6E}"/>
    <cellStyle name="Comma 2 2 4 2 2 4" xfId="9994" xr:uid="{2E171CCB-1586-4751-BA70-8A92DF03D3F4}"/>
    <cellStyle name="Comma 2 2 4 2 2 4 2" xfId="23684" xr:uid="{C1304065-7AFA-45D8-A5C4-CE0C0BC4B53D}"/>
    <cellStyle name="Comma 2 2 4 2 2 4 2 2" xfId="37376" xr:uid="{2B66B5EA-0432-45E0-B7C9-D59E948D5A1B}"/>
    <cellStyle name="Comma 2 2 4 2 2 4 2 3" xfId="52260" xr:uid="{AA477AAC-F04C-46D9-A62A-9224E209D0B8}"/>
    <cellStyle name="Comma 2 2 4 2 2 4 3" xfId="16840" xr:uid="{ACF5098F-2B8C-4CAC-B891-81422FABD51A}"/>
    <cellStyle name="Comma 2 2 4 2 2 4 4" xfId="30530" xr:uid="{C5FFDF44-F54B-44CE-997D-2C3F9E62392A}"/>
    <cellStyle name="Comma 2 2 4 2 2 4 5" xfId="45414" xr:uid="{28132BDF-91D6-41E9-BACD-31DBC827B8EE}"/>
    <cellStyle name="Comma 2 2 4 2 2 5" xfId="20262" xr:uid="{56ED220F-03D6-482F-AA5D-25F9F59E0F15}"/>
    <cellStyle name="Comma 2 2 4 2 2 5 2" xfId="33954" xr:uid="{FA7E10B4-C8F2-464F-B4EF-8A7186D3D8E6}"/>
    <cellStyle name="Comma 2 2 4 2 2 5 3" xfId="48838" xr:uid="{AEF329FF-86C8-4624-96AF-28B10F1AC678}"/>
    <cellStyle name="Comma 2 2 4 2 2 6" xfId="13418" xr:uid="{0E9554D5-8F0D-403C-8BD6-AA6801A8F4C3}"/>
    <cellStyle name="Comma 2 2 4 2 2 7" xfId="27108" xr:uid="{E843AAAD-2B7D-4E7F-B033-2A99887D6457}"/>
    <cellStyle name="Comma 2 2 4 2 2 8" xfId="41992" xr:uid="{5B3601A4-2E44-4CDA-A424-9B956988981A}"/>
    <cellStyle name="Comma 2 2 4 2 3" xfId="6572" xr:uid="{41DA4CE1-CD01-4895-9C52-4FDA0ACA5DA1}"/>
    <cellStyle name="Comma 2 2 4 2 3 2" xfId="8286" xr:uid="{803215E6-D16F-42C4-B2A8-75BDDCF32DF0}"/>
    <cellStyle name="Comma 2 2 4 2 3 2 2" xfId="11708" xr:uid="{57E7CC6E-B2C8-4EA2-93F9-B443EC00197A}"/>
    <cellStyle name="Comma 2 2 4 2 3 2 2 2" xfId="25398" xr:uid="{C774A6C6-A8B5-448D-AC2F-5255801BBE93}"/>
    <cellStyle name="Comma 2 2 4 2 3 2 2 2 2" xfId="39090" xr:uid="{6E1A4D08-53B1-4DC8-8CE3-EB474BB31932}"/>
    <cellStyle name="Comma 2 2 4 2 3 2 2 2 3" xfId="53974" xr:uid="{DC4EBDDA-415C-445E-ABF7-E995EA67A51C}"/>
    <cellStyle name="Comma 2 2 4 2 3 2 2 3" xfId="18554" xr:uid="{54B75458-CC17-443D-80B8-2A43B371F1CA}"/>
    <cellStyle name="Comma 2 2 4 2 3 2 2 4" xfId="32244" xr:uid="{19C1DBFF-2FFF-474F-A4F2-27A5621111D5}"/>
    <cellStyle name="Comma 2 2 4 2 3 2 2 5" xfId="47128" xr:uid="{71E536F7-97E2-4E64-84CB-E6C533414A0C}"/>
    <cellStyle name="Comma 2 2 4 2 3 2 3" xfId="21976" xr:uid="{986098FF-DC8A-4D59-B896-5F5B3F8FCCFE}"/>
    <cellStyle name="Comma 2 2 4 2 3 2 3 2" xfId="35668" xr:uid="{108C98AE-F0B7-4C24-85AC-C2B7A9E91CE5}"/>
    <cellStyle name="Comma 2 2 4 2 3 2 3 3" xfId="50552" xr:uid="{3A6BC3B2-85B3-4D05-A9C4-19DE7086A9CD}"/>
    <cellStyle name="Comma 2 2 4 2 3 2 4" xfId="15132" xr:uid="{5A59A4E5-22BF-4321-90EE-E4794BAE2037}"/>
    <cellStyle name="Comma 2 2 4 2 3 2 5" xfId="28822" xr:uid="{6C62D716-8E45-49E1-B945-E05A8EBCB8E9}"/>
    <cellStyle name="Comma 2 2 4 2 3 2 6" xfId="43706" xr:uid="{935F3C72-0605-4C67-A99B-0B486B6283B2}"/>
    <cellStyle name="Comma 2 2 4 2 3 3" xfId="9996" xr:uid="{DC51F406-EF0A-491C-811B-D5EF296E9AC0}"/>
    <cellStyle name="Comma 2 2 4 2 3 3 2" xfId="23686" xr:uid="{DD03976C-3842-47EE-9E9A-2B612E94556C}"/>
    <cellStyle name="Comma 2 2 4 2 3 3 2 2" xfId="37378" xr:uid="{EB86A2A9-1655-40D4-BBD9-9147A6889126}"/>
    <cellStyle name="Comma 2 2 4 2 3 3 2 3" xfId="52262" xr:uid="{AF806CF9-D254-4719-8D98-517DD4F6797A}"/>
    <cellStyle name="Comma 2 2 4 2 3 3 3" xfId="16842" xr:uid="{1141BD3B-5A89-4BC8-A39A-46E08E7924E3}"/>
    <cellStyle name="Comma 2 2 4 2 3 3 4" xfId="30532" xr:uid="{77783D62-E778-4F22-8E00-310BC40963E7}"/>
    <cellStyle name="Comma 2 2 4 2 3 3 5" xfId="45416" xr:uid="{35A5EDA2-1227-43CD-830F-4B0497E984C0}"/>
    <cellStyle name="Comma 2 2 4 2 3 4" xfId="20264" xr:uid="{33F466B1-0C61-430B-A2BE-639A8143B201}"/>
    <cellStyle name="Comma 2 2 4 2 3 4 2" xfId="33956" xr:uid="{AEC8330D-9714-4761-B87E-B09B5B1C6744}"/>
    <cellStyle name="Comma 2 2 4 2 3 4 3" xfId="48840" xr:uid="{553AD474-D14C-4054-9367-47F5251D701B}"/>
    <cellStyle name="Comma 2 2 4 2 3 5" xfId="13420" xr:uid="{F3D7BD47-0CA7-4B12-A1ED-FFDAE088A71D}"/>
    <cellStyle name="Comma 2 2 4 2 3 6" xfId="27110" xr:uid="{5F1B37FC-DCDC-4E5A-9071-0DB0AE60E4F4}"/>
    <cellStyle name="Comma 2 2 4 2 3 7" xfId="41994" xr:uid="{A26B3797-365C-4D58-9311-964F2D6D3EE9}"/>
    <cellStyle name="Comma 2 2 4 2 4" xfId="6573" xr:uid="{EE432B70-DC96-43D2-A166-458A2F57626A}"/>
    <cellStyle name="Comma 2 2 4 2 4 2" xfId="8287" xr:uid="{B6DD6368-C1E8-417B-AC29-1D3F964D7F0A}"/>
    <cellStyle name="Comma 2 2 4 2 4 2 2" xfId="11709" xr:uid="{91869732-884D-4EF7-9156-3808E22B34D7}"/>
    <cellStyle name="Comma 2 2 4 2 4 2 2 2" xfId="25399" xr:uid="{1FEC6A78-3037-498D-8BDC-1727C3117FC4}"/>
    <cellStyle name="Comma 2 2 4 2 4 2 2 2 2" xfId="39091" xr:uid="{294B10FB-E24E-47EE-BF16-45877771313A}"/>
    <cellStyle name="Comma 2 2 4 2 4 2 2 2 3" xfId="53975" xr:uid="{20148B53-943C-4FB7-9420-1EC72C520398}"/>
    <cellStyle name="Comma 2 2 4 2 4 2 2 3" xfId="18555" xr:uid="{FBEC31A9-33D7-4D75-9D7B-D35DAAF1880C}"/>
    <cellStyle name="Comma 2 2 4 2 4 2 2 4" xfId="32245" xr:uid="{153599BA-AEE1-4334-AF6B-CABB13E2111A}"/>
    <cellStyle name="Comma 2 2 4 2 4 2 2 5" xfId="47129" xr:uid="{B396E22A-8638-439D-9F20-1915A5D1F64F}"/>
    <cellStyle name="Comma 2 2 4 2 4 2 3" xfId="21977" xr:uid="{66C803C7-C3EB-4147-B1C0-78E2420A89A1}"/>
    <cellStyle name="Comma 2 2 4 2 4 2 3 2" xfId="35669" xr:uid="{45EC1480-351A-4BBF-AA48-09D488463713}"/>
    <cellStyle name="Comma 2 2 4 2 4 2 3 3" xfId="50553" xr:uid="{2F51297E-66F1-4F99-846C-2AEBD0933A03}"/>
    <cellStyle name="Comma 2 2 4 2 4 2 4" xfId="15133" xr:uid="{9C1FA243-8134-4EA3-A4A5-DA8B5C6925C3}"/>
    <cellStyle name="Comma 2 2 4 2 4 2 5" xfId="28823" xr:uid="{347CD9EB-17F3-4F2A-B2F1-F5D2D24354EF}"/>
    <cellStyle name="Comma 2 2 4 2 4 2 6" xfId="43707" xr:uid="{F2A4A6E9-E316-4282-A5E0-DEA157EF5DCC}"/>
    <cellStyle name="Comma 2 2 4 2 4 3" xfId="9997" xr:uid="{466C02E9-F32C-4BCE-B127-4F585BAE888E}"/>
    <cellStyle name="Comma 2 2 4 2 4 3 2" xfId="23687" xr:uid="{5DEAEA7D-1971-4052-BFD4-8048AE613F69}"/>
    <cellStyle name="Comma 2 2 4 2 4 3 2 2" xfId="37379" xr:uid="{4E6F5264-6613-464E-A842-E118812F4520}"/>
    <cellStyle name="Comma 2 2 4 2 4 3 2 3" xfId="52263" xr:uid="{30F6CBA8-67AC-49AF-8E00-267614FD47B8}"/>
    <cellStyle name="Comma 2 2 4 2 4 3 3" xfId="16843" xr:uid="{6ABA45EF-7EAA-4ADD-824F-F0CA71276BAD}"/>
    <cellStyle name="Comma 2 2 4 2 4 3 4" xfId="30533" xr:uid="{A4A8663C-D5F7-4154-ACE5-B82AC2E109A5}"/>
    <cellStyle name="Comma 2 2 4 2 4 3 5" xfId="45417" xr:uid="{982A2BE3-19A4-48E1-BC56-232417AAC703}"/>
    <cellStyle name="Comma 2 2 4 2 4 4" xfId="20265" xr:uid="{432C293E-6988-448D-BC04-D246A88254C1}"/>
    <cellStyle name="Comma 2 2 4 2 4 4 2" xfId="33957" xr:uid="{CB1CFD7F-FD9B-4AA1-A360-A42BBFE1C762}"/>
    <cellStyle name="Comma 2 2 4 2 4 4 3" xfId="48841" xr:uid="{83E0540C-C249-4F64-A149-6E3A5B93E6D4}"/>
    <cellStyle name="Comma 2 2 4 2 4 5" xfId="13421" xr:uid="{5E87D4AB-257A-458B-A5F2-AC804A12889D}"/>
    <cellStyle name="Comma 2 2 4 2 4 6" xfId="27111" xr:uid="{81B3243C-86FF-46CA-A0C9-10E58BCDBD2E}"/>
    <cellStyle name="Comma 2 2 4 2 4 7" xfId="41995" xr:uid="{D9FA4F38-C1D2-48D2-A286-23EBD19B6F3E}"/>
    <cellStyle name="Comma 2 2 4 2 5" xfId="8283" xr:uid="{85748687-9147-4852-8A45-551D2A98A571}"/>
    <cellStyle name="Comma 2 2 4 2 5 2" xfId="11705" xr:uid="{4405C039-75C0-4F83-B2DF-E2ECDFA585BE}"/>
    <cellStyle name="Comma 2 2 4 2 5 2 2" xfId="25395" xr:uid="{E3CB0E60-29BA-4782-81FA-B2354E3ABAA8}"/>
    <cellStyle name="Comma 2 2 4 2 5 2 2 2" xfId="39087" xr:uid="{4F427B6C-5DA6-4636-808D-CFB2F344C35E}"/>
    <cellStyle name="Comma 2 2 4 2 5 2 2 3" xfId="53971" xr:uid="{BFC8217E-B8F5-45FC-95BC-8BF9A64F8D0C}"/>
    <cellStyle name="Comma 2 2 4 2 5 2 3" xfId="18551" xr:uid="{FE7566DA-D98B-4D93-A108-545F0C66373C}"/>
    <cellStyle name="Comma 2 2 4 2 5 2 4" xfId="32241" xr:uid="{02908813-9B74-4FD8-8743-E0BB0C0E10F0}"/>
    <cellStyle name="Comma 2 2 4 2 5 2 5" xfId="47125" xr:uid="{86839C4D-60FB-4ED6-8121-63B889FB4163}"/>
    <cellStyle name="Comma 2 2 4 2 5 3" xfId="21973" xr:uid="{5351F475-C6DB-4233-A99B-06A169CA82A4}"/>
    <cellStyle name="Comma 2 2 4 2 5 3 2" xfId="35665" xr:uid="{3CB4DB0F-9ECA-46DE-B30B-92A2E8419FB5}"/>
    <cellStyle name="Comma 2 2 4 2 5 3 3" xfId="50549" xr:uid="{FCCFE075-D841-49BD-BC24-A092804290A4}"/>
    <cellStyle name="Comma 2 2 4 2 5 4" xfId="15129" xr:uid="{C16BD54E-3118-467E-94EF-499155A9FBEA}"/>
    <cellStyle name="Comma 2 2 4 2 5 5" xfId="28819" xr:uid="{1CC845EA-32A6-4D84-B4D9-80768C4E03A9}"/>
    <cellStyle name="Comma 2 2 4 2 5 6" xfId="43703" xr:uid="{415EC50B-ED2E-495F-88CE-DDDDF665E398}"/>
    <cellStyle name="Comma 2 2 4 2 6" xfId="9993" xr:uid="{F9CB2BD1-55F1-4443-B0F8-181A0E9F4C15}"/>
    <cellStyle name="Comma 2 2 4 2 6 2" xfId="23683" xr:uid="{C22E3395-FC7E-4B8B-BE89-01243D807BC9}"/>
    <cellStyle name="Comma 2 2 4 2 6 2 2" xfId="37375" xr:uid="{E84DC364-56E4-48F5-82A6-CE689893D842}"/>
    <cellStyle name="Comma 2 2 4 2 6 2 3" xfId="52259" xr:uid="{A4047E94-AD19-40FD-82C7-AF0342776E94}"/>
    <cellStyle name="Comma 2 2 4 2 6 3" xfId="16839" xr:uid="{5D9404A6-A1B4-4B71-A612-B04A99228B9F}"/>
    <cellStyle name="Comma 2 2 4 2 6 4" xfId="30529" xr:uid="{9640FB03-DD42-4699-B27C-81DB99AC53A3}"/>
    <cellStyle name="Comma 2 2 4 2 6 5" xfId="45413" xr:uid="{31FC8A78-84F6-4ABE-8232-FE8093EAE685}"/>
    <cellStyle name="Comma 2 2 4 2 7" xfId="20261" xr:uid="{52B2027B-050B-48B5-8737-27DFA11AD1D4}"/>
    <cellStyle name="Comma 2 2 4 2 7 2" xfId="33953" xr:uid="{6D61D71B-5E84-4883-8D6D-AA3F22BADFA4}"/>
    <cellStyle name="Comma 2 2 4 2 7 3" xfId="48837" xr:uid="{F0F85399-8E2E-471D-BF5B-0265D2FFB7A7}"/>
    <cellStyle name="Comma 2 2 4 2 8" xfId="13417" xr:uid="{1592DEEA-6D1E-45EB-89B7-39886108EAFC}"/>
    <cellStyle name="Comma 2 2 4 2 9" xfId="27107" xr:uid="{95D06B1A-98FE-4DE2-BC93-A20B5EBD7B6E}"/>
    <cellStyle name="Comma 2 2 4 3" xfId="6574" xr:uid="{C806C9F3-9CC2-4759-B594-618F9475A279}"/>
    <cellStyle name="Comma 2 2 4 3 10" xfId="41996" xr:uid="{8849AB10-1231-4F35-AE34-8AFA10839712}"/>
    <cellStyle name="Comma 2 2 4 3 2" xfId="6575" xr:uid="{6509716D-EC29-4A1B-AB73-336C262D2F14}"/>
    <cellStyle name="Comma 2 2 4 3 2 2" xfId="6576" xr:uid="{CDC10FFA-F2CF-440F-BEE1-0813E7A7AD9C}"/>
    <cellStyle name="Comma 2 2 4 3 2 2 2" xfId="8290" xr:uid="{3160A284-489F-4435-9564-99985568630E}"/>
    <cellStyle name="Comma 2 2 4 3 2 2 2 2" xfId="11712" xr:uid="{D2B25670-1A6B-4163-9DDC-EBAAFD79912E}"/>
    <cellStyle name="Comma 2 2 4 3 2 2 2 2 2" xfId="25402" xr:uid="{3BD6C4E9-1A46-4F9D-9FDD-ED0D166F33B4}"/>
    <cellStyle name="Comma 2 2 4 3 2 2 2 2 2 2" xfId="39094" xr:uid="{1759A3B4-B4CE-4FA8-B30D-6DE51638815A}"/>
    <cellStyle name="Comma 2 2 4 3 2 2 2 2 2 3" xfId="53978" xr:uid="{48E378C8-EE82-41E6-A531-AACB36C18034}"/>
    <cellStyle name="Comma 2 2 4 3 2 2 2 2 3" xfId="18558" xr:uid="{EA25B3A9-2812-4525-9B45-806206995D4A}"/>
    <cellStyle name="Comma 2 2 4 3 2 2 2 2 4" xfId="32248" xr:uid="{6F8CF3B3-084C-4F27-BE1D-EEDAA6B74C10}"/>
    <cellStyle name="Comma 2 2 4 3 2 2 2 2 5" xfId="47132" xr:uid="{00E7F172-9130-4D3C-BD70-98B40DB2B0BB}"/>
    <cellStyle name="Comma 2 2 4 3 2 2 2 3" xfId="21980" xr:uid="{34624B45-1AA8-411E-B040-A5B6A40B21D6}"/>
    <cellStyle name="Comma 2 2 4 3 2 2 2 3 2" xfId="35672" xr:uid="{FDF16DEF-CC84-43C4-8FEF-15CA554D2869}"/>
    <cellStyle name="Comma 2 2 4 3 2 2 2 3 3" xfId="50556" xr:uid="{0365562C-D6FD-423F-A816-7B4656E3F990}"/>
    <cellStyle name="Comma 2 2 4 3 2 2 2 4" xfId="15136" xr:uid="{A1E539E3-C8DF-4C5C-9454-4B10EF2E3F94}"/>
    <cellStyle name="Comma 2 2 4 3 2 2 2 5" xfId="28826" xr:uid="{C42AF826-1E4E-4A9C-8254-EC74D1C67683}"/>
    <cellStyle name="Comma 2 2 4 3 2 2 2 6" xfId="43710" xr:uid="{FD28C4FA-9712-46AD-AE25-A806D0A77FE9}"/>
    <cellStyle name="Comma 2 2 4 3 2 2 3" xfId="10000" xr:uid="{AF6F72CD-8ECE-4A91-B046-79B49F12B73C}"/>
    <cellStyle name="Comma 2 2 4 3 2 2 3 2" xfId="23690" xr:uid="{9D741569-F259-4A90-A58C-58846C08C1CD}"/>
    <cellStyle name="Comma 2 2 4 3 2 2 3 2 2" xfId="37382" xr:uid="{78BBF53E-438F-4F0D-81C2-F4600FEF6EAC}"/>
    <cellStyle name="Comma 2 2 4 3 2 2 3 2 3" xfId="52266" xr:uid="{32DB3268-CB7F-4D3C-BDB4-4688E9FD8C83}"/>
    <cellStyle name="Comma 2 2 4 3 2 2 3 3" xfId="16846" xr:uid="{E74F67B3-8556-456A-9A0F-541ADA0193D8}"/>
    <cellStyle name="Comma 2 2 4 3 2 2 3 4" xfId="30536" xr:uid="{4EB83092-D001-4195-A3BF-E12E71212CB9}"/>
    <cellStyle name="Comma 2 2 4 3 2 2 3 5" xfId="45420" xr:uid="{2686C926-BAF8-40DF-A4AF-19D7DC1807C7}"/>
    <cellStyle name="Comma 2 2 4 3 2 2 4" xfId="20268" xr:uid="{6DE433B5-6DE3-4355-9832-870EFC9A0C2B}"/>
    <cellStyle name="Comma 2 2 4 3 2 2 4 2" xfId="33960" xr:uid="{0C551570-8DFC-4377-9AF9-9D913A63D034}"/>
    <cellStyle name="Comma 2 2 4 3 2 2 4 3" xfId="48844" xr:uid="{D5368E59-CFD1-43D1-9D76-A8A1B28F1FCA}"/>
    <cellStyle name="Comma 2 2 4 3 2 2 5" xfId="13424" xr:uid="{2C0B72B0-E94F-461F-B34E-876DB014CF21}"/>
    <cellStyle name="Comma 2 2 4 3 2 2 6" xfId="27114" xr:uid="{ABAB822F-8D56-4F84-881A-DF1FD5D30F44}"/>
    <cellStyle name="Comma 2 2 4 3 2 2 7" xfId="41998" xr:uid="{5310D2DA-2F1A-40B6-9F7B-582573D9172D}"/>
    <cellStyle name="Comma 2 2 4 3 2 3" xfId="8289" xr:uid="{CC966FDB-84BA-434E-B907-6ECA00F2145C}"/>
    <cellStyle name="Comma 2 2 4 3 2 3 2" xfId="11711" xr:uid="{CEE03C77-D9DB-4478-B3EE-A8A72941DBFE}"/>
    <cellStyle name="Comma 2 2 4 3 2 3 2 2" xfId="25401" xr:uid="{A89ED097-32F5-4F2F-AA14-3EDE1467DB66}"/>
    <cellStyle name="Comma 2 2 4 3 2 3 2 2 2" xfId="39093" xr:uid="{4C18CA15-43B3-4B66-B3BB-88B88B6073B5}"/>
    <cellStyle name="Comma 2 2 4 3 2 3 2 2 3" xfId="53977" xr:uid="{5509860C-FC43-4C53-9E4F-CB54F3A7230B}"/>
    <cellStyle name="Comma 2 2 4 3 2 3 2 3" xfId="18557" xr:uid="{2426AE7C-DB16-42AB-81E5-3C95BC6BA852}"/>
    <cellStyle name="Comma 2 2 4 3 2 3 2 4" xfId="32247" xr:uid="{D8E8812F-1FE6-4B54-9170-B49BB718C3D8}"/>
    <cellStyle name="Comma 2 2 4 3 2 3 2 5" xfId="47131" xr:uid="{C4A966E6-555E-4024-A1F3-DB8AD8765D1B}"/>
    <cellStyle name="Comma 2 2 4 3 2 3 3" xfId="21979" xr:uid="{6CEF29DE-D2D2-457F-B937-48C373BEDD10}"/>
    <cellStyle name="Comma 2 2 4 3 2 3 3 2" xfId="35671" xr:uid="{D4601D82-EB94-42DC-98C5-C36C2F0EA218}"/>
    <cellStyle name="Comma 2 2 4 3 2 3 3 3" xfId="50555" xr:uid="{721F1D71-0412-4D37-BF8E-22739A482753}"/>
    <cellStyle name="Comma 2 2 4 3 2 3 4" xfId="15135" xr:uid="{F022D9F5-87B3-4040-AB50-02AD3ADCD5FF}"/>
    <cellStyle name="Comma 2 2 4 3 2 3 5" xfId="28825" xr:uid="{F81FF971-D0C5-4FF0-8932-7733F2E69088}"/>
    <cellStyle name="Comma 2 2 4 3 2 3 6" xfId="43709" xr:uid="{747C1C05-DD89-4C13-90AF-567928513B92}"/>
    <cellStyle name="Comma 2 2 4 3 2 4" xfId="9999" xr:uid="{C74DA03F-8508-448D-8E71-4E3CD739F105}"/>
    <cellStyle name="Comma 2 2 4 3 2 4 2" xfId="23689" xr:uid="{3D9C42C7-0A2A-409A-9D97-C2F386B9182E}"/>
    <cellStyle name="Comma 2 2 4 3 2 4 2 2" xfId="37381" xr:uid="{EEA58A35-7929-4AA6-A0DB-1BDD9A875EE3}"/>
    <cellStyle name="Comma 2 2 4 3 2 4 2 3" xfId="52265" xr:uid="{4E88ADDE-6402-4686-88B8-8FF0C5C63078}"/>
    <cellStyle name="Comma 2 2 4 3 2 4 3" xfId="16845" xr:uid="{9E07EA5C-16E2-462E-90E8-508B4D34DA41}"/>
    <cellStyle name="Comma 2 2 4 3 2 4 4" xfId="30535" xr:uid="{69906979-BF38-43D2-9F32-6891578EDBB2}"/>
    <cellStyle name="Comma 2 2 4 3 2 4 5" xfId="45419" xr:uid="{746488A4-E939-468D-B871-C824D10C75E5}"/>
    <cellStyle name="Comma 2 2 4 3 2 5" xfId="20267" xr:uid="{478802CF-7284-4730-8DCE-DD3666887402}"/>
    <cellStyle name="Comma 2 2 4 3 2 5 2" xfId="33959" xr:uid="{0DEB07C9-0B05-4029-AF78-429F9D5E40AD}"/>
    <cellStyle name="Comma 2 2 4 3 2 5 3" xfId="48843" xr:uid="{3FD2333B-D5E5-4CEE-90B8-DCC97BCB9942}"/>
    <cellStyle name="Comma 2 2 4 3 2 6" xfId="13423" xr:uid="{D796183B-31C8-4827-B354-E6F62E46FBFE}"/>
    <cellStyle name="Comma 2 2 4 3 2 7" xfId="27113" xr:uid="{8F30152D-4AF5-41C1-858C-D7B0AE86199C}"/>
    <cellStyle name="Comma 2 2 4 3 2 8" xfId="41997" xr:uid="{9261B301-F525-4A68-9435-BDD5BA033D2A}"/>
    <cellStyle name="Comma 2 2 4 3 3" xfId="6577" xr:uid="{454D701B-0773-47BC-856F-5B40BE289BDF}"/>
    <cellStyle name="Comma 2 2 4 3 3 2" xfId="8291" xr:uid="{1BA5861C-7EAE-4818-8F92-87D390B24F04}"/>
    <cellStyle name="Comma 2 2 4 3 3 2 2" xfId="11713" xr:uid="{F0726970-5B34-4593-9302-6323C51BC26E}"/>
    <cellStyle name="Comma 2 2 4 3 3 2 2 2" xfId="25403" xr:uid="{A4C0DA10-C360-47F7-AC69-947050394F20}"/>
    <cellStyle name="Comma 2 2 4 3 3 2 2 2 2" xfId="39095" xr:uid="{F10B7763-1E45-4782-8F50-5F0E5E0B5365}"/>
    <cellStyle name="Comma 2 2 4 3 3 2 2 2 3" xfId="53979" xr:uid="{014F8E21-860D-4E29-8ACB-80A6BE7E361C}"/>
    <cellStyle name="Comma 2 2 4 3 3 2 2 3" xfId="18559" xr:uid="{A77CFA99-53FC-4F89-A4F9-F0BD41B1F628}"/>
    <cellStyle name="Comma 2 2 4 3 3 2 2 4" xfId="32249" xr:uid="{A47B393F-3C78-4003-9FBA-DECDE55B448E}"/>
    <cellStyle name="Comma 2 2 4 3 3 2 2 5" xfId="47133" xr:uid="{F3E0CF01-7966-41A6-8D79-69D1EC3537E3}"/>
    <cellStyle name="Comma 2 2 4 3 3 2 3" xfId="21981" xr:uid="{769576F2-872D-4409-A444-69858CEB9681}"/>
    <cellStyle name="Comma 2 2 4 3 3 2 3 2" xfId="35673" xr:uid="{39985710-9F23-4BD6-A6B8-B3D2E7FF5156}"/>
    <cellStyle name="Comma 2 2 4 3 3 2 3 3" xfId="50557" xr:uid="{A706AB15-F7E4-438E-9409-6FCD1502962E}"/>
    <cellStyle name="Comma 2 2 4 3 3 2 4" xfId="15137" xr:uid="{F1AA07A7-E671-49A7-92E8-921A003FC5F4}"/>
    <cellStyle name="Comma 2 2 4 3 3 2 5" xfId="28827" xr:uid="{F1C31755-B0AC-4497-901C-208F3A7E6D90}"/>
    <cellStyle name="Comma 2 2 4 3 3 2 6" xfId="43711" xr:uid="{025992CF-D828-4754-8AE9-EAA03BC99617}"/>
    <cellStyle name="Comma 2 2 4 3 3 3" xfId="10001" xr:uid="{4A318D69-72D8-4C42-AF3D-347DDD09615A}"/>
    <cellStyle name="Comma 2 2 4 3 3 3 2" xfId="23691" xr:uid="{96BC62C8-FA49-4891-B1BF-C17504D7C24E}"/>
    <cellStyle name="Comma 2 2 4 3 3 3 2 2" xfId="37383" xr:uid="{5515604F-3E47-42AC-8F5A-6364FD5AB5E2}"/>
    <cellStyle name="Comma 2 2 4 3 3 3 2 3" xfId="52267" xr:uid="{BE8BAC26-B1E3-4CD5-935B-3201C7CD30B6}"/>
    <cellStyle name="Comma 2 2 4 3 3 3 3" xfId="16847" xr:uid="{8D0173E0-2025-43D5-8112-AB22BCA92EAB}"/>
    <cellStyle name="Comma 2 2 4 3 3 3 4" xfId="30537" xr:uid="{6F0CD5CD-D7E3-486E-A24F-F37F97049E62}"/>
    <cellStyle name="Comma 2 2 4 3 3 3 5" xfId="45421" xr:uid="{69458847-45C8-4CF7-A49C-FD9A830D13E4}"/>
    <cellStyle name="Comma 2 2 4 3 3 4" xfId="20269" xr:uid="{BF59F2AC-7D29-48D7-A0AA-45F5AD6F609E}"/>
    <cellStyle name="Comma 2 2 4 3 3 4 2" xfId="33961" xr:uid="{95B0399E-5ED9-45B8-AE1E-2ADF0010B874}"/>
    <cellStyle name="Comma 2 2 4 3 3 4 3" xfId="48845" xr:uid="{0968B7D5-884F-4E29-A72E-23325770AE25}"/>
    <cellStyle name="Comma 2 2 4 3 3 5" xfId="13425" xr:uid="{56552C78-80A3-4559-AEEF-59F47D63AD4C}"/>
    <cellStyle name="Comma 2 2 4 3 3 6" xfId="27115" xr:uid="{78C6CF56-5CDE-4C82-9FCB-C70ACC821C3F}"/>
    <cellStyle name="Comma 2 2 4 3 3 7" xfId="41999" xr:uid="{A470E9C7-1090-49CE-8A7A-D1C71E499506}"/>
    <cellStyle name="Comma 2 2 4 3 4" xfId="6578" xr:uid="{0E2BE8E3-6121-48EC-B14A-5A251ECC94B2}"/>
    <cellStyle name="Comma 2 2 4 3 4 2" xfId="8292" xr:uid="{1D2BFF64-96D3-4DD3-AF70-AF576CAABB1E}"/>
    <cellStyle name="Comma 2 2 4 3 4 2 2" xfId="11714" xr:uid="{26F1B7B3-453A-43C3-8A67-2DD7E845250E}"/>
    <cellStyle name="Comma 2 2 4 3 4 2 2 2" xfId="25404" xr:uid="{1840417E-2FE2-4586-816A-C2327AD15EAB}"/>
    <cellStyle name="Comma 2 2 4 3 4 2 2 2 2" xfId="39096" xr:uid="{BE108E48-686B-4E47-A2AD-F6B49AF5F643}"/>
    <cellStyle name="Comma 2 2 4 3 4 2 2 2 3" xfId="53980" xr:uid="{552DD7BF-543F-466A-BEC6-7FD3DF4C8752}"/>
    <cellStyle name="Comma 2 2 4 3 4 2 2 3" xfId="18560" xr:uid="{A4BBD40F-D147-4084-941C-9E4EB87E4B7C}"/>
    <cellStyle name="Comma 2 2 4 3 4 2 2 4" xfId="32250" xr:uid="{E0648794-829E-4948-8D8F-B4A51AEC1DFF}"/>
    <cellStyle name="Comma 2 2 4 3 4 2 2 5" xfId="47134" xr:uid="{44ECF41E-69F7-487C-9ED0-316FFBF9AE93}"/>
    <cellStyle name="Comma 2 2 4 3 4 2 3" xfId="21982" xr:uid="{8D26FA03-568A-42CC-97A7-F0459B4BCFC3}"/>
    <cellStyle name="Comma 2 2 4 3 4 2 3 2" xfId="35674" xr:uid="{6C4BC8EA-8CA3-406F-9221-80C765D213C9}"/>
    <cellStyle name="Comma 2 2 4 3 4 2 3 3" xfId="50558" xr:uid="{2F29F339-0E3C-437A-B213-4250FE6C6EE9}"/>
    <cellStyle name="Comma 2 2 4 3 4 2 4" xfId="15138" xr:uid="{E699FE38-3CE1-41EA-AD4D-4AAD42551AB1}"/>
    <cellStyle name="Comma 2 2 4 3 4 2 5" xfId="28828" xr:uid="{6554291F-3D2F-430A-83B8-943816E4ACF5}"/>
    <cellStyle name="Comma 2 2 4 3 4 2 6" xfId="43712" xr:uid="{E160DF43-9968-46DF-B80D-4921E1D622B5}"/>
    <cellStyle name="Comma 2 2 4 3 4 3" xfId="10002" xr:uid="{8611E56D-8708-4063-B9CD-CDC7380D9EEF}"/>
    <cellStyle name="Comma 2 2 4 3 4 3 2" xfId="23692" xr:uid="{374DD889-A76D-49A0-BB99-4EFD013D8CCA}"/>
    <cellStyle name="Comma 2 2 4 3 4 3 2 2" xfId="37384" xr:uid="{C628EB09-B536-483A-8891-E6CA892479CA}"/>
    <cellStyle name="Comma 2 2 4 3 4 3 2 3" xfId="52268" xr:uid="{B0FD2A09-D33C-4393-9BAC-EFC627AFEFA8}"/>
    <cellStyle name="Comma 2 2 4 3 4 3 3" xfId="16848" xr:uid="{A1C6D2B6-CF74-48BC-AADC-F7A7DF9EAA04}"/>
    <cellStyle name="Comma 2 2 4 3 4 3 4" xfId="30538" xr:uid="{DC825540-7C80-4F9D-8611-04BF584829B0}"/>
    <cellStyle name="Comma 2 2 4 3 4 3 5" xfId="45422" xr:uid="{DDE3CE9C-A290-492B-BA81-ABA7699AB56E}"/>
    <cellStyle name="Comma 2 2 4 3 4 4" xfId="20270" xr:uid="{39C65E13-5EA0-46F3-83C5-CAD527679E53}"/>
    <cellStyle name="Comma 2 2 4 3 4 4 2" xfId="33962" xr:uid="{C80BF537-58BF-4A07-BFB1-2F542F97BCA4}"/>
    <cellStyle name="Comma 2 2 4 3 4 4 3" xfId="48846" xr:uid="{F9D03DEA-B859-4F56-9868-C78D1660A870}"/>
    <cellStyle name="Comma 2 2 4 3 4 5" xfId="13426" xr:uid="{8E03926D-638B-4ACF-924C-D4189446E2DD}"/>
    <cellStyle name="Comma 2 2 4 3 4 6" xfId="27116" xr:uid="{A852ECEA-3A8B-4FB2-9FC2-D71C2366357F}"/>
    <cellStyle name="Comma 2 2 4 3 4 7" xfId="42000" xr:uid="{4966602A-B886-4F46-8A08-EA244FA05AAC}"/>
    <cellStyle name="Comma 2 2 4 3 5" xfId="8288" xr:uid="{E21D7067-EE53-4477-8BF5-A223C02426DF}"/>
    <cellStyle name="Comma 2 2 4 3 5 2" xfId="11710" xr:uid="{00F3F2B8-D302-4429-AEE8-6D083BE42449}"/>
    <cellStyle name="Comma 2 2 4 3 5 2 2" xfId="25400" xr:uid="{B9789069-F4D7-4807-8C58-B29306ACB61A}"/>
    <cellStyle name="Comma 2 2 4 3 5 2 2 2" xfId="39092" xr:uid="{EBBC86AA-9E63-4219-BF77-CFC0F020AC92}"/>
    <cellStyle name="Comma 2 2 4 3 5 2 2 3" xfId="53976" xr:uid="{F99397AB-4BF0-47E7-BF7D-4F87E204A2C1}"/>
    <cellStyle name="Comma 2 2 4 3 5 2 3" xfId="18556" xr:uid="{CA96C355-04C5-4548-957B-105AE24AB89E}"/>
    <cellStyle name="Comma 2 2 4 3 5 2 4" xfId="32246" xr:uid="{9AE9BE09-A0B4-414B-AC97-0A1FBA4953FC}"/>
    <cellStyle name="Comma 2 2 4 3 5 2 5" xfId="47130" xr:uid="{1191237E-5AB5-46B7-886F-5A461DB76C1C}"/>
    <cellStyle name="Comma 2 2 4 3 5 3" xfId="21978" xr:uid="{DC193D8A-3971-4EBF-8809-6F8ADC3EE630}"/>
    <cellStyle name="Comma 2 2 4 3 5 3 2" xfId="35670" xr:uid="{A4B7FED0-89E9-4703-9497-68D1640F9FC4}"/>
    <cellStyle name="Comma 2 2 4 3 5 3 3" xfId="50554" xr:uid="{A03CA623-7C13-49F8-9971-7B65BCFAABC3}"/>
    <cellStyle name="Comma 2 2 4 3 5 4" xfId="15134" xr:uid="{412D9F69-1124-4A20-8C89-89D8C32CFFB1}"/>
    <cellStyle name="Comma 2 2 4 3 5 5" xfId="28824" xr:uid="{A07B18CA-C5FA-4EDC-B4B8-519576A841DE}"/>
    <cellStyle name="Comma 2 2 4 3 5 6" xfId="43708" xr:uid="{BD8FC648-3F2D-4DB5-8201-5BF018B9A03D}"/>
    <cellStyle name="Comma 2 2 4 3 6" xfId="9998" xr:uid="{0275F159-0523-46EB-A838-34A7EE11C731}"/>
    <cellStyle name="Comma 2 2 4 3 6 2" xfId="23688" xr:uid="{60423077-B015-4768-AF71-4C0672FC945C}"/>
    <cellStyle name="Comma 2 2 4 3 6 2 2" xfId="37380" xr:uid="{D2DFEF0A-0F00-4B46-9410-285E15AA5F8A}"/>
    <cellStyle name="Comma 2 2 4 3 6 2 3" xfId="52264" xr:uid="{FC501063-0BF9-43A1-8443-E9169CD0CA60}"/>
    <cellStyle name="Comma 2 2 4 3 6 3" xfId="16844" xr:uid="{005EC3E4-4CB6-4F35-A15D-D0205EE3B2AA}"/>
    <cellStyle name="Comma 2 2 4 3 6 4" xfId="30534" xr:uid="{5117450E-8E50-4B0C-93CA-C4DB974D1D3C}"/>
    <cellStyle name="Comma 2 2 4 3 6 5" xfId="45418" xr:uid="{69AF999E-8FF6-4129-BBCE-611199CBB439}"/>
    <cellStyle name="Comma 2 2 4 3 7" xfId="20266" xr:uid="{10DB8533-F949-4464-9C2C-59EE7F88D971}"/>
    <cellStyle name="Comma 2 2 4 3 7 2" xfId="33958" xr:uid="{725D6626-E6A5-4D8E-903A-E5617A65305E}"/>
    <cellStyle name="Comma 2 2 4 3 7 3" xfId="48842" xr:uid="{2BC718A5-FF76-440C-A86E-133376E1EFF6}"/>
    <cellStyle name="Comma 2 2 4 3 8" xfId="13422" xr:uid="{6AED9C5D-050C-44DE-A069-63CDE4B806E1}"/>
    <cellStyle name="Comma 2 2 4 3 9" xfId="27112" xr:uid="{C515392D-3A22-4DED-B9EB-94BF8C990761}"/>
    <cellStyle name="Comma 2 2 4 4" xfId="6579" xr:uid="{545BE7FE-BCC2-419B-87B8-4B2174196821}"/>
    <cellStyle name="Comma 2 2 4 4 2" xfId="6580" xr:uid="{D2644827-1A5A-49FC-B905-DC1D314AE90C}"/>
    <cellStyle name="Comma 2 2 4 4 2 2" xfId="8294" xr:uid="{EDAB8129-0376-46A0-818A-F77E7AB7A21F}"/>
    <cellStyle name="Comma 2 2 4 4 2 2 2" xfId="11716" xr:uid="{42108F4B-2929-45E7-95A1-3EAA1C063E2B}"/>
    <cellStyle name="Comma 2 2 4 4 2 2 2 2" xfId="25406" xr:uid="{02CEBD68-9370-4777-A4B4-295AB5163EB0}"/>
    <cellStyle name="Comma 2 2 4 4 2 2 2 2 2" xfId="39098" xr:uid="{7FF57122-7454-4D73-8DE2-FA793CBDE4F7}"/>
    <cellStyle name="Comma 2 2 4 4 2 2 2 2 3" xfId="53982" xr:uid="{49FB69E9-C8B4-4602-BC59-E15E78E06FF2}"/>
    <cellStyle name="Comma 2 2 4 4 2 2 2 3" xfId="18562" xr:uid="{7C14B3D4-E104-4D53-892C-8522125E21A5}"/>
    <cellStyle name="Comma 2 2 4 4 2 2 2 4" xfId="32252" xr:uid="{7B749AAD-D039-47F2-ACD5-81C81BD43F57}"/>
    <cellStyle name="Comma 2 2 4 4 2 2 2 5" xfId="47136" xr:uid="{2E584830-9DF0-4A5F-B172-973444BBA6F1}"/>
    <cellStyle name="Comma 2 2 4 4 2 2 3" xfId="21984" xr:uid="{5365848E-A560-4975-A737-9EAEFDCA44F4}"/>
    <cellStyle name="Comma 2 2 4 4 2 2 3 2" xfId="35676" xr:uid="{4D4C1E07-BDC5-49D8-87A3-AFC3A2090810}"/>
    <cellStyle name="Comma 2 2 4 4 2 2 3 3" xfId="50560" xr:uid="{9C93FAAB-F6D2-4B55-B417-8388E5CD662E}"/>
    <cellStyle name="Comma 2 2 4 4 2 2 4" xfId="15140" xr:uid="{A2238C20-2CD5-4C80-8093-39229C0A63C8}"/>
    <cellStyle name="Comma 2 2 4 4 2 2 5" xfId="28830" xr:uid="{896DACF1-AED1-433C-A7D6-0B3D4BFCBDA1}"/>
    <cellStyle name="Comma 2 2 4 4 2 2 6" xfId="43714" xr:uid="{5AF948C3-D6F9-456C-9170-9BAE45161605}"/>
    <cellStyle name="Comma 2 2 4 4 2 3" xfId="10004" xr:uid="{40FB26CE-1A53-4F49-81E4-7FE806BF727C}"/>
    <cellStyle name="Comma 2 2 4 4 2 3 2" xfId="23694" xr:uid="{D386BAB8-093E-4BC5-88F3-F414B3EA468B}"/>
    <cellStyle name="Comma 2 2 4 4 2 3 2 2" xfId="37386" xr:uid="{8C746EEA-A835-4B76-A0BD-B28D6854011C}"/>
    <cellStyle name="Comma 2 2 4 4 2 3 2 3" xfId="52270" xr:uid="{8D512616-6A90-4A18-AF19-6EF23C551CF4}"/>
    <cellStyle name="Comma 2 2 4 4 2 3 3" xfId="16850" xr:uid="{7923CF58-A65D-4ED9-8B34-2116797EEF74}"/>
    <cellStyle name="Comma 2 2 4 4 2 3 4" xfId="30540" xr:uid="{83A4D93E-20A5-4777-90DC-572019BC1710}"/>
    <cellStyle name="Comma 2 2 4 4 2 3 5" xfId="45424" xr:uid="{06B86F4A-EE52-4CD6-A422-8E65E9425233}"/>
    <cellStyle name="Comma 2 2 4 4 2 4" xfId="20272" xr:uid="{182E54F0-B441-452E-A7BF-0ED17B1D1809}"/>
    <cellStyle name="Comma 2 2 4 4 2 4 2" xfId="33964" xr:uid="{5B431960-1483-4F7D-84F5-9B95A475674D}"/>
    <cellStyle name="Comma 2 2 4 4 2 4 3" xfId="48848" xr:uid="{4186A3E5-CF07-4D46-A06C-6B81C09CE1DB}"/>
    <cellStyle name="Comma 2 2 4 4 2 5" xfId="13428" xr:uid="{A184A1D0-B368-4FAE-ACBC-2CFE3627FF18}"/>
    <cellStyle name="Comma 2 2 4 4 2 6" xfId="27118" xr:uid="{01211DC1-2C50-42F4-80E9-BF1EB8A9270F}"/>
    <cellStyle name="Comma 2 2 4 4 2 7" xfId="42002" xr:uid="{03DC12DA-FFC0-496D-B326-7C33E504950C}"/>
    <cellStyle name="Comma 2 2 4 4 3" xfId="8293" xr:uid="{CBDF728D-4738-4ADA-A7F1-1AEE019A77EE}"/>
    <cellStyle name="Comma 2 2 4 4 3 2" xfId="11715" xr:uid="{170FF280-F3EC-4FFE-B280-A9A47C2CB108}"/>
    <cellStyle name="Comma 2 2 4 4 3 2 2" xfId="25405" xr:uid="{B4A1F5AA-C3C9-43CB-A624-87F31B316730}"/>
    <cellStyle name="Comma 2 2 4 4 3 2 2 2" xfId="39097" xr:uid="{EB7FEDEF-39E5-44EE-B26B-CCA83F68C07F}"/>
    <cellStyle name="Comma 2 2 4 4 3 2 2 3" xfId="53981" xr:uid="{D6BB4EE1-AAA2-4C01-8805-AC3440E377B2}"/>
    <cellStyle name="Comma 2 2 4 4 3 2 3" xfId="18561" xr:uid="{2E354993-FE10-4F44-B078-5F4D9EF98171}"/>
    <cellStyle name="Comma 2 2 4 4 3 2 4" xfId="32251" xr:uid="{CFF6E0E4-9C21-42C1-8F6F-E330F49A7FBA}"/>
    <cellStyle name="Comma 2 2 4 4 3 2 5" xfId="47135" xr:uid="{F789BC3F-115D-481B-88C1-97930D381904}"/>
    <cellStyle name="Comma 2 2 4 4 3 3" xfId="21983" xr:uid="{E9163C56-5C7E-48D0-BECC-CDAEB8A26D61}"/>
    <cellStyle name="Comma 2 2 4 4 3 3 2" xfId="35675" xr:uid="{07BA7D2C-F4DC-4590-AE66-30BF7FE65643}"/>
    <cellStyle name="Comma 2 2 4 4 3 3 3" xfId="50559" xr:uid="{F85FE8B7-67ED-4B46-A746-C02D8BBDDE68}"/>
    <cellStyle name="Comma 2 2 4 4 3 4" xfId="15139" xr:uid="{20DFF903-C002-4768-BF30-8055BCD59CA1}"/>
    <cellStyle name="Comma 2 2 4 4 3 5" xfId="28829" xr:uid="{C9C926B2-922D-48B6-AEFF-27EF977FF69E}"/>
    <cellStyle name="Comma 2 2 4 4 3 6" xfId="43713" xr:uid="{B930579D-BF27-4825-ABFA-D7A2428377E7}"/>
    <cellStyle name="Comma 2 2 4 4 4" xfId="10003" xr:uid="{2D8BD756-13F4-4179-8E9E-6795FDCDD042}"/>
    <cellStyle name="Comma 2 2 4 4 4 2" xfId="23693" xr:uid="{F090DB4A-C83B-420B-9B44-0024A995A857}"/>
    <cellStyle name="Comma 2 2 4 4 4 2 2" xfId="37385" xr:uid="{73B3E16C-7C97-4D30-BCB5-7DD67D7B6A4E}"/>
    <cellStyle name="Comma 2 2 4 4 4 2 3" xfId="52269" xr:uid="{0C7EFAE8-646F-41C6-910F-FD8F874D755F}"/>
    <cellStyle name="Comma 2 2 4 4 4 3" xfId="16849" xr:uid="{CB5295C8-42F4-4658-95C4-B7BB3F746CC2}"/>
    <cellStyle name="Comma 2 2 4 4 4 4" xfId="30539" xr:uid="{936EC66F-47B7-4F37-A73D-9A427567C25B}"/>
    <cellStyle name="Comma 2 2 4 4 4 5" xfId="45423" xr:uid="{066AB6D8-42F4-406F-8578-5823B007C2B5}"/>
    <cellStyle name="Comma 2 2 4 4 5" xfId="20271" xr:uid="{DC7F200F-2762-4E69-969E-51AD525BC695}"/>
    <cellStyle name="Comma 2 2 4 4 5 2" xfId="33963" xr:uid="{2EA63982-3F2B-4E75-BD1C-C98B09868306}"/>
    <cellStyle name="Comma 2 2 4 4 5 3" xfId="48847" xr:uid="{9965C5F2-BF58-46FE-9D05-C769DBEE3AE6}"/>
    <cellStyle name="Comma 2 2 4 4 6" xfId="13427" xr:uid="{C559D951-1DAA-489D-B8D1-ACA46DA3D4C3}"/>
    <cellStyle name="Comma 2 2 4 4 7" xfId="27117" xr:uid="{C2DA13B8-CD43-485A-94B5-4BED82C40700}"/>
    <cellStyle name="Comma 2 2 4 4 8" xfId="42001" xr:uid="{BB36037C-496E-4AE5-B366-FA43F8AE0775}"/>
    <cellStyle name="Comma 2 2 4 5" xfId="6581" xr:uid="{2DF8677E-1723-420F-9F54-A0CA876AF9D5}"/>
    <cellStyle name="Comma 2 2 4 5 2" xfId="8295" xr:uid="{20A4AE2A-8488-422D-BEAF-903D4A717C36}"/>
    <cellStyle name="Comma 2 2 4 5 2 2" xfId="11717" xr:uid="{B6BFABB6-46DB-4336-B12D-695584BCAEDD}"/>
    <cellStyle name="Comma 2 2 4 5 2 2 2" xfId="25407" xr:uid="{AC4E217C-C913-450E-912F-8E804496D14C}"/>
    <cellStyle name="Comma 2 2 4 5 2 2 2 2" xfId="39099" xr:uid="{1B57B34C-9BEF-4EB6-A074-F91AFE68273C}"/>
    <cellStyle name="Comma 2 2 4 5 2 2 2 3" xfId="53983" xr:uid="{FEF5F2AA-ADD5-4094-8251-8E0A6FC52742}"/>
    <cellStyle name="Comma 2 2 4 5 2 2 3" xfId="18563" xr:uid="{E8700A52-0FB6-4A3E-A8C3-2718B847593B}"/>
    <cellStyle name="Comma 2 2 4 5 2 2 4" xfId="32253" xr:uid="{56EA42C8-0806-4464-A9BF-2FD42B052541}"/>
    <cellStyle name="Comma 2 2 4 5 2 2 5" xfId="47137" xr:uid="{E6796AD2-8AAA-4926-91D3-47B01449D64E}"/>
    <cellStyle name="Comma 2 2 4 5 2 3" xfId="21985" xr:uid="{627B108C-DDF3-4B14-A56F-12C5EBE54AE1}"/>
    <cellStyle name="Comma 2 2 4 5 2 3 2" xfId="35677" xr:uid="{5AB9C5AF-E1CF-4AA9-B9EB-A45EE9603AA2}"/>
    <cellStyle name="Comma 2 2 4 5 2 3 3" xfId="50561" xr:uid="{3CB03288-D3B7-42BE-A884-EC065281F62F}"/>
    <cellStyle name="Comma 2 2 4 5 2 4" xfId="15141" xr:uid="{0C71BC22-937F-4F53-AB2A-BE59F8DF2528}"/>
    <cellStyle name="Comma 2 2 4 5 2 5" xfId="28831" xr:uid="{62C6FDD8-A223-4BEF-8062-5A42D3BAF90F}"/>
    <cellStyle name="Comma 2 2 4 5 2 6" xfId="43715" xr:uid="{3FAC5177-D7FD-46C9-9E85-DEEEAA60E6A0}"/>
    <cellStyle name="Comma 2 2 4 5 3" xfId="10005" xr:uid="{EF646D80-22B6-4A65-8413-02EEA943B853}"/>
    <cellStyle name="Comma 2 2 4 5 3 2" xfId="23695" xr:uid="{6553E9FB-1507-47F7-9E2C-D4A952BD2B90}"/>
    <cellStyle name="Comma 2 2 4 5 3 2 2" xfId="37387" xr:uid="{050C8D98-1091-45AA-9EA2-9103DD35033F}"/>
    <cellStyle name="Comma 2 2 4 5 3 2 3" xfId="52271" xr:uid="{EB43B538-66F0-4D55-9F87-BC64B81F962B}"/>
    <cellStyle name="Comma 2 2 4 5 3 3" xfId="16851" xr:uid="{4C699FD7-F50E-4EEA-9D82-9A3FC03525F2}"/>
    <cellStyle name="Comma 2 2 4 5 3 4" xfId="30541" xr:uid="{814C1213-8284-4314-947F-DCBCD479D0F3}"/>
    <cellStyle name="Comma 2 2 4 5 3 5" xfId="45425" xr:uid="{5BACA38D-963F-4D89-A99B-D807E895A593}"/>
    <cellStyle name="Comma 2 2 4 5 4" xfId="20273" xr:uid="{A5B519AB-2398-4F8D-8223-BFBF06645802}"/>
    <cellStyle name="Comma 2 2 4 5 4 2" xfId="33965" xr:uid="{E8145238-72B7-4890-A153-E71BF7B9B51C}"/>
    <cellStyle name="Comma 2 2 4 5 4 3" xfId="48849" xr:uid="{9B5A17FE-4693-443B-B321-A59434601AE5}"/>
    <cellStyle name="Comma 2 2 4 5 5" xfId="13429" xr:uid="{A423B7C9-5C2E-418F-B11F-1A7D8FAC9DA1}"/>
    <cellStyle name="Comma 2 2 4 5 6" xfId="27119" xr:uid="{063048C8-E5C7-4C8B-92AA-D285D2ED0D0D}"/>
    <cellStyle name="Comma 2 2 4 5 7" xfId="42003" xr:uid="{989D8C6C-74D4-4A08-BB33-27FEECB9FB63}"/>
    <cellStyle name="Comma 2 2 4 6" xfId="6582" xr:uid="{69A14CA3-5241-4B3C-9E84-6D256677B11A}"/>
    <cellStyle name="Comma 2 2 4 6 2" xfId="8296" xr:uid="{03E6099B-1A7A-4C3F-840F-28E1858B343A}"/>
    <cellStyle name="Comma 2 2 4 6 2 2" xfId="11718" xr:uid="{FC627651-7CBB-4FEB-9412-32982FAC0897}"/>
    <cellStyle name="Comma 2 2 4 6 2 2 2" xfId="25408" xr:uid="{FF2B3BF2-4ECD-4AE5-8CEC-BF1F6953A7F2}"/>
    <cellStyle name="Comma 2 2 4 6 2 2 2 2" xfId="39100" xr:uid="{69EF363F-8E46-4846-B995-EB5F6ACF4827}"/>
    <cellStyle name="Comma 2 2 4 6 2 2 2 3" xfId="53984" xr:uid="{C0630E3D-D4BA-4795-93E6-BB0C1CAF000B}"/>
    <cellStyle name="Comma 2 2 4 6 2 2 3" xfId="18564" xr:uid="{8E4751C2-3FFD-498B-859E-8E0945CCD71F}"/>
    <cellStyle name="Comma 2 2 4 6 2 2 4" xfId="32254" xr:uid="{C855B226-84AF-4B83-891B-00508FF14D10}"/>
    <cellStyle name="Comma 2 2 4 6 2 2 5" xfId="47138" xr:uid="{86B2596A-3982-4E5B-9CF8-218DB94EBEB4}"/>
    <cellStyle name="Comma 2 2 4 6 2 3" xfId="21986" xr:uid="{04EAED54-4A77-470F-9A49-9705E9B6F45F}"/>
    <cellStyle name="Comma 2 2 4 6 2 3 2" xfId="35678" xr:uid="{33FE5ADF-4313-4BCF-86C7-0ABD69AF82AC}"/>
    <cellStyle name="Comma 2 2 4 6 2 3 3" xfId="50562" xr:uid="{BA1D876E-06DB-42CB-8226-E70944C88DF8}"/>
    <cellStyle name="Comma 2 2 4 6 2 4" xfId="15142" xr:uid="{22E5AE01-BC37-4CF3-8B84-074B5C89ECCC}"/>
    <cellStyle name="Comma 2 2 4 6 2 5" xfId="28832" xr:uid="{14AAD8AE-FE8C-4FC1-9E50-B8C9540D38A6}"/>
    <cellStyle name="Comma 2 2 4 6 2 6" xfId="43716" xr:uid="{F39DDA51-2481-438D-8A30-6E7AD839959F}"/>
    <cellStyle name="Comma 2 2 4 6 3" xfId="10006" xr:uid="{90944B5D-28C5-4BB6-8D6B-8803BE4BD7AE}"/>
    <cellStyle name="Comma 2 2 4 6 3 2" xfId="23696" xr:uid="{130B32B5-3EEA-4A60-BA88-67E91B4C11BE}"/>
    <cellStyle name="Comma 2 2 4 6 3 2 2" xfId="37388" xr:uid="{795ACAEF-5AAA-4C75-B584-CC3786DBA27F}"/>
    <cellStyle name="Comma 2 2 4 6 3 2 3" xfId="52272" xr:uid="{347FD7B6-3ED0-4392-9FF6-9D46677BC0A8}"/>
    <cellStyle name="Comma 2 2 4 6 3 3" xfId="16852" xr:uid="{2E2C6A30-798F-4B47-94E3-50932C0A13A7}"/>
    <cellStyle name="Comma 2 2 4 6 3 4" xfId="30542" xr:uid="{EAB95209-BE06-4FEF-BFBA-FB80CBF73D23}"/>
    <cellStyle name="Comma 2 2 4 6 3 5" xfId="45426" xr:uid="{F584851B-A340-43D9-8F5A-734D9335EBAD}"/>
    <cellStyle name="Comma 2 2 4 6 4" xfId="20274" xr:uid="{4588D112-349A-4CE4-AB1F-137CEFFBE177}"/>
    <cellStyle name="Comma 2 2 4 6 4 2" xfId="33966" xr:uid="{C207569F-1823-48EC-8F8B-2FD28A6E798F}"/>
    <cellStyle name="Comma 2 2 4 6 4 3" xfId="48850" xr:uid="{03EA2254-61F8-44D2-8024-2956FD7790C4}"/>
    <cellStyle name="Comma 2 2 4 6 5" xfId="13430" xr:uid="{C0FE058B-1E29-4E9C-8C4D-DDCC954BFD84}"/>
    <cellStyle name="Comma 2 2 4 6 6" xfId="27120" xr:uid="{358BE449-E740-4ACD-8D8C-EA86EEFE4584}"/>
    <cellStyle name="Comma 2 2 4 6 7" xfId="42004" xr:uid="{FCD332A2-BD31-4B0B-A3C5-9726A51795AD}"/>
    <cellStyle name="Comma 2 2 4 7" xfId="8282" xr:uid="{658C873B-9F2A-45D3-896B-052861CB3C1B}"/>
    <cellStyle name="Comma 2 2 4 7 2" xfId="11704" xr:uid="{C729E949-A8F5-438C-B455-1D38905900EC}"/>
    <cellStyle name="Comma 2 2 4 7 2 2" xfId="25394" xr:uid="{0EE4C0CC-20D3-42E9-8E81-EFE0E9BA85AC}"/>
    <cellStyle name="Comma 2 2 4 7 2 2 2" xfId="39086" xr:uid="{90765BB9-343F-438D-AB76-9CEBC0C62A40}"/>
    <cellStyle name="Comma 2 2 4 7 2 2 3" xfId="53970" xr:uid="{2C108736-BDA8-4438-97D4-8E09396519F6}"/>
    <cellStyle name="Comma 2 2 4 7 2 3" xfId="18550" xr:uid="{BBE77FF2-7976-4FA4-AB7C-2A628567EC1A}"/>
    <cellStyle name="Comma 2 2 4 7 2 4" xfId="32240" xr:uid="{5B1B6CCD-EF52-4EC1-B13A-3FEDF39B5F97}"/>
    <cellStyle name="Comma 2 2 4 7 2 5" xfId="47124" xr:uid="{395F8433-8457-44AD-8E9D-303DF871E2A0}"/>
    <cellStyle name="Comma 2 2 4 7 3" xfId="21972" xr:uid="{DA76DB73-3CBF-4080-B665-1C526E53969D}"/>
    <cellStyle name="Comma 2 2 4 7 3 2" xfId="35664" xr:uid="{CFBA4B1B-3E11-4A1B-ADF3-C986A89A16AF}"/>
    <cellStyle name="Comma 2 2 4 7 3 3" xfId="50548" xr:uid="{755B0932-558F-4FBE-88D0-053B4C585D9C}"/>
    <cellStyle name="Comma 2 2 4 7 4" xfId="15128" xr:uid="{A50EFC12-5971-441C-AEE6-76F5D3017F4D}"/>
    <cellStyle name="Comma 2 2 4 7 5" xfId="28818" xr:uid="{68D0F29C-BBDC-4828-AFF1-57FA65DA5728}"/>
    <cellStyle name="Comma 2 2 4 7 6" xfId="43702" xr:uid="{3416D6AC-58DC-482D-8137-6D639C53AF05}"/>
    <cellStyle name="Comma 2 2 4 8" xfId="9992" xr:uid="{352EC1FF-0D2D-4B51-A9B4-42431A142EE7}"/>
    <cellStyle name="Comma 2 2 4 8 2" xfId="23682" xr:uid="{EFEF55A0-58EE-4F08-A35B-DB55842FD635}"/>
    <cellStyle name="Comma 2 2 4 8 2 2" xfId="37374" xr:uid="{0778F881-F397-4444-BDC1-823F6563A2C1}"/>
    <cellStyle name="Comma 2 2 4 8 2 3" xfId="52258" xr:uid="{DA73D870-9D8F-4EB7-9429-4FA620847F92}"/>
    <cellStyle name="Comma 2 2 4 8 3" xfId="16838" xr:uid="{8BAE2926-A3D2-483E-8033-1AD74A541438}"/>
    <cellStyle name="Comma 2 2 4 8 4" xfId="30528" xr:uid="{D68CCF27-F326-4C73-952E-899BE3CC0A82}"/>
    <cellStyle name="Comma 2 2 4 8 5" xfId="45412" xr:uid="{2CE66E3D-18DD-472F-8AFD-5823D2F8FC76}"/>
    <cellStyle name="Comma 2 2 4 9" xfId="20260" xr:uid="{E087B03E-88C2-4AC3-BC1B-42AFFF6323EE}"/>
    <cellStyle name="Comma 2 2 4 9 2" xfId="33952" xr:uid="{5805894D-8A6C-401C-88AE-4D5D42639331}"/>
    <cellStyle name="Comma 2 2 4 9 3" xfId="48836" xr:uid="{6214E67D-F7AA-4C21-A022-2E17B1C62C45}"/>
    <cellStyle name="Comma 2 2 5" xfId="6583" xr:uid="{7252089E-9B04-42D7-B272-C9D24E11A854}"/>
    <cellStyle name="Comma 2 2 5 10" xfId="42005" xr:uid="{6323E483-9B99-4298-B209-0B0EFE81AC30}"/>
    <cellStyle name="Comma 2 2 5 2" xfId="6584" xr:uid="{6EA5351B-0D51-4A26-8DB1-CFEFFE503656}"/>
    <cellStyle name="Comma 2 2 5 2 2" xfId="6585" xr:uid="{62B5997F-D678-439C-923B-2111098261E5}"/>
    <cellStyle name="Comma 2 2 5 2 2 2" xfId="8299" xr:uid="{C1DBF903-93EC-439A-8532-1ACF211684BF}"/>
    <cellStyle name="Comma 2 2 5 2 2 2 2" xfId="11721" xr:uid="{64D0A530-CB30-463C-97D5-9A8E928A6910}"/>
    <cellStyle name="Comma 2 2 5 2 2 2 2 2" xfId="25411" xr:uid="{191195D4-36CF-4CE1-B16C-437709778C6D}"/>
    <cellStyle name="Comma 2 2 5 2 2 2 2 2 2" xfId="39103" xr:uid="{8826AA14-14C9-4A62-BF37-130EE4BA5D95}"/>
    <cellStyle name="Comma 2 2 5 2 2 2 2 2 3" xfId="53987" xr:uid="{D0BA2F07-A7C4-462D-9E9C-5BBD54957B0B}"/>
    <cellStyle name="Comma 2 2 5 2 2 2 2 3" xfId="18567" xr:uid="{DE7D78D0-0232-4BE5-9420-883F2A9CC2D3}"/>
    <cellStyle name="Comma 2 2 5 2 2 2 2 4" xfId="32257" xr:uid="{53BF49A9-C0D0-495E-974E-CC0E7E538ACB}"/>
    <cellStyle name="Comma 2 2 5 2 2 2 2 5" xfId="47141" xr:uid="{E62836F8-EFC5-4BC4-A0A0-C691DFCE5FAC}"/>
    <cellStyle name="Comma 2 2 5 2 2 2 3" xfId="21989" xr:uid="{BFD25DBC-9128-4A46-85C2-45D35D9ECF9F}"/>
    <cellStyle name="Comma 2 2 5 2 2 2 3 2" xfId="35681" xr:uid="{A8757232-DE43-4EEC-80C9-78A2CAF7943D}"/>
    <cellStyle name="Comma 2 2 5 2 2 2 3 3" xfId="50565" xr:uid="{8D772356-22D1-4F31-BE04-149F03FDC996}"/>
    <cellStyle name="Comma 2 2 5 2 2 2 4" xfId="15145" xr:uid="{312A0A54-664F-4038-A949-359860F71D2B}"/>
    <cellStyle name="Comma 2 2 5 2 2 2 5" xfId="28835" xr:uid="{0270C01B-65BA-4EFA-A3AF-D75AC1E95BBA}"/>
    <cellStyle name="Comma 2 2 5 2 2 2 6" xfId="43719" xr:uid="{A43638D1-C6AB-4D37-ABCD-30F5C63FFCBF}"/>
    <cellStyle name="Comma 2 2 5 2 2 3" xfId="10009" xr:uid="{44D9DF79-6F12-49DE-A551-26305FC93B89}"/>
    <cellStyle name="Comma 2 2 5 2 2 3 2" xfId="23699" xr:uid="{73C968FC-824F-49C5-A403-6BC0422CC796}"/>
    <cellStyle name="Comma 2 2 5 2 2 3 2 2" xfId="37391" xr:uid="{0B92443C-F0E3-4D82-955E-EB237E2E658C}"/>
    <cellStyle name="Comma 2 2 5 2 2 3 2 3" xfId="52275" xr:uid="{F17332DD-0040-4B0E-AED3-769FE5BCC516}"/>
    <cellStyle name="Comma 2 2 5 2 2 3 3" xfId="16855" xr:uid="{E7BD207B-E006-4D5D-B12D-DD8408FE1DD8}"/>
    <cellStyle name="Comma 2 2 5 2 2 3 4" xfId="30545" xr:uid="{41BE1113-BE41-4A2E-8D24-2E2DE6FF2758}"/>
    <cellStyle name="Comma 2 2 5 2 2 3 5" xfId="45429" xr:uid="{B0899714-D7C6-403F-91B5-4212A9351B77}"/>
    <cellStyle name="Comma 2 2 5 2 2 4" xfId="20277" xr:uid="{74021A07-4AEF-41A3-B486-362CAF5C070D}"/>
    <cellStyle name="Comma 2 2 5 2 2 4 2" xfId="33969" xr:uid="{88171C7B-1A0E-4EBE-9DDD-DE6F49C52A31}"/>
    <cellStyle name="Comma 2 2 5 2 2 4 3" xfId="48853" xr:uid="{EDB47778-D451-44AD-8488-DE05D8D85FB3}"/>
    <cellStyle name="Comma 2 2 5 2 2 5" xfId="13433" xr:uid="{2BDF50D7-0751-4AE0-BDBD-EDB4D161C62F}"/>
    <cellStyle name="Comma 2 2 5 2 2 6" xfId="27123" xr:uid="{5ECCABE5-AC43-4F74-BB0F-CABFEE8F5CA1}"/>
    <cellStyle name="Comma 2 2 5 2 2 7" xfId="42007" xr:uid="{05273D7F-3879-4557-8009-7954B99A6FEE}"/>
    <cellStyle name="Comma 2 2 5 2 3" xfId="8298" xr:uid="{BC592DD3-848D-4B4B-93A7-EEBE06D8B818}"/>
    <cellStyle name="Comma 2 2 5 2 3 2" xfId="11720" xr:uid="{443BF43F-1F1D-403A-9EEF-8B4614AC3F1E}"/>
    <cellStyle name="Comma 2 2 5 2 3 2 2" xfId="25410" xr:uid="{385BE19F-D9A0-496D-BD59-8C920E0FAE78}"/>
    <cellStyle name="Comma 2 2 5 2 3 2 2 2" xfId="39102" xr:uid="{0BF23D4F-2774-42D3-AFEF-C28F6297BDEA}"/>
    <cellStyle name="Comma 2 2 5 2 3 2 2 3" xfId="53986" xr:uid="{3F162705-4BD8-4CCB-83CA-18FF89FC1E8D}"/>
    <cellStyle name="Comma 2 2 5 2 3 2 3" xfId="18566" xr:uid="{CBA6614C-3257-41DD-B6E3-D66E0ECA90CB}"/>
    <cellStyle name="Comma 2 2 5 2 3 2 4" xfId="32256" xr:uid="{A58F062F-695C-40A1-9F2C-4B5DF2595C40}"/>
    <cellStyle name="Comma 2 2 5 2 3 2 5" xfId="47140" xr:uid="{F28F9684-5CA2-4656-9F69-B9BA7ADDD6B2}"/>
    <cellStyle name="Comma 2 2 5 2 3 3" xfId="21988" xr:uid="{402C58C2-F588-47F0-BF14-9252880E2C0F}"/>
    <cellStyle name="Comma 2 2 5 2 3 3 2" xfId="35680" xr:uid="{F7969459-DE4F-46F4-8346-5AE80F6CB567}"/>
    <cellStyle name="Comma 2 2 5 2 3 3 3" xfId="50564" xr:uid="{0C4F427A-5383-48AC-B4E7-B18FAC59C0C2}"/>
    <cellStyle name="Comma 2 2 5 2 3 4" xfId="15144" xr:uid="{F8CD1D91-F8BA-4BAE-8354-AFF99E4F4083}"/>
    <cellStyle name="Comma 2 2 5 2 3 5" xfId="28834" xr:uid="{409D8BB5-9085-4CFF-95ED-122E5383D882}"/>
    <cellStyle name="Comma 2 2 5 2 3 6" xfId="43718" xr:uid="{4077A4B9-F016-4156-8B2A-A7C136E4530A}"/>
    <cellStyle name="Comma 2 2 5 2 4" xfId="10008" xr:uid="{5584C0E1-A67B-40D0-AB21-5DA375179F09}"/>
    <cellStyle name="Comma 2 2 5 2 4 2" xfId="23698" xr:uid="{E818BAC9-C56F-4C42-8A61-CE2EB82FF3F8}"/>
    <cellStyle name="Comma 2 2 5 2 4 2 2" xfId="37390" xr:uid="{951F3080-6225-4E07-BC38-0F88FB536EC5}"/>
    <cellStyle name="Comma 2 2 5 2 4 2 3" xfId="52274" xr:uid="{24A2800C-42BA-49AC-87C8-07235B751F4F}"/>
    <cellStyle name="Comma 2 2 5 2 4 3" xfId="16854" xr:uid="{3957B9B8-32A4-4FA7-9D54-1B469EA7152E}"/>
    <cellStyle name="Comma 2 2 5 2 4 4" xfId="30544" xr:uid="{ADA14FE2-450E-4ECC-892D-D9118394E8B8}"/>
    <cellStyle name="Comma 2 2 5 2 4 5" xfId="45428" xr:uid="{38EBF806-CF9E-4990-9725-32943640670D}"/>
    <cellStyle name="Comma 2 2 5 2 5" xfId="20276" xr:uid="{B3EACF9A-3A90-40E0-9030-E39835411928}"/>
    <cellStyle name="Comma 2 2 5 2 5 2" xfId="33968" xr:uid="{BD294F33-44D7-4209-87BC-DAB777340DE4}"/>
    <cellStyle name="Comma 2 2 5 2 5 3" xfId="48852" xr:uid="{5141CBC7-AD1F-4F7F-8AAD-ECEE07F7B91A}"/>
    <cellStyle name="Comma 2 2 5 2 6" xfId="13432" xr:uid="{263B98BB-A58C-4B17-BB63-B8550DF852DC}"/>
    <cellStyle name="Comma 2 2 5 2 7" xfId="27122" xr:uid="{3A858278-4542-4C01-B43E-E17F435759A8}"/>
    <cellStyle name="Comma 2 2 5 2 8" xfId="42006" xr:uid="{96DA4D41-F8B6-4665-9356-85AC6A93DDD4}"/>
    <cellStyle name="Comma 2 2 5 3" xfId="6586" xr:uid="{91816882-A695-4BD9-A75B-CA431098D1BC}"/>
    <cellStyle name="Comma 2 2 5 3 2" xfId="8300" xr:uid="{FC14D195-C001-42C5-B12A-4DB6B7BBD8D6}"/>
    <cellStyle name="Comma 2 2 5 3 2 2" xfId="11722" xr:uid="{41BC5EBC-22C8-47CE-8A1F-D239EA36B8DA}"/>
    <cellStyle name="Comma 2 2 5 3 2 2 2" xfId="25412" xr:uid="{46FDEA28-A466-462E-B393-FA9EB1347A5B}"/>
    <cellStyle name="Comma 2 2 5 3 2 2 2 2" xfId="39104" xr:uid="{8BD5FE74-CFD0-41DF-A4E4-77F238C09A58}"/>
    <cellStyle name="Comma 2 2 5 3 2 2 2 3" xfId="53988" xr:uid="{EFB3ED62-4787-4F9E-9227-087D310E0C69}"/>
    <cellStyle name="Comma 2 2 5 3 2 2 3" xfId="18568" xr:uid="{7AE67D70-FB5F-4D7C-B309-2DB9F28212E0}"/>
    <cellStyle name="Comma 2 2 5 3 2 2 4" xfId="32258" xr:uid="{BD3BA6DD-D549-4FDA-9A2C-FEE532606A59}"/>
    <cellStyle name="Comma 2 2 5 3 2 2 5" xfId="47142" xr:uid="{DE942E20-2142-4376-BB16-B99DC1C8023C}"/>
    <cellStyle name="Comma 2 2 5 3 2 3" xfId="21990" xr:uid="{6F2A8FCB-9F57-4EE1-BCB0-64616E33A557}"/>
    <cellStyle name="Comma 2 2 5 3 2 3 2" xfId="35682" xr:uid="{9AA8EEBF-90A8-47EB-820C-92E7ED9A95FF}"/>
    <cellStyle name="Comma 2 2 5 3 2 3 3" xfId="50566" xr:uid="{9DDC8429-701B-4CC6-86C4-15C5A4C31F76}"/>
    <cellStyle name="Comma 2 2 5 3 2 4" xfId="15146" xr:uid="{320F5E33-0FBB-483C-9B2C-FBF46BE005DA}"/>
    <cellStyle name="Comma 2 2 5 3 2 5" xfId="28836" xr:uid="{87D68760-C0B6-4186-A42A-36D89CACFF18}"/>
    <cellStyle name="Comma 2 2 5 3 2 6" xfId="43720" xr:uid="{0BC180F6-10B5-4A9F-B5A7-FA0F896F69D6}"/>
    <cellStyle name="Comma 2 2 5 3 3" xfId="10010" xr:uid="{88195710-57D2-49EB-9139-75585E39137A}"/>
    <cellStyle name="Comma 2 2 5 3 3 2" xfId="23700" xr:uid="{094379EA-1EF1-47D0-A61C-14ACD2DCF243}"/>
    <cellStyle name="Comma 2 2 5 3 3 2 2" xfId="37392" xr:uid="{C727CAEC-1AD4-4E27-BDBD-2DBACD189C90}"/>
    <cellStyle name="Comma 2 2 5 3 3 2 3" xfId="52276" xr:uid="{36322C58-D000-4B59-8632-32A3D4EA4B5F}"/>
    <cellStyle name="Comma 2 2 5 3 3 3" xfId="16856" xr:uid="{580410A8-1428-41A6-B45F-400A31763196}"/>
    <cellStyle name="Comma 2 2 5 3 3 4" xfId="30546" xr:uid="{BA4CAADA-51F9-468D-9AF3-A930C4C86CA5}"/>
    <cellStyle name="Comma 2 2 5 3 3 5" xfId="45430" xr:uid="{6021804B-6C18-4570-8EEC-D9EA01F2394D}"/>
    <cellStyle name="Comma 2 2 5 3 4" xfId="20278" xr:uid="{424A318C-8728-4618-9649-5C32CFD26649}"/>
    <cellStyle name="Comma 2 2 5 3 4 2" xfId="33970" xr:uid="{7C9E8D93-100C-4898-9A6C-6C0DFE06A0B1}"/>
    <cellStyle name="Comma 2 2 5 3 4 3" xfId="48854" xr:uid="{82A4DF3C-DEE2-423B-B153-4A36C2AA4CF1}"/>
    <cellStyle name="Comma 2 2 5 3 5" xfId="13434" xr:uid="{8D632948-1170-401D-A6E7-5F4C1474F21E}"/>
    <cellStyle name="Comma 2 2 5 3 6" xfId="27124" xr:uid="{BCEAAB29-D0A2-4502-AEFA-D22514A41CA5}"/>
    <cellStyle name="Comma 2 2 5 3 7" xfId="42008" xr:uid="{3FF4F78C-247B-477F-A259-EF6FA97759F1}"/>
    <cellStyle name="Comma 2 2 5 4" xfId="6587" xr:uid="{570F0BE5-CAA3-4250-8E85-0CCD829D40D7}"/>
    <cellStyle name="Comma 2 2 5 4 2" xfId="8301" xr:uid="{44402956-24A0-44DD-955C-4C9289ADFEA7}"/>
    <cellStyle name="Comma 2 2 5 4 2 2" xfId="11723" xr:uid="{5B8809C2-4675-4BEC-9EC2-107C5A73D162}"/>
    <cellStyle name="Comma 2 2 5 4 2 2 2" xfId="25413" xr:uid="{7C6C9C16-015E-4603-81D3-6FBD5234C6AA}"/>
    <cellStyle name="Comma 2 2 5 4 2 2 2 2" xfId="39105" xr:uid="{9B5F67EC-1E7A-4C9E-8323-BBD7DB40EE33}"/>
    <cellStyle name="Comma 2 2 5 4 2 2 2 3" xfId="53989" xr:uid="{F28D6BEE-E9EC-4751-991B-A7CE5CE58FFA}"/>
    <cellStyle name="Comma 2 2 5 4 2 2 3" xfId="18569" xr:uid="{19C733BE-AFE7-456A-8235-CA3DCE2CF31A}"/>
    <cellStyle name="Comma 2 2 5 4 2 2 4" xfId="32259" xr:uid="{CD751022-9880-413D-A5BC-DAFDE8545AB5}"/>
    <cellStyle name="Comma 2 2 5 4 2 2 5" xfId="47143" xr:uid="{36D6A10C-0682-4D72-A818-D23F9CB95C4C}"/>
    <cellStyle name="Comma 2 2 5 4 2 3" xfId="21991" xr:uid="{B84C8DD3-85F6-4F0B-8B5C-1A5EB63ACCFD}"/>
    <cellStyle name="Comma 2 2 5 4 2 3 2" xfId="35683" xr:uid="{AADC89B2-9450-46A3-AE7D-6CF7581EAE57}"/>
    <cellStyle name="Comma 2 2 5 4 2 3 3" xfId="50567" xr:uid="{931D0B63-C647-4C42-A917-7A238B2FC736}"/>
    <cellStyle name="Comma 2 2 5 4 2 4" xfId="15147" xr:uid="{85D6C944-772E-449A-BB00-1C143FA39A58}"/>
    <cellStyle name="Comma 2 2 5 4 2 5" xfId="28837" xr:uid="{9BA1DB84-D541-49F6-8D11-1FA4BC6B34EA}"/>
    <cellStyle name="Comma 2 2 5 4 2 6" xfId="43721" xr:uid="{565C909C-6FDF-46C6-A77E-AECD31F5FDE4}"/>
    <cellStyle name="Comma 2 2 5 4 3" xfId="10011" xr:uid="{12155A62-6ABA-40C1-8C3F-023BF5AC2B16}"/>
    <cellStyle name="Comma 2 2 5 4 3 2" xfId="23701" xr:uid="{C2FACF9D-94E1-4EF5-864F-E813E7912118}"/>
    <cellStyle name="Comma 2 2 5 4 3 2 2" xfId="37393" xr:uid="{F47424F6-4300-471E-B815-68D484DF9C36}"/>
    <cellStyle name="Comma 2 2 5 4 3 2 3" xfId="52277" xr:uid="{310B7C5B-ACA2-4F51-8472-A53CB03A927B}"/>
    <cellStyle name="Comma 2 2 5 4 3 3" xfId="16857" xr:uid="{EDBDCF30-CFDB-4A2E-9D76-8041D9D097AB}"/>
    <cellStyle name="Comma 2 2 5 4 3 4" xfId="30547" xr:uid="{1B9F6576-1A12-4A99-8494-76E782F0DAD4}"/>
    <cellStyle name="Comma 2 2 5 4 3 5" xfId="45431" xr:uid="{16D2FE5A-E5E9-4B10-A21B-82C64B7508AE}"/>
    <cellStyle name="Comma 2 2 5 4 4" xfId="20279" xr:uid="{8E503009-846C-4D11-971A-6C0B6C1914AA}"/>
    <cellStyle name="Comma 2 2 5 4 4 2" xfId="33971" xr:uid="{2874CD49-B204-4FD6-901C-58FA3B0F2430}"/>
    <cellStyle name="Comma 2 2 5 4 4 3" xfId="48855" xr:uid="{D656E371-0D56-4A7E-B518-2BD0F7DC40CD}"/>
    <cellStyle name="Comma 2 2 5 4 5" xfId="13435" xr:uid="{288981AA-22B4-415C-B38D-7EC10B67B98D}"/>
    <cellStyle name="Comma 2 2 5 4 6" xfId="27125" xr:uid="{2729C3AC-55E0-44C2-B50D-0AC1CD7A4C21}"/>
    <cellStyle name="Comma 2 2 5 4 7" xfId="42009" xr:uid="{744462A2-6BFE-47FB-ACE4-9D9D2C12C200}"/>
    <cellStyle name="Comma 2 2 5 5" xfId="8297" xr:uid="{E3E0F3F3-614B-4D4F-937F-C400F2511099}"/>
    <cellStyle name="Comma 2 2 5 5 2" xfId="11719" xr:uid="{ACDB29E3-FF4F-4B47-9D4E-9793F423C291}"/>
    <cellStyle name="Comma 2 2 5 5 2 2" xfId="25409" xr:uid="{41CDD802-2433-4F21-A7CE-FD09FCBEED70}"/>
    <cellStyle name="Comma 2 2 5 5 2 2 2" xfId="39101" xr:uid="{B12703D2-5C91-4C2D-8C6A-74AC28E52F4D}"/>
    <cellStyle name="Comma 2 2 5 5 2 2 3" xfId="53985" xr:uid="{262174A2-1416-4BC1-A48E-366CBFBBA67D}"/>
    <cellStyle name="Comma 2 2 5 5 2 3" xfId="18565" xr:uid="{13AD45E0-F2E6-4AF2-9660-A08B568488E9}"/>
    <cellStyle name="Comma 2 2 5 5 2 4" xfId="32255" xr:uid="{3DE31676-AD26-418C-BE3E-B55790266B7B}"/>
    <cellStyle name="Comma 2 2 5 5 2 5" xfId="47139" xr:uid="{E441AE3E-E99C-4EE2-BA09-E936C3CEA67A}"/>
    <cellStyle name="Comma 2 2 5 5 3" xfId="21987" xr:uid="{B084AB29-A8E5-4A9D-8DFC-DF67C1EEEA1E}"/>
    <cellStyle name="Comma 2 2 5 5 3 2" xfId="35679" xr:uid="{4C990732-EC31-4F12-B71A-5D28E618A22D}"/>
    <cellStyle name="Comma 2 2 5 5 3 3" xfId="50563" xr:uid="{FB45117C-F529-4535-B6A8-E63C70D7549D}"/>
    <cellStyle name="Comma 2 2 5 5 4" xfId="15143" xr:uid="{67AB985D-652D-4135-93BF-67503BA72CC1}"/>
    <cellStyle name="Comma 2 2 5 5 5" xfId="28833" xr:uid="{7447F3BB-9DE4-46CA-9FF5-631A6A2EBFA2}"/>
    <cellStyle name="Comma 2 2 5 5 6" xfId="43717" xr:uid="{E6B6AB0C-1188-464D-8240-5754D13F333F}"/>
    <cellStyle name="Comma 2 2 5 6" xfId="10007" xr:uid="{156C1D1B-E4D6-4326-BEF5-810A601E4F16}"/>
    <cellStyle name="Comma 2 2 5 6 2" xfId="23697" xr:uid="{315C0AB9-D054-45DC-AB4C-5A4E2DB04002}"/>
    <cellStyle name="Comma 2 2 5 6 2 2" xfId="37389" xr:uid="{FE0EAD1B-D8DF-4B88-98F4-C0708A203205}"/>
    <cellStyle name="Comma 2 2 5 6 2 3" xfId="52273" xr:uid="{4700D748-B64D-4C6D-B4FF-7244ADF3E4E8}"/>
    <cellStyle name="Comma 2 2 5 6 3" xfId="16853" xr:uid="{2FB2A355-AD7B-4E87-A892-67781B062851}"/>
    <cellStyle name="Comma 2 2 5 6 4" xfId="30543" xr:uid="{71C335A4-7153-4A89-B28C-CE047E173259}"/>
    <cellStyle name="Comma 2 2 5 6 5" xfId="45427" xr:uid="{AFD97227-FD11-4129-8E0B-88536DD85711}"/>
    <cellStyle name="Comma 2 2 5 7" xfId="20275" xr:uid="{0D1E3ADC-9F60-4F8E-B73C-82016FAAB377}"/>
    <cellStyle name="Comma 2 2 5 7 2" xfId="33967" xr:uid="{BD39D1DE-6D48-4D6A-83CB-6B4D423389B8}"/>
    <cellStyle name="Comma 2 2 5 7 3" xfId="48851" xr:uid="{6459572D-C36F-4841-A471-85404333823B}"/>
    <cellStyle name="Comma 2 2 5 8" xfId="13431" xr:uid="{F6242982-22E1-48A1-A0AA-15EF97BDADF2}"/>
    <cellStyle name="Comma 2 2 5 9" xfId="27121" xr:uid="{0E03198C-43E9-43DF-973A-77620E0A3BF6}"/>
    <cellStyle name="Comma 2 2 6" xfId="6588" xr:uid="{E4286F3C-A92D-4031-94C5-0F6EC0E6085A}"/>
    <cellStyle name="Comma 2 2 6 10" xfId="42010" xr:uid="{CC884D0D-AD3B-47FF-B467-6FA52282A6EB}"/>
    <cellStyle name="Comma 2 2 6 2" xfId="6589" xr:uid="{98F89A3F-C31D-4DA9-972D-1E2F59AA46E2}"/>
    <cellStyle name="Comma 2 2 6 2 2" xfId="6590" xr:uid="{0175F86E-FDB8-4EB3-AD47-2436507A199F}"/>
    <cellStyle name="Comma 2 2 6 2 2 2" xfId="8304" xr:uid="{106AE1A9-F222-43F8-92CA-41412BCB393D}"/>
    <cellStyle name="Comma 2 2 6 2 2 2 2" xfId="11726" xr:uid="{ED8D0982-0EE6-4707-A334-7037F6E2F296}"/>
    <cellStyle name="Comma 2 2 6 2 2 2 2 2" xfId="25416" xr:uid="{43D210CF-45C8-425C-8806-672384F72C61}"/>
    <cellStyle name="Comma 2 2 6 2 2 2 2 2 2" xfId="39108" xr:uid="{45B67E0D-ABEB-41C2-871D-6F3ED8985614}"/>
    <cellStyle name="Comma 2 2 6 2 2 2 2 2 3" xfId="53992" xr:uid="{8CC827F6-4060-4C96-8C9E-8124E1106F8A}"/>
    <cellStyle name="Comma 2 2 6 2 2 2 2 3" xfId="18572" xr:uid="{1A730B8E-29FB-4EB2-ACCF-DA2FB4673EAD}"/>
    <cellStyle name="Comma 2 2 6 2 2 2 2 4" xfId="32262" xr:uid="{91956EED-5182-407D-8791-CE4F16B30E50}"/>
    <cellStyle name="Comma 2 2 6 2 2 2 2 5" xfId="47146" xr:uid="{F7745A24-BCA6-4C3C-ACAA-B93AF19BC8DD}"/>
    <cellStyle name="Comma 2 2 6 2 2 2 3" xfId="21994" xr:uid="{A1B71851-5F7B-4C74-A385-2EA387B03EE4}"/>
    <cellStyle name="Comma 2 2 6 2 2 2 3 2" xfId="35686" xr:uid="{6257DBC3-C970-4E29-85A4-603BC6659A52}"/>
    <cellStyle name="Comma 2 2 6 2 2 2 3 3" xfId="50570" xr:uid="{5679EB33-719C-4F94-A0C8-31831A9F2F89}"/>
    <cellStyle name="Comma 2 2 6 2 2 2 4" xfId="15150" xr:uid="{1C819EBF-1361-484A-9544-D51013F1D596}"/>
    <cellStyle name="Comma 2 2 6 2 2 2 5" xfId="28840" xr:uid="{EE9A5A35-F0F1-45CD-A7CF-DA2F9137D336}"/>
    <cellStyle name="Comma 2 2 6 2 2 2 6" xfId="43724" xr:uid="{13659A9E-01FB-4075-9E2D-74385B5BE55C}"/>
    <cellStyle name="Comma 2 2 6 2 2 3" xfId="10014" xr:uid="{39561CE3-FEFF-4BC7-AE7B-790E4618467B}"/>
    <cellStyle name="Comma 2 2 6 2 2 3 2" xfId="23704" xr:uid="{5463D6EF-3FCE-43A2-A16F-0078669F86D4}"/>
    <cellStyle name="Comma 2 2 6 2 2 3 2 2" xfId="37396" xr:uid="{FA71900F-9C26-4049-A6E0-E4151E0BA1A0}"/>
    <cellStyle name="Comma 2 2 6 2 2 3 2 3" xfId="52280" xr:uid="{4905DCD3-5CD3-4164-ABC2-264DADFF4823}"/>
    <cellStyle name="Comma 2 2 6 2 2 3 3" xfId="16860" xr:uid="{0447F770-1435-48E7-9323-3A6BCA8352D6}"/>
    <cellStyle name="Comma 2 2 6 2 2 3 4" xfId="30550" xr:uid="{B2A1EE2D-0534-468E-AE39-EFCB1AE7649D}"/>
    <cellStyle name="Comma 2 2 6 2 2 3 5" xfId="45434" xr:uid="{595E5CF2-B343-4343-A75F-478CA2F15FF4}"/>
    <cellStyle name="Comma 2 2 6 2 2 4" xfId="20282" xr:uid="{9A7A3EE9-0BE9-4076-AFBD-DCAB23C1AE97}"/>
    <cellStyle name="Comma 2 2 6 2 2 4 2" xfId="33974" xr:uid="{B4B27AAC-F095-49C2-BE2C-4F8BA12E69B9}"/>
    <cellStyle name="Comma 2 2 6 2 2 4 3" xfId="48858" xr:uid="{5310E138-F68D-479D-8999-F9DB9C849D35}"/>
    <cellStyle name="Comma 2 2 6 2 2 5" xfId="13438" xr:uid="{605148BD-06EF-4F4E-8DD6-7BAFE972EFD1}"/>
    <cellStyle name="Comma 2 2 6 2 2 6" xfId="27128" xr:uid="{E622842E-1280-40C9-A3D2-1A8E52F7F294}"/>
    <cellStyle name="Comma 2 2 6 2 2 7" xfId="42012" xr:uid="{8055D40A-730C-4131-AC8E-63CBE3F87971}"/>
    <cellStyle name="Comma 2 2 6 2 3" xfId="8303" xr:uid="{E98F9870-9A97-4D3D-AC02-446CC62D6B19}"/>
    <cellStyle name="Comma 2 2 6 2 3 2" xfId="11725" xr:uid="{C2B314B3-2CEA-438C-8A94-C0473E55D609}"/>
    <cellStyle name="Comma 2 2 6 2 3 2 2" xfId="25415" xr:uid="{87C82683-0025-43AE-A156-6A5543987257}"/>
    <cellStyle name="Comma 2 2 6 2 3 2 2 2" xfId="39107" xr:uid="{018C73FD-501B-4A0B-A4DE-795FC4B4FC6C}"/>
    <cellStyle name="Comma 2 2 6 2 3 2 2 3" xfId="53991" xr:uid="{07B1DB76-E04A-48EC-AF97-CC37216A8AA4}"/>
    <cellStyle name="Comma 2 2 6 2 3 2 3" xfId="18571" xr:uid="{19062857-C229-400E-A153-FF859CF2A989}"/>
    <cellStyle name="Comma 2 2 6 2 3 2 4" xfId="32261" xr:uid="{F5869022-10A7-451E-B565-E706141000CC}"/>
    <cellStyle name="Comma 2 2 6 2 3 2 5" xfId="47145" xr:uid="{ABB59C7F-E1A2-42E8-B55E-F977E43DB8C6}"/>
    <cellStyle name="Comma 2 2 6 2 3 3" xfId="21993" xr:uid="{B5810D34-3C68-4444-8AF3-37E590C1B36B}"/>
    <cellStyle name="Comma 2 2 6 2 3 3 2" xfId="35685" xr:uid="{4D3BD245-0FF5-4D40-933D-63F49DE80F22}"/>
    <cellStyle name="Comma 2 2 6 2 3 3 3" xfId="50569" xr:uid="{09732F54-14FB-45C5-A040-ECECBC6AED6A}"/>
    <cellStyle name="Comma 2 2 6 2 3 4" xfId="15149" xr:uid="{B6893246-2E4F-4A3B-BC85-21269EA5B14F}"/>
    <cellStyle name="Comma 2 2 6 2 3 5" xfId="28839" xr:uid="{49E886A6-11F9-40D0-ADE5-96B76FDC5431}"/>
    <cellStyle name="Comma 2 2 6 2 3 6" xfId="43723" xr:uid="{DF691E1B-E568-4B5B-BBBD-4B0DEE4180F3}"/>
    <cellStyle name="Comma 2 2 6 2 4" xfId="10013" xr:uid="{B202368F-EE67-4E74-B9CF-CFB5F96157EB}"/>
    <cellStyle name="Comma 2 2 6 2 4 2" xfId="23703" xr:uid="{5D7E8073-3473-462B-9535-A956B397525A}"/>
    <cellStyle name="Comma 2 2 6 2 4 2 2" xfId="37395" xr:uid="{4C5F593A-6B5A-4197-9ADF-AD768EE2034B}"/>
    <cellStyle name="Comma 2 2 6 2 4 2 3" xfId="52279" xr:uid="{7F723779-7B58-463E-841C-D17F66CC6FA3}"/>
    <cellStyle name="Comma 2 2 6 2 4 3" xfId="16859" xr:uid="{7A143823-0787-47B6-B7DD-5A7A8298535B}"/>
    <cellStyle name="Comma 2 2 6 2 4 4" xfId="30549" xr:uid="{13D4983D-348F-4A04-8F70-25F95F5629D5}"/>
    <cellStyle name="Comma 2 2 6 2 4 5" xfId="45433" xr:uid="{F1E18296-D933-4A3D-9825-0E952CB17752}"/>
    <cellStyle name="Comma 2 2 6 2 5" xfId="20281" xr:uid="{3BE88D1A-995E-452F-93AB-32CC2F6137F6}"/>
    <cellStyle name="Comma 2 2 6 2 5 2" xfId="33973" xr:uid="{66853167-F761-4F91-BD92-3AC93F59557F}"/>
    <cellStyle name="Comma 2 2 6 2 5 3" xfId="48857" xr:uid="{BE49E720-5BB6-49A8-86C1-542299866B6E}"/>
    <cellStyle name="Comma 2 2 6 2 6" xfId="13437" xr:uid="{0BBD1313-3BAB-467A-AA6E-1B1F05F5E48F}"/>
    <cellStyle name="Comma 2 2 6 2 7" xfId="27127" xr:uid="{12F304C5-EF4E-4726-B98E-6F9304D0754B}"/>
    <cellStyle name="Comma 2 2 6 2 8" xfId="42011" xr:uid="{420CE0D8-3272-4619-A97B-EEA0A8E38529}"/>
    <cellStyle name="Comma 2 2 6 3" xfId="6591" xr:uid="{EE183C42-D0DB-4243-919A-B6F2C496BAF6}"/>
    <cellStyle name="Comma 2 2 6 3 2" xfId="8305" xr:uid="{FFA94DD7-9B07-4ACC-8B39-DC8F94123C89}"/>
    <cellStyle name="Comma 2 2 6 3 2 2" xfId="11727" xr:uid="{E6AB3A56-9874-4B66-BF3B-7C9C77C0E1A3}"/>
    <cellStyle name="Comma 2 2 6 3 2 2 2" xfId="25417" xr:uid="{9A3C0A18-CA12-4E4F-83FF-CDE539C0842C}"/>
    <cellStyle name="Comma 2 2 6 3 2 2 2 2" xfId="39109" xr:uid="{3E8BA9D6-E061-43BD-B5EB-46172B7E4BF8}"/>
    <cellStyle name="Comma 2 2 6 3 2 2 2 3" xfId="53993" xr:uid="{1D903A27-2206-4B91-991B-801FAB8CFC59}"/>
    <cellStyle name="Comma 2 2 6 3 2 2 3" xfId="18573" xr:uid="{52FD74DF-4772-4FF2-A885-909B186F5614}"/>
    <cellStyle name="Comma 2 2 6 3 2 2 4" xfId="32263" xr:uid="{069BAE5D-186F-42B6-A437-6FB40D705D77}"/>
    <cellStyle name="Comma 2 2 6 3 2 2 5" xfId="47147" xr:uid="{0E42E539-4920-4AAF-BCCE-2DA7075D4CCB}"/>
    <cellStyle name="Comma 2 2 6 3 2 3" xfId="21995" xr:uid="{0036953E-9F52-43DC-9F9B-41266E3964EA}"/>
    <cellStyle name="Comma 2 2 6 3 2 3 2" xfId="35687" xr:uid="{3108D46C-2211-4E89-97D2-417A2E742D2A}"/>
    <cellStyle name="Comma 2 2 6 3 2 3 3" xfId="50571" xr:uid="{5A8FA195-296A-4EAF-8B24-7F018FA79A52}"/>
    <cellStyle name="Comma 2 2 6 3 2 4" xfId="15151" xr:uid="{5445E260-AD85-481B-9A09-9E18049C0902}"/>
    <cellStyle name="Comma 2 2 6 3 2 5" xfId="28841" xr:uid="{E59BE8FA-9E78-485F-906D-0FB337B93FC3}"/>
    <cellStyle name="Comma 2 2 6 3 2 6" xfId="43725" xr:uid="{E13A88DD-8546-4CDD-8970-476D53E1BE46}"/>
    <cellStyle name="Comma 2 2 6 3 3" xfId="10015" xr:uid="{B28E504D-9B9A-4C48-B9CE-91E08B060EEB}"/>
    <cellStyle name="Comma 2 2 6 3 3 2" xfId="23705" xr:uid="{6A7275F1-0E34-4F57-B3AB-071308EEBDFE}"/>
    <cellStyle name="Comma 2 2 6 3 3 2 2" xfId="37397" xr:uid="{EAA51441-5837-49F7-A0FC-F582861A5B04}"/>
    <cellStyle name="Comma 2 2 6 3 3 2 3" xfId="52281" xr:uid="{C2E8D570-9199-401B-AE02-8FA5BC85503A}"/>
    <cellStyle name="Comma 2 2 6 3 3 3" xfId="16861" xr:uid="{0C840ED1-6143-4A56-87DA-3B375B0DABD2}"/>
    <cellStyle name="Comma 2 2 6 3 3 4" xfId="30551" xr:uid="{AC52E66B-13D5-4344-854F-F8CE6228FD52}"/>
    <cellStyle name="Comma 2 2 6 3 3 5" xfId="45435" xr:uid="{38432AE7-E095-4F15-97EF-7AB1C31E76B0}"/>
    <cellStyle name="Comma 2 2 6 3 4" xfId="20283" xr:uid="{9BCDD2DB-5957-4559-8B92-DC62BD9F9F43}"/>
    <cellStyle name="Comma 2 2 6 3 4 2" xfId="33975" xr:uid="{4938C435-0A77-446D-8AF7-D734CD91CFCD}"/>
    <cellStyle name="Comma 2 2 6 3 4 3" xfId="48859" xr:uid="{B3FF192B-9167-49DB-B785-E0D69826611C}"/>
    <cellStyle name="Comma 2 2 6 3 5" xfId="13439" xr:uid="{4F8C9013-860D-42AC-B2C9-9EE9D292E2AA}"/>
    <cellStyle name="Comma 2 2 6 3 6" xfId="27129" xr:uid="{C6FFB213-0CB0-4B30-9412-E39FE3E6D5B6}"/>
    <cellStyle name="Comma 2 2 6 3 7" xfId="42013" xr:uid="{0245A1DD-179D-48B4-9A1D-8F577663FCC2}"/>
    <cellStyle name="Comma 2 2 6 4" xfId="6592" xr:uid="{DC575772-2A57-4A42-AD82-B67C490BE148}"/>
    <cellStyle name="Comma 2 2 6 4 2" xfId="8306" xr:uid="{452AD789-9FC5-454A-9E95-C76784CF9EEE}"/>
    <cellStyle name="Comma 2 2 6 4 2 2" xfId="11728" xr:uid="{449B9EE7-14B4-4899-9FA8-29A6E01FB092}"/>
    <cellStyle name="Comma 2 2 6 4 2 2 2" xfId="25418" xr:uid="{6A7372FA-6C32-457B-916E-885B80799CED}"/>
    <cellStyle name="Comma 2 2 6 4 2 2 2 2" xfId="39110" xr:uid="{9CEE1FFF-1FEF-4149-B00C-53918914BFFF}"/>
    <cellStyle name="Comma 2 2 6 4 2 2 2 3" xfId="53994" xr:uid="{0AABF358-8520-457E-9979-D101BAAC6D4D}"/>
    <cellStyle name="Comma 2 2 6 4 2 2 3" xfId="18574" xr:uid="{6E275523-F10A-4A44-A8C5-DA044BA6D75E}"/>
    <cellStyle name="Comma 2 2 6 4 2 2 4" xfId="32264" xr:uid="{C28B20D7-8889-4476-844E-B9C871744087}"/>
    <cellStyle name="Comma 2 2 6 4 2 2 5" xfId="47148" xr:uid="{70A1D233-87EB-4BE6-98F3-D50F0925CB90}"/>
    <cellStyle name="Comma 2 2 6 4 2 3" xfId="21996" xr:uid="{5BBA8B86-F0C4-4268-A68A-B914A223F5FF}"/>
    <cellStyle name="Comma 2 2 6 4 2 3 2" xfId="35688" xr:uid="{5B2E069B-33E8-4283-8312-B810D81F8123}"/>
    <cellStyle name="Comma 2 2 6 4 2 3 3" xfId="50572" xr:uid="{513C29CF-F609-4191-988B-DF9060BB5EFC}"/>
    <cellStyle name="Comma 2 2 6 4 2 4" xfId="15152" xr:uid="{86C6467A-A00E-4C5A-9B02-CD7B5883EFF6}"/>
    <cellStyle name="Comma 2 2 6 4 2 5" xfId="28842" xr:uid="{605C51A1-9F6E-46AE-9BBE-D5BC66615B2E}"/>
    <cellStyle name="Comma 2 2 6 4 2 6" xfId="43726" xr:uid="{2F4D82BA-DF97-4D40-957F-C9B06F9C2373}"/>
    <cellStyle name="Comma 2 2 6 4 3" xfId="10016" xr:uid="{E7A50F41-B469-4BC8-AED2-AD013295513B}"/>
    <cellStyle name="Comma 2 2 6 4 3 2" xfId="23706" xr:uid="{38725634-5C4A-4FAE-BA98-945FF2D89F2E}"/>
    <cellStyle name="Comma 2 2 6 4 3 2 2" xfId="37398" xr:uid="{C04830ED-D274-400B-81D4-69430A57A917}"/>
    <cellStyle name="Comma 2 2 6 4 3 2 3" xfId="52282" xr:uid="{2BF7E444-155E-4E2F-86B7-1ED59809D414}"/>
    <cellStyle name="Comma 2 2 6 4 3 3" xfId="16862" xr:uid="{80CA5672-1D4F-438C-936F-0A5A5B10C26F}"/>
    <cellStyle name="Comma 2 2 6 4 3 4" xfId="30552" xr:uid="{D92A7059-EDCB-4694-B488-E84CF8F95C75}"/>
    <cellStyle name="Comma 2 2 6 4 3 5" xfId="45436" xr:uid="{D9E40D01-99C0-4407-82DA-D856AC6E2033}"/>
    <cellStyle name="Comma 2 2 6 4 4" xfId="20284" xr:uid="{77E6D231-74B6-49F2-B0FE-AC663CE78405}"/>
    <cellStyle name="Comma 2 2 6 4 4 2" xfId="33976" xr:uid="{2A6236BA-80EE-41F8-9C5F-3EC9672ECA4E}"/>
    <cellStyle name="Comma 2 2 6 4 4 3" xfId="48860" xr:uid="{75C9E074-2F71-44A2-948B-261722A74254}"/>
    <cellStyle name="Comma 2 2 6 4 5" xfId="13440" xr:uid="{6C0774BB-32F5-4603-9A34-A4905C7C6842}"/>
    <cellStyle name="Comma 2 2 6 4 6" xfId="27130" xr:uid="{1EBAD1DF-C00E-40AD-A8EB-71090B31109F}"/>
    <cellStyle name="Comma 2 2 6 4 7" xfId="42014" xr:uid="{87363292-77A4-4F74-9126-1328A48B521C}"/>
    <cellStyle name="Comma 2 2 6 5" xfId="8302" xr:uid="{20AEA5C6-7232-4DA8-94F0-9A2FAFF6AD44}"/>
    <cellStyle name="Comma 2 2 6 5 2" xfId="11724" xr:uid="{5A590548-7EC4-4A3F-8CF5-FEF425984E2C}"/>
    <cellStyle name="Comma 2 2 6 5 2 2" xfId="25414" xr:uid="{25D3F10B-D3C4-4495-A13A-8E3104930FCA}"/>
    <cellStyle name="Comma 2 2 6 5 2 2 2" xfId="39106" xr:uid="{4837A101-3968-463E-B117-70C26A0898AA}"/>
    <cellStyle name="Comma 2 2 6 5 2 2 3" xfId="53990" xr:uid="{8E1C5816-3CE8-46C3-AA65-B07CD09E9B54}"/>
    <cellStyle name="Comma 2 2 6 5 2 3" xfId="18570" xr:uid="{14D9DF9C-B04B-484C-ADF2-EAE485063C3C}"/>
    <cellStyle name="Comma 2 2 6 5 2 4" xfId="32260" xr:uid="{2382A6EC-DAE5-43A4-AF51-A5625C7BCD7E}"/>
    <cellStyle name="Comma 2 2 6 5 2 5" xfId="47144" xr:uid="{D6A87944-F8CE-4BFD-BC21-5BB7B6CA9D4B}"/>
    <cellStyle name="Comma 2 2 6 5 3" xfId="21992" xr:uid="{CD63E4C1-D8D7-4C6E-83F2-CB8BBB423B4B}"/>
    <cellStyle name="Comma 2 2 6 5 3 2" xfId="35684" xr:uid="{BE5AB45D-2031-436B-AC4A-05A19435F7ED}"/>
    <cellStyle name="Comma 2 2 6 5 3 3" xfId="50568" xr:uid="{DAF56B6D-6E80-4E53-A6F4-35512CB9CAFC}"/>
    <cellStyle name="Comma 2 2 6 5 4" xfId="15148" xr:uid="{E51E6519-01AC-4AE5-9E4B-5CD41034BEC3}"/>
    <cellStyle name="Comma 2 2 6 5 5" xfId="28838" xr:uid="{FEE1C0B1-BE30-4967-925B-8D19D0078AAF}"/>
    <cellStyle name="Comma 2 2 6 5 6" xfId="43722" xr:uid="{49850AC8-ED3E-4B41-A8E3-F9F7A49666A6}"/>
    <cellStyle name="Comma 2 2 6 6" xfId="10012" xr:uid="{354A6971-7D10-44EF-BAD8-00B6CDB206A6}"/>
    <cellStyle name="Comma 2 2 6 6 2" xfId="23702" xr:uid="{16CCBD77-9E0F-4218-A9BC-6D43B6770858}"/>
    <cellStyle name="Comma 2 2 6 6 2 2" xfId="37394" xr:uid="{1722342F-C303-4044-BFE6-60FE51833389}"/>
    <cellStyle name="Comma 2 2 6 6 2 3" xfId="52278" xr:uid="{E7FF5394-663D-47FE-A916-9EDE73672F57}"/>
    <cellStyle name="Comma 2 2 6 6 3" xfId="16858" xr:uid="{088709FD-8A86-4B3F-934A-680B4E7CA1AB}"/>
    <cellStyle name="Comma 2 2 6 6 4" xfId="30548" xr:uid="{3CF4DEDB-83DA-4BD0-9E7E-276E050B8F40}"/>
    <cellStyle name="Comma 2 2 6 6 5" xfId="45432" xr:uid="{1EF3ECE8-8E0B-4665-BD37-CF35119B1111}"/>
    <cellStyle name="Comma 2 2 6 7" xfId="20280" xr:uid="{096010FC-D772-44CD-89D5-FE5A0D36AC5E}"/>
    <cellStyle name="Comma 2 2 6 7 2" xfId="33972" xr:uid="{17766582-E8A3-44F1-B789-CA68CB70D416}"/>
    <cellStyle name="Comma 2 2 6 7 3" xfId="48856" xr:uid="{466AE076-F3E6-48B2-A335-B96CBBC6499B}"/>
    <cellStyle name="Comma 2 2 6 8" xfId="13436" xr:uid="{013A8523-64B1-4A74-A84B-192F02057B58}"/>
    <cellStyle name="Comma 2 2 6 9" xfId="27126" xr:uid="{5ACAA335-CE76-4C1B-A20C-F24866AE3E37}"/>
    <cellStyle name="Comma 2 2 7" xfId="6593" xr:uid="{C20714A0-A41A-4C1A-A198-C66EC2BE96A9}"/>
    <cellStyle name="Comma 2 2 7 2" xfId="6594" xr:uid="{D37E0E8D-D7AB-4C8F-91B7-7287EB15E72A}"/>
    <cellStyle name="Comma 2 2 7 2 2" xfId="8308" xr:uid="{91833ED4-257A-44AD-A3A2-E2D28C135D5A}"/>
    <cellStyle name="Comma 2 2 7 2 2 2" xfId="11730" xr:uid="{7B260E30-EFC6-4097-AF9B-4099042F8492}"/>
    <cellStyle name="Comma 2 2 7 2 2 2 2" xfId="25420" xr:uid="{CE6B743E-B910-4897-BEBF-3F2B2D577DCE}"/>
    <cellStyle name="Comma 2 2 7 2 2 2 2 2" xfId="39112" xr:uid="{D967D519-5FB4-4F07-B9D7-EF610EEF5061}"/>
    <cellStyle name="Comma 2 2 7 2 2 2 2 3" xfId="53996" xr:uid="{18C68E50-A0E2-4E89-8DE6-B29C4C4978E4}"/>
    <cellStyle name="Comma 2 2 7 2 2 2 3" xfId="18576" xr:uid="{6059D036-4F04-49B7-9951-1DFAB6CB8D3D}"/>
    <cellStyle name="Comma 2 2 7 2 2 2 4" xfId="32266" xr:uid="{6323A5E1-6BCF-4055-A5AC-EE5E8F9D76BC}"/>
    <cellStyle name="Comma 2 2 7 2 2 2 5" xfId="47150" xr:uid="{D4CF566C-21C5-48B3-82FA-5863924B52E0}"/>
    <cellStyle name="Comma 2 2 7 2 2 3" xfId="21998" xr:uid="{E7BF9B18-D122-4B41-98B3-38400F3EE76A}"/>
    <cellStyle name="Comma 2 2 7 2 2 3 2" xfId="35690" xr:uid="{5FA5AC34-8C04-4597-8277-28D0A6D94268}"/>
    <cellStyle name="Comma 2 2 7 2 2 3 3" xfId="50574" xr:uid="{E9D8CAED-F03E-4945-BF54-55FC17D5AEB9}"/>
    <cellStyle name="Comma 2 2 7 2 2 4" xfId="15154" xr:uid="{3693749D-AF03-4936-B037-08A558B37668}"/>
    <cellStyle name="Comma 2 2 7 2 2 5" xfId="28844" xr:uid="{2F507900-2448-4F85-8CB8-E5D348B3DC38}"/>
    <cellStyle name="Comma 2 2 7 2 2 6" xfId="43728" xr:uid="{7CDF0A20-58EA-4BD8-8986-8C4B71A9C803}"/>
    <cellStyle name="Comma 2 2 7 2 3" xfId="10018" xr:uid="{A71E36A4-DE3E-4C0D-BDAC-1A1B6219674A}"/>
    <cellStyle name="Comma 2 2 7 2 3 2" xfId="23708" xr:uid="{0151CFC0-88E3-4347-94B9-83EF5EDFC18D}"/>
    <cellStyle name="Comma 2 2 7 2 3 2 2" xfId="37400" xr:uid="{2AE60605-2C38-40C2-8D39-A4542E8B68CB}"/>
    <cellStyle name="Comma 2 2 7 2 3 2 3" xfId="52284" xr:uid="{7CE7E4F9-7525-4A97-9CFB-B165F7A13EAA}"/>
    <cellStyle name="Comma 2 2 7 2 3 3" xfId="16864" xr:uid="{F28CE261-367B-4F9D-86EE-8547F03D9BDD}"/>
    <cellStyle name="Comma 2 2 7 2 3 4" xfId="30554" xr:uid="{36228BD4-63FA-4533-9CF2-7E95D7197CD9}"/>
    <cellStyle name="Comma 2 2 7 2 3 5" xfId="45438" xr:uid="{820A719C-7E11-419B-A2C7-AD158C6CD206}"/>
    <cellStyle name="Comma 2 2 7 2 4" xfId="20286" xr:uid="{5544078C-E8F2-4C39-89A3-3EB093837DA6}"/>
    <cellStyle name="Comma 2 2 7 2 4 2" xfId="33978" xr:uid="{893BC444-CE57-4F24-A827-8737A20FD6A4}"/>
    <cellStyle name="Comma 2 2 7 2 4 3" xfId="48862" xr:uid="{D0C499C4-59C1-4992-83F5-C10F479ED3F4}"/>
    <cellStyle name="Comma 2 2 7 2 5" xfId="13442" xr:uid="{3BF5AC1E-BFE8-4BF6-8C14-2B58639E1569}"/>
    <cellStyle name="Comma 2 2 7 2 6" xfId="27132" xr:uid="{24222A27-6115-40A4-87AE-85F3B7FF7148}"/>
    <cellStyle name="Comma 2 2 7 2 7" xfId="42016" xr:uid="{1C15C2E0-7A41-4E40-9130-0C592576D940}"/>
    <cellStyle name="Comma 2 2 7 3" xfId="8307" xr:uid="{615C04DC-6B88-4D78-A4B9-A7609144451B}"/>
    <cellStyle name="Comma 2 2 7 3 2" xfId="11729" xr:uid="{2B6C74A3-D0F2-454C-ACD2-2FA2E0457615}"/>
    <cellStyle name="Comma 2 2 7 3 2 2" xfId="25419" xr:uid="{39F66301-9B3F-46F3-836B-FAA6D432BC2D}"/>
    <cellStyle name="Comma 2 2 7 3 2 2 2" xfId="39111" xr:uid="{DCE91714-BE10-42B5-89A4-B9AC2AAF24CF}"/>
    <cellStyle name="Comma 2 2 7 3 2 2 3" xfId="53995" xr:uid="{0B66662E-E7AB-4DBE-BD70-6D32DE4F7DCC}"/>
    <cellStyle name="Comma 2 2 7 3 2 3" xfId="18575" xr:uid="{FAE09F7F-2C9B-40BD-8C73-A62EDF01D2A6}"/>
    <cellStyle name="Comma 2 2 7 3 2 4" xfId="32265" xr:uid="{B4662603-1128-493D-8C68-5A696F875560}"/>
    <cellStyle name="Comma 2 2 7 3 2 5" xfId="47149" xr:uid="{724593D8-07FC-456C-ABC9-F9B3F02E085F}"/>
    <cellStyle name="Comma 2 2 7 3 3" xfId="21997" xr:uid="{6395D484-6776-4634-99E0-797BA86F087D}"/>
    <cellStyle name="Comma 2 2 7 3 3 2" xfId="35689" xr:uid="{ED37FAF0-18FE-4015-A862-AC2A3820FF96}"/>
    <cellStyle name="Comma 2 2 7 3 3 3" xfId="50573" xr:uid="{CD46A7F4-964C-4EEB-ACC6-47C56F878317}"/>
    <cellStyle name="Comma 2 2 7 3 4" xfId="15153" xr:uid="{E7B0CEDB-EB1A-4019-A1FA-C8702C55308A}"/>
    <cellStyle name="Comma 2 2 7 3 5" xfId="28843" xr:uid="{68452DB2-EA09-417E-B6E3-12B03E6AC406}"/>
    <cellStyle name="Comma 2 2 7 3 6" xfId="43727" xr:uid="{975C9BD0-7CF3-4D8B-8BF6-3DEBC82F57E4}"/>
    <cellStyle name="Comma 2 2 7 4" xfId="10017" xr:uid="{119DFC5D-AA08-4960-816C-374B0B99B456}"/>
    <cellStyle name="Comma 2 2 7 4 2" xfId="23707" xr:uid="{470FEF68-24CC-42C5-853E-4F257E5384F4}"/>
    <cellStyle name="Comma 2 2 7 4 2 2" xfId="37399" xr:uid="{EE128290-3F06-424C-99FA-DFE236D9E5D3}"/>
    <cellStyle name="Comma 2 2 7 4 2 3" xfId="52283" xr:uid="{D95AF8E2-7F83-4FC4-9678-9D3FB3C165E9}"/>
    <cellStyle name="Comma 2 2 7 4 3" xfId="16863" xr:uid="{1B56FEFB-16B5-4B2E-B2F4-AD0EE34E5AD6}"/>
    <cellStyle name="Comma 2 2 7 4 4" xfId="30553" xr:uid="{86E5CB1A-3C05-48AD-9802-1E21C8691B61}"/>
    <cellStyle name="Comma 2 2 7 4 5" xfId="45437" xr:uid="{CE98F354-332D-48C2-9FA5-3ECA51265BA6}"/>
    <cellStyle name="Comma 2 2 7 5" xfId="20285" xr:uid="{75527352-3AA9-4C6A-8498-F4DA8CDCA74B}"/>
    <cellStyle name="Comma 2 2 7 5 2" xfId="33977" xr:uid="{C1DF262E-B125-4178-B717-4C7D06E44BB0}"/>
    <cellStyle name="Comma 2 2 7 5 3" xfId="48861" xr:uid="{134B0095-605E-42B1-8DF2-C7EC89DC33C4}"/>
    <cellStyle name="Comma 2 2 7 6" xfId="13441" xr:uid="{B7A6146E-0EBC-4093-8F2D-8E68A57515F4}"/>
    <cellStyle name="Comma 2 2 7 7" xfId="27131" xr:uid="{9D0BBDA1-8B33-4130-AC56-FCD62634DC50}"/>
    <cellStyle name="Comma 2 2 7 8" xfId="42015" xr:uid="{72770A66-6F57-4F11-8FD8-D68FADAF0036}"/>
    <cellStyle name="Comma 2 2 8" xfId="6595" xr:uid="{0106E60E-A825-4314-B297-C480E57A13C9}"/>
    <cellStyle name="Comma 2 2 8 2" xfId="8309" xr:uid="{A825E389-B692-4B1B-AE83-EF4ADB9C9C76}"/>
    <cellStyle name="Comma 2 2 8 2 2" xfId="11731" xr:uid="{258E5D8F-E46C-4298-976D-4BDAE74AF6A1}"/>
    <cellStyle name="Comma 2 2 8 2 2 2" xfId="25421" xr:uid="{5EEC7814-1E84-4A5F-821F-4BE7D0820EAB}"/>
    <cellStyle name="Comma 2 2 8 2 2 2 2" xfId="39113" xr:uid="{BCD9C2BF-C69B-44A8-81A7-9AEDD23AE332}"/>
    <cellStyle name="Comma 2 2 8 2 2 2 3" xfId="53997" xr:uid="{FAF232EC-7B65-482B-8617-62E52D1EAC84}"/>
    <cellStyle name="Comma 2 2 8 2 2 3" xfId="18577" xr:uid="{BC27C706-2D5D-4E0B-8A98-F409EC9E3A3C}"/>
    <cellStyle name="Comma 2 2 8 2 2 4" xfId="32267" xr:uid="{60625CC8-D869-48AF-B297-57E6B0FB12F0}"/>
    <cellStyle name="Comma 2 2 8 2 2 5" xfId="47151" xr:uid="{9A8E5CE5-8BE8-4C88-BB73-927B488011EE}"/>
    <cellStyle name="Comma 2 2 8 2 3" xfId="21999" xr:uid="{A253124F-2723-4543-8685-2293F0E36BBA}"/>
    <cellStyle name="Comma 2 2 8 2 3 2" xfId="35691" xr:uid="{051B989D-6647-4840-89FE-80D43CF80F73}"/>
    <cellStyle name="Comma 2 2 8 2 3 3" xfId="50575" xr:uid="{075CD8EA-464E-475D-9BF5-2F1A77221727}"/>
    <cellStyle name="Comma 2 2 8 2 4" xfId="15155" xr:uid="{E5EA42FF-308A-4A64-BD32-A7F28987B9CD}"/>
    <cellStyle name="Comma 2 2 8 2 5" xfId="28845" xr:uid="{966C2FCF-B742-4206-8AB2-CB1FDD4D3C5D}"/>
    <cellStyle name="Comma 2 2 8 2 6" xfId="43729" xr:uid="{C47204D8-E14C-4C69-861E-E46DCB9977EB}"/>
    <cellStyle name="Comma 2 2 8 3" xfId="10019" xr:uid="{69D05EBC-9FA1-4A42-987E-CC3F2E2FE275}"/>
    <cellStyle name="Comma 2 2 8 3 2" xfId="23709" xr:uid="{D8C4943F-5951-4A36-A3A4-E58E0440EF25}"/>
    <cellStyle name="Comma 2 2 8 3 2 2" xfId="37401" xr:uid="{C97309B1-0DB7-4F6C-ABF5-2BE93BB8E390}"/>
    <cellStyle name="Comma 2 2 8 3 2 3" xfId="52285" xr:uid="{07663058-2835-4FFD-8BFB-116B219DDD8F}"/>
    <cellStyle name="Comma 2 2 8 3 3" xfId="16865" xr:uid="{12C18AD6-0A46-4A44-8D90-A5D0BACD35AD}"/>
    <cellStyle name="Comma 2 2 8 3 4" xfId="30555" xr:uid="{8471D6AA-41E5-4661-923D-DB3CD28E378B}"/>
    <cellStyle name="Comma 2 2 8 3 5" xfId="45439" xr:uid="{8DD4F9D8-79BC-4161-B2EF-06B3B4BD3B8D}"/>
    <cellStyle name="Comma 2 2 8 4" xfId="20287" xr:uid="{8B83927E-C6A8-4A13-9287-2F9395D262F3}"/>
    <cellStyle name="Comma 2 2 8 4 2" xfId="33979" xr:uid="{F1F2A4B1-9E97-406C-97B2-59CF54568A2E}"/>
    <cellStyle name="Comma 2 2 8 4 3" xfId="48863" xr:uid="{9C88F528-9C8C-46DF-BFBB-8B111777F4B6}"/>
    <cellStyle name="Comma 2 2 8 5" xfId="13443" xr:uid="{D0D0A0F9-09F3-4DA7-827E-1798D8FE323F}"/>
    <cellStyle name="Comma 2 2 8 6" xfId="27133" xr:uid="{22C2BC6E-9273-493E-9B08-E73D097EC560}"/>
    <cellStyle name="Comma 2 2 8 7" xfId="42017" xr:uid="{385195DE-1CF8-410B-A15F-E12E75B99CE3}"/>
    <cellStyle name="Comma 2 2 9" xfId="6596" xr:uid="{144B0E82-B966-4C36-BD18-4AFFFA706B4C}"/>
    <cellStyle name="Comma 2 2 9 2" xfId="8310" xr:uid="{2276FCC6-4002-4683-A196-A91BAE149180}"/>
    <cellStyle name="Comma 2 2 9 2 2" xfId="11732" xr:uid="{7047C7E6-01E1-4613-9423-A2D75EE81BE6}"/>
    <cellStyle name="Comma 2 2 9 2 2 2" xfId="25422" xr:uid="{7C43490C-A1B4-4EED-B52F-7E5E7A1FC233}"/>
    <cellStyle name="Comma 2 2 9 2 2 2 2" xfId="39114" xr:uid="{A3A67A2B-E6F5-4470-A547-F6EF8E1BF44A}"/>
    <cellStyle name="Comma 2 2 9 2 2 2 3" xfId="53998" xr:uid="{92A461C5-14D3-4813-BF84-59D4A80E29C7}"/>
    <cellStyle name="Comma 2 2 9 2 2 3" xfId="18578" xr:uid="{D5D67DDC-A2DE-45E1-A271-FE24A2B938EF}"/>
    <cellStyle name="Comma 2 2 9 2 2 4" xfId="32268" xr:uid="{5188E8D3-4369-4BDE-93F5-983B78FEA7B5}"/>
    <cellStyle name="Comma 2 2 9 2 2 5" xfId="47152" xr:uid="{CE55C739-212B-495C-927E-E2A6D2F575F3}"/>
    <cellStyle name="Comma 2 2 9 2 3" xfId="22000" xr:uid="{21E98565-4000-4928-B7A1-227079E75340}"/>
    <cellStyle name="Comma 2 2 9 2 3 2" xfId="35692" xr:uid="{82E5C7ED-1883-4EB5-B703-49EDDB67CB59}"/>
    <cellStyle name="Comma 2 2 9 2 3 3" xfId="50576" xr:uid="{424ACFEF-E704-4E0D-B6F1-3868595D0A22}"/>
    <cellStyle name="Comma 2 2 9 2 4" xfId="15156" xr:uid="{12DA2BCF-0777-478B-92A8-0B96EF9436A9}"/>
    <cellStyle name="Comma 2 2 9 2 5" xfId="28846" xr:uid="{D06A1F1A-53D8-4B3E-A493-C90FB4CD48B0}"/>
    <cellStyle name="Comma 2 2 9 2 6" xfId="43730" xr:uid="{748C8D16-A859-4193-8F30-91722A197F84}"/>
    <cellStyle name="Comma 2 2 9 3" xfId="10020" xr:uid="{D12A0754-0E59-4A44-901A-18A486CBB985}"/>
    <cellStyle name="Comma 2 2 9 3 2" xfId="23710" xr:uid="{03CC70B3-05F3-42B3-9ABE-261294CBB522}"/>
    <cellStyle name="Comma 2 2 9 3 2 2" xfId="37402" xr:uid="{F357F973-6DD3-436A-BCDF-D56272065E05}"/>
    <cellStyle name="Comma 2 2 9 3 2 3" xfId="52286" xr:uid="{C63F47ED-2441-4BFA-8CC2-E04B35BD7521}"/>
    <cellStyle name="Comma 2 2 9 3 3" xfId="16866" xr:uid="{AAF9BA5E-7536-4358-B626-CD8A3D2A07E7}"/>
    <cellStyle name="Comma 2 2 9 3 4" xfId="30556" xr:uid="{6DDB0E10-9450-4456-8817-A43418E3FDE2}"/>
    <cellStyle name="Comma 2 2 9 3 5" xfId="45440" xr:uid="{A4E65908-51F5-410F-A021-034DC0771B18}"/>
    <cellStyle name="Comma 2 2 9 4" xfId="20288" xr:uid="{DC4A230C-7EF0-4558-AE12-5DFADBD7FDD6}"/>
    <cellStyle name="Comma 2 2 9 4 2" xfId="33980" xr:uid="{980AF1C2-80C0-48A5-A6E4-1B89E4561DE5}"/>
    <cellStyle name="Comma 2 2 9 4 3" xfId="48864" xr:uid="{9DF8E68E-76BD-4468-AB64-AB08FBE98530}"/>
    <cellStyle name="Comma 2 2 9 5" xfId="13444" xr:uid="{3D492830-7DB2-44E6-A7CC-60BD51D0BC74}"/>
    <cellStyle name="Comma 2 2 9 6" xfId="27134" xr:uid="{99D1D0DB-AA11-45B9-BFF4-E2B460967D3A}"/>
    <cellStyle name="Comma 2 2 9 7" xfId="42018" xr:uid="{B2026A72-9738-45DD-B920-D0775ED4FEA7}"/>
    <cellStyle name="Comma 2 3" xfId="6597" xr:uid="{1D750222-C7E8-49C5-AD0B-0157C120B8D9}"/>
    <cellStyle name="Comma 2 3 10" xfId="20289" xr:uid="{AEFD88B5-256E-4E40-AA7B-8DA4F708B908}"/>
    <cellStyle name="Comma 2 3 10 2" xfId="33981" xr:uid="{301F7700-EBF1-45B2-880F-93D5AE0D3743}"/>
    <cellStyle name="Comma 2 3 10 3" xfId="48865" xr:uid="{4E9237A6-14FA-4B7B-A909-39D3690F7734}"/>
    <cellStyle name="Comma 2 3 11" xfId="13445" xr:uid="{9EFC0CD6-61BF-4C23-97A6-0C2D5EE91B38}"/>
    <cellStyle name="Comma 2 3 12" xfId="27135" xr:uid="{A6C56C83-155C-48F1-8A68-FDB53CFA18C5}"/>
    <cellStyle name="Comma 2 3 13" xfId="42019" xr:uid="{BE7AED02-FE07-4366-9F5D-9D6590FA28B3}"/>
    <cellStyle name="Comma 2 3 2" xfId="6598" xr:uid="{8611F2C9-AA1F-47AB-AA67-727D40B48D17}"/>
    <cellStyle name="Comma 2 3 2 10" xfId="13446" xr:uid="{B71175FD-7166-4D39-9EAE-1C9B327EF7FC}"/>
    <cellStyle name="Comma 2 3 2 11" xfId="27136" xr:uid="{DFBE676D-C70E-4CA5-8103-6846BD6D61EB}"/>
    <cellStyle name="Comma 2 3 2 12" xfId="42020" xr:uid="{2D465D3C-9720-4AFB-892C-1B93502D68AA}"/>
    <cellStyle name="Comma 2 3 2 2" xfId="6599" xr:uid="{C5C8DE56-7F72-4F86-85BB-E3D2F833DBC3}"/>
    <cellStyle name="Comma 2 3 2 2 10" xfId="42021" xr:uid="{7EF520D1-699F-4D17-A896-5868A2B9CD17}"/>
    <cellStyle name="Comma 2 3 2 2 2" xfId="6600" xr:uid="{75CE7070-4EC0-4BBE-80F3-E9E055F84E83}"/>
    <cellStyle name="Comma 2 3 2 2 2 2" xfId="6601" xr:uid="{AB88DFF0-6DDE-4182-A7FD-D800C85F1BF0}"/>
    <cellStyle name="Comma 2 3 2 2 2 2 2" xfId="8315" xr:uid="{46662C49-EC6C-42A9-AA91-FE1C505EBDE9}"/>
    <cellStyle name="Comma 2 3 2 2 2 2 2 2" xfId="11737" xr:uid="{7A7AABC2-3649-4881-B423-5A0064BBC1A1}"/>
    <cellStyle name="Comma 2 3 2 2 2 2 2 2 2" xfId="25427" xr:uid="{CD136C61-99C3-4B91-9D5D-DADA6C5ECDCB}"/>
    <cellStyle name="Comma 2 3 2 2 2 2 2 2 2 2" xfId="39119" xr:uid="{41C59724-65F8-4CA4-BAB3-506CA7BF36DE}"/>
    <cellStyle name="Comma 2 3 2 2 2 2 2 2 2 3" xfId="54003" xr:uid="{6BD03881-1542-450F-9C66-6C34BD2864DD}"/>
    <cellStyle name="Comma 2 3 2 2 2 2 2 2 3" xfId="18583" xr:uid="{C1522E0F-2902-4603-B91F-375C2A37E176}"/>
    <cellStyle name="Comma 2 3 2 2 2 2 2 2 4" xfId="32273" xr:uid="{FC099943-CF03-49B3-95CC-5554D8B0FC47}"/>
    <cellStyle name="Comma 2 3 2 2 2 2 2 2 5" xfId="47157" xr:uid="{32E32783-74B5-41DA-9391-8768A464DE9B}"/>
    <cellStyle name="Comma 2 3 2 2 2 2 2 3" xfId="22005" xr:uid="{1B2BCB90-1EDE-4F87-9ADE-B9E5788567AD}"/>
    <cellStyle name="Comma 2 3 2 2 2 2 2 3 2" xfId="35697" xr:uid="{D5C373AD-6E57-4F02-BD84-B7D7B8251C91}"/>
    <cellStyle name="Comma 2 3 2 2 2 2 2 3 3" xfId="50581" xr:uid="{A05B9144-398F-4F3E-ADA0-95A988EB5A6F}"/>
    <cellStyle name="Comma 2 3 2 2 2 2 2 4" xfId="15161" xr:uid="{DE68320A-5C5A-455C-9A9B-0F900AA63E06}"/>
    <cellStyle name="Comma 2 3 2 2 2 2 2 5" xfId="28851" xr:uid="{D2702FF2-4579-4394-ADED-64A5EA430071}"/>
    <cellStyle name="Comma 2 3 2 2 2 2 2 6" xfId="43735" xr:uid="{B204CE51-55DA-425A-9185-47E85A2AB21F}"/>
    <cellStyle name="Comma 2 3 2 2 2 2 3" xfId="10025" xr:uid="{A744EC19-3454-4A03-9003-EC658A324CF1}"/>
    <cellStyle name="Comma 2 3 2 2 2 2 3 2" xfId="23715" xr:uid="{11DD9DDD-7FE4-464A-AB2E-3D29E95219EF}"/>
    <cellStyle name="Comma 2 3 2 2 2 2 3 2 2" xfId="37407" xr:uid="{FFE4146A-1DD7-4739-9899-36DF56B0C16A}"/>
    <cellStyle name="Comma 2 3 2 2 2 2 3 2 3" xfId="52291" xr:uid="{A333DABF-6CB6-4397-8CFD-806A87313B92}"/>
    <cellStyle name="Comma 2 3 2 2 2 2 3 3" xfId="16871" xr:uid="{28010597-4541-460C-B036-CC7FAF22A2EE}"/>
    <cellStyle name="Comma 2 3 2 2 2 2 3 4" xfId="30561" xr:uid="{D4CC300C-7E56-4E6C-8AA6-A5F0DCF982FE}"/>
    <cellStyle name="Comma 2 3 2 2 2 2 3 5" xfId="45445" xr:uid="{D4AEA3B4-7EE9-4F34-8374-ECAA0BBE3D45}"/>
    <cellStyle name="Comma 2 3 2 2 2 2 4" xfId="20293" xr:uid="{A8258125-225F-4E16-8218-910E7410DD6F}"/>
    <cellStyle name="Comma 2 3 2 2 2 2 4 2" xfId="33985" xr:uid="{BC3E0334-B009-45DB-B2B2-521DCD0AF1FD}"/>
    <cellStyle name="Comma 2 3 2 2 2 2 4 3" xfId="48869" xr:uid="{A2BEBE8B-EF27-4615-A088-CA9E8709F349}"/>
    <cellStyle name="Comma 2 3 2 2 2 2 5" xfId="13449" xr:uid="{72F7B805-0935-4897-BD2C-FFAD54F6276E}"/>
    <cellStyle name="Comma 2 3 2 2 2 2 6" xfId="27139" xr:uid="{CF209089-70BF-495C-9DE6-6B14EA48CA5C}"/>
    <cellStyle name="Comma 2 3 2 2 2 2 7" xfId="42023" xr:uid="{2F576684-8115-4298-AC0C-3B18E6D1F29D}"/>
    <cellStyle name="Comma 2 3 2 2 2 3" xfId="8314" xr:uid="{C411071D-61E7-462F-8CAA-B836FB03C7AF}"/>
    <cellStyle name="Comma 2 3 2 2 2 3 2" xfId="11736" xr:uid="{185C2C88-7318-4808-B424-C557E36EC028}"/>
    <cellStyle name="Comma 2 3 2 2 2 3 2 2" xfId="25426" xr:uid="{1FCD7F1A-E8E2-4716-B159-4D53538DA658}"/>
    <cellStyle name="Comma 2 3 2 2 2 3 2 2 2" xfId="39118" xr:uid="{AD0A4BD5-B3C1-425E-B0AF-55249D68B4DC}"/>
    <cellStyle name="Comma 2 3 2 2 2 3 2 2 3" xfId="54002" xr:uid="{92CC24F8-1231-443C-B062-24EA56A13427}"/>
    <cellStyle name="Comma 2 3 2 2 2 3 2 3" xfId="18582" xr:uid="{5C91CD99-39C8-4983-A51C-B0BC22C64FF1}"/>
    <cellStyle name="Comma 2 3 2 2 2 3 2 4" xfId="32272" xr:uid="{5CB9E0D0-A0FA-4EA2-A6E4-50872D567B61}"/>
    <cellStyle name="Comma 2 3 2 2 2 3 2 5" xfId="47156" xr:uid="{180C3029-206A-435D-8423-AF4FD112E6E7}"/>
    <cellStyle name="Comma 2 3 2 2 2 3 3" xfId="22004" xr:uid="{1C24A988-3FCA-4205-8B8F-E78B3CA65B09}"/>
    <cellStyle name="Comma 2 3 2 2 2 3 3 2" xfId="35696" xr:uid="{B88CF4C3-1624-4557-83A4-A8D809DA7656}"/>
    <cellStyle name="Comma 2 3 2 2 2 3 3 3" xfId="50580" xr:uid="{17551F47-5F7C-4845-9355-0124FF0ED667}"/>
    <cellStyle name="Comma 2 3 2 2 2 3 4" xfId="15160" xr:uid="{2DAFB0DD-798C-4D0B-BB01-BB007187C86D}"/>
    <cellStyle name="Comma 2 3 2 2 2 3 5" xfId="28850" xr:uid="{EB63D642-9807-4071-AEE1-9AF4127A8023}"/>
    <cellStyle name="Comma 2 3 2 2 2 3 6" xfId="43734" xr:uid="{ECF21A3E-23F7-4DC4-8DC0-74FE4FB11308}"/>
    <cellStyle name="Comma 2 3 2 2 2 4" xfId="10024" xr:uid="{6F9B6895-9AE9-41B1-BB7A-9078B410A1EE}"/>
    <cellStyle name="Comma 2 3 2 2 2 4 2" xfId="23714" xr:uid="{FF8A010E-110B-40EC-8837-EE0CB7153D27}"/>
    <cellStyle name="Comma 2 3 2 2 2 4 2 2" xfId="37406" xr:uid="{C442F5CD-90C4-4B16-86DD-665F02C55D4E}"/>
    <cellStyle name="Comma 2 3 2 2 2 4 2 3" xfId="52290" xr:uid="{1F88D216-8E8C-47D4-9C85-F27D465B5B29}"/>
    <cellStyle name="Comma 2 3 2 2 2 4 3" xfId="16870" xr:uid="{16E32574-90DD-44BE-923D-4F881810BC73}"/>
    <cellStyle name="Comma 2 3 2 2 2 4 4" xfId="30560" xr:uid="{3E7062D3-69E4-4080-BA37-A5F25A15EA9F}"/>
    <cellStyle name="Comma 2 3 2 2 2 4 5" xfId="45444" xr:uid="{3783D30D-835A-48D5-8F9D-983068ECC5F9}"/>
    <cellStyle name="Comma 2 3 2 2 2 5" xfId="20292" xr:uid="{72769F30-5CD3-4D55-B60C-1E590F667D85}"/>
    <cellStyle name="Comma 2 3 2 2 2 5 2" xfId="33984" xr:uid="{E223132B-0C3C-49F4-8CA0-3B71A56B094E}"/>
    <cellStyle name="Comma 2 3 2 2 2 5 3" xfId="48868" xr:uid="{F59326FC-F501-4FE4-9D18-6B20F2E4B234}"/>
    <cellStyle name="Comma 2 3 2 2 2 6" xfId="13448" xr:uid="{E66262A7-E1F0-4E8B-9930-994073868E3C}"/>
    <cellStyle name="Comma 2 3 2 2 2 7" xfId="27138" xr:uid="{11249ADE-86CB-4B1F-A54E-096CD1C312DE}"/>
    <cellStyle name="Comma 2 3 2 2 2 8" xfId="42022" xr:uid="{86E18CC2-E73B-4638-8057-002DDD5116CA}"/>
    <cellStyle name="Comma 2 3 2 2 3" xfId="6602" xr:uid="{41732EAE-B0BB-4A90-807F-BD9B29909658}"/>
    <cellStyle name="Comma 2 3 2 2 3 2" xfId="8316" xr:uid="{0306BF17-AECB-4848-9CCB-39453F79C64D}"/>
    <cellStyle name="Comma 2 3 2 2 3 2 2" xfId="11738" xr:uid="{5F7D8406-0305-4BAF-BC6B-045D5B763664}"/>
    <cellStyle name="Comma 2 3 2 2 3 2 2 2" xfId="25428" xr:uid="{1E1A6A91-B989-4C22-A96E-4D0495B59953}"/>
    <cellStyle name="Comma 2 3 2 2 3 2 2 2 2" xfId="39120" xr:uid="{BC791F72-4D72-467A-A7C5-468631D842ED}"/>
    <cellStyle name="Comma 2 3 2 2 3 2 2 2 3" xfId="54004" xr:uid="{07C9D38C-5C49-47AD-A611-0A9727C91D01}"/>
    <cellStyle name="Comma 2 3 2 2 3 2 2 3" xfId="18584" xr:uid="{45B39B2A-B5B8-4767-8ADE-A82B59155E12}"/>
    <cellStyle name="Comma 2 3 2 2 3 2 2 4" xfId="32274" xr:uid="{8407E5AC-5BDA-4713-8ADD-472327FE546C}"/>
    <cellStyle name="Comma 2 3 2 2 3 2 2 5" xfId="47158" xr:uid="{8EC335A6-9104-4E5A-BBFA-B4FFD5DA0EA0}"/>
    <cellStyle name="Comma 2 3 2 2 3 2 3" xfId="22006" xr:uid="{25694424-3B00-44EA-8B52-BD1F0585CCBA}"/>
    <cellStyle name="Comma 2 3 2 2 3 2 3 2" xfId="35698" xr:uid="{3FCA3052-E4FE-4DFC-81A6-75C23C9370E8}"/>
    <cellStyle name="Comma 2 3 2 2 3 2 3 3" xfId="50582" xr:uid="{4B2A1AE0-78FD-461E-954A-5677548CF68C}"/>
    <cellStyle name="Comma 2 3 2 2 3 2 4" xfId="15162" xr:uid="{9569B059-41ED-4794-8CF6-913919DE7876}"/>
    <cellStyle name="Comma 2 3 2 2 3 2 5" xfId="28852" xr:uid="{C375A67A-7DE1-4168-B83A-6C95856ECB23}"/>
    <cellStyle name="Comma 2 3 2 2 3 2 6" xfId="43736" xr:uid="{0ADFDA71-7B50-45D3-87FC-115CFA382945}"/>
    <cellStyle name="Comma 2 3 2 2 3 3" xfId="10026" xr:uid="{256C742B-AFF3-4D12-97F5-2C9722F62709}"/>
    <cellStyle name="Comma 2 3 2 2 3 3 2" xfId="23716" xr:uid="{D7DBA210-1154-49C2-ACF4-E9A6EB083965}"/>
    <cellStyle name="Comma 2 3 2 2 3 3 2 2" xfId="37408" xr:uid="{4081A40D-A7DA-4F33-98AC-1A21C89C5B71}"/>
    <cellStyle name="Comma 2 3 2 2 3 3 2 3" xfId="52292" xr:uid="{BC3A53F1-CD12-4A12-926B-BFF25EDA331B}"/>
    <cellStyle name="Comma 2 3 2 2 3 3 3" xfId="16872" xr:uid="{7AFB8729-95AF-421A-8DE4-701CA8C54DBA}"/>
    <cellStyle name="Comma 2 3 2 2 3 3 4" xfId="30562" xr:uid="{20BEF7BA-6E9E-41DD-A552-EAFCCEFB574D}"/>
    <cellStyle name="Comma 2 3 2 2 3 3 5" xfId="45446" xr:uid="{BF5C00B7-8F72-48DB-896A-E87325E78B10}"/>
    <cellStyle name="Comma 2 3 2 2 3 4" xfId="20294" xr:uid="{92DC1056-BA19-43B8-A108-A131890F158E}"/>
    <cellStyle name="Comma 2 3 2 2 3 4 2" xfId="33986" xr:uid="{23E81A3F-03DD-47DC-8E1D-275F84A61A6E}"/>
    <cellStyle name="Comma 2 3 2 2 3 4 3" xfId="48870" xr:uid="{72F46852-006E-4F05-8124-9C90DD8553D8}"/>
    <cellStyle name="Comma 2 3 2 2 3 5" xfId="13450" xr:uid="{15DE6C8A-F043-49C1-80F3-28678BAF57F9}"/>
    <cellStyle name="Comma 2 3 2 2 3 6" xfId="27140" xr:uid="{5E07DBB5-513A-40BA-9A27-EB1BB830D4E2}"/>
    <cellStyle name="Comma 2 3 2 2 3 7" xfId="42024" xr:uid="{903653D1-DB08-4E2A-80BF-004C8E45C887}"/>
    <cellStyle name="Comma 2 3 2 2 4" xfId="6603" xr:uid="{4F531692-2290-46EA-808B-B82B054DC18F}"/>
    <cellStyle name="Comma 2 3 2 2 4 2" xfId="8317" xr:uid="{B7FC474F-89BA-4493-BC6A-C5FB1258F8F8}"/>
    <cellStyle name="Comma 2 3 2 2 4 2 2" xfId="11739" xr:uid="{48100A0A-A3F4-4DA0-B9FF-AEBD2C514083}"/>
    <cellStyle name="Comma 2 3 2 2 4 2 2 2" xfId="25429" xr:uid="{ABBAD00C-6375-461D-BBC9-1C236372FDC1}"/>
    <cellStyle name="Comma 2 3 2 2 4 2 2 2 2" xfId="39121" xr:uid="{217FA47D-FFA4-481D-83A1-BCCE7B195408}"/>
    <cellStyle name="Comma 2 3 2 2 4 2 2 2 3" xfId="54005" xr:uid="{F0B8772E-A493-407F-A856-4CF58F4216F3}"/>
    <cellStyle name="Comma 2 3 2 2 4 2 2 3" xfId="18585" xr:uid="{9619C5BD-3601-427A-AF9A-939879D73552}"/>
    <cellStyle name="Comma 2 3 2 2 4 2 2 4" xfId="32275" xr:uid="{2AB47411-E8F1-4C66-9091-E28CB0FFD713}"/>
    <cellStyle name="Comma 2 3 2 2 4 2 2 5" xfId="47159" xr:uid="{89516C70-6F56-447A-A936-68249E4CCC60}"/>
    <cellStyle name="Comma 2 3 2 2 4 2 3" xfId="22007" xr:uid="{9C585D26-BB46-4796-9C7F-CD25D70AEC1B}"/>
    <cellStyle name="Comma 2 3 2 2 4 2 3 2" xfId="35699" xr:uid="{CEAC6651-F8C8-4E6A-9750-2623F64D03A1}"/>
    <cellStyle name="Comma 2 3 2 2 4 2 3 3" xfId="50583" xr:uid="{704A98F2-A4F7-4E2A-AD75-32AE5857000F}"/>
    <cellStyle name="Comma 2 3 2 2 4 2 4" xfId="15163" xr:uid="{6CC808B5-B849-4A8D-8CF9-96C266BFCA9F}"/>
    <cellStyle name="Comma 2 3 2 2 4 2 5" xfId="28853" xr:uid="{CBC4A1E8-1313-4224-A4B1-F51509918AD1}"/>
    <cellStyle name="Comma 2 3 2 2 4 2 6" xfId="43737" xr:uid="{9EB5C86C-4DBA-4D90-9C7E-DB0D9230031E}"/>
    <cellStyle name="Comma 2 3 2 2 4 3" xfId="10027" xr:uid="{E371669D-C74B-4343-99E3-99753AAFA20E}"/>
    <cellStyle name="Comma 2 3 2 2 4 3 2" xfId="23717" xr:uid="{7E3E7707-D891-478C-975A-DB6F8925A502}"/>
    <cellStyle name="Comma 2 3 2 2 4 3 2 2" xfId="37409" xr:uid="{749E6FA3-53AD-4C92-B2BA-67C52CD708C9}"/>
    <cellStyle name="Comma 2 3 2 2 4 3 2 3" xfId="52293" xr:uid="{BDEEFF58-86A1-44E1-B272-392ACE54D083}"/>
    <cellStyle name="Comma 2 3 2 2 4 3 3" xfId="16873" xr:uid="{F9CBD8D5-E952-46A2-94DD-FE004BDFD8C3}"/>
    <cellStyle name="Comma 2 3 2 2 4 3 4" xfId="30563" xr:uid="{FCF59A96-DF11-4BEC-A7C5-2B0037A793C2}"/>
    <cellStyle name="Comma 2 3 2 2 4 3 5" xfId="45447" xr:uid="{B32595A3-7045-47F0-BEDD-A31C57741B79}"/>
    <cellStyle name="Comma 2 3 2 2 4 4" xfId="20295" xr:uid="{47EE5E68-6216-42D8-92FF-36CE0E5DFEF3}"/>
    <cellStyle name="Comma 2 3 2 2 4 4 2" xfId="33987" xr:uid="{C6E5E6E4-D3BF-45FB-9C54-F9E23B821B19}"/>
    <cellStyle name="Comma 2 3 2 2 4 4 3" xfId="48871" xr:uid="{7CD3968F-CB38-4C62-BA2E-232D3F487C9C}"/>
    <cellStyle name="Comma 2 3 2 2 4 5" xfId="13451" xr:uid="{8C7C10EF-68C8-4539-BAA0-B328A45D5FDD}"/>
    <cellStyle name="Comma 2 3 2 2 4 6" xfId="27141" xr:uid="{3ED8281B-EEAD-44C2-875E-40E4C5DED049}"/>
    <cellStyle name="Comma 2 3 2 2 4 7" xfId="42025" xr:uid="{54E5F7F9-BC74-4A9B-929D-7A5400E6FAB3}"/>
    <cellStyle name="Comma 2 3 2 2 5" xfId="8313" xr:uid="{861A92F2-8E9E-4A25-B9C0-0FE24B7ABD3C}"/>
    <cellStyle name="Comma 2 3 2 2 5 2" xfId="11735" xr:uid="{EF159F30-8676-4584-8905-2268D4201B4B}"/>
    <cellStyle name="Comma 2 3 2 2 5 2 2" xfId="25425" xr:uid="{8BE5B953-9E94-4481-83FE-D184513F8820}"/>
    <cellStyle name="Comma 2 3 2 2 5 2 2 2" xfId="39117" xr:uid="{DA4C9D66-CA63-406C-B776-B5F1586D69C1}"/>
    <cellStyle name="Comma 2 3 2 2 5 2 2 3" xfId="54001" xr:uid="{96F1DF37-06EA-4DF7-B40D-CCA158AFB454}"/>
    <cellStyle name="Comma 2 3 2 2 5 2 3" xfId="18581" xr:uid="{E90CDB42-4817-4398-85D6-400CD424E471}"/>
    <cellStyle name="Comma 2 3 2 2 5 2 4" xfId="32271" xr:uid="{9644CA4A-57F3-460D-B990-469DCEE4D3E1}"/>
    <cellStyle name="Comma 2 3 2 2 5 2 5" xfId="47155" xr:uid="{FAE76A87-7C3A-45C1-A511-8B707B876CF9}"/>
    <cellStyle name="Comma 2 3 2 2 5 3" xfId="22003" xr:uid="{06BFEC07-E509-46AF-ACA0-E9F22FB587EE}"/>
    <cellStyle name="Comma 2 3 2 2 5 3 2" xfId="35695" xr:uid="{794B3BEC-2F0A-436D-B72E-473A91E5B380}"/>
    <cellStyle name="Comma 2 3 2 2 5 3 3" xfId="50579" xr:uid="{C5D962AD-4661-4F75-8E82-516F66741982}"/>
    <cellStyle name="Comma 2 3 2 2 5 4" xfId="15159" xr:uid="{3979A437-1E47-4C03-897C-31CAAF3C4642}"/>
    <cellStyle name="Comma 2 3 2 2 5 5" xfId="28849" xr:uid="{05E135CD-3110-48B1-9F27-856E6FF39106}"/>
    <cellStyle name="Comma 2 3 2 2 5 6" xfId="43733" xr:uid="{25F3BA64-5F1D-404E-8197-BA2D142892AD}"/>
    <cellStyle name="Comma 2 3 2 2 6" xfId="10023" xr:uid="{062FAE6E-F2BC-4B96-B857-9F3A06ADFBF5}"/>
    <cellStyle name="Comma 2 3 2 2 6 2" xfId="23713" xr:uid="{17FCCAA6-CC1B-45D8-BA97-B988C57D37AD}"/>
    <cellStyle name="Comma 2 3 2 2 6 2 2" xfId="37405" xr:uid="{004FF4F0-9B37-4308-A2C0-663D5FCA4A86}"/>
    <cellStyle name="Comma 2 3 2 2 6 2 3" xfId="52289" xr:uid="{697764C9-9667-4D43-89FB-8D7289B97D0A}"/>
    <cellStyle name="Comma 2 3 2 2 6 3" xfId="16869" xr:uid="{0F01823D-FCF9-44D1-8789-25D846A86AEA}"/>
    <cellStyle name="Comma 2 3 2 2 6 4" xfId="30559" xr:uid="{9C958F2D-7A41-40D8-9DBC-9006839C62FA}"/>
    <cellStyle name="Comma 2 3 2 2 6 5" xfId="45443" xr:uid="{56FBE378-3B4A-445F-857A-1AE127371B07}"/>
    <cellStyle name="Comma 2 3 2 2 7" xfId="20291" xr:uid="{70D9452E-E7CF-4447-AAAC-19132B0E9F75}"/>
    <cellStyle name="Comma 2 3 2 2 7 2" xfId="33983" xr:uid="{879D2FCD-5A3F-4AC1-A6EF-CA3BD839AE7D}"/>
    <cellStyle name="Comma 2 3 2 2 7 3" xfId="48867" xr:uid="{9B517B5A-47E1-4A49-A9DE-DB8305F374AE}"/>
    <cellStyle name="Comma 2 3 2 2 8" xfId="13447" xr:uid="{F8ED709C-1D27-4013-8C1C-341D2CFC140C}"/>
    <cellStyle name="Comma 2 3 2 2 9" xfId="27137" xr:uid="{F23ADE88-CE88-4517-BAFD-F12B4395FE7F}"/>
    <cellStyle name="Comma 2 3 2 3" xfId="6604" xr:uid="{8CDF45A3-A81F-43E3-A973-98395DA1C13C}"/>
    <cellStyle name="Comma 2 3 2 3 10" xfId="42026" xr:uid="{06F62B51-DD9F-4E9A-9645-EB7FA316A1C5}"/>
    <cellStyle name="Comma 2 3 2 3 2" xfId="6605" xr:uid="{42E235BC-87D9-42E7-880C-6C3C09DE3212}"/>
    <cellStyle name="Comma 2 3 2 3 2 2" xfId="6606" xr:uid="{AA8855CF-6411-4186-92D4-E8A785132869}"/>
    <cellStyle name="Comma 2 3 2 3 2 2 2" xfId="8320" xr:uid="{3DE146E0-8B7F-444F-9F81-9BD1F83289F5}"/>
    <cellStyle name="Comma 2 3 2 3 2 2 2 2" xfId="11742" xr:uid="{98349842-2A91-4508-90F2-F86FD16D45A6}"/>
    <cellStyle name="Comma 2 3 2 3 2 2 2 2 2" xfId="25432" xr:uid="{CD2F28EF-370D-44A7-A27C-4D9E73B77E0E}"/>
    <cellStyle name="Comma 2 3 2 3 2 2 2 2 2 2" xfId="39124" xr:uid="{DD4C8ED8-875E-4806-9A54-CD2B6AE2DEFE}"/>
    <cellStyle name="Comma 2 3 2 3 2 2 2 2 2 3" xfId="54008" xr:uid="{30AB054D-E1EB-4E36-AA7C-7BE878345A80}"/>
    <cellStyle name="Comma 2 3 2 3 2 2 2 2 3" xfId="18588" xr:uid="{34DA265F-B840-4FCF-9205-993E125498B9}"/>
    <cellStyle name="Comma 2 3 2 3 2 2 2 2 4" xfId="32278" xr:uid="{E3CFAA2A-BD13-4C30-B9C5-539525C9CA58}"/>
    <cellStyle name="Comma 2 3 2 3 2 2 2 2 5" xfId="47162" xr:uid="{521E554B-9A83-4E87-A0DC-62A4F46831E4}"/>
    <cellStyle name="Comma 2 3 2 3 2 2 2 3" xfId="22010" xr:uid="{194D1128-A56F-48C7-B422-84FBD124FF10}"/>
    <cellStyle name="Comma 2 3 2 3 2 2 2 3 2" xfId="35702" xr:uid="{7122CDD2-365E-4CFC-8571-297128CA9095}"/>
    <cellStyle name="Comma 2 3 2 3 2 2 2 3 3" xfId="50586" xr:uid="{9E903808-634C-4F7D-9B4F-C81D476F4BC6}"/>
    <cellStyle name="Comma 2 3 2 3 2 2 2 4" xfId="15166" xr:uid="{ECA9A35D-5251-4EBE-97B8-4E9FE00853FE}"/>
    <cellStyle name="Comma 2 3 2 3 2 2 2 5" xfId="28856" xr:uid="{7280EF4C-2BEC-4C12-B2CE-09C9F4EF5EBF}"/>
    <cellStyle name="Comma 2 3 2 3 2 2 2 6" xfId="43740" xr:uid="{59CA9361-4C57-451E-AC89-B0B01DB05D77}"/>
    <cellStyle name="Comma 2 3 2 3 2 2 3" xfId="10030" xr:uid="{81026C20-CD82-430F-A1D9-91520C464ACD}"/>
    <cellStyle name="Comma 2 3 2 3 2 2 3 2" xfId="23720" xr:uid="{A904384D-9294-43FC-B9B5-817C33441E7E}"/>
    <cellStyle name="Comma 2 3 2 3 2 2 3 2 2" xfId="37412" xr:uid="{E5B29B57-1174-44BF-B2AB-045AF8F35499}"/>
    <cellStyle name="Comma 2 3 2 3 2 2 3 2 3" xfId="52296" xr:uid="{9EC02D01-4DBD-491A-A1C1-B987CA07B649}"/>
    <cellStyle name="Comma 2 3 2 3 2 2 3 3" xfId="16876" xr:uid="{897D9562-22C2-4E5A-9CC8-85AD48AE8284}"/>
    <cellStyle name="Comma 2 3 2 3 2 2 3 4" xfId="30566" xr:uid="{B12179DF-8A77-45C2-B814-11DEBEF3D8C6}"/>
    <cellStyle name="Comma 2 3 2 3 2 2 3 5" xfId="45450" xr:uid="{AB91420C-EBEF-4DEC-B7CF-F3107604068E}"/>
    <cellStyle name="Comma 2 3 2 3 2 2 4" xfId="20298" xr:uid="{36CCA2A9-8BA4-473C-AC31-B85B5F07E211}"/>
    <cellStyle name="Comma 2 3 2 3 2 2 4 2" xfId="33990" xr:uid="{41E533D9-3409-4879-B277-3A5C4A2EF4B9}"/>
    <cellStyle name="Comma 2 3 2 3 2 2 4 3" xfId="48874" xr:uid="{8E62C61C-B7AF-4BD3-81AA-7545C5B34359}"/>
    <cellStyle name="Comma 2 3 2 3 2 2 5" xfId="13454" xr:uid="{1ED1C830-02CC-4BC7-A24B-E5E21D273724}"/>
    <cellStyle name="Comma 2 3 2 3 2 2 6" xfId="27144" xr:uid="{AB4C073C-3BBB-4163-8ACB-7CD45B400831}"/>
    <cellStyle name="Comma 2 3 2 3 2 2 7" xfId="42028" xr:uid="{23D638B4-B7FB-4DAA-A0E5-093890E6CF46}"/>
    <cellStyle name="Comma 2 3 2 3 2 3" xfId="8319" xr:uid="{480CC4FC-87EB-4D70-9389-5BAA7696B2E3}"/>
    <cellStyle name="Comma 2 3 2 3 2 3 2" xfId="11741" xr:uid="{95BF8A3E-B96A-4894-8EBD-B9B77D758502}"/>
    <cellStyle name="Comma 2 3 2 3 2 3 2 2" xfId="25431" xr:uid="{5591A190-ED9C-498E-B8B7-113FF836F9FC}"/>
    <cellStyle name="Comma 2 3 2 3 2 3 2 2 2" xfId="39123" xr:uid="{2F08A549-9120-4F75-8E6C-2C1A9BF0075C}"/>
    <cellStyle name="Comma 2 3 2 3 2 3 2 2 3" xfId="54007" xr:uid="{76713AD1-4F47-4DE9-A24C-330D422D57D8}"/>
    <cellStyle name="Comma 2 3 2 3 2 3 2 3" xfId="18587" xr:uid="{E0370136-AF43-4DF1-8B10-297DF4BC4C3F}"/>
    <cellStyle name="Comma 2 3 2 3 2 3 2 4" xfId="32277" xr:uid="{D50E3EF6-450A-45EE-87D4-4692228F82C7}"/>
    <cellStyle name="Comma 2 3 2 3 2 3 2 5" xfId="47161" xr:uid="{2E043251-5477-468E-BF20-C8079BDCF14D}"/>
    <cellStyle name="Comma 2 3 2 3 2 3 3" xfId="22009" xr:uid="{2E4DCECD-DDDF-4D63-902A-98E78122C633}"/>
    <cellStyle name="Comma 2 3 2 3 2 3 3 2" xfId="35701" xr:uid="{062E2450-DC59-4DED-97EA-4CDE46D7694C}"/>
    <cellStyle name="Comma 2 3 2 3 2 3 3 3" xfId="50585" xr:uid="{74AE681D-FB82-4F0E-A2DB-D83D8EEA8803}"/>
    <cellStyle name="Comma 2 3 2 3 2 3 4" xfId="15165" xr:uid="{4723C61F-08B6-4929-94D6-3E85FF0ADD38}"/>
    <cellStyle name="Comma 2 3 2 3 2 3 5" xfId="28855" xr:uid="{812C46FC-DBFC-4D2F-9ACC-2AB2C1558908}"/>
    <cellStyle name="Comma 2 3 2 3 2 3 6" xfId="43739" xr:uid="{070B1762-D03B-4067-99E5-39B81F3482F4}"/>
    <cellStyle name="Comma 2 3 2 3 2 4" xfId="10029" xr:uid="{26FAA301-3874-439A-8B48-D051006040C0}"/>
    <cellStyle name="Comma 2 3 2 3 2 4 2" xfId="23719" xr:uid="{9F24FDCB-C358-4373-B5B1-CDBC375D0227}"/>
    <cellStyle name="Comma 2 3 2 3 2 4 2 2" xfId="37411" xr:uid="{FAACD7AB-CDE1-48D1-8B66-B2867E4FF72C}"/>
    <cellStyle name="Comma 2 3 2 3 2 4 2 3" xfId="52295" xr:uid="{C3C03292-F7EB-47E3-B01E-DDFE0FB8B423}"/>
    <cellStyle name="Comma 2 3 2 3 2 4 3" xfId="16875" xr:uid="{A6AD07BA-F555-4D66-AF25-C7F6B491B217}"/>
    <cellStyle name="Comma 2 3 2 3 2 4 4" xfId="30565" xr:uid="{9DC205BC-DBEB-4341-9170-7EB8F67ECA7A}"/>
    <cellStyle name="Comma 2 3 2 3 2 4 5" xfId="45449" xr:uid="{24A34ED5-8C1E-4B6D-B43A-A13A398908B3}"/>
    <cellStyle name="Comma 2 3 2 3 2 5" xfId="20297" xr:uid="{675ED96B-4C42-4A01-9C61-B7B1625C2036}"/>
    <cellStyle name="Comma 2 3 2 3 2 5 2" xfId="33989" xr:uid="{DA80F408-2059-4FDE-9B30-36624D32FF20}"/>
    <cellStyle name="Comma 2 3 2 3 2 5 3" xfId="48873" xr:uid="{00210CBC-053A-4905-9A24-4856B71D9BF3}"/>
    <cellStyle name="Comma 2 3 2 3 2 6" xfId="13453" xr:uid="{DB32F23F-C1C8-4173-9BC7-6FD801617103}"/>
    <cellStyle name="Comma 2 3 2 3 2 7" xfId="27143" xr:uid="{CDB7D92D-F344-4A7D-B13A-F2FF784F8032}"/>
    <cellStyle name="Comma 2 3 2 3 2 8" xfId="42027" xr:uid="{734835FB-8BDC-4284-9993-70BF57C11AE9}"/>
    <cellStyle name="Comma 2 3 2 3 3" xfId="6607" xr:uid="{87F2E733-29E2-43C2-9C64-009780AC41BB}"/>
    <cellStyle name="Comma 2 3 2 3 3 2" xfId="8321" xr:uid="{33E580CC-CD79-4B67-97E1-9DEE7481CFE0}"/>
    <cellStyle name="Comma 2 3 2 3 3 2 2" xfId="11743" xr:uid="{B36EA191-33AA-490A-BF05-CDF7F2FE5483}"/>
    <cellStyle name="Comma 2 3 2 3 3 2 2 2" xfId="25433" xr:uid="{39FCD833-2E85-499E-8B12-FA0F2DE3F91C}"/>
    <cellStyle name="Comma 2 3 2 3 3 2 2 2 2" xfId="39125" xr:uid="{A1D7193B-6198-4D23-B8E9-89FC587A13DF}"/>
    <cellStyle name="Comma 2 3 2 3 3 2 2 2 3" xfId="54009" xr:uid="{F78F23A1-8A85-451E-B306-19D9A6A82197}"/>
    <cellStyle name="Comma 2 3 2 3 3 2 2 3" xfId="18589" xr:uid="{35546C4D-11E8-4799-A0C6-06AA024DB445}"/>
    <cellStyle name="Comma 2 3 2 3 3 2 2 4" xfId="32279" xr:uid="{4FB52847-9EEA-4E39-BB50-289A277C113B}"/>
    <cellStyle name="Comma 2 3 2 3 3 2 2 5" xfId="47163" xr:uid="{0EA31D91-8732-4158-950A-1012865D0F4C}"/>
    <cellStyle name="Comma 2 3 2 3 3 2 3" xfId="22011" xr:uid="{16C231A4-1B6C-42BA-9A79-885F22B73D7E}"/>
    <cellStyle name="Comma 2 3 2 3 3 2 3 2" xfId="35703" xr:uid="{23F282BA-74A0-48D0-BF6A-3C689CF6F404}"/>
    <cellStyle name="Comma 2 3 2 3 3 2 3 3" xfId="50587" xr:uid="{770C6363-4FAB-495B-8660-19116BED0FC8}"/>
    <cellStyle name="Comma 2 3 2 3 3 2 4" xfId="15167" xr:uid="{DBAEF13D-1C08-4F2A-8402-77F394A5B622}"/>
    <cellStyle name="Comma 2 3 2 3 3 2 5" xfId="28857" xr:uid="{C43607F2-1179-40DD-BDAB-23A9EB296A67}"/>
    <cellStyle name="Comma 2 3 2 3 3 2 6" xfId="43741" xr:uid="{A9705964-4E03-46E1-8CEA-EEEB810E3379}"/>
    <cellStyle name="Comma 2 3 2 3 3 3" xfId="10031" xr:uid="{CA2860AA-4C1A-4530-BA70-D206FCB78846}"/>
    <cellStyle name="Comma 2 3 2 3 3 3 2" xfId="23721" xr:uid="{1E3A7E3B-F556-4BDB-AB2A-F1FE9BF0B5C1}"/>
    <cellStyle name="Comma 2 3 2 3 3 3 2 2" xfId="37413" xr:uid="{E55CB37B-6BE6-48CC-832A-434CB73334E6}"/>
    <cellStyle name="Comma 2 3 2 3 3 3 2 3" xfId="52297" xr:uid="{07FF10A0-C9C1-4E7F-9EF7-DDC7A545CD5A}"/>
    <cellStyle name="Comma 2 3 2 3 3 3 3" xfId="16877" xr:uid="{660D8BBB-E55F-4408-A2E2-C7B2A5302BC4}"/>
    <cellStyle name="Comma 2 3 2 3 3 3 4" xfId="30567" xr:uid="{0031B7FC-6C81-4E9D-AC77-FF302BDC3A2A}"/>
    <cellStyle name="Comma 2 3 2 3 3 3 5" xfId="45451" xr:uid="{D91CF54E-EDD3-4C85-8FB4-7400F37F3999}"/>
    <cellStyle name="Comma 2 3 2 3 3 4" xfId="20299" xr:uid="{70736D64-1CC6-4A52-85CE-81B0FF2ECAD7}"/>
    <cellStyle name="Comma 2 3 2 3 3 4 2" xfId="33991" xr:uid="{6F532971-51EA-4B95-B7C7-952F0E8840F9}"/>
    <cellStyle name="Comma 2 3 2 3 3 4 3" xfId="48875" xr:uid="{0117D983-BC0F-4241-9377-36A1B7751121}"/>
    <cellStyle name="Comma 2 3 2 3 3 5" xfId="13455" xr:uid="{75DE59C7-4913-4D7B-A7EE-463FDD7077E5}"/>
    <cellStyle name="Comma 2 3 2 3 3 6" xfId="27145" xr:uid="{BFA834DA-9534-4F9C-949B-6E84B882F63A}"/>
    <cellStyle name="Comma 2 3 2 3 3 7" xfId="42029" xr:uid="{0CB29FA0-4F7D-4AD0-A4AC-426DF60F3CAC}"/>
    <cellStyle name="Comma 2 3 2 3 4" xfId="6608" xr:uid="{2360ECEF-1798-4487-B2C6-72284AB20855}"/>
    <cellStyle name="Comma 2 3 2 3 4 2" xfId="8322" xr:uid="{F7AD2088-2DF5-4B21-93D2-2E60E261CF17}"/>
    <cellStyle name="Comma 2 3 2 3 4 2 2" xfId="11744" xr:uid="{F20E1608-4AB1-428D-8228-385F8E406921}"/>
    <cellStyle name="Comma 2 3 2 3 4 2 2 2" xfId="25434" xr:uid="{BB63726B-183C-4435-92C9-6AA84F60AE53}"/>
    <cellStyle name="Comma 2 3 2 3 4 2 2 2 2" xfId="39126" xr:uid="{62F6285B-6C1E-4299-B68F-C18D630DA8A5}"/>
    <cellStyle name="Comma 2 3 2 3 4 2 2 2 3" xfId="54010" xr:uid="{819810C5-9168-4829-BAAB-3A0A23D28224}"/>
    <cellStyle name="Comma 2 3 2 3 4 2 2 3" xfId="18590" xr:uid="{96848023-6720-4146-82BA-3D326AFA4D94}"/>
    <cellStyle name="Comma 2 3 2 3 4 2 2 4" xfId="32280" xr:uid="{B0AB0CAF-D4B1-483C-BC52-6D2431FCC7A0}"/>
    <cellStyle name="Comma 2 3 2 3 4 2 2 5" xfId="47164" xr:uid="{303675A1-829A-4FEB-A72D-B570F5D1103A}"/>
    <cellStyle name="Comma 2 3 2 3 4 2 3" xfId="22012" xr:uid="{671B133F-0B11-45DD-908F-50D814A03651}"/>
    <cellStyle name="Comma 2 3 2 3 4 2 3 2" xfId="35704" xr:uid="{A89BBDCD-611D-4D50-B768-AA69ACFF91CD}"/>
    <cellStyle name="Comma 2 3 2 3 4 2 3 3" xfId="50588" xr:uid="{6C889FA7-7AA8-4EC1-8184-6F47C7638E50}"/>
    <cellStyle name="Comma 2 3 2 3 4 2 4" xfId="15168" xr:uid="{6BE38A1E-747B-4B11-9FBF-5CA12216F70E}"/>
    <cellStyle name="Comma 2 3 2 3 4 2 5" xfId="28858" xr:uid="{3213DE92-3407-4432-BA59-ED6E53385637}"/>
    <cellStyle name="Comma 2 3 2 3 4 2 6" xfId="43742" xr:uid="{D1C2561A-A524-4DA0-99C7-02688696FF05}"/>
    <cellStyle name="Comma 2 3 2 3 4 3" xfId="10032" xr:uid="{75F3FD2D-E207-4CCB-85A7-0B6B5C5FB35B}"/>
    <cellStyle name="Comma 2 3 2 3 4 3 2" xfId="23722" xr:uid="{CCDD54DF-27B2-4DD6-AB4A-BE087E6B4E5B}"/>
    <cellStyle name="Comma 2 3 2 3 4 3 2 2" xfId="37414" xr:uid="{88CE008E-C2D9-4958-BFE7-3F86938B94AA}"/>
    <cellStyle name="Comma 2 3 2 3 4 3 2 3" xfId="52298" xr:uid="{92212225-2C71-4FE6-9213-71C987C0BE5A}"/>
    <cellStyle name="Comma 2 3 2 3 4 3 3" xfId="16878" xr:uid="{CB758309-E1DE-4E66-B588-937852AC700D}"/>
    <cellStyle name="Comma 2 3 2 3 4 3 4" xfId="30568" xr:uid="{FB798315-C5C8-4557-A65F-9E4F66EC68E9}"/>
    <cellStyle name="Comma 2 3 2 3 4 3 5" xfId="45452" xr:uid="{EA0433BE-2FCE-4C09-B607-8D05F90CDDD5}"/>
    <cellStyle name="Comma 2 3 2 3 4 4" xfId="20300" xr:uid="{F224AC6A-30F0-4457-9E5A-B2736C98CBAE}"/>
    <cellStyle name="Comma 2 3 2 3 4 4 2" xfId="33992" xr:uid="{ACFB0D5C-CFF8-41A3-BFBE-D687884E6D4C}"/>
    <cellStyle name="Comma 2 3 2 3 4 4 3" xfId="48876" xr:uid="{7CDF9F26-FC0F-414A-90F0-0D7EFB0C1A69}"/>
    <cellStyle name="Comma 2 3 2 3 4 5" xfId="13456" xr:uid="{B4B7C68A-A752-43D5-BE7C-2985DD5FD310}"/>
    <cellStyle name="Comma 2 3 2 3 4 6" xfId="27146" xr:uid="{2104EEE7-330A-461A-944B-4429C21DA825}"/>
    <cellStyle name="Comma 2 3 2 3 4 7" xfId="42030" xr:uid="{5AD7A92A-05C7-437A-8435-E8DD48E95FB2}"/>
    <cellStyle name="Comma 2 3 2 3 5" xfId="8318" xr:uid="{8EC53232-B78D-4F0C-97E5-D12A7F0DDA5B}"/>
    <cellStyle name="Comma 2 3 2 3 5 2" xfId="11740" xr:uid="{7785ED5A-1AE0-469F-A974-29B580973AFC}"/>
    <cellStyle name="Comma 2 3 2 3 5 2 2" xfId="25430" xr:uid="{F48F9B7B-2058-4A25-8FCF-541765A6F88C}"/>
    <cellStyle name="Comma 2 3 2 3 5 2 2 2" xfId="39122" xr:uid="{FA831B53-58A8-4E40-BF4A-CBAE28B04EC1}"/>
    <cellStyle name="Comma 2 3 2 3 5 2 2 3" xfId="54006" xr:uid="{926ADA67-A346-43B0-BED6-6D7F8BFC8B75}"/>
    <cellStyle name="Comma 2 3 2 3 5 2 3" xfId="18586" xr:uid="{049F660B-86D5-4566-9476-6A353FFB1471}"/>
    <cellStyle name="Comma 2 3 2 3 5 2 4" xfId="32276" xr:uid="{9149430C-8C5C-47CE-851F-2F6A77BCB2F1}"/>
    <cellStyle name="Comma 2 3 2 3 5 2 5" xfId="47160" xr:uid="{BCCE37C7-E414-4816-945A-EAAD92BD39B1}"/>
    <cellStyle name="Comma 2 3 2 3 5 3" xfId="22008" xr:uid="{B9D917D6-CB01-4714-B3A7-738E7B1FCB39}"/>
    <cellStyle name="Comma 2 3 2 3 5 3 2" xfId="35700" xr:uid="{55D9CD22-62D7-4221-917B-8BDE181D9388}"/>
    <cellStyle name="Comma 2 3 2 3 5 3 3" xfId="50584" xr:uid="{9952AA58-C368-42B1-AC61-9D6BEB1B5B38}"/>
    <cellStyle name="Comma 2 3 2 3 5 4" xfId="15164" xr:uid="{8F4492A2-5C07-453F-9AD6-C11A2D84D268}"/>
    <cellStyle name="Comma 2 3 2 3 5 5" xfId="28854" xr:uid="{3A39F898-747B-4DA0-8814-0BED6DF27DD1}"/>
    <cellStyle name="Comma 2 3 2 3 5 6" xfId="43738" xr:uid="{0C32A057-D688-47A2-83D3-9338136C4FF6}"/>
    <cellStyle name="Comma 2 3 2 3 6" xfId="10028" xr:uid="{EEAB47C3-1C1D-42DA-A24E-1A6EB24FB23C}"/>
    <cellStyle name="Comma 2 3 2 3 6 2" xfId="23718" xr:uid="{C1B3F71E-B1D5-435B-BDDA-630617F5B587}"/>
    <cellStyle name="Comma 2 3 2 3 6 2 2" xfId="37410" xr:uid="{F48EA54B-4B69-4913-9BCC-8478FC5395FA}"/>
    <cellStyle name="Comma 2 3 2 3 6 2 3" xfId="52294" xr:uid="{D7CC7DCD-20A3-4D27-953B-5D4A8F64272A}"/>
    <cellStyle name="Comma 2 3 2 3 6 3" xfId="16874" xr:uid="{BF31E639-E84B-4D19-A58F-386D81D869F3}"/>
    <cellStyle name="Comma 2 3 2 3 6 4" xfId="30564" xr:uid="{36AAAC04-8DB4-42C4-89AE-426E2D9EF746}"/>
    <cellStyle name="Comma 2 3 2 3 6 5" xfId="45448" xr:uid="{E2993E71-4057-4B6E-9EAA-4DDAA2F49835}"/>
    <cellStyle name="Comma 2 3 2 3 7" xfId="20296" xr:uid="{62939C1A-1356-4CDF-A8E8-F7DDA8390923}"/>
    <cellStyle name="Comma 2 3 2 3 7 2" xfId="33988" xr:uid="{4E810E03-78C5-4E71-9022-9CEE0AA77CBF}"/>
    <cellStyle name="Comma 2 3 2 3 7 3" xfId="48872" xr:uid="{511D5734-6346-418A-A30E-327AE850F701}"/>
    <cellStyle name="Comma 2 3 2 3 8" xfId="13452" xr:uid="{3C591581-244C-4883-91EA-AD64D0272AD1}"/>
    <cellStyle name="Comma 2 3 2 3 9" xfId="27142" xr:uid="{1276D18C-726B-445C-B25F-948BDBA638BF}"/>
    <cellStyle name="Comma 2 3 2 4" xfId="6609" xr:uid="{A04B8F5C-1118-4E90-A8D5-96ADB05D8556}"/>
    <cellStyle name="Comma 2 3 2 4 2" xfId="6610" xr:uid="{B1E45777-08ED-46BC-965F-F6174999FFDD}"/>
    <cellStyle name="Comma 2 3 2 4 2 2" xfId="8324" xr:uid="{D8AD74BA-0E73-4A01-BA18-17DE80BBB99B}"/>
    <cellStyle name="Comma 2 3 2 4 2 2 2" xfId="11746" xr:uid="{AC55D7FA-259E-407A-88B2-BC13D88B3846}"/>
    <cellStyle name="Comma 2 3 2 4 2 2 2 2" xfId="25436" xr:uid="{D7CA854C-73DC-467A-BD50-CF1E89D99B41}"/>
    <cellStyle name="Comma 2 3 2 4 2 2 2 2 2" xfId="39128" xr:uid="{D0F1C77B-581C-4823-90ED-A761D18F7FC4}"/>
    <cellStyle name="Comma 2 3 2 4 2 2 2 2 3" xfId="54012" xr:uid="{0C52A8AE-04F8-419E-8B4B-634EBFD9897D}"/>
    <cellStyle name="Comma 2 3 2 4 2 2 2 3" xfId="18592" xr:uid="{1FC1EBA3-8F0D-424C-ABA4-0D6338FE09A0}"/>
    <cellStyle name="Comma 2 3 2 4 2 2 2 4" xfId="32282" xr:uid="{550522FB-28EB-468A-A7DE-D135A9AADBCC}"/>
    <cellStyle name="Comma 2 3 2 4 2 2 2 5" xfId="47166" xr:uid="{A411626D-F4E6-4F1C-8C80-EAC76653DADD}"/>
    <cellStyle name="Comma 2 3 2 4 2 2 3" xfId="22014" xr:uid="{03E449EE-F68F-4FE9-B756-D19EE7F1625E}"/>
    <cellStyle name="Comma 2 3 2 4 2 2 3 2" xfId="35706" xr:uid="{574BCF8A-EC66-4FA8-B92C-E6AE9B72C383}"/>
    <cellStyle name="Comma 2 3 2 4 2 2 3 3" xfId="50590" xr:uid="{EBFD587B-324D-4A74-8102-F7B1A615EA1A}"/>
    <cellStyle name="Comma 2 3 2 4 2 2 4" xfId="15170" xr:uid="{DF76999A-9F9A-44D9-B678-3D93E2A9E792}"/>
    <cellStyle name="Comma 2 3 2 4 2 2 5" xfId="28860" xr:uid="{D9F992FB-4DD7-45F7-AB18-ABB94C57F242}"/>
    <cellStyle name="Comma 2 3 2 4 2 2 6" xfId="43744" xr:uid="{988763FF-60A5-4A3A-91D4-F52C260464FD}"/>
    <cellStyle name="Comma 2 3 2 4 2 3" xfId="10034" xr:uid="{271E1295-4461-4F06-B216-9084538A2F30}"/>
    <cellStyle name="Comma 2 3 2 4 2 3 2" xfId="23724" xr:uid="{C3440AE2-194E-4495-B021-8D84E2C9EA8D}"/>
    <cellStyle name="Comma 2 3 2 4 2 3 2 2" xfId="37416" xr:uid="{C66829CD-4EF1-42CF-B966-D472922D8498}"/>
    <cellStyle name="Comma 2 3 2 4 2 3 2 3" xfId="52300" xr:uid="{96749CE1-B264-42B2-AC71-0341A12D2EE5}"/>
    <cellStyle name="Comma 2 3 2 4 2 3 3" xfId="16880" xr:uid="{19D79986-8C9A-491D-84B9-9B898E870C1E}"/>
    <cellStyle name="Comma 2 3 2 4 2 3 4" xfId="30570" xr:uid="{4FB3E01D-45E4-41E1-AFEC-BB02CC9D0655}"/>
    <cellStyle name="Comma 2 3 2 4 2 3 5" xfId="45454" xr:uid="{985E77E6-9889-4C78-A3B9-87683D9791F6}"/>
    <cellStyle name="Comma 2 3 2 4 2 4" xfId="20302" xr:uid="{79E168F3-B6F9-4AF9-9478-FCC7AF26A993}"/>
    <cellStyle name="Comma 2 3 2 4 2 4 2" xfId="33994" xr:uid="{DA197312-81ED-4587-BE89-5D9620A487B7}"/>
    <cellStyle name="Comma 2 3 2 4 2 4 3" xfId="48878" xr:uid="{C9D85B57-2744-409F-B205-A803E31CA33A}"/>
    <cellStyle name="Comma 2 3 2 4 2 5" xfId="13458" xr:uid="{16D48E35-33B1-4298-B39C-D75F65BEB0D8}"/>
    <cellStyle name="Comma 2 3 2 4 2 6" xfId="27148" xr:uid="{6B0907CB-61AF-417A-BC78-FA5B761A43CF}"/>
    <cellStyle name="Comma 2 3 2 4 2 7" xfId="42032" xr:uid="{0BBDEE66-5494-4259-A574-08D2E104EAAB}"/>
    <cellStyle name="Comma 2 3 2 4 3" xfId="8323" xr:uid="{6C9EDDEA-0DC1-4F7B-9AD9-95593A019359}"/>
    <cellStyle name="Comma 2 3 2 4 3 2" xfId="11745" xr:uid="{F43614D2-C426-4254-A3B2-E5001CBE34D2}"/>
    <cellStyle name="Comma 2 3 2 4 3 2 2" xfId="25435" xr:uid="{79275029-25DE-492C-8D71-00CF2CCB512C}"/>
    <cellStyle name="Comma 2 3 2 4 3 2 2 2" xfId="39127" xr:uid="{1D8A9E4A-C1C8-4818-B7CC-D8B67A9061D8}"/>
    <cellStyle name="Comma 2 3 2 4 3 2 2 3" xfId="54011" xr:uid="{664DB45F-1F49-41CC-851C-249531D773A8}"/>
    <cellStyle name="Comma 2 3 2 4 3 2 3" xfId="18591" xr:uid="{E98344CF-E538-4339-86FC-7800E72FD77B}"/>
    <cellStyle name="Comma 2 3 2 4 3 2 4" xfId="32281" xr:uid="{A5AAE8B8-8F6B-4AF3-9DA5-8F756A69FD42}"/>
    <cellStyle name="Comma 2 3 2 4 3 2 5" xfId="47165" xr:uid="{65EEA33E-5223-4A32-A63B-0BD1D99E1CA1}"/>
    <cellStyle name="Comma 2 3 2 4 3 3" xfId="22013" xr:uid="{E49201F9-88EA-4F90-8A88-C166EC1F690F}"/>
    <cellStyle name="Comma 2 3 2 4 3 3 2" xfId="35705" xr:uid="{A2570DB7-4341-41E7-B972-7181FD78C5E3}"/>
    <cellStyle name="Comma 2 3 2 4 3 3 3" xfId="50589" xr:uid="{C0F6474B-81D4-41A4-A3DE-CF2A7CC31833}"/>
    <cellStyle name="Comma 2 3 2 4 3 4" xfId="15169" xr:uid="{B065159F-28FA-49A5-9CA9-0BC979C83D27}"/>
    <cellStyle name="Comma 2 3 2 4 3 5" xfId="28859" xr:uid="{20EEB061-4250-44D4-9945-6EE73F0D339B}"/>
    <cellStyle name="Comma 2 3 2 4 3 6" xfId="43743" xr:uid="{F26F6FD2-69FB-4CB8-A39B-74927075F2B7}"/>
    <cellStyle name="Comma 2 3 2 4 4" xfId="10033" xr:uid="{49683CA3-BD5C-4BD4-9050-54FD49001D72}"/>
    <cellStyle name="Comma 2 3 2 4 4 2" xfId="23723" xr:uid="{1BF25101-8CFB-4F92-8B06-EC484586224F}"/>
    <cellStyle name="Comma 2 3 2 4 4 2 2" xfId="37415" xr:uid="{D82168EA-7E46-429A-8891-D3EFE72F8E1D}"/>
    <cellStyle name="Comma 2 3 2 4 4 2 3" xfId="52299" xr:uid="{941D25FB-7883-4764-A21F-91E24CD14A10}"/>
    <cellStyle name="Comma 2 3 2 4 4 3" xfId="16879" xr:uid="{0B1FED24-E8B9-4ED3-9D2F-D1B6451DF1A9}"/>
    <cellStyle name="Comma 2 3 2 4 4 4" xfId="30569" xr:uid="{CDDAE380-BEF5-4F21-929C-B978ABBD00D2}"/>
    <cellStyle name="Comma 2 3 2 4 4 5" xfId="45453" xr:uid="{1DB3D918-9617-4DB3-98A7-B053FDA5A566}"/>
    <cellStyle name="Comma 2 3 2 4 5" xfId="20301" xr:uid="{FAC6576B-C075-4D4B-89E8-D8CFA137ED96}"/>
    <cellStyle name="Comma 2 3 2 4 5 2" xfId="33993" xr:uid="{089AF169-FFA6-47EF-B8EB-CF43095D77DB}"/>
    <cellStyle name="Comma 2 3 2 4 5 3" xfId="48877" xr:uid="{0B7D0FDC-D78D-46E5-983A-28369EA02030}"/>
    <cellStyle name="Comma 2 3 2 4 6" xfId="13457" xr:uid="{10631635-B145-4A61-86CC-34C8B3D00D74}"/>
    <cellStyle name="Comma 2 3 2 4 7" xfId="27147" xr:uid="{C7486037-39CA-4EED-8C7F-E833DB860B58}"/>
    <cellStyle name="Comma 2 3 2 4 8" xfId="42031" xr:uid="{A53DF48C-29E7-44D7-B9B2-A321303B71A5}"/>
    <cellStyle name="Comma 2 3 2 5" xfId="6611" xr:uid="{6EF4D8ED-57DB-4557-8AE0-C8FF7971BD03}"/>
    <cellStyle name="Comma 2 3 2 5 2" xfId="8325" xr:uid="{956EBF09-2339-4C92-9430-019FFDCE9886}"/>
    <cellStyle name="Comma 2 3 2 5 2 2" xfId="11747" xr:uid="{9A72EA74-8432-4D68-97E4-D3DC61BAA2CD}"/>
    <cellStyle name="Comma 2 3 2 5 2 2 2" xfId="25437" xr:uid="{2AFE8439-FD42-448D-8489-FD1149517DDE}"/>
    <cellStyle name="Comma 2 3 2 5 2 2 2 2" xfId="39129" xr:uid="{74812B67-F4A7-45DC-A829-D157303B988E}"/>
    <cellStyle name="Comma 2 3 2 5 2 2 2 3" xfId="54013" xr:uid="{4039B060-4AB8-4579-8475-1FF51F66B6C9}"/>
    <cellStyle name="Comma 2 3 2 5 2 2 3" xfId="18593" xr:uid="{988A5C18-C8A7-46DE-B467-8D8CDDD96390}"/>
    <cellStyle name="Comma 2 3 2 5 2 2 4" xfId="32283" xr:uid="{679B4CA0-EFF9-4079-8A5F-7B97657AFDB7}"/>
    <cellStyle name="Comma 2 3 2 5 2 2 5" xfId="47167" xr:uid="{BEE2ACB5-E1BD-4892-92AF-E862C0A990C4}"/>
    <cellStyle name="Comma 2 3 2 5 2 3" xfId="22015" xr:uid="{149B50FD-CCB1-4156-94D9-47095C0D181E}"/>
    <cellStyle name="Comma 2 3 2 5 2 3 2" xfId="35707" xr:uid="{27B8338F-3BE1-43DA-9046-56AA1973A780}"/>
    <cellStyle name="Comma 2 3 2 5 2 3 3" xfId="50591" xr:uid="{459E2CB0-DCF4-4C84-A1B0-0E0D983155CE}"/>
    <cellStyle name="Comma 2 3 2 5 2 4" xfId="15171" xr:uid="{71146767-F1F0-4D2D-9484-7A63343F6BAA}"/>
    <cellStyle name="Comma 2 3 2 5 2 5" xfId="28861" xr:uid="{1239F81C-2A06-4574-915F-4B27492D9B9B}"/>
    <cellStyle name="Comma 2 3 2 5 2 6" xfId="43745" xr:uid="{E5B219A7-2888-45EB-A405-C174F61047DE}"/>
    <cellStyle name="Comma 2 3 2 5 3" xfId="10035" xr:uid="{675AF384-2F83-487B-8145-A2A218F0371A}"/>
    <cellStyle name="Comma 2 3 2 5 3 2" xfId="23725" xr:uid="{733BE274-4555-4232-A767-20BBE325F748}"/>
    <cellStyle name="Comma 2 3 2 5 3 2 2" xfId="37417" xr:uid="{02CCA269-514A-4EB3-8AE3-4FBEE9EF1C7D}"/>
    <cellStyle name="Comma 2 3 2 5 3 2 3" xfId="52301" xr:uid="{6CE150B0-4CE6-42E2-81BD-DEC0EF1C5A65}"/>
    <cellStyle name="Comma 2 3 2 5 3 3" xfId="16881" xr:uid="{768F0881-4368-430E-87F6-AAED07819E41}"/>
    <cellStyle name="Comma 2 3 2 5 3 4" xfId="30571" xr:uid="{F574AE88-77EF-4B95-AEF2-B09FD79E44D2}"/>
    <cellStyle name="Comma 2 3 2 5 3 5" xfId="45455" xr:uid="{58F2E712-D53E-494C-89FF-E0B7679AB0F2}"/>
    <cellStyle name="Comma 2 3 2 5 4" xfId="20303" xr:uid="{721CA7AD-61AB-42C8-96D7-01B037751996}"/>
    <cellStyle name="Comma 2 3 2 5 4 2" xfId="33995" xr:uid="{2B449E26-9991-4C6D-9CBE-1367BB7CE80D}"/>
    <cellStyle name="Comma 2 3 2 5 4 3" xfId="48879" xr:uid="{568CB8B1-8F4C-497A-92A7-99218BBD2F5B}"/>
    <cellStyle name="Comma 2 3 2 5 5" xfId="13459" xr:uid="{24124449-151A-4FD0-82E0-4B689C659860}"/>
    <cellStyle name="Comma 2 3 2 5 6" xfId="27149" xr:uid="{30CF9377-81B0-41AA-9F7A-792B4CB56360}"/>
    <cellStyle name="Comma 2 3 2 5 7" xfId="42033" xr:uid="{8D2D3839-5D8F-4891-AFF5-D902FA6E2D71}"/>
    <cellStyle name="Comma 2 3 2 6" xfId="6612" xr:uid="{D9A155E8-E7DC-40E0-957A-25DD99B2EECB}"/>
    <cellStyle name="Comma 2 3 2 6 2" xfId="8326" xr:uid="{E41C6AC6-EA9E-4CFF-9346-DBBD9153724F}"/>
    <cellStyle name="Comma 2 3 2 6 2 2" xfId="11748" xr:uid="{E4CD2E42-0517-4380-A3DF-5785A29FDC14}"/>
    <cellStyle name="Comma 2 3 2 6 2 2 2" xfId="25438" xr:uid="{8A438F2B-4B4A-4036-8BF2-892932F77ABB}"/>
    <cellStyle name="Comma 2 3 2 6 2 2 2 2" xfId="39130" xr:uid="{03DC095D-C9D7-422E-91FE-FD60449C45A0}"/>
    <cellStyle name="Comma 2 3 2 6 2 2 2 3" xfId="54014" xr:uid="{3FEC1280-0FED-48D0-8136-A08EC7A8A837}"/>
    <cellStyle name="Comma 2 3 2 6 2 2 3" xfId="18594" xr:uid="{95289431-D8D4-435A-9A7C-812B86FD3268}"/>
    <cellStyle name="Comma 2 3 2 6 2 2 4" xfId="32284" xr:uid="{8F6DA547-406F-4197-8C56-8EA274448393}"/>
    <cellStyle name="Comma 2 3 2 6 2 2 5" xfId="47168" xr:uid="{A4BD82D8-D889-4B66-AB99-F3B71294FB4B}"/>
    <cellStyle name="Comma 2 3 2 6 2 3" xfId="22016" xr:uid="{BB24BDA2-5DB6-4E94-B3CB-B3CCB20EE5D8}"/>
    <cellStyle name="Comma 2 3 2 6 2 3 2" xfId="35708" xr:uid="{F8D1D18B-E982-4616-BAD8-D8F54533A15F}"/>
    <cellStyle name="Comma 2 3 2 6 2 3 3" xfId="50592" xr:uid="{4963B456-A61A-4297-BFD1-15D156C26EF1}"/>
    <cellStyle name="Comma 2 3 2 6 2 4" xfId="15172" xr:uid="{EEBC59AF-5AA9-423E-8B87-66B98F0E1A29}"/>
    <cellStyle name="Comma 2 3 2 6 2 5" xfId="28862" xr:uid="{5912D09D-0EF8-4E23-BA20-41EBBF32688C}"/>
    <cellStyle name="Comma 2 3 2 6 2 6" xfId="43746" xr:uid="{3E28F4F5-F303-4FA8-82E9-DF5E3C734E9F}"/>
    <cellStyle name="Comma 2 3 2 6 3" xfId="10036" xr:uid="{39E74308-79BD-42CE-9641-E559DDD5303C}"/>
    <cellStyle name="Comma 2 3 2 6 3 2" xfId="23726" xr:uid="{22105C53-8EBE-4F77-A39C-95BAFE9CE9A3}"/>
    <cellStyle name="Comma 2 3 2 6 3 2 2" xfId="37418" xr:uid="{CE4B25A6-4672-4F64-8A23-84E9AD1F1592}"/>
    <cellStyle name="Comma 2 3 2 6 3 2 3" xfId="52302" xr:uid="{C76AD3EB-B476-48D0-B0F6-F5FB8DB9144B}"/>
    <cellStyle name="Comma 2 3 2 6 3 3" xfId="16882" xr:uid="{3D8767FE-2DFA-43E1-875E-3D018B204C59}"/>
    <cellStyle name="Comma 2 3 2 6 3 4" xfId="30572" xr:uid="{986DE020-5FFE-4508-B61B-EB27F5408BB8}"/>
    <cellStyle name="Comma 2 3 2 6 3 5" xfId="45456" xr:uid="{AF91CF8B-7A27-43BA-AB18-D31D6CB34F06}"/>
    <cellStyle name="Comma 2 3 2 6 4" xfId="20304" xr:uid="{35E00BF2-887F-48D4-A563-C49F6A8BEAFF}"/>
    <cellStyle name="Comma 2 3 2 6 4 2" xfId="33996" xr:uid="{3C880DD7-C887-4F5F-9012-B7F125B21FAC}"/>
    <cellStyle name="Comma 2 3 2 6 4 3" xfId="48880" xr:uid="{3EFC6CDA-0B57-4572-8034-5889AA279DE6}"/>
    <cellStyle name="Comma 2 3 2 6 5" xfId="13460" xr:uid="{5BF587FD-D526-47EA-94E6-1A6A2FA7508E}"/>
    <cellStyle name="Comma 2 3 2 6 6" xfId="27150" xr:uid="{BE1974FD-66D1-4653-9D95-47D8B5FF1A32}"/>
    <cellStyle name="Comma 2 3 2 6 7" xfId="42034" xr:uid="{5E6B774F-6F06-4CD3-B309-79A1CE1D504D}"/>
    <cellStyle name="Comma 2 3 2 7" xfId="8312" xr:uid="{BB18DEAE-114F-4CAE-9FAA-762D1A481608}"/>
    <cellStyle name="Comma 2 3 2 7 2" xfId="11734" xr:uid="{C9F17A3E-D16C-4CE7-96F3-BFE5237BE142}"/>
    <cellStyle name="Comma 2 3 2 7 2 2" xfId="25424" xr:uid="{B779BD6F-2910-4E9D-A4D1-DEBE7E02C6F3}"/>
    <cellStyle name="Comma 2 3 2 7 2 2 2" xfId="39116" xr:uid="{B9F20464-FED8-4ED9-BB37-0293ACF8EE18}"/>
    <cellStyle name="Comma 2 3 2 7 2 2 3" xfId="54000" xr:uid="{94682541-7661-4882-95FA-8D019B53F4D9}"/>
    <cellStyle name="Comma 2 3 2 7 2 3" xfId="18580" xr:uid="{F02C6DBD-9661-438B-9654-1C99D84FF30A}"/>
    <cellStyle name="Comma 2 3 2 7 2 4" xfId="32270" xr:uid="{65C3245E-3316-4EE5-9704-7D610EEB3C36}"/>
    <cellStyle name="Comma 2 3 2 7 2 5" xfId="47154" xr:uid="{10A18E2E-C2B5-4D96-9A04-33331F719570}"/>
    <cellStyle name="Comma 2 3 2 7 3" xfId="22002" xr:uid="{623FF8FC-4FB9-4121-92B2-D4869629B48F}"/>
    <cellStyle name="Comma 2 3 2 7 3 2" xfId="35694" xr:uid="{19AE8D8B-1EA5-4220-B8DC-AD7F201CE11B}"/>
    <cellStyle name="Comma 2 3 2 7 3 3" xfId="50578" xr:uid="{654E00E1-3BFC-45F5-A06F-36BB06D429EC}"/>
    <cellStyle name="Comma 2 3 2 7 4" xfId="15158" xr:uid="{8F0AEB99-2DE4-4D4A-9352-395805650F9B}"/>
    <cellStyle name="Comma 2 3 2 7 5" xfId="28848" xr:uid="{991D0D72-1CDB-4EC9-9E6C-4D7301F25E4E}"/>
    <cellStyle name="Comma 2 3 2 7 6" xfId="43732" xr:uid="{36FCA878-B2D8-4BF1-9946-8332F1493926}"/>
    <cellStyle name="Comma 2 3 2 8" xfId="10022" xr:uid="{DD0284F9-251F-4956-BD7C-000DA794C347}"/>
    <cellStyle name="Comma 2 3 2 8 2" xfId="23712" xr:uid="{6C3FCF50-DB8E-4604-AB8D-884D481D2BA0}"/>
    <cellStyle name="Comma 2 3 2 8 2 2" xfId="37404" xr:uid="{BD468799-0261-4DEF-A3C1-02F63960CA5B}"/>
    <cellStyle name="Comma 2 3 2 8 2 3" xfId="52288" xr:uid="{D891D807-245D-4A28-B244-BE917D9123E6}"/>
    <cellStyle name="Comma 2 3 2 8 3" xfId="16868" xr:uid="{D6E544EB-07B8-4FC3-83DF-06E95EABD981}"/>
    <cellStyle name="Comma 2 3 2 8 4" xfId="30558" xr:uid="{6104BF13-113C-470D-9002-6A4A415956D0}"/>
    <cellStyle name="Comma 2 3 2 8 5" xfId="45442" xr:uid="{76E57F48-A0EE-412D-8262-AD5BF2598886}"/>
    <cellStyle name="Comma 2 3 2 9" xfId="20290" xr:uid="{1B9D0A53-B0C7-4EA3-8AC7-2068CEB7C823}"/>
    <cellStyle name="Comma 2 3 2 9 2" xfId="33982" xr:uid="{D2B26563-978F-4914-9F71-BB594AAF6FCF}"/>
    <cellStyle name="Comma 2 3 2 9 3" xfId="48866" xr:uid="{44D57A1E-1783-4D40-BA92-75CB78B22012}"/>
    <cellStyle name="Comma 2 3 3" xfId="6613" xr:uid="{F89504A8-A795-4E5E-8BE1-ABAF0F8BBBB3}"/>
    <cellStyle name="Comma 2 3 3 10" xfId="42035" xr:uid="{02F15780-FA49-4043-ADAC-DD1FF3A5C526}"/>
    <cellStyle name="Comma 2 3 3 2" xfId="6614" xr:uid="{2FEBD61B-06A9-4104-A339-4653E202FB57}"/>
    <cellStyle name="Comma 2 3 3 2 2" xfId="6615" xr:uid="{D004B8B2-6ABC-4C16-ABBE-54ECF7678311}"/>
    <cellStyle name="Comma 2 3 3 2 2 2" xfId="8329" xr:uid="{72712537-16CE-4AEE-BB8A-28F040D0BB76}"/>
    <cellStyle name="Comma 2 3 3 2 2 2 2" xfId="11751" xr:uid="{D27080B9-B39D-4413-B307-2A47DB171A42}"/>
    <cellStyle name="Comma 2 3 3 2 2 2 2 2" xfId="25441" xr:uid="{3BF3DD91-7AD3-4AD1-BD9E-5A1171A03215}"/>
    <cellStyle name="Comma 2 3 3 2 2 2 2 2 2" xfId="39133" xr:uid="{B3500CD2-E506-4F97-8DD8-A453E129F219}"/>
    <cellStyle name="Comma 2 3 3 2 2 2 2 2 3" xfId="54017" xr:uid="{DF596AD0-EFB3-44CC-9B65-370C9BBA3FF8}"/>
    <cellStyle name="Comma 2 3 3 2 2 2 2 3" xfId="18597" xr:uid="{B68F2F4B-02BD-4D74-A93E-F7FE36D6BC96}"/>
    <cellStyle name="Comma 2 3 3 2 2 2 2 4" xfId="32287" xr:uid="{E5D6061F-0C3D-433F-9312-38AC37E24E75}"/>
    <cellStyle name="Comma 2 3 3 2 2 2 2 5" xfId="47171" xr:uid="{DC8EDD79-1FFA-414F-AB81-E2B644C0CB8F}"/>
    <cellStyle name="Comma 2 3 3 2 2 2 3" xfId="22019" xr:uid="{190023DC-6067-4146-B0EE-6946CFB16C4D}"/>
    <cellStyle name="Comma 2 3 3 2 2 2 3 2" xfId="35711" xr:uid="{DEA592BE-7A17-4BE3-9B14-231A0BE1BC2D}"/>
    <cellStyle name="Comma 2 3 3 2 2 2 3 3" xfId="50595" xr:uid="{6E9F00DA-851C-4FBF-BB87-F6F3C9689660}"/>
    <cellStyle name="Comma 2 3 3 2 2 2 4" xfId="15175" xr:uid="{15F33D9C-E670-4CB2-A5A4-5C95B20629AA}"/>
    <cellStyle name="Comma 2 3 3 2 2 2 5" xfId="28865" xr:uid="{41D6E105-1B04-46C1-A4B5-65E2CFB4DA42}"/>
    <cellStyle name="Comma 2 3 3 2 2 2 6" xfId="43749" xr:uid="{A2D6B75B-7B4F-4862-B6E2-46D2E9644322}"/>
    <cellStyle name="Comma 2 3 3 2 2 3" xfId="10039" xr:uid="{D9866BA4-3BC0-4CFD-AB12-C4912A7BD533}"/>
    <cellStyle name="Comma 2 3 3 2 2 3 2" xfId="23729" xr:uid="{0BF00CDB-E219-4659-8736-C22F5AD9C425}"/>
    <cellStyle name="Comma 2 3 3 2 2 3 2 2" xfId="37421" xr:uid="{A42565D2-9D0D-4411-A33D-F8EAC0EBA8B5}"/>
    <cellStyle name="Comma 2 3 3 2 2 3 2 3" xfId="52305" xr:uid="{2BA7A77D-E3F7-4CEC-A0EE-7E251E65D5D1}"/>
    <cellStyle name="Comma 2 3 3 2 2 3 3" xfId="16885" xr:uid="{F62FE7BC-422D-43A1-9DFE-434EE7CBA765}"/>
    <cellStyle name="Comma 2 3 3 2 2 3 4" xfId="30575" xr:uid="{43D6194B-AFC5-4FA2-9CEB-D95803C87396}"/>
    <cellStyle name="Comma 2 3 3 2 2 3 5" xfId="45459" xr:uid="{7FFAD74B-5FFE-4E6F-A133-22D9D2A33948}"/>
    <cellStyle name="Comma 2 3 3 2 2 4" xfId="20307" xr:uid="{78C9F216-4A49-4665-8B50-0BC9876FA2AB}"/>
    <cellStyle name="Comma 2 3 3 2 2 4 2" xfId="33999" xr:uid="{ABA00D39-5C78-4D5B-92B3-C92F73E0AE27}"/>
    <cellStyle name="Comma 2 3 3 2 2 4 3" xfId="48883" xr:uid="{27FB8048-716B-4395-ABA8-728EB0AC4F51}"/>
    <cellStyle name="Comma 2 3 3 2 2 5" xfId="13463" xr:uid="{FC631DED-3C53-4B0F-B2AE-3AD95E3321D4}"/>
    <cellStyle name="Comma 2 3 3 2 2 6" xfId="27153" xr:uid="{5C41E156-F212-4996-BE9D-BF637148A796}"/>
    <cellStyle name="Comma 2 3 3 2 2 7" xfId="42037" xr:uid="{AA78A7B5-DEE0-4F5E-8165-D603C6977FA2}"/>
    <cellStyle name="Comma 2 3 3 2 3" xfId="8328" xr:uid="{3BBE9C3E-074C-4896-BFD6-4E8208F6D03E}"/>
    <cellStyle name="Comma 2 3 3 2 3 2" xfId="11750" xr:uid="{4B2384A7-C0C0-4ED6-84D3-30ADB9B7D276}"/>
    <cellStyle name="Comma 2 3 3 2 3 2 2" xfId="25440" xr:uid="{98B31E07-59C8-4ACE-B6F4-D37E258F7FF6}"/>
    <cellStyle name="Comma 2 3 3 2 3 2 2 2" xfId="39132" xr:uid="{B7777131-2B53-4469-B319-FE96E8FE9FF1}"/>
    <cellStyle name="Comma 2 3 3 2 3 2 2 3" xfId="54016" xr:uid="{66082A36-F2B7-44F1-A198-D06BCAE218C1}"/>
    <cellStyle name="Comma 2 3 3 2 3 2 3" xfId="18596" xr:uid="{3110B12B-BE04-4289-8D01-820AC8CD1302}"/>
    <cellStyle name="Comma 2 3 3 2 3 2 4" xfId="32286" xr:uid="{C01662D9-CDDB-450C-8935-38C0D6D42698}"/>
    <cellStyle name="Comma 2 3 3 2 3 2 5" xfId="47170" xr:uid="{E38EC09B-03C6-4B25-BF1C-253D3CE8B971}"/>
    <cellStyle name="Comma 2 3 3 2 3 3" xfId="22018" xr:uid="{701C67AD-161A-4A7F-9E8E-3B95FD5A92EA}"/>
    <cellStyle name="Comma 2 3 3 2 3 3 2" xfId="35710" xr:uid="{B2F8E40A-D3E8-4641-AA95-639BA61A7385}"/>
    <cellStyle name="Comma 2 3 3 2 3 3 3" xfId="50594" xr:uid="{44391DD3-1AFC-4EF8-A365-805F912E227D}"/>
    <cellStyle name="Comma 2 3 3 2 3 4" xfId="15174" xr:uid="{5A6011E7-89A9-4AD6-B9B9-5BFB29A8E0BE}"/>
    <cellStyle name="Comma 2 3 3 2 3 5" xfId="28864" xr:uid="{EB40D5E2-6D7A-40D1-A5F1-BC17FF4C4540}"/>
    <cellStyle name="Comma 2 3 3 2 3 6" xfId="43748" xr:uid="{9C1C230E-87E4-48E2-8FC0-FA7D39B9DF33}"/>
    <cellStyle name="Comma 2 3 3 2 4" xfId="10038" xr:uid="{751221E3-655A-4F4F-A7FC-01E3CA09CC16}"/>
    <cellStyle name="Comma 2 3 3 2 4 2" xfId="23728" xr:uid="{E9611C57-C010-4DCD-8DDD-B8001AED54A4}"/>
    <cellStyle name="Comma 2 3 3 2 4 2 2" xfId="37420" xr:uid="{FD01EFD1-ED2D-4CD3-B76A-892ADBB36266}"/>
    <cellStyle name="Comma 2 3 3 2 4 2 3" xfId="52304" xr:uid="{FA314F95-9A6B-4772-A93B-971FA44C3E4E}"/>
    <cellStyle name="Comma 2 3 3 2 4 3" xfId="16884" xr:uid="{9C035D4B-1661-4C93-B62C-0A5B459D1C2A}"/>
    <cellStyle name="Comma 2 3 3 2 4 4" xfId="30574" xr:uid="{3C7DDFB4-D508-4A0B-989F-90D38E0558ED}"/>
    <cellStyle name="Comma 2 3 3 2 4 5" xfId="45458" xr:uid="{650043D8-A46B-4C96-B52F-EC4D5DF22678}"/>
    <cellStyle name="Comma 2 3 3 2 5" xfId="20306" xr:uid="{9824A717-4E88-436F-AC36-369F11D07B95}"/>
    <cellStyle name="Comma 2 3 3 2 5 2" xfId="33998" xr:uid="{D53A1D17-7919-4869-BB7C-CCEB388B67EC}"/>
    <cellStyle name="Comma 2 3 3 2 5 3" xfId="48882" xr:uid="{BDD30D9D-FBD2-4DCB-97F3-64C28A0ED2A2}"/>
    <cellStyle name="Comma 2 3 3 2 6" xfId="13462" xr:uid="{6D04CF0F-64D6-421C-BB5A-23BDF32FE839}"/>
    <cellStyle name="Comma 2 3 3 2 7" xfId="27152" xr:uid="{39B620C1-F844-45A7-926B-BF93424A5813}"/>
    <cellStyle name="Comma 2 3 3 2 8" xfId="42036" xr:uid="{5E692DF4-BCE1-450E-A44E-7DA7E0C175B7}"/>
    <cellStyle name="Comma 2 3 3 3" xfId="6616" xr:uid="{1B9A034B-9800-4843-B2BD-F3F53D14D05F}"/>
    <cellStyle name="Comma 2 3 3 3 2" xfId="8330" xr:uid="{2B32CC1B-E09B-45A9-908E-DE77BEBF3758}"/>
    <cellStyle name="Comma 2 3 3 3 2 2" xfId="11752" xr:uid="{876F6EF8-5E30-489A-8F5A-35EC7EB01953}"/>
    <cellStyle name="Comma 2 3 3 3 2 2 2" xfId="25442" xr:uid="{35FB5664-A204-431B-AA87-62FE2B85F4F4}"/>
    <cellStyle name="Comma 2 3 3 3 2 2 2 2" xfId="39134" xr:uid="{43D3D99A-171C-4384-8F41-AB98C9C10A95}"/>
    <cellStyle name="Comma 2 3 3 3 2 2 2 3" xfId="54018" xr:uid="{AE1E4424-EE0F-4079-B756-2D34646A314B}"/>
    <cellStyle name="Comma 2 3 3 3 2 2 3" xfId="18598" xr:uid="{7B069C2B-E6D8-4789-B9E7-170D9E3C40F0}"/>
    <cellStyle name="Comma 2 3 3 3 2 2 4" xfId="32288" xr:uid="{A1CA8CA5-379B-482A-934B-0BC6BF34CBBC}"/>
    <cellStyle name="Comma 2 3 3 3 2 2 5" xfId="47172" xr:uid="{621DB6FD-AD02-4C35-93F2-E86A001530E8}"/>
    <cellStyle name="Comma 2 3 3 3 2 3" xfId="22020" xr:uid="{13079BAE-775C-4062-BA20-6532441DA4B4}"/>
    <cellStyle name="Comma 2 3 3 3 2 3 2" xfId="35712" xr:uid="{3B4DC25C-3EC0-472E-B49B-B6D5B7E3AAF4}"/>
    <cellStyle name="Comma 2 3 3 3 2 3 3" xfId="50596" xr:uid="{C5CB3DF4-F2E6-4318-AD1D-F50B58277E17}"/>
    <cellStyle name="Comma 2 3 3 3 2 4" xfId="15176" xr:uid="{21EAFAB3-056E-4487-A813-7AA25C1445D7}"/>
    <cellStyle name="Comma 2 3 3 3 2 5" xfId="28866" xr:uid="{99FA1462-5B3A-4CBC-98B8-2AB552AAF2E0}"/>
    <cellStyle name="Comma 2 3 3 3 2 6" xfId="43750" xr:uid="{87F07BFF-8E2E-4E5E-8ECF-F51C15D9975C}"/>
    <cellStyle name="Comma 2 3 3 3 3" xfId="10040" xr:uid="{C21C5548-DA73-46FE-908B-39227E150064}"/>
    <cellStyle name="Comma 2 3 3 3 3 2" xfId="23730" xr:uid="{A7D3221E-E2F7-45B0-9A25-D66D85BB45C8}"/>
    <cellStyle name="Comma 2 3 3 3 3 2 2" xfId="37422" xr:uid="{64940546-4FBE-43AD-8BF4-B19CF3161897}"/>
    <cellStyle name="Comma 2 3 3 3 3 2 3" xfId="52306" xr:uid="{8EE1054D-C2E2-491D-A1E8-504B5503743F}"/>
    <cellStyle name="Comma 2 3 3 3 3 3" xfId="16886" xr:uid="{088B72C9-3008-4FF7-9FE5-7E693531D77C}"/>
    <cellStyle name="Comma 2 3 3 3 3 4" xfId="30576" xr:uid="{5596C78A-1889-48B1-9507-A18585B33CC5}"/>
    <cellStyle name="Comma 2 3 3 3 3 5" xfId="45460" xr:uid="{5E56B3C3-F945-4B3B-93AE-614DA6CEE02D}"/>
    <cellStyle name="Comma 2 3 3 3 4" xfId="20308" xr:uid="{19E08AE5-18BF-472D-AA91-B67510A5CEC8}"/>
    <cellStyle name="Comma 2 3 3 3 4 2" xfId="34000" xr:uid="{9D4523F0-A8BE-41C4-8B7F-9689AAC36325}"/>
    <cellStyle name="Comma 2 3 3 3 4 3" xfId="48884" xr:uid="{39437774-9219-4150-B357-ABEDA8D76E6E}"/>
    <cellStyle name="Comma 2 3 3 3 5" xfId="13464" xr:uid="{7138FF5B-528F-44E0-8C7A-10B678E8DD53}"/>
    <cellStyle name="Comma 2 3 3 3 6" xfId="27154" xr:uid="{8EBAEFCD-F19A-471C-B755-3419EB1DE006}"/>
    <cellStyle name="Comma 2 3 3 3 7" xfId="42038" xr:uid="{33BF7617-AE27-4BDD-885D-8C91B1792ABC}"/>
    <cellStyle name="Comma 2 3 3 4" xfId="6617" xr:uid="{C0060132-A696-4A86-8DA1-379437943AFC}"/>
    <cellStyle name="Comma 2 3 3 4 2" xfId="8331" xr:uid="{2ACC5873-EA72-49A6-BD49-220C9A21B482}"/>
    <cellStyle name="Comma 2 3 3 4 2 2" xfId="11753" xr:uid="{524CDA1A-580B-4C15-9967-AD9F9B93DA5B}"/>
    <cellStyle name="Comma 2 3 3 4 2 2 2" xfId="25443" xr:uid="{23C4EA1F-BCC0-4E58-884E-46DD92C50759}"/>
    <cellStyle name="Comma 2 3 3 4 2 2 2 2" xfId="39135" xr:uid="{A0E6B164-43EC-43F8-ACE7-4D9FADA28C4B}"/>
    <cellStyle name="Comma 2 3 3 4 2 2 2 3" xfId="54019" xr:uid="{29B3CE89-045D-4E9E-9C1F-EB9308D67C02}"/>
    <cellStyle name="Comma 2 3 3 4 2 2 3" xfId="18599" xr:uid="{48AADB67-BF7E-42D8-BCE2-DC63000FFEC0}"/>
    <cellStyle name="Comma 2 3 3 4 2 2 4" xfId="32289" xr:uid="{671FC934-1070-40DC-BA79-F3E8D34FBA33}"/>
    <cellStyle name="Comma 2 3 3 4 2 2 5" xfId="47173" xr:uid="{80CC021A-F4B6-47E3-A812-C2F7760F01F8}"/>
    <cellStyle name="Comma 2 3 3 4 2 3" xfId="22021" xr:uid="{3A2460E6-16D9-407A-88E4-BEBC68A4091A}"/>
    <cellStyle name="Comma 2 3 3 4 2 3 2" xfId="35713" xr:uid="{28BC4620-8B1F-4BA7-A265-8E7EF832B764}"/>
    <cellStyle name="Comma 2 3 3 4 2 3 3" xfId="50597" xr:uid="{2FC21059-1AB5-44E9-A895-AFE7A5473538}"/>
    <cellStyle name="Comma 2 3 3 4 2 4" xfId="15177" xr:uid="{27DA8CEA-7362-446F-A969-5A451D562C00}"/>
    <cellStyle name="Comma 2 3 3 4 2 5" xfId="28867" xr:uid="{41A7309B-244B-46AF-AADA-F6B656DA4FDF}"/>
    <cellStyle name="Comma 2 3 3 4 2 6" xfId="43751" xr:uid="{1E5148C7-FE5E-41A1-8DA7-9B4191979A26}"/>
    <cellStyle name="Comma 2 3 3 4 3" xfId="10041" xr:uid="{10360D75-FE75-461B-B9A2-50C85C3826EB}"/>
    <cellStyle name="Comma 2 3 3 4 3 2" xfId="23731" xr:uid="{E84BD453-83E8-4CE9-94C3-497B5183B3EE}"/>
    <cellStyle name="Comma 2 3 3 4 3 2 2" xfId="37423" xr:uid="{6D988E07-984F-4754-A7C7-A4C0199B7631}"/>
    <cellStyle name="Comma 2 3 3 4 3 2 3" xfId="52307" xr:uid="{8AF185A2-EB86-4425-8BD1-4FCB7FABE282}"/>
    <cellStyle name="Comma 2 3 3 4 3 3" xfId="16887" xr:uid="{99C3DE6B-C23C-4C76-B9AB-D9D8AFB60C2D}"/>
    <cellStyle name="Comma 2 3 3 4 3 4" xfId="30577" xr:uid="{B6BE9F72-82ED-4574-8BAD-DA6AB3633304}"/>
    <cellStyle name="Comma 2 3 3 4 3 5" xfId="45461" xr:uid="{111650A4-AC17-4AEF-A92F-1B3B5FB1461B}"/>
    <cellStyle name="Comma 2 3 3 4 4" xfId="20309" xr:uid="{9A69363C-77C4-42DA-BEDA-5E8BE8285445}"/>
    <cellStyle name="Comma 2 3 3 4 4 2" xfId="34001" xr:uid="{3787DE35-1C7C-4486-959D-70750D64E754}"/>
    <cellStyle name="Comma 2 3 3 4 4 3" xfId="48885" xr:uid="{0111EE19-9832-471B-80F6-6135FB5F4E9D}"/>
    <cellStyle name="Comma 2 3 3 4 5" xfId="13465" xr:uid="{26EAD4A1-EAAF-4B0B-983E-252D147061CD}"/>
    <cellStyle name="Comma 2 3 3 4 6" xfId="27155" xr:uid="{7F4BB411-DC81-4169-A595-FAF3B857059C}"/>
    <cellStyle name="Comma 2 3 3 4 7" xfId="42039" xr:uid="{9B49A42E-911F-4816-980D-44BA9A6A89CC}"/>
    <cellStyle name="Comma 2 3 3 5" xfId="8327" xr:uid="{758208D3-E908-482C-9082-81C21768F79B}"/>
    <cellStyle name="Comma 2 3 3 5 2" xfId="11749" xr:uid="{1351F703-2D88-46AA-88F1-966E85825E4B}"/>
    <cellStyle name="Comma 2 3 3 5 2 2" xfId="25439" xr:uid="{E6C110F4-D2C7-4F56-B187-22FD16D65DD9}"/>
    <cellStyle name="Comma 2 3 3 5 2 2 2" xfId="39131" xr:uid="{30ABEEF1-B0A0-4289-98CD-3972860A06BB}"/>
    <cellStyle name="Comma 2 3 3 5 2 2 3" xfId="54015" xr:uid="{D3522812-7131-4972-AAAB-3FBB0742B01E}"/>
    <cellStyle name="Comma 2 3 3 5 2 3" xfId="18595" xr:uid="{C9CC64B6-88AF-4950-9557-BECD16AE17B2}"/>
    <cellStyle name="Comma 2 3 3 5 2 4" xfId="32285" xr:uid="{43B0069D-4934-4230-8A74-079DE237ACDA}"/>
    <cellStyle name="Comma 2 3 3 5 2 5" xfId="47169" xr:uid="{A08700E3-1D58-4BF6-B06C-A7F8199B98E5}"/>
    <cellStyle name="Comma 2 3 3 5 3" xfId="22017" xr:uid="{B6E1FF94-0DA1-4221-A67A-501FE8F0D381}"/>
    <cellStyle name="Comma 2 3 3 5 3 2" xfId="35709" xr:uid="{5E7C9F7F-8B1D-4332-B28A-AC8E55E94D10}"/>
    <cellStyle name="Comma 2 3 3 5 3 3" xfId="50593" xr:uid="{B1760A52-607D-4275-9AC9-54F15CC67B8F}"/>
    <cellStyle name="Comma 2 3 3 5 4" xfId="15173" xr:uid="{02CEA506-37D4-4777-BBEA-5645C1D56523}"/>
    <cellStyle name="Comma 2 3 3 5 5" xfId="28863" xr:uid="{F3E401FC-821B-41EA-8BCF-EDE1C21FE1AD}"/>
    <cellStyle name="Comma 2 3 3 5 6" xfId="43747" xr:uid="{EBA427C3-B6C3-4C66-B1F7-044A1A62B63E}"/>
    <cellStyle name="Comma 2 3 3 6" xfId="10037" xr:uid="{BC9B538D-AA20-408E-A075-47425D222C74}"/>
    <cellStyle name="Comma 2 3 3 6 2" xfId="23727" xr:uid="{4F446091-2EF9-49A5-BD79-4C313A549F45}"/>
    <cellStyle name="Comma 2 3 3 6 2 2" xfId="37419" xr:uid="{F660E99C-399E-4BFD-B723-315EBCB95383}"/>
    <cellStyle name="Comma 2 3 3 6 2 3" xfId="52303" xr:uid="{985DE437-AA80-4B9F-BC7B-DD1AB7A027E9}"/>
    <cellStyle name="Comma 2 3 3 6 3" xfId="16883" xr:uid="{DCE6008E-1BD6-41F8-A4EE-F46F635A3A9A}"/>
    <cellStyle name="Comma 2 3 3 6 4" xfId="30573" xr:uid="{BCE06D89-4B06-42A2-BDAB-57FCDE11E098}"/>
    <cellStyle name="Comma 2 3 3 6 5" xfId="45457" xr:uid="{1EA42123-EFF6-435B-A3BA-CCC77BDB8A6D}"/>
    <cellStyle name="Comma 2 3 3 7" xfId="20305" xr:uid="{467D03F9-83EA-4DCD-966E-1D321C775F30}"/>
    <cellStyle name="Comma 2 3 3 7 2" xfId="33997" xr:uid="{B3872E39-C1AE-44D4-BFEB-EE1642D24082}"/>
    <cellStyle name="Comma 2 3 3 7 3" xfId="48881" xr:uid="{E09B15C5-C429-46F0-B9B1-39FF136F7BD7}"/>
    <cellStyle name="Comma 2 3 3 8" xfId="13461" xr:uid="{5E2CCA86-F4CE-466F-8589-E706893ACB8B}"/>
    <cellStyle name="Comma 2 3 3 9" xfId="27151" xr:uid="{7310A530-DBCD-4E26-BE9F-E18B303840EE}"/>
    <cellStyle name="Comma 2 3 4" xfId="6618" xr:uid="{0E72BB00-18BD-46CE-BBB5-73917136B18A}"/>
    <cellStyle name="Comma 2 3 4 10" xfId="42040" xr:uid="{24DE4CB0-6CED-41DE-B700-D080EEDA6471}"/>
    <cellStyle name="Comma 2 3 4 2" xfId="6619" xr:uid="{AE452F56-2372-4913-85F4-86B72E5A0782}"/>
    <cellStyle name="Comma 2 3 4 2 2" xfId="6620" xr:uid="{F947393A-CC14-4F94-B80A-85CAC10DB487}"/>
    <cellStyle name="Comma 2 3 4 2 2 2" xfId="8334" xr:uid="{BA994BBB-C671-47AD-8FB3-D8C93CF44283}"/>
    <cellStyle name="Comma 2 3 4 2 2 2 2" xfId="11756" xr:uid="{5E882F94-4847-432E-98E4-088E2012F4C2}"/>
    <cellStyle name="Comma 2 3 4 2 2 2 2 2" xfId="25446" xr:uid="{42AF7053-0D3C-4F45-84FB-F3A29AAD7AF8}"/>
    <cellStyle name="Comma 2 3 4 2 2 2 2 2 2" xfId="39138" xr:uid="{EFFA1CDD-E435-42DF-833C-9ED39C5C009B}"/>
    <cellStyle name="Comma 2 3 4 2 2 2 2 2 3" xfId="54022" xr:uid="{0747891C-9BF4-443E-8871-185FFAD3E48B}"/>
    <cellStyle name="Comma 2 3 4 2 2 2 2 3" xfId="18602" xr:uid="{FA36622B-E7EC-4CE1-B08E-56D40D55BB45}"/>
    <cellStyle name="Comma 2 3 4 2 2 2 2 4" xfId="32292" xr:uid="{6E144D6C-C9D6-4294-AF43-93E45C25CE82}"/>
    <cellStyle name="Comma 2 3 4 2 2 2 2 5" xfId="47176" xr:uid="{E034D605-04A1-4A17-9139-D18E1BAE1E4C}"/>
    <cellStyle name="Comma 2 3 4 2 2 2 3" xfId="22024" xr:uid="{3B993D3C-31AC-4E4E-89C2-FB5DD9937D28}"/>
    <cellStyle name="Comma 2 3 4 2 2 2 3 2" xfId="35716" xr:uid="{9B46818F-5B85-4B8E-8CEA-1BC2DCF516F1}"/>
    <cellStyle name="Comma 2 3 4 2 2 2 3 3" xfId="50600" xr:uid="{E35594E5-176C-4B3B-AF45-4355EEC53162}"/>
    <cellStyle name="Comma 2 3 4 2 2 2 4" xfId="15180" xr:uid="{FE9935AC-2EFD-4C9D-8958-1F763DDED377}"/>
    <cellStyle name="Comma 2 3 4 2 2 2 5" xfId="28870" xr:uid="{FAA45748-F2DB-4A5D-BCCA-6BCC364CE04A}"/>
    <cellStyle name="Comma 2 3 4 2 2 2 6" xfId="43754" xr:uid="{600CA451-53E6-4ADB-9A11-070800B6BCAB}"/>
    <cellStyle name="Comma 2 3 4 2 2 3" xfId="10044" xr:uid="{4251DC3A-54A7-49CA-B7B6-DB8BCCCA346C}"/>
    <cellStyle name="Comma 2 3 4 2 2 3 2" xfId="23734" xr:uid="{A472B0B8-A3A2-48C2-8DA9-7047D12890A6}"/>
    <cellStyle name="Comma 2 3 4 2 2 3 2 2" xfId="37426" xr:uid="{7D751485-F13C-4582-A63C-269F93230A78}"/>
    <cellStyle name="Comma 2 3 4 2 2 3 2 3" xfId="52310" xr:uid="{0011D386-DEB0-4422-8C4A-1635829AC1E8}"/>
    <cellStyle name="Comma 2 3 4 2 2 3 3" xfId="16890" xr:uid="{9ED96272-289D-4814-870B-F7695C4FD3C9}"/>
    <cellStyle name="Comma 2 3 4 2 2 3 4" xfId="30580" xr:uid="{7D0D82FE-A39D-4495-9730-DDB0576983CF}"/>
    <cellStyle name="Comma 2 3 4 2 2 3 5" xfId="45464" xr:uid="{ED65EDB6-8852-4379-A1ED-9A2DDA5509ED}"/>
    <cellStyle name="Comma 2 3 4 2 2 4" xfId="20312" xr:uid="{EDD175D9-511E-4579-87F5-3A60ED0381A4}"/>
    <cellStyle name="Comma 2 3 4 2 2 4 2" xfId="34004" xr:uid="{E6836A99-CF9B-4CB4-8B4C-0D931675ABA0}"/>
    <cellStyle name="Comma 2 3 4 2 2 4 3" xfId="48888" xr:uid="{AA876218-6015-4155-ACE6-27669D47EEA4}"/>
    <cellStyle name="Comma 2 3 4 2 2 5" xfId="13468" xr:uid="{1F436C68-BD6C-4D46-9013-9E670C8BE8AA}"/>
    <cellStyle name="Comma 2 3 4 2 2 6" xfId="27158" xr:uid="{B8A4C213-62A5-4981-B4C8-CDA0AE44E68E}"/>
    <cellStyle name="Comma 2 3 4 2 2 7" xfId="42042" xr:uid="{79865ECB-CA35-4C81-B7A8-56E349636DB0}"/>
    <cellStyle name="Comma 2 3 4 2 3" xfId="8333" xr:uid="{D9CC6D0A-8C93-4ADB-A96A-45C89E3E1DBE}"/>
    <cellStyle name="Comma 2 3 4 2 3 2" xfId="11755" xr:uid="{DB2052E1-B780-4A5F-98E9-40CD5BB25FC7}"/>
    <cellStyle name="Comma 2 3 4 2 3 2 2" xfId="25445" xr:uid="{8BCAA439-9B0D-40F2-87E9-9824502608CB}"/>
    <cellStyle name="Comma 2 3 4 2 3 2 2 2" xfId="39137" xr:uid="{87F5BC46-1243-4C1E-ADAB-D8BDA1E58828}"/>
    <cellStyle name="Comma 2 3 4 2 3 2 2 3" xfId="54021" xr:uid="{74182AA8-8711-46B4-9B33-71D425CFBEAB}"/>
    <cellStyle name="Comma 2 3 4 2 3 2 3" xfId="18601" xr:uid="{07B175D4-F7BB-4233-9747-B94E512C2826}"/>
    <cellStyle name="Comma 2 3 4 2 3 2 4" xfId="32291" xr:uid="{5C78B87D-9A78-4DD7-BDA7-25CCF79646EE}"/>
    <cellStyle name="Comma 2 3 4 2 3 2 5" xfId="47175" xr:uid="{42CD0DE3-46F5-4297-AC2A-A7221E583C68}"/>
    <cellStyle name="Comma 2 3 4 2 3 3" xfId="22023" xr:uid="{6F136B2E-60D8-4D50-A0F6-3F4313CA3581}"/>
    <cellStyle name="Comma 2 3 4 2 3 3 2" xfId="35715" xr:uid="{27F03C58-AA3D-43C5-A040-67EFE9B36605}"/>
    <cellStyle name="Comma 2 3 4 2 3 3 3" xfId="50599" xr:uid="{AF833BBB-4E58-4B92-8CD3-33496204F74A}"/>
    <cellStyle name="Comma 2 3 4 2 3 4" xfId="15179" xr:uid="{B789713C-65F1-4A20-AEAF-651ED4B1E13D}"/>
    <cellStyle name="Comma 2 3 4 2 3 5" xfId="28869" xr:uid="{F526E61D-ABA3-4817-B6A9-47B4B7DA0216}"/>
    <cellStyle name="Comma 2 3 4 2 3 6" xfId="43753" xr:uid="{D2B5E0B3-FDDD-4710-BFC5-AD4A2EA85D2B}"/>
    <cellStyle name="Comma 2 3 4 2 4" xfId="10043" xr:uid="{48BB6CB1-2ED0-412B-BC55-27953ABD977F}"/>
    <cellStyle name="Comma 2 3 4 2 4 2" xfId="23733" xr:uid="{D5B6F9CC-E74B-439F-8687-E1D3F07ABB0A}"/>
    <cellStyle name="Comma 2 3 4 2 4 2 2" xfId="37425" xr:uid="{9C0ADF2A-520E-4F9B-A8A7-FFF31A060AC7}"/>
    <cellStyle name="Comma 2 3 4 2 4 2 3" xfId="52309" xr:uid="{78D021BC-FCDC-4A5B-B8AE-8D488D6A1302}"/>
    <cellStyle name="Comma 2 3 4 2 4 3" xfId="16889" xr:uid="{47366200-6084-4C29-960D-3BF4FAE626D5}"/>
    <cellStyle name="Comma 2 3 4 2 4 4" xfId="30579" xr:uid="{FA8F25A8-5196-43D3-801B-C7FB84142C27}"/>
    <cellStyle name="Comma 2 3 4 2 4 5" xfId="45463" xr:uid="{5FB0D279-9D15-4424-8F04-86DB10B31DBE}"/>
    <cellStyle name="Comma 2 3 4 2 5" xfId="20311" xr:uid="{66507B6B-2345-4D5C-8A5E-17A29276D80E}"/>
    <cellStyle name="Comma 2 3 4 2 5 2" xfId="34003" xr:uid="{2B5F8860-F463-4864-8EC3-9C1071D26990}"/>
    <cellStyle name="Comma 2 3 4 2 5 3" xfId="48887" xr:uid="{B9313507-BFAB-4390-8ED7-2D531043F0D3}"/>
    <cellStyle name="Comma 2 3 4 2 6" xfId="13467" xr:uid="{68039AC3-8578-48D9-9FD1-7DE4DDCC8237}"/>
    <cellStyle name="Comma 2 3 4 2 7" xfId="27157" xr:uid="{B77BB06A-88AF-4073-B001-DC3001B2E03E}"/>
    <cellStyle name="Comma 2 3 4 2 8" xfId="42041" xr:uid="{49DD4A06-1DAA-4387-966B-173C2B6826FB}"/>
    <cellStyle name="Comma 2 3 4 3" xfId="6621" xr:uid="{AB745645-C9DF-4359-A977-3628E01C50DA}"/>
    <cellStyle name="Comma 2 3 4 3 2" xfId="8335" xr:uid="{E1B63CD6-E77C-48C7-B9CC-3A760562A1D3}"/>
    <cellStyle name="Comma 2 3 4 3 2 2" xfId="11757" xr:uid="{F78F1B8F-ABB0-4068-BD27-CA4B05F2A1DF}"/>
    <cellStyle name="Comma 2 3 4 3 2 2 2" xfId="25447" xr:uid="{B85B7125-04B3-4511-B9DB-D36292E87FF3}"/>
    <cellStyle name="Comma 2 3 4 3 2 2 2 2" xfId="39139" xr:uid="{E1001CB5-2187-4AE7-9E3D-FF806DC0B1FE}"/>
    <cellStyle name="Comma 2 3 4 3 2 2 2 3" xfId="54023" xr:uid="{235D3A12-0887-46E1-AE89-64BA211A0FEE}"/>
    <cellStyle name="Comma 2 3 4 3 2 2 3" xfId="18603" xr:uid="{D43395A0-45D2-47AC-B93A-38F165B57F07}"/>
    <cellStyle name="Comma 2 3 4 3 2 2 4" xfId="32293" xr:uid="{9923BDA0-7580-48FB-97FC-C60202F2A518}"/>
    <cellStyle name="Comma 2 3 4 3 2 2 5" xfId="47177" xr:uid="{8ADDE5EF-063A-4998-B7D6-556C23FD8111}"/>
    <cellStyle name="Comma 2 3 4 3 2 3" xfId="22025" xr:uid="{4AC1173A-9DBD-4EE3-882D-40D27A28638A}"/>
    <cellStyle name="Comma 2 3 4 3 2 3 2" xfId="35717" xr:uid="{41E6E6EB-60F3-4887-93F5-4A9B88989490}"/>
    <cellStyle name="Comma 2 3 4 3 2 3 3" xfId="50601" xr:uid="{D4844E9F-24B0-4C86-9C47-F931CF63216E}"/>
    <cellStyle name="Comma 2 3 4 3 2 4" xfId="15181" xr:uid="{46E09B1A-28AD-4FBD-8D1B-1E169B1B0050}"/>
    <cellStyle name="Comma 2 3 4 3 2 5" xfId="28871" xr:uid="{ED4461D1-5F89-41FF-B890-E67DFC235D7F}"/>
    <cellStyle name="Comma 2 3 4 3 2 6" xfId="43755" xr:uid="{8E2F528F-3B52-4B56-832F-07A10D7180E5}"/>
    <cellStyle name="Comma 2 3 4 3 3" xfId="10045" xr:uid="{F91AF982-10EF-450B-8278-3CEBFBB18987}"/>
    <cellStyle name="Comma 2 3 4 3 3 2" xfId="23735" xr:uid="{0AB7C858-7FDB-4DDD-A8CF-370D174D0D14}"/>
    <cellStyle name="Comma 2 3 4 3 3 2 2" xfId="37427" xr:uid="{5F274C86-2BEB-4928-8532-7CEFEED9AA48}"/>
    <cellStyle name="Comma 2 3 4 3 3 2 3" xfId="52311" xr:uid="{FCB84CDD-AF14-4EF7-B302-890B45175ACF}"/>
    <cellStyle name="Comma 2 3 4 3 3 3" xfId="16891" xr:uid="{9BEEF6AC-4422-4D8B-ACC1-270C6E35376C}"/>
    <cellStyle name="Comma 2 3 4 3 3 4" xfId="30581" xr:uid="{971940C7-8C60-4AB9-9AEA-74B99BC35820}"/>
    <cellStyle name="Comma 2 3 4 3 3 5" xfId="45465" xr:uid="{B35FC4C5-CC9D-421B-B003-24429CB5F7C2}"/>
    <cellStyle name="Comma 2 3 4 3 4" xfId="20313" xr:uid="{2AC290E7-4587-43EE-8C79-24D12285046B}"/>
    <cellStyle name="Comma 2 3 4 3 4 2" xfId="34005" xr:uid="{24F1E7AE-FA75-4711-8621-B1F036B822E7}"/>
    <cellStyle name="Comma 2 3 4 3 4 3" xfId="48889" xr:uid="{09131823-526D-4BE7-BBAD-1B551EB7DB38}"/>
    <cellStyle name="Comma 2 3 4 3 5" xfId="13469" xr:uid="{A7F21111-9F4A-47F8-8D2E-A674A7B081B2}"/>
    <cellStyle name="Comma 2 3 4 3 6" xfId="27159" xr:uid="{374E0089-7B21-40AB-A008-D6323A16E1C9}"/>
    <cellStyle name="Comma 2 3 4 3 7" xfId="42043" xr:uid="{8227BCE7-BF77-4AF7-9164-AFA76462C28A}"/>
    <cellStyle name="Comma 2 3 4 4" xfId="6622" xr:uid="{BEACE6BB-2078-4A8F-B90D-4C6AEA93B4E8}"/>
    <cellStyle name="Comma 2 3 4 4 2" xfId="8336" xr:uid="{A4D117E0-C787-4722-96EA-6792F5FC7E8E}"/>
    <cellStyle name="Comma 2 3 4 4 2 2" xfId="11758" xr:uid="{FB50DD6E-B40F-46EF-B6CD-5561746B30E9}"/>
    <cellStyle name="Comma 2 3 4 4 2 2 2" xfId="25448" xr:uid="{41BC91D1-FD41-4B4B-BBEA-25B018639790}"/>
    <cellStyle name="Comma 2 3 4 4 2 2 2 2" xfId="39140" xr:uid="{CEA06B42-5650-46E1-A59A-56F2158E869B}"/>
    <cellStyle name="Comma 2 3 4 4 2 2 2 3" xfId="54024" xr:uid="{914EEBC6-5231-4A7A-876F-BAE8E42B5546}"/>
    <cellStyle name="Comma 2 3 4 4 2 2 3" xfId="18604" xr:uid="{111BBA56-2BF4-4B36-AFA0-2DD510AF6FE8}"/>
    <cellStyle name="Comma 2 3 4 4 2 2 4" xfId="32294" xr:uid="{0F67F67C-B9D2-4B75-A5FC-4F37BFD71867}"/>
    <cellStyle name="Comma 2 3 4 4 2 2 5" xfId="47178" xr:uid="{5DBCA4FD-0F7E-427B-ABFD-B109C3A96DDD}"/>
    <cellStyle name="Comma 2 3 4 4 2 3" xfId="22026" xr:uid="{3ED148A3-BD0E-4928-8174-965AB6B755B3}"/>
    <cellStyle name="Comma 2 3 4 4 2 3 2" xfId="35718" xr:uid="{CC4EB735-A868-41BD-A3BE-8D3BB19C388F}"/>
    <cellStyle name="Comma 2 3 4 4 2 3 3" xfId="50602" xr:uid="{3F557750-DE35-461A-B2D3-7F8C704B0359}"/>
    <cellStyle name="Comma 2 3 4 4 2 4" xfId="15182" xr:uid="{3FA6134B-6573-415F-A4E5-A50FF345D748}"/>
    <cellStyle name="Comma 2 3 4 4 2 5" xfId="28872" xr:uid="{2FBE9735-793F-4CC7-82E7-3D3727FF76DB}"/>
    <cellStyle name="Comma 2 3 4 4 2 6" xfId="43756" xr:uid="{09065538-AB90-4CF0-AB5F-03FF04867B90}"/>
    <cellStyle name="Comma 2 3 4 4 3" xfId="10046" xr:uid="{52CBF557-06E3-4CDB-AAE9-414E2027B03C}"/>
    <cellStyle name="Comma 2 3 4 4 3 2" xfId="23736" xr:uid="{0CE542C8-111E-478F-9AE8-D7CFCE5A2621}"/>
    <cellStyle name="Comma 2 3 4 4 3 2 2" xfId="37428" xr:uid="{3F5AC8E6-008C-4DA7-B341-5227E4FA264E}"/>
    <cellStyle name="Comma 2 3 4 4 3 2 3" xfId="52312" xr:uid="{C74299CE-E97E-4E8A-8F4D-7E07D0E11837}"/>
    <cellStyle name="Comma 2 3 4 4 3 3" xfId="16892" xr:uid="{DCAB38DF-DCB0-4483-89A9-F2C6DABC02FA}"/>
    <cellStyle name="Comma 2 3 4 4 3 4" xfId="30582" xr:uid="{1B45C434-F1CB-43D3-84B9-A250453A61BB}"/>
    <cellStyle name="Comma 2 3 4 4 3 5" xfId="45466" xr:uid="{E8751ECD-49B8-4B03-8CF2-7D7C08463280}"/>
    <cellStyle name="Comma 2 3 4 4 4" xfId="20314" xr:uid="{27847AE1-518C-454D-B0EB-F66365D3851D}"/>
    <cellStyle name="Comma 2 3 4 4 4 2" xfId="34006" xr:uid="{2F9B25D0-1105-4849-9F1D-8A4A8C55A009}"/>
    <cellStyle name="Comma 2 3 4 4 4 3" xfId="48890" xr:uid="{AE0D70B2-A5AE-49EC-82BC-4F4CE53E21C6}"/>
    <cellStyle name="Comma 2 3 4 4 5" xfId="13470" xr:uid="{0142E3DD-5A4B-4C3E-8496-0D55B3683439}"/>
    <cellStyle name="Comma 2 3 4 4 6" xfId="27160" xr:uid="{D2C217C1-B7EA-4ADD-A337-9E05E7A6AEF2}"/>
    <cellStyle name="Comma 2 3 4 4 7" xfId="42044" xr:uid="{2BBC0E4B-20E9-46FD-A671-8BB2CC820A7D}"/>
    <cellStyle name="Comma 2 3 4 5" xfId="8332" xr:uid="{9E934070-5F9D-489E-829A-4BDAAE5F0AF0}"/>
    <cellStyle name="Comma 2 3 4 5 2" xfId="11754" xr:uid="{8882A7AA-564A-4547-8CAA-DC117C7BA2C5}"/>
    <cellStyle name="Comma 2 3 4 5 2 2" xfId="25444" xr:uid="{05D0F884-CB93-41F0-966E-0FCEB53AC1D5}"/>
    <cellStyle name="Comma 2 3 4 5 2 2 2" xfId="39136" xr:uid="{701C08C8-20E3-4884-B4BE-04909BD40ADD}"/>
    <cellStyle name="Comma 2 3 4 5 2 2 3" xfId="54020" xr:uid="{FA7CE1AC-EE0C-468F-9F53-524F3FE588F5}"/>
    <cellStyle name="Comma 2 3 4 5 2 3" xfId="18600" xr:uid="{8AB9D097-73DB-4F14-9264-D98A4602D467}"/>
    <cellStyle name="Comma 2 3 4 5 2 4" xfId="32290" xr:uid="{570D6C0A-A80B-4F90-BA90-2B9DD4351C78}"/>
    <cellStyle name="Comma 2 3 4 5 2 5" xfId="47174" xr:uid="{BC25CB46-963B-4C4F-AD6A-34D1DF515F6C}"/>
    <cellStyle name="Comma 2 3 4 5 3" xfId="22022" xr:uid="{34E4FB4D-BA13-492B-B721-14292ABDA240}"/>
    <cellStyle name="Comma 2 3 4 5 3 2" xfId="35714" xr:uid="{037C4E8D-1187-4444-9B2A-112C0E90A893}"/>
    <cellStyle name="Comma 2 3 4 5 3 3" xfId="50598" xr:uid="{B694740B-2979-4375-96B7-EB12A9F6905A}"/>
    <cellStyle name="Comma 2 3 4 5 4" xfId="15178" xr:uid="{3A790F85-B3EC-441A-86E1-23336DA96057}"/>
    <cellStyle name="Comma 2 3 4 5 5" xfId="28868" xr:uid="{53BC512D-030D-4E01-9F06-4D433447E40A}"/>
    <cellStyle name="Comma 2 3 4 5 6" xfId="43752" xr:uid="{738E49D8-97AC-4981-ABE2-88FCB3E4C103}"/>
    <cellStyle name="Comma 2 3 4 6" xfId="10042" xr:uid="{8F0B7BE7-97BF-49E5-A42F-4E6F16ACCAFE}"/>
    <cellStyle name="Comma 2 3 4 6 2" xfId="23732" xr:uid="{EF459DCA-11B2-4DDD-AB5F-4C0FF8C816BA}"/>
    <cellStyle name="Comma 2 3 4 6 2 2" xfId="37424" xr:uid="{123C8074-6D4E-4C02-B4BB-9561BB8F9B33}"/>
    <cellStyle name="Comma 2 3 4 6 2 3" xfId="52308" xr:uid="{883A9361-1620-48DB-BBF1-4C2DFFA4E88A}"/>
    <cellStyle name="Comma 2 3 4 6 3" xfId="16888" xr:uid="{73C6C732-E42D-4E06-83C6-0B74A1C63C6F}"/>
    <cellStyle name="Comma 2 3 4 6 4" xfId="30578" xr:uid="{38E39CC7-F30B-430E-97E6-DE26E6F34454}"/>
    <cellStyle name="Comma 2 3 4 6 5" xfId="45462" xr:uid="{BDA88159-46E1-4AF5-89F9-00FE67DD7B9A}"/>
    <cellStyle name="Comma 2 3 4 7" xfId="20310" xr:uid="{02BF77D3-C3D7-43EA-BA42-712FF844427F}"/>
    <cellStyle name="Comma 2 3 4 7 2" xfId="34002" xr:uid="{299BC086-CFA9-48C3-977E-CC453A6985AF}"/>
    <cellStyle name="Comma 2 3 4 7 3" xfId="48886" xr:uid="{69A0A298-B04D-4783-A9F9-92FF14800649}"/>
    <cellStyle name="Comma 2 3 4 8" xfId="13466" xr:uid="{82BEFAC9-8D67-49D2-9F18-4F72F4F56F53}"/>
    <cellStyle name="Comma 2 3 4 9" xfId="27156" xr:uid="{04B6D576-69FD-4F98-AE5D-BDC4E30E3737}"/>
    <cellStyle name="Comma 2 3 5" xfId="6623" xr:uid="{4E23467A-9257-4E9D-B235-5BD7666A1FC9}"/>
    <cellStyle name="Comma 2 3 5 2" xfId="6624" xr:uid="{4B373F34-A590-42BA-BEF6-53FBB56641B6}"/>
    <cellStyle name="Comma 2 3 5 2 2" xfId="8338" xr:uid="{17A06298-BAC8-4D01-8749-749A9D354182}"/>
    <cellStyle name="Comma 2 3 5 2 2 2" xfId="11760" xr:uid="{2BB442B8-BE26-4980-A0BA-427E951C0CF4}"/>
    <cellStyle name="Comma 2 3 5 2 2 2 2" xfId="25450" xr:uid="{2003B9FC-5050-4A51-87E2-3BB87A2AF7B4}"/>
    <cellStyle name="Comma 2 3 5 2 2 2 2 2" xfId="39142" xr:uid="{304B628C-7530-449A-8DEF-F6DE1355A940}"/>
    <cellStyle name="Comma 2 3 5 2 2 2 2 3" xfId="54026" xr:uid="{C620BA44-908B-4725-B845-1F0EFD0C8330}"/>
    <cellStyle name="Comma 2 3 5 2 2 2 3" xfId="18606" xr:uid="{8CB90D65-6768-4411-A5A3-BFF8CA5891DD}"/>
    <cellStyle name="Comma 2 3 5 2 2 2 4" xfId="32296" xr:uid="{B22F8F35-2B35-486A-B793-CFF6856E0C1A}"/>
    <cellStyle name="Comma 2 3 5 2 2 2 5" xfId="47180" xr:uid="{1BDD2BB2-FBDE-4601-B962-91D1EC9B8C9C}"/>
    <cellStyle name="Comma 2 3 5 2 2 3" xfId="22028" xr:uid="{2914ED6C-0A43-4D42-B21C-54775938D772}"/>
    <cellStyle name="Comma 2 3 5 2 2 3 2" xfId="35720" xr:uid="{FE78BEE6-F284-4001-B30C-24804CD434B3}"/>
    <cellStyle name="Comma 2 3 5 2 2 3 3" xfId="50604" xr:uid="{538FAD92-32A2-42E9-9608-E30C1AF66260}"/>
    <cellStyle name="Comma 2 3 5 2 2 4" xfId="15184" xr:uid="{EC1E7340-D1A4-420B-BB05-B18FDD7258CF}"/>
    <cellStyle name="Comma 2 3 5 2 2 5" xfId="28874" xr:uid="{546D641C-F112-4E12-8B00-1159EDC33721}"/>
    <cellStyle name="Comma 2 3 5 2 2 6" xfId="43758" xr:uid="{3651B0F1-8B6E-462F-8E1D-7756BC581247}"/>
    <cellStyle name="Comma 2 3 5 2 3" xfId="10048" xr:uid="{D1B3E940-7134-40E5-82C1-E8ED738AC5C3}"/>
    <cellStyle name="Comma 2 3 5 2 3 2" xfId="23738" xr:uid="{224A6779-EA30-49B4-85DD-3CB588562A5D}"/>
    <cellStyle name="Comma 2 3 5 2 3 2 2" xfId="37430" xr:uid="{16320BB7-3BED-40F7-9A30-B447CFA34640}"/>
    <cellStyle name="Comma 2 3 5 2 3 2 3" xfId="52314" xr:uid="{247CB997-A22F-4A54-A55F-772FEE95A240}"/>
    <cellStyle name="Comma 2 3 5 2 3 3" xfId="16894" xr:uid="{39531F0C-2554-4DE9-992C-BE017524CC8A}"/>
    <cellStyle name="Comma 2 3 5 2 3 4" xfId="30584" xr:uid="{613A1EB3-30F8-4050-80B8-ADA64C53DCA5}"/>
    <cellStyle name="Comma 2 3 5 2 3 5" xfId="45468" xr:uid="{2DFADAAC-54F9-4495-9CB5-A3D1DFDD5189}"/>
    <cellStyle name="Comma 2 3 5 2 4" xfId="20316" xr:uid="{ADE6C034-90C6-4E49-8429-FB5F44EAF6B3}"/>
    <cellStyle name="Comma 2 3 5 2 4 2" xfId="34008" xr:uid="{32D4B8EF-C431-4664-8D91-3B1B23C197CD}"/>
    <cellStyle name="Comma 2 3 5 2 4 3" xfId="48892" xr:uid="{8C7EF018-8A53-4760-B7CE-86726B9A6E88}"/>
    <cellStyle name="Comma 2 3 5 2 5" xfId="13472" xr:uid="{90783287-8A74-48D7-9247-3BC46E454025}"/>
    <cellStyle name="Comma 2 3 5 2 6" xfId="27162" xr:uid="{BE300B2C-0923-4ABE-A50F-1019830997BC}"/>
    <cellStyle name="Comma 2 3 5 2 7" xfId="42046" xr:uid="{F195734A-A624-4AD2-B2ED-BC06EF286FC7}"/>
    <cellStyle name="Comma 2 3 5 3" xfId="8337" xr:uid="{35E41A2A-9879-4B19-81C7-818D39D71506}"/>
    <cellStyle name="Comma 2 3 5 3 2" xfId="11759" xr:uid="{0E992DE6-5AE3-4D29-819A-ABED34A0B2C0}"/>
    <cellStyle name="Comma 2 3 5 3 2 2" xfId="25449" xr:uid="{3F91E902-9E4D-4DEB-9CB4-44131B10632A}"/>
    <cellStyle name="Comma 2 3 5 3 2 2 2" xfId="39141" xr:uid="{58ACEC2C-CB30-4CA2-B81D-DEF3589D5F6F}"/>
    <cellStyle name="Comma 2 3 5 3 2 2 3" xfId="54025" xr:uid="{04577290-F601-49ED-9EEC-CEB3653DA57D}"/>
    <cellStyle name="Comma 2 3 5 3 2 3" xfId="18605" xr:uid="{38F4F2F4-7BE4-4876-B88B-EA3AF0CC3053}"/>
    <cellStyle name="Comma 2 3 5 3 2 4" xfId="32295" xr:uid="{A12A9D7B-339E-4191-80C8-772299B45AEB}"/>
    <cellStyle name="Comma 2 3 5 3 2 5" xfId="47179" xr:uid="{3EF1B14F-318C-4CA9-BA58-0737E336E97C}"/>
    <cellStyle name="Comma 2 3 5 3 3" xfId="22027" xr:uid="{067BE6C1-3E07-4F7C-A6A7-218417210C5F}"/>
    <cellStyle name="Comma 2 3 5 3 3 2" xfId="35719" xr:uid="{7789A363-9A30-4334-9A60-03C62816F281}"/>
    <cellStyle name="Comma 2 3 5 3 3 3" xfId="50603" xr:uid="{B8D81906-4F6A-4E80-83BF-DB5401999DBC}"/>
    <cellStyle name="Comma 2 3 5 3 4" xfId="15183" xr:uid="{DED7040E-B69A-480A-B15D-B86ED6302F22}"/>
    <cellStyle name="Comma 2 3 5 3 5" xfId="28873" xr:uid="{60AD37AE-EAC3-4A5F-90A6-E55ADBB228E2}"/>
    <cellStyle name="Comma 2 3 5 3 6" xfId="43757" xr:uid="{C1C3C4CB-AB46-4427-BB9B-361063D1F4F9}"/>
    <cellStyle name="Comma 2 3 5 4" xfId="10047" xr:uid="{2EA0CCAE-477F-4853-85AD-75B1441D7609}"/>
    <cellStyle name="Comma 2 3 5 4 2" xfId="23737" xr:uid="{A3F878D7-FA50-4400-8B43-E076329EB79B}"/>
    <cellStyle name="Comma 2 3 5 4 2 2" xfId="37429" xr:uid="{DFDD2BD0-EAAE-452E-BF5A-421E3F46EAC6}"/>
    <cellStyle name="Comma 2 3 5 4 2 3" xfId="52313" xr:uid="{EA6E6532-9106-40C0-AB36-7ED4092EF92A}"/>
    <cellStyle name="Comma 2 3 5 4 3" xfId="16893" xr:uid="{8A4A7E6B-355B-45FB-B970-A0A4AE23D087}"/>
    <cellStyle name="Comma 2 3 5 4 4" xfId="30583" xr:uid="{CFFDA76E-0BDF-487A-BF71-2A85F0BCCF14}"/>
    <cellStyle name="Comma 2 3 5 4 5" xfId="45467" xr:uid="{0B9D72E3-D0CD-4FE1-B2E9-B8E9BDA16472}"/>
    <cellStyle name="Comma 2 3 5 5" xfId="20315" xr:uid="{83D9B487-54A8-4036-B843-17A704189F28}"/>
    <cellStyle name="Comma 2 3 5 5 2" xfId="34007" xr:uid="{FE7BCA9E-E317-49EB-8C58-27C2AB7681D4}"/>
    <cellStyle name="Comma 2 3 5 5 3" xfId="48891" xr:uid="{31F77F35-D080-45F5-914D-773932E4BDE4}"/>
    <cellStyle name="Comma 2 3 5 6" xfId="13471" xr:uid="{D42AC8AF-DCDC-4F3D-9DB8-5FEF456D30DA}"/>
    <cellStyle name="Comma 2 3 5 7" xfId="27161" xr:uid="{84B04123-8CF2-4CCC-A294-2A6E8E67CABD}"/>
    <cellStyle name="Comma 2 3 5 8" xfId="42045" xr:uid="{AFFF221A-ED9A-46AC-BAB0-5A22DA2A9AD9}"/>
    <cellStyle name="Comma 2 3 6" xfId="6625" xr:uid="{554FDA6A-130D-48EC-93BB-5303C30FFA21}"/>
    <cellStyle name="Comma 2 3 6 2" xfId="8339" xr:uid="{EF80FA79-FED6-4A43-B05F-FAABDC915B90}"/>
    <cellStyle name="Comma 2 3 6 2 2" xfId="11761" xr:uid="{167D2D40-BB7A-4585-B5CD-7A26FA722EEC}"/>
    <cellStyle name="Comma 2 3 6 2 2 2" xfId="25451" xr:uid="{02870F67-E3BC-4EA6-BDA9-9F16FD446639}"/>
    <cellStyle name="Comma 2 3 6 2 2 2 2" xfId="39143" xr:uid="{82604F04-1B9B-4A0D-A6B9-385719C8BA17}"/>
    <cellStyle name="Comma 2 3 6 2 2 2 3" xfId="54027" xr:uid="{57F21561-F183-4514-BA34-C01313FC14D5}"/>
    <cellStyle name="Comma 2 3 6 2 2 3" xfId="18607" xr:uid="{D2EB6C9D-D1F4-4955-98F0-2ADEEF5A2A30}"/>
    <cellStyle name="Comma 2 3 6 2 2 4" xfId="32297" xr:uid="{798041AB-D244-4534-B1B0-8AD309BD7C14}"/>
    <cellStyle name="Comma 2 3 6 2 2 5" xfId="47181" xr:uid="{E871865A-444B-4AD8-B984-435BCB2E654F}"/>
    <cellStyle name="Comma 2 3 6 2 3" xfId="22029" xr:uid="{BEA71C04-89DC-4007-9B6F-3E8B0A3ABFEF}"/>
    <cellStyle name="Comma 2 3 6 2 3 2" xfId="35721" xr:uid="{5CD215AF-FB79-4B41-A357-B9E72DAAE783}"/>
    <cellStyle name="Comma 2 3 6 2 3 3" xfId="50605" xr:uid="{84668A04-8F27-4E37-864F-1A81EE4E18E4}"/>
    <cellStyle name="Comma 2 3 6 2 4" xfId="15185" xr:uid="{0C218F24-CAF4-4CB4-965C-14814124E34B}"/>
    <cellStyle name="Comma 2 3 6 2 5" xfId="28875" xr:uid="{868BFF63-9FCE-4155-AE47-8E6E00D738F0}"/>
    <cellStyle name="Comma 2 3 6 2 6" xfId="43759" xr:uid="{F2180F02-8FA9-4370-BED2-135AE6C4B114}"/>
    <cellStyle name="Comma 2 3 6 3" xfId="10049" xr:uid="{132B040E-192D-4FCD-B575-2BAA644A2631}"/>
    <cellStyle name="Comma 2 3 6 3 2" xfId="23739" xr:uid="{426C92CE-5FBF-40F0-99BD-42268E35C589}"/>
    <cellStyle name="Comma 2 3 6 3 2 2" xfId="37431" xr:uid="{B7C20B3F-6490-41F2-817C-E7B23EA2A812}"/>
    <cellStyle name="Comma 2 3 6 3 2 3" xfId="52315" xr:uid="{989D8C1E-8EC7-41E8-ABC2-939429D08C4B}"/>
    <cellStyle name="Comma 2 3 6 3 3" xfId="16895" xr:uid="{48529062-8CF4-4DB0-A93E-F52426164209}"/>
    <cellStyle name="Comma 2 3 6 3 4" xfId="30585" xr:uid="{9FAC2968-1BD1-4E15-9009-06E59D6E54A3}"/>
    <cellStyle name="Comma 2 3 6 3 5" xfId="45469" xr:uid="{7F61A049-43BD-4B97-8A8F-96CE85FE8B89}"/>
    <cellStyle name="Comma 2 3 6 4" xfId="20317" xr:uid="{3ADCD6EB-3664-4831-909C-95BAF1CA4822}"/>
    <cellStyle name="Comma 2 3 6 4 2" xfId="34009" xr:uid="{9ECE7FF2-D921-46A9-8CAE-E3AB2859AD2D}"/>
    <cellStyle name="Comma 2 3 6 4 3" xfId="48893" xr:uid="{1E6BB794-D70A-4E7F-A942-52F3DB53AFFC}"/>
    <cellStyle name="Comma 2 3 6 5" xfId="13473" xr:uid="{58634B4E-02C2-4D11-AC66-EAF71F221ED4}"/>
    <cellStyle name="Comma 2 3 6 6" xfId="27163" xr:uid="{491AC4E7-A434-4174-8585-3D2E8F5D6D18}"/>
    <cellStyle name="Comma 2 3 6 7" xfId="42047" xr:uid="{076AAA4A-FBED-4976-9FB6-D7884C28F6D7}"/>
    <cellStyle name="Comma 2 3 7" xfId="6626" xr:uid="{A032E74A-A1A5-403B-AACC-B17AF5E8F921}"/>
    <cellStyle name="Comma 2 3 7 2" xfId="8340" xr:uid="{F1E353C8-EEDF-4EE5-9C7E-9DF4DD90737B}"/>
    <cellStyle name="Comma 2 3 7 2 2" xfId="11762" xr:uid="{B40271B4-FD72-489D-84C7-510D1E37317C}"/>
    <cellStyle name="Comma 2 3 7 2 2 2" xfId="25452" xr:uid="{09FB54D1-158C-4EA6-8302-83BA4AD28E4C}"/>
    <cellStyle name="Comma 2 3 7 2 2 2 2" xfId="39144" xr:uid="{9E43F527-DDDB-4C01-B9BD-63409BA3038E}"/>
    <cellStyle name="Comma 2 3 7 2 2 2 3" xfId="54028" xr:uid="{E7DEAD9B-1F27-400A-A0B6-7CA50B7EED85}"/>
    <cellStyle name="Comma 2 3 7 2 2 3" xfId="18608" xr:uid="{E92080E7-A1BC-4B7E-8950-801606A1992C}"/>
    <cellStyle name="Comma 2 3 7 2 2 4" xfId="32298" xr:uid="{4FCBF79B-8C46-4514-80D8-AA3F856012F6}"/>
    <cellStyle name="Comma 2 3 7 2 2 5" xfId="47182" xr:uid="{2B150076-84ED-4DE7-B48B-3CB5A106881E}"/>
    <cellStyle name="Comma 2 3 7 2 3" xfId="22030" xr:uid="{5922FA96-E6D1-4F5D-8AE2-58BE53318F67}"/>
    <cellStyle name="Comma 2 3 7 2 3 2" xfId="35722" xr:uid="{27A9BE43-C60A-449D-BF87-7E5630C10126}"/>
    <cellStyle name="Comma 2 3 7 2 3 3" xfId="50606" xr:uid="{543258C6-B880-4745-BD03-52E6D789CBC7}"/>
    <cellStyle name="Comma 2 3 7 2 4" xfId="15186" xr:uid="{C9CE9F5C-8A2C-4F40-892C-C945AB4AF871}"/>
    <cellStyle name="Comma 2 3 7 2 5" xfId="28876" xr:uid="{BD7E8815-39CB-42E1-A41C-B4BA58A30E68}"/>
    <cellStyle name="Comma 2 3 7 2 6" xfId="43760" xr:uid="{17EBE98B-826E-42AA-8ADD-E4E19065F4B1}"/>
    <cellStyle name="Comma 2 3 7 3" xfId="10050" xr:uid="{E74D5C0E-F158-4221-9E3A-30D60F23EE3D}"/>
    <cellStyle name="Comma 2 3 7 3 2" xfId="23740" xr:uid="{8E2E204B-27C3-4418-B506-79813DC5F46E}"/>
    <cellStyle name="Comma 2 3 7 3 2 2" xfId="37432" xr:uid="{D1789699-7FF2-4533-A5A5-5B46EA5F549F}"/>
    <cellStyle name="Comma 2 3 7 3 2 3" xfId="52316" xr:uid="{D06BEB51-9EAD-4DFB-B04D-F11B9FBA48BE}"/>
    <cellStyle name="Comma 2 3 7 3 3" xfId="16896" xr:uid="{B7BA1B1B-67B6-4F40-8DD3-B430C1F06D01}"/>
    <cellStyle name="Comma 2 3 7 3 4" xfId="30586" xr:uid="{5EC66B39-1058-46F3-9354-4E28864C78C9}"/>
    <cellStyle name="Comma 2 3 7 3 5" xfId="45470" xr:uid="{9D4029E7-F442-4410-959F-A73C3CB07E67}"/>
    <cellStyle name="Comma 2 3 7 4" xfId="20318" xr:uid="{C33A9E63-3E5C-49A1-8C78-F16A11F058B3}"/>
    <cellStyle name="Comma 2 3 7 4 2" xfId="34010" xr:uid="{24F7CC93-9602-41AC-A279-A69FC0A1A285}"/>
    <cellStyle name="Comma 2 3 7 4 3" xfId="48894" xr:uid="{01AFF73D-49BE-415B-B6CF-772511E93596}"/>
    <cellStyle name="Comma 2 3 7 5" xfId="13474" xr:uid="{ECEAA526-F3D9-4291-B1CE-1155354B35EF}"/>
    <cellStyle name="Comma 2 3 7 6" xfId="27164" xr:uid="{362F4811-590A-49F7-9A8D-E295DAD4FB3B}"/>
    <cellStyle name="Comma 2 3 7 7" xfId="42048" xr:uid="{3A0CE7C2-5C00-4788-8716-424403348F46}"/>
    <cellStyle name="Comma 2 3 8" xfId="8311" xr:uid="{4A5BA265-7AD0-4FF4-8DBB-BFD9254323A9}"/>
    <cellStyle name="Comma 2 3 8 2" xfId="11733" xr:uid="{6EEA37A7-07DD-4C71-9C8A-7BA9AF071B4B}"/>
    <cellStyle name="Comma 2 3 8 2 2" xfId="25423" xr:uid="{66EF8421-450C-4847-AED6-8285C0D0AFF4}"/>
    <cellStyle name="Comma 2 3 8 2 2 2" xfId="39115" xr:uid="{3CA1E6C8-1F09-42F7-80D6-A6C470807743}"/>
    <cellStyle name="Comma 2 3 8 2 2 3" xfId="53999" xr:uid="{8267D6A2-6E1E-487D-B93E-6081FE57753E}"/>
    <cellStyle name="Comma 2 3 8 2 3" xfId="18579" xr:uid="{FA639159-B29A-4FE4-891E-8C36503FF065}"/>
    <cellStyle name="Comma 2 3 8 2 4" xfId="32269" xr:uid="{3DAF5235-D77A-4BD4-8522-58113A178F22}"/>
    <cellStyle name="Comma 2 3 8 2 5" xfId="47153" xr:uid="{2574641E-CA25-4E42-B6BE-027DADC02AED}"/>
    <cellStyle name="Comma 2 3 8 3" xfId="22001" xr:uid="{8035D3E8-2E9C-4DE1-8A5F-E4FE3F9A8F31}"/>
    <cellStyle name="Comma 2 3 8 3 2" xfId="35693" xr:uid="{039B05B3-B3D9-416D-8AFA-2511962F60B7}"/>
    <cellStyle name="Comma 2 3 8 3 3" xfId="50577" xr:uid="{E890EE4A-FAEE-41E9-9146-80D91EC27C92}"/>
    <cellStyle name="Comma 2 3 8 4" xfId="15157" xr:uid="{E8A6A29A-3FDB-45C8-8CA6-80AFCE5A4E5F}"/>
    <cellStyle name="Comma 2 3 8 5" xfId="28847" xr:uid="{F479B39F-CC82-45E6-8211-EBFFB4C39DE9}"/>
    <cellStyle name="Comma 2 3 8 6" xfId="43731" xr:uid="{068C1F1F-7307-45E0-8093-BE4897EB00C3}"/>
    <cellStyle name="Comma 2 3 9" xfId="10021" xr:uid="{D34D30BB-DD06-4513-99AE-154C24D60E3D}"/>
    <cellStyle name="Comma 2 3 9 2" xfId="23711" xr:uid="{6F762A5D-A4A0-414B-8CC8-AE00BA250FB5}"/>
    <cellStyle name="Comma 2 3 9 2 2" xfId="37403" xr:uid="{475C4214-A032-4548-B42D-F8E0D8637F09}"/>
    <cellStyle name="Comma 2 3 9 2 3" xfId="52287" xr:uid="{9968D0C6-F040-4F30-A343-E9D35E29B74E}"/>
    <cellStyle name="Comma 2 3 9 3" xfId="16867" xr:uid="{EA7F8863-0316-4588-8A68-B652142FAE9F}"/>
    <cellStyle name="Comma 2 3 9 4" xfId="30557" xr:uid="{1DD46D67-D0AC-4962-9284-8CA8CBABAC24}"/>
    <cellStyle name="Comma 2 3 9 5" xfId="45441" xr:uid="{1F29AB17-C919-4EF8-8AA4-F554421FB117}"/>
    <cellStyle name="Comma 2 4" xfId="6627" xr:uid="{7509CEA8-EF9D-4332-828C-4B085F8BC9E1}"/>
    <cellStyle name="Comma 2 4 10" xfId="13475" xr:uid="{A2F1CC4F-DBBB-4088-BF11-230A1AB1FF62}"/>
    <cellStyle name="Comma 2 4 11" xfId="27165" xr:uid="{02184AE4-4E78-44B4-8F5A-BC879DB98DBF}"/>
    <cellStyle name="Comma 2 4 12" xfId="42049" xr:uid="{9E624B08-0F7B-4811-97E4-B3D6813ACD4E}"/>
    <cellStyle name="Comma 2 4 2" xfId="6628" xr:uid="{056DD501-0491-4AF5-8D02-FD6B283492D1}"/>
    <cellStyle name="Comma 2 4 2 10" xfId="42050" xr:uid="{9CD02A6E-C2D5-4D5B-823A-F5C46486C061}"/>
    <cellStyle name="Comma 2 4 2 2" xfId="6629" xr:uid="{37F41223-7C74-4D50-95EC-BDE83E394C16}"/>
    <cellStyle name="Comma 2 4 2 2 2" xfId="6630" xr:uid="{BFB9A7DD-11B4-4C8B-855D-EE458EF3D676}"/>
    <cellStyle name="Comma 2 4 2 2 2 2" xfId="8344" xr:uid="{D1F700D7-663D-4EB5-8BC9-F0804F57DD8C}"/>
    <cellStyle name="Comma 2 4 2 2 2 2 2" xfId="11766" xr:uid="{77DE46D0-F03F-4DED-BD93-3C896E8CC85F}"/>
    <cellStyle name="Comma 2 4 2 2 2 2 2 2" xfId="25456" xr:uid="{0FB06C97-F6B8-4822-B2BE-D36ED8A6FFAE}"/>
    <cellStyle name="Comma 2 4 2 2 2 2 2 2 2" xfId="39148" xr:uid="{F291654B-F75D-411D-9598-F413D7125C42}"/>
    <cellStyle name="Comma 2 4 2 2 2 2 2 2 3" xfId="54032" xr:uid="{12A23CBD-CE88-47B5-8130-BD0B2E83DF98}"/>
    <cellStyle name="Comma 2 4 2 2 2 2 2 3" xfId="18612" xr:uid="{BC0FE531-5EB7-468D-8951-B0F98D4F9888}"/>
    <cellStyle name="Comma 2 4 2 2 2 2 2 4" xfId="32302" xr:uid="{3D1B8B57-466C-4531-9EAC-A0A4B01B850F}"/>
    <cellStyle name="Comma 2 4 2 2 2 2 2 5" xfId="47186" xr:uid="{5CF2FD8C-B2B4-4CDA-8790-B969C9A0FA5B}"/>
    <cellStyle name="Comma 2 4 2 2 2 2 3" xfId="22034" xr:uid="{69C93639-DBCB-43B8-9686-60D0A04DD926}"/>
    <cellStyle name="Comma 2 4 2 2 2 2 3 2" xfId="35726" xr:uid="{EF725C99-D701-429E-95EB-D597A577E430}"/>
    <cellStyle name="Comma 2 4 2 2 2 2 3 3" xfId="50610" xr:uid="{B7532A24-FF64-4A70-AF1F-994A8DF9EAA6}"/>
    <cellStyle name="Comma 2 4 2 2 2 2 4" xfId="15190" xr:uid="{966014AB-0D0F-40C9-AFE1-AD97419DA93D}"/>
    <cellStyle name="Comma 2 4 2 2 2 2 5" xfId="28880" xr:uid="{BE606C95-8975-4CF6-AB6A-8BF426B02A0C}"/>
    <cellStyle name="Comma 2 4 2 2 2 2 6" xfId="43764" xr:uid="{FF17DB44-581E-4461-B83C-6D3925E507A3}"/>
    <cellStyle name="Comma 2 4 2 2 2 3" xfId="10054" xr:uid="{AB6D1EB1-45D2-47C5-AEC1-B9C52D48E068}"/>
    <cellStyle name="Comma 2 4 2 2 2 3 2" xfId="23744" xr:uid="{DE5E76B4-2C17-413D-88D6-FEEF92BA8A81}"/>
    <cellStyle name="Comma 2 4 2 2 2 3 2 2" xfId="37436" xr:uid="{A280F8FE-44E8-4465-B6D8-F717D381CA83}"/>
    <cellStyle name="Comma 2 4 2 2 2 3 2 3" xfId="52320" xr:uid="{EC64311A-91CA-43F4-A144-D7757C8FA01B}"/>
    <cellStyle name="Comma 2 4 2 2 2 3 3" xfId="16900" xr:uid="{177EB5E0-7359-48A2-8F4C-A48A4F35D8B9}"/>
    <cellStyle name="Comma 2 4 2 2 2 3 4" xfId="30590" xr:uid="{F8017F95-4163-4C04-8F20-AF02D0A4D7FB}"/>
    <cellStyle name="Comma 2 4 2 2 2 3 5" xfId="45474" xr:uid="{46A4E598-B09E-476E-9F8F-C17CF9B76A1C}"/>
    <cellStyle name="Comma 2 4 2 2 2 4" xfId="20322" xr:uid="{BCB5B45E-43B2-4951-AD98-DE914F7A3F39}"/>
    <cellStyle name="Comma 2 4 2 2 2 4 2" xfId="34014" xr:uid="{EAC88694-903A-4B84-9C6D-48CBF49756EF}"/>
    <cellStyle name="Comma 2 4 2 2 2 4 3" xfId="48898" xr:uid="{65359F6E-9AF7-499E-B8BF-317901EBF084}"/>
    <cellStyle name="Comma 2 4 2 2 2 5" xfId="13478" xr:uid="{D8CD02F0-E689-456F-8E3E-538AED78CEFE}"/>
    <cellStyle name="Comma 2 4 2 2 2 6" xfId="27168" xr:uid="{BA4FA4DC-2A9F-4643-84D3-93F77CA8D418}"/>
    <cellStyle name="Comma 2 4 2 2 2 7" xfId="42052" xr:uid="{83E22DA3-B67C-499F-A90A-420E4D35DD2B}"/>
    <cellStyle name="Comma 2 4 2 2 3" xfId="8343" xr:uid="{B0E74A6C-DCAE-42BB-AE41-DA83DCD7F4B6}"/>
    <cellStyle name="Comma 2 4 2 2 3 2" xfId="11765" xr:uid="{16B7EB19-91FC-494E-8BEE-629FA0D3FDDD}"/>
    <cellStyle name="Comma 2 4 2 2 3 2 2" xfId="25455" xr:uid="{2EE23FAA-238D-4797-B7AD-C594EA71BDD2}"/>
    <cellStyle name="Comma 2 4 2 2 3 2 2 2" xfId="39147" xr:uid="{F4FAA79A-2158-4CD8-9FF5-5E817E53E664}"/>
    <cellStyle name="Comma 2 4 2 2 3 2 2 3" xfId="54031" xr:uid="{10A0B4B1-DF85-4913-BA48-ECD365773185}"/>
    <cellStyle name="Comma 2 4 2 2 3 2 3" xfId="18611" xr:uid="{4FE3B367-B463-477E-935C-D77EB0A43C6A}"/>
    <cellStyle name="Comma 2 4 2 2 3 2 4" xfId="32301" xr:uid="{B8E840FF-7719-4041-9025-0735FD5FBBC0}"/>
    <cellStyle name="Comma 2 4 2 2 3 2 5" xfId="47185" xr:uid="{7CFDF22C-46EF-48A0-8ED4-F38CAE7D2C80}"/>
    <cellStyle name="Comma 2 4 2 2 3 3" xfId="22033" xr:uid="{265FF50B-3E86-4576-8D4C-BA5E217FBC5F}"/>
    <cellStyle name="Comma 2 4 2 2 3 3 2" xfId="35725" xr:uid="{5D01F833-C8FF-4866-9B7A-CCEC1F181202}"/>
    <cellStyle name="Comma 2 4 2 2 3 3 3" xfId="50609" xr:uid="{681B24A2-90F5-4341-9FF2-2C40A0DB7FF5}"/>
    <cellStyle name="Comma 2 4 2 2 3 4" xfId="15189" xr:uid="{9256D04A-8553-4B2C-B2EF-72A41E492E7B}"/>
    <cellStyle name="Comma 2 4 2 2 3 5" xfId="28879" xr:uid="{9B084909-983D-4BB5-83F4-7D133030B877}"/>
    <cellStyle name="Comma 2 4 2 2 3 6" xfId="43763" xr:uid="{2339EBB2-2845-470A-83CA-5ED67EF7A1BF}"/>
    <cellStyle name="Comma 2 4 2 2 4" xfId="10053" xr:uid="{4F6D2A83-8573-428E-8BC1-ADE23364E135}"/>
    <cellStyle name="Comma 2 4 2 2 4 2" xfId="23743" xr:uid="{69B486A1-2535-4328-BEA4-C1F7260C7C79}"/>
    <cellStyle name="Comma 2 4 2 2 4 2 2" xfId="37435" xr:uid="{2626D192-B150-41B8-B1FC-3A23C91ADBD0}"/>
    <cellStyle name="Comma 2 4 2 2 4 2 3" xfId="52319" xr:uid="{97503541-3198-4231-B10E-FC1EA6FD187B}"/>
    <cellStyle name="Comma 2 4 2 2 4 3" xfId="16899" xr:uid="{FF22E270-EE16-4873-845F-C9C74AEDC009}"/>
    <cellStyle name="Comma 2 4 2 2 4 4" xfId="30589" xr:uid="{04953315-C424-4D3F-85B7-0A9A22296DA6}"/>
    <cellStyle name="Comma 2 4 2 2 4 5" xfId="45473" xr:uid="{29645F96-5556-480F-935A-F9B870410ECB}"/>
    <cellStyle name="Comma 2 4 2 2 5" xfId="20321" xr:uid="{B00EBCC2-3AA1-4E39-A423-B9F434F89B4E}"/>
    <cellStyle name="Comma 2 4 2 2 5 2" xfId="34013" xr:uid="{619412B8-4258-4E1D-99AB-82E99FB3751A}"/>
    <cellStyle name="Comma 2 4 2 2 5 3" xfId="48897" xr:uid="{BC68655B-D26B-4DE8-875D-74D1F38D42C9}"/>
    <cellStyle name="Comma 2 4 2 2 6" xfId="13477" xr:uid="{080AD8F5-AF97-4D95-904E-7213CD59BCA9}"/>
    <cellStyle name="Comma 2 4 2 2 7" xfId="27167" xr:uid="{67A12F7D-96BF-45DB-9FCA-94E864A7D76F}"/>
    <cellStyle name="Comma 2 4 2 2 8" xfId="42051" xr:uid="{7D5D919C-2883-4455-8552-19237FA5E1D8}"/>
    <cellStyle name="Comma 2 4 2 3" xfId="6631" xr:uid="{3CA24555-FA69-4750-9397-838BD7D2A4C7}"/>
    <cellStyle name="Comma 2 4 2 3 2" xfId="8345" xr:uid="{FAFD0E64-50F3-4669-AFDA-CC33E6DB1277}"/>
    <cellStyle name="Comma 2 4 2 3 2 2" xfId="11767" xr:uid="{33244C34-CF3F-4FF1-A165-F9A9981FBC26}"/>
    <cellStyle name="Comma 2 4 2 3 2 2 2" xfId="25457" xr:uid="{71805F4A-12D0-4768-873E-45E19A419431}"/>
    <cellStyle name="Comma 2 4 2 3 2 2 2 2" xfId="39149" xr:uid="{8740F86A-81A1-4B20-9416-E03713313F6C}"/>
    <cellStyle name="Comma 2 4 2 3 2 2 2 3" xfId="54033" xr:uid="{04FB1420-4D9E-4C13-BC0F-20982A6243C0}"/>
    <cellStyle name="Comma 2 4 2 3 2 2 3" xfId="18613" xr:uid="{6213A0DF-9967-4AFC-B46C-721B3F1C01D1}"/>
    <cellStyle name="Comma 2 4 2 3 2 2 4" xfId="32303" xr:uid="{32AC7203-F06E-4376-ADB4-B1B493390033}"/>
    <cellStyle name="Comma 2 4 2 3 2 2 5" xfId="47187" xr:uid="{39B64E01-A535-4F0C-8E1C-E2F40B4E17BE}"/>
    <cellStyle name="Comma 2 4 2 3 2 3" xfId="22035" xr:uid="{2CE26180-7F9A-4D2E-8BC2-F472D8B36A51}"/>
    <cellStyle name="Comma 2 4 2 3 2 3 2" xfId="35727" xr:uid="{EA7BB2C3-E7CD-48E1-83A3-942C9643EED0}"/>
    <cellStyle name="Comma 2 4 2 3 2 3 3" xfId="50611" xr:uid="{B0BDD31E-BCB6-4981-99D9-B7EA34F58DCA}"/>
    <cellStyle name="Comma 2 4 2 3 2 4" xfId="15191" xr:uid="{8455563C-E756-421F-A272-7088F1B5A365}"/>
    <cellStyle name="Comma 2 4 2 3 2 5" xfId="28881" xr:uid="{F39BF44B-170C-4AF3-BC00-7846480C8460}"/>
    <cellStyle name="Comma 2 4 2 3 2 6" xfId="43765" xr:uid="{A1C72ACA-FE42-4F1A-87A4-DBCB68E923C5}"/>
    <cellStyle name="Comma 2 4 2 3 3" xfId="10055" xr:uid="{0B91DE4B-F27A-41FC-A3E8-06111328C3E8}"/>
    <cellStyle name="Comma 2 4 2 3 3 2" xfId="23745" xr:uid="{D95F7CA7-60C5-4D38-9571-452F12F39A1C}"/>
    <cellStyle name="Comma 2 4 2 3 3 2 2" xfId="37437" xr:uid="{8266647E-8D9B-477C-A2AD-9FD7B9DE1F41}"/>
    <cellStyle name="Comma 2 4 2 3 3 2 3" xfId="52321" xr:uid="{71D262E8-1586-4D4C-ABA9-58A379B0D52B}"/>
    <cellStyle name="Comma 2 4 2 3 3 3" xfId="16901" xr:uid="{1703F1AA-EEF0-4ED5-A618-4A3EDB2339FE}"/>
    <cellStyle name="Comma 2 4 2 3 3 4" xfId="30591" xr:uid="{E3B36EE7-B735-4D07-B21D-F476C9D97393}"/>
    <cellStyle name="Comma 2 4 2 3 3 5" xfId="45475" xr:uid="{0443C738-4403-4652-8F7C-99333A346E95}"/>
    <cellStyle name="Comma 2 4 2 3 4" xfId="20323" xr:uid="{3DD4E202-230E-49EA-B3CC-22CAAFE202F6}"/>
    <cellStyle name="Comma 2 4 2 3 4 2" xfId="34015" xr:uid="{9224DC08-E8A0-42A6-A44C-58CA78107344}"/>
    <cellStyle name="Comma 2 4 2 3 4 3" xfId="48899" xr:uid="{CD2197A8-C775-42AA-8A0B-101C46854C63}"/>
    <cellStyle name="Comma 2 4 2 3 5" xfId="13479" xr:uid="{057C4F3F-EBCF-46E1-A7C0-D3BF7D5EF4A1}"/>
    <cellStyle name="Comma 2 4 2 3 6" xfId="27169" xr:uid="{47205620-FDB4-4D41-ACFE-7A10274AF71F}"/>
    <cellStyle name="Comma 2 4 2 3 7" xfId="42053" xr:uid="{5CB1160D-1461-41A6-88D1-82C10E232E03}"/>
    <cellStyle name="Comma 2 4 2 4" xfId="6632" xr:uid="{D860F618-7960-4F79-A838-4B7CFDF1FC93}"/>
    <cellStyle name="Comma 2 4 2 4 2" xfId="8346" xr:uid="{D932A8E9-9030-433F-8245-BF55B08791C4}"/>
    <cellStyle name="Comma 2 4 2 4 2 2" xfId="11768" xr:uid="{215E58D0-DA00-47FA-953B-AF3DC51BF0AA}"/>
    <cellStyle name="Comma 2 4 2 4 2 2 2" xfId="25458" xr:uid="{0382838C-E1D1-4AE2-9C03-39BFB9CF5231}"/>
    <cellStyle name="Comma 2 4 2 4 2 2 2 2" xfId="39150" xr:uid="{4EDE870C-0A6E-4DBD-B69C-EDAC6E7761D6}"/>
    <cellStyle name="Comma 2 4 2 4 2 2 2 3" xfId="54034" xr:uid="{6B9D83A4-1811-4E8E-8712-A4E33031C9F6}"/>
    <cellStyle name="Comma 2 4 2 4 2 2 3" xfId="18614" xr:uid="{4A440685-2E92-406E-B78E-653926EFAF7A}"/>
    <cellStyle name="Comma 2 4 2 4 2 2 4" xfId="32304" xr:uid="{8F54B546-E3D4-4D74-9110-934942E463F7}"/>
    <cellStyle name="Comma 2 4 2 4 2 2 5" xfId="47188" xr:uid="{E06BCB0E-66CA-4DCB-9B43-8B32992075C4}"/>
    <cellStyle name="Comma 2 4 2 4 2 3" xfId="22036" xr:uid="{1911A90A-D537-4ABB-AC70-FA14873F5AAE}"/>
    <cellStyle name="Comma 2 4 2 4 2 3 2" xfId="35728" xr:uid="{F162E6FC-6AE5-41F9-83B4-1B0A74680F6F}"/>
    <cellStyle name="Comma 2 4 2 4 2 3 3" xfId="50612" xr:uid="{DE81216D-0A82-4A95-8572-67A383609C6A}"/>
    <cellStyle name="Comma 2 4 2 4 2 4" xfId="15192" xr:uid="{5F06ADC7-CCC1-4F96-9E52-051FF303BAA6}"/>
    <cellStyle name="Comma 2 4 2 4 2 5" xfId="28882" xr:uid="{0B057475-D32E-4394-8879-77DB3B3E583E}"/>
    <cellStyle name="Comma 2 4 2 4 2 6" xfId="43766" xr:uid="{EE26176C-4BB8-4CFB-BE76-6E3DD823FF52}"/>
    <cellStyle name="Comma 2 4 2 4 3" xfId="10056" xr:uid="{F12663DE-9A1C-4373-AB75-BDCCAC12D739}"/>
    <cellStyle name="Comma 2 4 2 4 3 2" xfId="23746" xr:uid="{98DFB6F9-2B49-4E3B-A870-10171B9CA041}"/>
    <cellStyle name="Comma 2 4 2 4 3 2 2" xfId="37438" xr:uid="{3E77003A-2540-40B8-A1A1-2F1912285F7D}"/>
    <cellStyle name="Comma 2 4 2 4 3 2 3" xfId="52322" xr:uid="{FF838461-294E-4721-82B5-AC4268E9CAE0}"/>
    <cellStyle name="Comma 2 4 2 4 3 3" xfId="16902" xr:uid="{82DF52BF-D31A-4B0F-946F-85441193E142}"/>
    <cellStyle name="Comma 2 4 2 4 3 4" xfId="30592" xr:uid="{CA8E5829-E586-499E-AE1D-CE68CEABC0E9}"/>
    <cellStyle name="Comma 2 4 2 4 3 5" xfId="45476" xr:uid="{147CFFF1-6DF5-45D4-9A18-6ABEA29A0533}"/>
    <cellStyle name="Comma 2 4 2 4 4" xfId="20324" xr:uid="{2564B14E-68C8-4062-918A-48332277CAC0}"/>
    <cellStyle name="Comma 2 4 2 4 4 2" xfId="34016" xr:uid="{E30C3816-DAAF-4351-AA97-E6AAACB7C7E5}"/>
    <cellStyle name="Comma 2 4 2 4 4 3" xfId="48900" xr:uid="{927C31BA-6F1B-4537-AC54-97C4217FAD64}"/>
    <cellStyle name="Comma 2 4 2 4 5" xfId="13480" xr:uid="{AFEEBA2B-9DC0-4761-A4F0-F8E123B28EA6}"/>
    <cellStyle name="Comma 2 4 2 4 6" xfId="27170" xr:uid="{E45D4FF4-9D83-44FC-BC58-DA212EFA2E02}"/>
    <cellStyle name="Comma 2 4 2 4 7" xfId="42054" xr:uid="{A0E0E357-12A9-4A4D-BC63-AEC3C8772620}"/>
    <cellStyle name="Comma 2 4 2 5" xfId="8342" xr:uid="{1922C8A6-CD37-4770-8746-F1663C977F56}"/>
    <cellStyle name="Comma 2 4 2 5 2" xfId="11764" xr:uid="{5BCAF256-C50D-4FEF-8D8E-ECE5DA236E6D}"/>
    <cellStyle name="Comma 2 4 2 5 2 2" xfId="25454" xr:uid="{55E2281C-97DF-4D67-9E44-E5341CCA37AA}"/>
    <cellStyle name="Comma 2 4 2 5 2 2 2" xfId="39146" xr:uid="{CED882F4-5D8B-493A-B8D4-30E755F0E53D}"/>
    <cellStyle name="Comma 2 4 2 5 2 2 3" xfId="54030" xr:uid="{4CD30C94-E0A8-4387-A8DE-8C9123480889}"/>
    <cellStyle name="Comma 2 4 2 5 2 3" xfId="18610" xr:uid="{BDB0DB51-53BD-4FAE-950A-791EE820ADB4}"/>
    <cellStyle name="Comma 2 4 2 5 2 4" xfId="32300" xr:uid="{2EC5A671-725D-47E0-8680-338125A85ECD}"/>
    <cellStyle name="Comma 2 4 2 5 2 5" xfId="47184" xr:uid="{C0C20C2F-F9CD-4313-8CCA-EED21D859EDA}"/>
    <cellStyle name="Comma 2 4 2 5 3" xfId="22032" xr:uid="{E0C326F4-5113-4A99-B180-E7BF70A2D8D5}"/>
    <cellStyle name="Comma 2 4 2 5 3 2" xfId="35724" xr:uid="{1F815CD9-552E-49DA-A880-1F4398AAF552}"/>
    <cellStyle name="Comma 2 4 2 5 3 3" xfId="50608" xr:uid="{04D296F8-9370-43DA-9B29-E36FBC3AE79B}"/>
    <cellStyle name="Comma 2 4 2 5 4" xfId="15188" xr:uid="{8D608A5C-1591-4822-8AF6-280DBC21F15D}"/>
    <cellStyle name="Comma 2 4 2 5 5" xfId="28878" xr:uid="{46739E83-A82C-4CB0-95EA-594D39ADB1C4}"/>
    <cellStyle name="Comma 2 4 2 5 6" xfId="43762" xr:uid="{FA49482C-59BC-47E3-8A10-C8CFA60B0C75}"/>
    <cellStyle name="Comma 2 4 2 6" xfId="10052" xr:uid="{A971A00A-A349-45CA-A4C4-1CB061584DB9}"/>
    <cellStyle name="Comma 2 4 2 6 2" xfId="23742" xr:uid="{D9A53A62-2406-46FE-9216-D48AD4A717BE}"/>
    <cellStyle name="Comma 2 4 2 6 2 2" xfId="37434" xr:uid="{649F132A-BBB7-4F01-B80A-430AC0FA90AA}"/>
    <cellStyle name="Comma 2 4 2 6 2 3" xfId="52318" xr:uid="{CF0249A0-4F24-470C-A919-7D091199869E}"/>
    <cellStyle name="Comma 2 4 2 6 3" xfId="16898" xr:uid="{A94FA04F-450E-4B5A-81E3-464AC8E0F45A}"/>
    <cellStyle name="Comma 2 4 2 6 4" xfId="30588" xr:uid="{36B240C7-E9A7-40D2-B514-0749E71FDC1D}"/>
    <cellStyle name="Comma 2 4 2 6 5" xfId="45472" xr:uid="{8AA8E3B8-A99D-4B53-9048-3B581F2B196B}"/>
    <cellStyle name="Comma 2 4 2 7" xfId="20320" xr:uid="{F61CDEA9-73B6-43CA-9F7C-9D722A55A3A7}"/>
    <cellStyle name="Comma 2 4 2 7 2" xfId="34012" xr:uid="{6AE5D412-88EC-4B29-ABA9-7D4B64FB159C}"/>
    <cellStyle name="Comma 2 4 2 7 3" xfId="48896" xr:uid="{F5008872-6843-4213-BA2D-8A8B6A68117B}"/>
    <cellStyle name="Comma 2 4 2 8" xfId="13476" xr:uid="{ED6A2D86-BFAB-453A-BC80-D469747B4D00}"/>
    <cellStyle name="Comma 2 4 2 9" xfId="27166" xr:uid="{69A07263-95CA-44AB-912A-C1269F19F2A0}"/>
    <cellStyle name="Comma 2 4 3" xfId="6633" xr:uid="{554FEDDB-7531-4D7E-8384-B3D46D4EDAD2}"/>
    <cellStyle name="Comma 2 4 3 10" xfId="42055" xr:uid="{A34EAE86-5FBB-4F6E-B81E-9F0DBA165689}"/>
    <cellStyle name="Comma 2 4 3 2" xfId="6634" xr:uid="{4CB4A411-36EB-477A-995D-FEC89A9FED3E}"/>
    <cellStyle name="Comma 2 4 3 2 2" xfId="6635" xr:uid="{CD695D0E-B610-41D9-9373-CD0ED5E0435F}"/>
    <cellStyle name="Comma 2 4 3 2 2 2" xfId="8349" xr:uid="{96DEDF77-8FCB-4768-A3D6-337AFE17E2F7}"/>
    <cellStyle name="Comma 2 4 3 2 2 2 2" xfId="11771" xr:uid="{88F2482B-B967-4371-AEFD-6EF5C599BFFD}"/>
    <cellStyle name="Comma 2 4 3 2 2 2 2 2" xfId="25461" xr:uid="{6AFC4AC2-1545-4B02-B396-A64C812A8544}"/>
    <cellStyle name="Comma 2 4 3 2 2 2 2 2 2" xfId="39153" xr:uid="{C321CE40-C3AD-4A1F-9EED-10BF212C5104}"/>
    <cellStyle name="Comma 2 4 3 2 2 2 2 2 3" xfId="54037" xr:uid="{52228368-4F13-4C74-ADE6-7DD8B7F6E14D}"/>
    <cellStyle name="Comma 2 4 3 2 2 2 2 3" xfId="18617" xr:uid="{9CAD1B62-8930-4010-B6C0-EFF025889F32}"/>
    <cellStyle name="Comma 2 4 3 2 2 2 2 4" xfId="32307" xr:uid="{EBBF14EC-8D55-4091-A66F-74BB74832EAD}"/>
    <cellStyle name="Comma 2 4 3 2 2 2 2 5" xfId="47191" xr:uid="{0017C7F5-6432-4805-8075-51AF05F49F27}"/>
    <cellStyle name="Comma 2 4 3 2 2 2 3" xfId="22039" xr:uid="{BFA04EE2-461A-49A5-A180-C6BBF9D88601}"/>
    <cellStyle name="Comma 2 4 3 2 2 2 3 2" xfId="35731" xr:uid="{D09B9ACA-5AD6-47D2-AB15-EF6F54D7EDD5}"/>
    <cellStyle name="Comma 2 4 3 2 2 2 3 3" xfId="50615" xr:uid="{9ED59A73-1AB9-4326-8B8E-32FF48026D52}"/>
    <cellStyle name="Comma 2 4 3 2 2 2 4" xfId="15195" xr:uid="{BE8C9665-250B-49B1-B033-BF871FD81424}"/>
    <cellStyle name="Comma 2 4 3 2 2 2 5" xfId="28885" xr:uid="{462EF393-876C-47B6-9F56-F4FFC3A842D9}"/>
    <cellStyle name="Comma 2 4 3 2 2 2 6" xfId="43769" xr:uid="{6E913179-0197-4689-91A0-838D79C94559}"/>
    <cellStyle name="Comma 2 4 3 2 2 3" xfId="10059" xr:uid="{C5D83BEF-46F7-41DA-B70C-7B4BD7AD4B4E}"/>
    <cellStyle name="Comma 2 4 3 2 2 3 2" xfId="23749" xr:uid="{DEB7F50F-16F1-4B5D-BA5B-213D73EA8F04}"/>
    <cellStyle name="Comma 2 4 3 2 2 3 2 2" xfId="37441" xr:uid="{50209702-6B07-4594-8751-4220E43E1234}"/>
    <cellStyle name="Comma 2 4 3 2 2 3 2 3" xfId="52325" xr:uid="{3AFEAEF5-26CA-4BAF-AADA-C09321EE93DB}"/>
    <cellStyle name="Comma 2 4 3 2 2 3 3" xfId="16905" xr:uid="{4BFCB049-5A3B-422D-A1BE-C5859ECAA3EE}"/>
    <cellStyle name="Comma 2 4 3 2 2 3 4" xfId="30595" xr:uid="{7C324991-6C65-4B8B-AFD1-93E9BBBD87A1}"/>
    <cellStyle name="Comma 2 4 3 2 2 3 5" xfId="45479" xr:uid="{57E34B5F-CB5E-488B-8DE7-4F8C5C4C12AF}"/>
    <cellStyle name="Comma 2 4 3 2 2 4" xfId="20327" xr:uid="{CC132C18-71B8-4FA6-A652-0B69A712B590}"/>
    <cellStyle name="Comma 2 4 3 2 2 4 2" xfId="34019" xr:uid="{9817FE0F-23C3-4EC6-9785-0E1C1F78F1B9}"/>
    <cellStyle name="Comma 2 4 3 2 2 4 3" xfId="48903" xr:uid="{21BB229B-6381-479E-B6ED-C69D3B0BA0EF}"/>
    <cellStyle name="Comma 2 4 3 2 2 5" xfId="13483" xr:uid="{74EA20CB-8215-4519-ACC7-5A21E318D02C}"/>
    <cellStyle name="Comma 2 4 3 2 2 6" xfId="27173" xr:uid="{924A76F0-5A69-4DA1-9814-99FB5FFEEB66}"/>
    <cellStyle name="Comma 2 4 3 2 2 7" xfId="42057" xr:uid="{ACF9DFA8-B959-446E-8675-18EA718F2316}"/>
    <cellStyle name="Comma 2 4 3 2 3" xfId="8348" xr:uid="{3C5AD200-599A-4913-85DC-F35CF39868F5}"/>
    <cellStyle name="Comma 2 4 3 2 3 2" xfId="11770" xr:uid="{5A5D4977-B48B-474D-BAA3-375C6342CAEE}"/>
    <cellStyle name="Comma 2 4 3 2 3 2 2" xfId="25460" xr:uid="{8D93805B-533D-480F-91AC-1F1E124832EC}"/>
    <cellStyle name="Comma 2 4 3 2 3 2 2 2" xfId="39152" xr:uid="{5245FA52-2481-4F9F-874C-3A46BEAD8AB1}"/>
    <cellStyle name="Comma 2 4 3 2 3 2 2 3" xfId="54036" xr:uid="{29345A9C-18E0-4FD0-B5E0-5BBBF4C01E8A}"/>
    <cellStyle name="Comma 2 4 3 2 3 2 3" xfId="18616" xr:uid="{D5AE3E6C-440A-49AD-A0F9-7327DDD7756B}"/>
    <cellStyle name="Comma 2 4 3 2 3 2 4" xfId="32306" xr:uid="{6E0E1041-F9F5-4F33-99CB-AB0DDE1BF3E9}"/>
    <cellStyle name="Comma 2 4 3 2 3 2 5" xfId="47190" xr:uid="{27064841-9A5A-43B3-90C8-B4A2310CC7F5}"/>
    <cellStyle name="Comma 2 4 3 2 3 3" xfId="22038" xr:uid="{5E3C3F09-080C-4B72-AD56-612C494FE31C}"/>
    <cellStyle name="Comma 2 4 3 2 3 3 2" xfId="35730" xr:uid="{57E14704-875F-4647-8CFB-50DB97C196CB}"/>
    <cellStyle name="Comma 2 4 3 2 3 3 3" xfId="50614" xr:uid="{88C9F4E3-A4BB-4656-97B1-A7E5C5472A85}"/>
    <cellStyle name="Comma 2 4 3 2 3 4" xfId="15194" xr:uid="{03D51A57-8848-4500-AD03-FEDBD3F435AE}"/>
    <cellStyle name="Comma 2 4 3 2 3 5" xfId="28884" xr:uid="{97A1030E-00BF-4D24-AA07-940FEE45502B}"/>
    <cellStyle name="Comma 2 4 3 2 3 6" xfId="43768" xr:uid="{F05DBF83-C9AD-4A5F-B4CF-2DF82E83616C}"/>
    <cellStyle name="Comma 2 4 3 2 4" xfId="10058" xr:uid="{48106660-4359-403C-8707-E3F7B84EF077}"/>
    <cellStyle name="Comma 2 4 3 2 4 2" xfId="23748" xr:uid="{77C0ADB4-2D41-4D3B-897E-BBB447F71901}"/>
    <cellStyle name="Comma 2 4 3 2 4 2 2" xfId="37440" xr:uid="{3271DC72-EE7D-4BAB-9017-13B15B4D803A}"/>
    <cellStyle name="Comma 2 4 3 2 4 2 3" xfId="52324" xr:uid="{AC66E60C-212E-4351-BD65-59BF091F3F93}"/>
    <cellStyle name="Comma 2 4 3 2 4 3" xfId="16904" xr:uid="{3086B692-B57A-4444-84C6-D9D790FDB593}"/>
    <cellStyle name="Comma 2 4 3 2 4 4" xfId="30594" xr:uid="{E1905B36-2A93-4E4A-8869-22E21DBEFD21}"/>
    <cellStyle name="Comma 2 4 3 2 4 5" xfId="45478" xr:uid="{D87E0323-07DA-4A9D-9F8E-16C7024501B3}"/>
    <cellStyle name="Comma 2 4 3 2 5" xfId="20326" xr:uid="{F69DA9CD-514E-4D61-9361-EBAC793CA472}"/>
    <cellStyle name="Comma 2 4 3 2 5 2" xfId="34018" xr:uid="{B36CEE79-919E-4E39-A283-0D4821CF0500}"/>
    <cellStyle name="Comma 2 4 3 2 5 3" xfId="48902" xr:uid="{B7159DEA-2024-47F9-A744-FC0269B7EF1D}"/>
    <cellStyle name="Comma 2 4 3 2 6" xfId="13482" xr:uid="{66FCC15A-9FEF-454F-A823-9AF510ED0266}"/>
    <cellStyle name="Comma 2 4 3 2 7" xfId="27172" xr:uid="{99910561-DE99-4878-B45E-1A7DF5AE6D8D}"/>
    <cellStyle name="Comma 2 4 3 2 8" xfId="42056" xr:uid="{7F735068-446C-48DE-B635-F8A9B69CB622}"/>
    <cellStyle name="Comma 2 4 3 3" xfId="6636" xr:uid="{75BCC657-9B47-41B3-B129-43415E103A13}"/>
    <cellStyle name="Comma 2 4 3 3 2" xfId="8350" xr:uid="{02B467AA-4046-4D3E-9E60-E9BC32A01597}"/>
    <cellStyle name="Comma 2 4 3 3 2 2" xfId="11772" xr:uid="{1EA30E91-53AB-4EE5-A819-63A005CCE71E}"/>
    <cellStyle name="Comma 2 4 3 3 2 2 2" xfId="25462" xr:uid="{EE2E9B06-DEE6-4FC5-94D0-E48897736CD9}"/>
    <cellStyle name="Comma 2 4 3 3 2 2 2 2" xfId="39154" xr:uid="{6EDE7B62-BB3D-4981-A4FE-A25E72FB7ED3}"/>
    <cellStyle name="Comma 2 4 3 3 2 2 2 3" xfId="54038" xr:uid="{DF77CBD2-3E79-4667-837F-86F411A2A390}"/>
    <cellStyle name="Comma 2 4 3 3 2 2 3" xfId="18618" xr:uid="{8619CD69-6EC5-4EF1-817C-DB83C48F8B82}"/>
    <cellStyle name="Comma 2 4 3 3 2 2 4" xfId="32308" xr:uid="{DEEBD301-162C-4CF8-8B58-F86986E6277F}"/>
    <cellStyle name="Comma 2 4 3 3 2 2 5" xfId="47192" xr:uid="{4FC19454-B707-4B19-8C4C-7CD03EE4DA44}"/>
    <cellStyle name="Comma 2 4 3 3 2 3" xfId="22040" xr:uid="{D81C4C8D-DB9C-4298-8A17-33F667AD45BA}"/>
    <cellStyle name="Comma 2 4 3 3 2 3 2" xfId="35732" xr:uid="{49300393-B30E-426F-B1F8-426E478BBB4C}"/>
    <cellStyle name="Comma 2 4 3 3 2 3 3" xfId="50616" xr:uid="{77647E7F-EE16-4A04-964E-C46C52C0C25D}"/>
    <cellStyle name="Comma 2 4 3 3 2 4" xfId="15196" xr:uid="{73DCE3BE-5876-41CE-B40B-0128A7B90949}"/>
    <cellStyle name="Comma 2 4 3 3 2 5" xfId="28886" xr:uid="{F554D852-5C64-4BC7-B19E-2F5FE2BA6201}"/>
    <cellStyle name="Comma 2 4 3 3 2 6" xfId="43770" xr:uid="{9FD3838F-B379-4770-89F0-ED46BA80B218}"/>
    <cellStyle name="Comma 2 4 3 3 3" xfId="10060" xr:uid="{CE3356A0-6700-47D4-9EC9-C8651A8295D9}"/>
    <cellStyle name="Comma 2 4 3 3 3 2" xfId="23750" xr:uid="{4624A63F-BF3B-4F40-910A-A96AB6EA0176}"/>
    <cellStyle name="Comma 2 4 3 3 3 2 2" xfId="37442" xr:uid="{4D51FFB8-62D6-43B9-BDF8-88B68ECCCFD1}"/>
    <cellStyle name="Comma 2 4 3 3 3 2 3" xfId="52326" xr:uid="{17FED673-9E28-4A2E-BCC4-7B54A60ADB66}"/>
    <cellStyle name="Comma 2 4 3 3 3 3" xfId="16906" xr:uid="{0CFEA43A-9D04-4428-A9FC-50525C60CF82}"/>
    <cellStyle name="Comma 2 4 3 3 3 4" xfId="30596" xr:uid="{A8AE6427-3E67-4E6C-9726-71C2593A0C4A}"/>
    <cellStyle name="Comma 2 4 3 3 3 5" xfId="45480" xr:uid="{9085F07E-D2F0-4EC8-BBB4-55BA34A5B605}"/>
    <cellStyle name="Comma 2 4 3 3 4" xfId="20328" xr:uid="{B60E91EA-09C8-4B54-A467-B7308CB09E47}"/>
    <cellStyle name="Comma 2 4 3 3 4 2" xfId="34020" xr:uid="{90E36E67-8C6B-4C63-9BB0-7E0618004B7E}"/>
    <cellStyle name="Comma 2 4 3 3 4 3" xfId="48904" xr:uid="{A557303B-3353-4465-AFE6-305E8668D72D}"/>
    <cellStyle name="Comma 2 4 3 3 5" xfId="13484" xr:uid="{48A12538-4C8F-4BFE-B365-2DBEB02933D5}"/>
    <cellStyle name="Comma 2 4 3 3 6" xfId="27174" xr:uid="{0EEFFA3E-FCD2-457F-AB4C-C60B037018F9}"/>
    <cellStyle name="Comma 2 4 3 3 7" xfId="42058" xr:uid="{5BB282B3-04BD-4D1C-B57E-6A404ABD3899}"/>
    <cellStyle name="Comma 2 4 3 4" xfId="6637" xr:uid="{4AEF345C-DCA5-4178-B305-55684D0E9F59}"/>
    <cellStyle name="Comma 2 4 3 4 2" xfId="8351" xr:uid="{47DFE41E-8FC1-4FDB-96A1-BF142D9C3B4B}"/>
    <cellStyle name="Comma 2 4 3 4 2 2" xfId="11773" xr:uid="{78AC2E5D-057D-4697-BD1A-81987178DCDC}"/>
    <cellStyle name="Comma 2 4 3 4 2 2 2" xfId="25463" xr:uid="{94A0224C-3BB9-49E8-AD3C-FBAAD79F3957}"/>
    <cellStyle name="Comma 2 4 3 4 2 2 2 2" xfId="39155" xr:uid="{6173821E-4171-4A09-9246-71583C74AE19}"/>
    <cellStyle name="Comma 2 4 3 4 2 2 2 3" xfId="54039" xr:uid="{44A79DB7-D23B-4426-A7ED-740AE3D9F965}"/>
    <cellStyle name="Comma 2 4 3 4 2 2 3" xfId="18619" xr:uid="{2FB25C12-BFF0-4691-89CC-66EB6AF71457}"/>
    <cellStyle name="Comma 2 4 3 4 2 2 4" xfId="32309" xr:uid="{FF5C4872-6B89-49C8-9D90-61C3C5B1CFC0}"/>
    <cellStyle name="Comma 2 4 3 4 2 2 5" xfId="47193" xr:uid="{8C8AF359-A421-4928-9059-A25827B95F48}"/>
    <cellStyle name="Comma 2 4 3 4 2 3" xfId="22041" xr:uid="{7F96A51C-6EC5-4832-B814-DF20F476085B}"/>
    <cellStyle name="Comma 2 4 3 4 2 3 2" xfId="35733" xr:uid="{C6A9F223-4BC5-4107-A12D-4EA696257FB7}"/>
    <cellStyle name="Comma 2 4 3 4 2 3 3" xfId="50617" xr:uid="{934BB20D-E14D-4113-A538-4536449DBFE7}"/>
    <cellStyle name="Comma 2 4 3 4 2 4" xfId="15197" xr:uid="{44CDC4EE-8D8D-4272-95CB-05E65E88ABA5}"/>
    <cellStyle name="Comma 2 4 3 4 2 5" xfId="28887" xr:uid="{6E974595-912B-419F-8526-A5BA71003929}"/>
    <cellStyle name="Comma 2 4 3 4 2 6" xfId="43771" xr:uid="{CE28C258-3B19-4A0F-9058-A0E93A60AB64}"/>
    <cellStyle name="Comma 2 4 3 4 3" xfId="10061" xr:uid="{DF99DC49-832A-4720-ACC8-7196E21798E8}"/>
    <cellStyle name="Comma 2 4 3 4 3 2" xfId="23751" xr:uid="{5D845015-3BEC-44EF-9E7F-44E23A2B151D}"/>
    <cellStyle name="Comma 2 4 3 4 3 2 2" xfId="37443" xr:uid="{CC9C77E7-F98B-4B29-B4B0-02317B6C79BE}"/>
    <cellStyle name="Comma 2 4 3 4 3 2 3" xfId="52327" xr:uid="{DD6DD537-3137-48BA-8F8B-06FECF47AFED}"/>
    <cellStyle name="Comma 2 4 3 4 3 3" xfId="16907" xr:uid="{971CD470-D596-4CD1-B4A1-CD5D6CF9115F}"/>
    <cellStyle name="Comma 2 4 3 4 3 4" xfId="30597" xr:uid="{642B6E7E-6D83-48B2-BC9C-161F6A5A21C5}"/>
    <cellStyle name="Comma 2 4 3 4 3 5" xfId="45481" xr:uid="{3E6CFAB0-C430-40EF-AF27-BF7B66CE3AC9}"/>
    <cellStyle name="Comma 2 4 3 4 4" xfId="20329" xr:uid="{A4273A65-4BB7-4353-809D-66F36117D494}"/>
    <cellStyle name="Comma 2 4 3 4 4 2" xfId="34021" xr:uid="{10D9532B-7A05-44B6-81B1-B6F7214893CF}"/>
    <cellStyle name="Comma 2 4 3 4 4 3" xfId="48905" xr:uid="{2601F4BF-B4AB-4ECC-8A79-8DC1CD527FBE}"/>
    <cellStyle name="Comma 2 4 3 4 5" xfId="13485" xr:uid="{6AA54D1A-BD3E-4DCD-ABCE-B541E9D5297C}"/>
    <cellStyle name="Comma 2 4 3 4 6" xfId="27175" xr:uid="{0343131E-219C-4C02-8165-D99BC6DC715D}"/>
    <cellStyle name="Comma 2 4 3 4 7" xfId="42059" xr:uid="{56944441-01E9-400C-82AE-C02E2938AA9D}"/>
    <cellStyle name="Comma 2 4 3 5" xfId="8347" xr:uid="{3E123413-C22B-40C5-8B98-EACBDECC6989}"/>
    <cellStyle name="Comma 2 4 3 5 2" xfId="11769" xr:uid="{5DDE200D-4693-4FCA-B83B-D1CED2D7CB4E}"/>
    <cellStyle name="Comma 2 4 3 5 2 2" xfId="25459" xr:uid="{2C60CC41-2438-44E5-AB28-46A891F846F8}"/>
    <cellStyle name="Comma 2 4 3 5 2 2 2" xfId="39151" xr:uid="{434D6D82-DCD9-45D8-BA93-79ED8CAFA5A2}"/>
    <cellStyle name="Comma 2 4 3 5 2 2 3" xfId="54035" xr:uid="{E449FE3F-DA0D-4171-A60A-E2E87E2E1A82}"/>
    <cellStyle name="Comma 2 4 3 5 2 3" xfId="18615" xr:uid="{A49F0024-C040-4CBF-A7CC-FA61A59FDF16}"/>
    <cellStyle name="Comma 2 4 3 5 2 4" xfId="32305" xr:uid="{16F6BAB9-18EB-42C5-ABAA-2016D6F7FA3F}"/>
    <cellStyle name="Comma 2 4 3 5 2 5" xfId="47189" xr:uid="{F622E440-AC56-463C-A4F7-B90615CCBA26}"/>
    <cellStyle name="Comma 2 4 3 5 3" xfId="22037" xr:uid="{FDDCDDDA-B154-493E-9CFD-B87EAE889C79}"/>
    <cellStyle name="Comma 2 4 3 5 3 2" xfId="35729" xr:uid="{7131E174-327A-49AC-AD51-E1F1B133F7EC}"/>
    <cellStyle name="Comma 2 4 3 5 3 3" xfId="50613" xr:uid="{3B5539E6-6C16-4C00-A9BC-7CC71A60DC2C}"/>
    <cellStyle name="Comma 2 4 3 5 4" xfId="15193" xr:uid="{9DC908BE-F9AA-461E-957D-8605CD1EC8A3}"/>
    <cellStyle name="Comma 2 4 3 5 5" xfId="28883" xr:uid="{F6C2C1D4-B387-4846-A633-157560C92C10}"/>
    <cellStyle name="Comma 2 4 3 5 6" xfId="43767" xr:uid="{C57A1D06-8AE5-431E-8A48-91AFA454F5CE}"/>
    <cellStyle name="Comma 2 4 3 6" xfId="10057" xr:uid="{1DB0A24F-18B6-4AA2-A792-E2DAC9999B16}"/>
    <cellStyle name="Comma 2 4 3 6 2" xfId="23747" xr:uid="{8A6703EF-76EA-466D-BC1B-57678BC8020B}"/>
    <cellStyle name="Comma 2 4 3 6 2 2" xfId="37439" xr:uid="{996221C6-9318-4259-B6A2-3E0321DDF6BF}"/>
    <cellStyle name="Comma 2 4 3 6 2 3" xfId="52323" xr:uid="{62F7E58A-FFB3-4EFD-B5E1-7180F72332D6}"/>
    <cellStyle name="Comma 2 4 3 6 3" xfId="16903" xr:uid="{26286BB8-AF7F-43E5-868E-D650A33FA627}"/>
    <cellStyle name="Comma 2 4 3 6 4" xfId="30593" xr:uid="{43DAE9B2-EC6C-4459-8B40-628989F9D2CE}"/>
    <cellStyle name="Comma 2 4 3 6 5" xfId="45477" xr:uid="{F2B7EB74-F71C-4271-9945-C5E22343E1E2}"/>
    <cellStyle name="Comma 2 4 3 7" xfId="20325" xr:uid="{3FBA58F0-BE4B-484F-B261-07002CFFF11E}"/>
    <cellStyle name="Comma 2 4 3 7 2" xfId="34017" xr:uid="{DE467374-EAD9-4FD5-AC3F-666E54417706}"/>
    <cellStyle name="Comma 2 4 3 7 3" xfId="48901" xr:uid="{43F996DB-73A3-4EA7-B2D1-2F4DA0C6F096}"/>
    <cellStyle name="Comma 2 4 3 8" xfId="13481" xr:uid="{70732AEA-C914-4502-A6EA-AED373E65A0A}"/>
    <cellStyle name="Comma 2 4 3 9" xfId="27171" xr:uid="{356191C4-3B11-4321-A2C3-24A368C7FCF5}"/>
    <cellStyle name="Comma 2 4 4" xfId="6638" xr:uid="{D23A8C2A-7236-4052-978F-212806388FAB}"/>
    <cellStyle name="Comma 2 4 4 2" xfId="6639" xr:uid="{203466E5-4AFB-41DD-8778-AC99A1DC4E0D}"/>
    <cellStyle name="Comma 2 4 4 2 2" xfId="8353" xr:uid="{DC558E04-624A-4065-816F-3F28E7B128D3}"/>
    <cellStyle name="Comma 2 4 4 2 2 2" xfId="11775" xr:uid="{BD28242D-5EB6-4798-B93C-017AA3E109F2}"/>
    <cellStyle name="Comma 2 4 4 2 2 2 2" xfId="25465" xr:uid="{0B512ABB-E953-43E0-A462-62EB1F6C83B2}"/>
    <cellStyle name="Comma 2 4 4 2 2 2 2 2" xfId="39157" xr:uid="{5144F9ED-1B32-42AE-90DE-F08AAB6DB77E}"/>
    <cellStyle name="Comma 2 4 4 2 2 2 2 3" xfId="54041" xr:uid="{0E98565D-66AC-4E4D-B48C-40FE63D75441}"/>
    <cellStyle name="Comma 2 4 4 2 2 2 3" xfId="18621" xr:uid="{1EFE21C7-5AC6-4A43-8C45-F4F4B00D7F08}"/>
    <cellStyle name="Comma 2 4 4 2 2 2 4" xfId="32311" xr:uid="{A9476A9C-883E-41C5-A73C-2ED2BEA11BA8}"/>
    <cellStyle name="Comma 2 4 4 2 2 2 5" xfId="47195" xr:uid="{3FE84DD6-5165-4685-8BE4-C76744D235AA}"/>
    <cellStyle name="Comma 2 4 4 2 2 3" xfId="22043" xr:uid="{3C817D7A-DC71-480D-B87C-4170897AC3B5}"/>
    <cellStyle name="Comma 2 4 4 2 2 3 2" xfId="35735" xr:uid="{7443E00F-1369-4EA2-838A-9D5C87E7321D}"/>
    <cellStyle name="Comma 2 4 4 2 2 3 3" xfId="50619" xr:uid="{31382744-B9FC-4A2E-8450-48C9FE70646D}"/>
    <cellStyle name="Comma 2 4 4 2 2 4" xfId="15199" xr:uid="{D3BA6073-687F-478B-81E8-E626D541FD01}"/>
    <cellStyle name="Comma 2 4 4 2 2 5" xfId="28889" xr:uid="{A94F80FE-89F6-4BCD-BE38-F6483DABE03C}"/>
    <cellStyle name="Comma 2 4 4 2 2 6" xfId="43773" xr:uid="{10C0F463-6104-41EA-880F-E46959B0D250}"/>
    <cellStyle name="Comma 2 4 4 2 3" xfId="10063" xr:uid="{92FD0452-1B4C-494F-AD61-B1C134BC21DA}"/>
    <cellStyle name="Comma 2 4 4 2 3 2" xfId="23753" xr:uid="{8E611B94-2B95-4732-AD4D-16BCC1278363}"/>
    <cellStyle name="Comma 2 4 4 2 3 2 2" xfId="37445" xr:uid="{87CEC166-C916-4AC5-85C3-1F83BBA142B9}"/>
    <cellStyle name="Comma 2 4 4 2 3 2 3" xfId="52329" xr:uid="{555FDFB6-1D07-4DEC-8E63-E6D0AFDFD21C}"/>
    <cellStyle name="Comma 2 4 4 2 3 3" xfId="16909" xr:uid="{29D1F832-20CB-4E19-BE92-1CA363FC07A2}"/>
    <cellStyle name="Comma 2 4 4 2 3 4" xfId="30599" xr:uid="{84A9A2D5-15EC-4A14-AA2D-CF92AEFDF696}"/>
    <cellStyle name="Comma 2 4 4 2 3 5" xfId="45483" xr:uid="{CE382726-BF0A-40C6-94C7-A0B6BC20ADE0}"/>
    <cellStyle name="Comma 2 4 4 2 4" xfId="20331" xr:uid="{8A57867C-7292-4604-8589-9301A9152D9C}"/>
    <cellStyle name="Comma 2 4 4 2 4 2" xfId="34023" xr:uid="{83D29E7A-08A5-4BE1-AEB8-E6F20E4AFEA4}"/>
    <cellStyle name="Comma 2 4 4 2 4 3" xfId="48907" xr:uid="{94FF37F9-87B4-4B4C-9207-A30539752D8B}"/>
    <cellStyle name="Comma 2 4 4 2 5" xfId="13487" xr:uid="{7ACE005D-D151-4844-8476-84B029C378DD}"/>
    <cellStyle name="Comma 2 4 4 2 6" xfId="27177" xr:uid="{EBB3BDD9-75E4-4B03-8918-2F36464B1A7E}"/>
    <cellStyle name="Comma 2 4 4 2 7" xfId="42061" xr:uid="{1596F0C9-B8BC-4774-8E7B-AD27F314D6EC}"/>
    <cellStyle name="Comma 2 4 4 3" xfId="8352" xr:uid="{7F5E17AF-8EEE-4D76-8757-513561FFE9A0}"/>
    <cellStyle name="Comma 2 4 4 3 2" xfId="11774" xr:uid="{F058D49B-44EE-4117-B211-FBDB255FAA5F}"/>
    <cellStyle name="Comma 2 4 4 3 2 2" xfId="25464" xr:uid="{578EF291-4BF2-46E3-80FC-5C6F549C78C4}"/>
    <cellStyle name="Comma 2 4 4 3 2 2 2" xfId="39156" xr:uid="{A342FE4D-4A23-49C6-9880-1C55FB314DC0}"/>
    <cellStyle name="Comma 2 4 4 3 2 2 3" xfId="54040" xr:uid="{82EF24C2-4D2C-4D67-9B26-1B410FF3C9A1}"/>
    <cellStyle name="Comma 2 4 4 3 2 3" xfId="18620" xr:uid="{143117C5-583D-449C-A296-0903A72A1A24}"/>
    <cellStyle name="Comma 2 4 4 3 2 4" xfId="32310" xr:uid="{8F2D23EB-3D2B-4256-98A1-1B65CF4276C6}"/>
    <cellStyle name="Comma 2 4 4 3 2 5" xfId="47194" xr:uid="{B9E9C87D-0851-463E-8665-95B11D7B8AE7}"/>
    <cellStyle name="Comma 2 4 4 3 3" xfId="22042" xr:uid="{33CB3776-072D-458B-9E79-3E86D53FAC30}"/>
    <cellStyle name="Comma 2 4 4 3 3 2" xfId="35734" xr:uid="{52A739D7-192A-439C-9279-FFF7390AA1C0}"/>
    <cellStyle name="Comma 2 4 4 3 3 3" xfId="50618" xr:uid="{C78C3152-820E-444B-9A7F-CC45AA351D2F}"/>
    <cellStyle name="Comma 2 4 4 3 4" xfId="15198" xr:uid="{4BD108CB-D1F5-41A8-8433-91CF0E3B8BF6}"/>
    <cellStyle name="Comma 2 4 4 3 5" xfId="28888" xr:uid="{648570D6-8FE7-4E07-B535-76AEE8BB15E2}"/>
    <cellStyle name="Comma 2 4 4 3 6" xfId="43772" xr:uid="{081A57DA-CBAB-4207-8CE3-7665C4DFD9BD}"/>
    <cellStyle name="Comma 2 4 4 4" xfId="10062" xr:uid="{AC42CB87-4BC7-45F7-B693-01D79F4DD324}"/>
    <cellStyle name="Comma 2 4 4 4 2" xfId="23752" xr:uid="{AD5680E8-D620-41D4-A06F-A24C4470791D}"/>
    <cellStyle name="Comma 2 4 4 4 2 2" xfId="37444" xr:uid="{6A8E56F4-8A08-4565-A703-96F1B76DEF98}"/>
    <cellStyle name="Comma 2 4 4 4 2 3" xfId="52328" xr:uid="{085CDBB9-2A0A-4AE3-B817-FB8ACA41E82C}"/>
    <cellStyle name="Comma 2 4 4 4 3" xfId="16908" xr:uid="{99B23460-B5B1-4744-B1D5-F67747B505DA}"/>
    <cellStyle name="Comma 2 4 4 4 4" xfId="30598" xr:uid="{E265E203-188A-4C68-88BC-68C0D0148D4C}"/>
    <cellStyle name="Comma 2 4 4 4 5" xfId="45482" xr:uid="{F792320A-68E2-4DCF-BED0-F1375A5D6F92}"/>
    <cellStyle name="Comma 2 4 4 5" xfId="20330" xr:uid="{87193F07-4871-4683-9B52-273DD773CB15}"/>
    <cellStyle name="Comma 2 4 4 5 2" xfId="34022" xr:uid="{8327A8EF-70CE-483E-84BD-054992B14D55}"/>
    <cellStyle name="Comma 2 4 4 5 3" xfId="48906" xr:uid="{610A8E87-3B2E-40C9-8095-78A947541CBC}"/>
    <cellStyle name="Comma 2 4 4 6" xfId="13486" xr:uid="{9F7749FB-D3C1-453B-8940-A638A21AA487}"/>
    <cellStyle name="Comma 2 4 4 7" xfId="27176" xr:uid="{39E05ED0-CC1F-4AC6-A728-E61F7FFE208B}"/>
    <cellStyle name="Comma 2 4 4 8" xfId="42060" xr:uid="{908A29CC-5567-4704-980C-996ECC8A3249}"/>
    <cellStyle name="Comma 2 4 5" xfId="6640" xr:uid="{0FB9228E-3F77-4BFC-BDD7-8865FACA3C1E}"/>
    <cellStyle name="Comma 2 4 5 2" xfId="8354" xr:uid="{2FC68D0F-C7E9-47AD-B548-4287990F23E4}"/>
    <cellStyle name="Comma 2 4 5 2 2" xfId="11776" xr:uid="{D2CF9A56-D90D-4051-A64F-71D5F0C5C8F3}"/>
    <cellStyle name="Comma 2 4 5 2 2 2" xfId="25466" xr:uid="{5007FD77-69BC-42E1-8346-30826E2CBBBF}"/>
    <cellStyle name="Comma 2 4 5 2 2 2 2" xfId="39158" xr:uid="{D706FB01-6B92-4815-A398-38804D6FB4C0}"/>
    <cellStyle name="Comma 2 4 5 2 2 2 3" xfId="54042" xr:uid="{E468831F-FF73-4D7C-91CC-1FF7DD594029}"/>
    <cellStyle name="Comma 2 4 5 2 2 3" xfId="18622" xr:uid="{08A31209-F2AE-4CE7-ADB4-6061AF0B6EBE}"/>
    <cellStyle name="Comma 2 4 5 2 2 4" xfId="32312" xr:uid="{B9DFC34A-2006-4471-A0A2-4A15CF884332}"/>
    <cellStyle name="Comma 2 4 5 2 2 5" xfId="47196" xr:uid="{6496CA89-4A9C-41CD-8F31-3982E02B5B07}"/>
    <cellStyle name="Comma 2 4 5 2 3" xfId="22044" xr:uid="{43D2CE3B-1D6D-48D4-9C03-904070ABB27D}"/>
    <cellStyle name="Comma 2 4 5 2 3 2" xfId="35736" xr:uid="{1828519B-CBC9-4A0D-AEAA-926C0828ECA7}"/>
    <cellStyle name="Comma 2 4 5 2 3 3" xfId="50620" xr:uid="{9B353B36-FF2F-4D81-8AFB-2F3CC8F6D2B9}"/>
    <cellStyle name="Comma 2 4 5 2 4" xfId="15200" xr:uid="{F0EC5FA6-B15D-4E19-A6E1-4F504FC690E4}"/>
    <cellStyle name="Comma 2 4 5 2 5" xfId="28890" xr:uid="{6023B251-BAA8-4487-93A6-5C14AECCF417}"/>
    <cellStyle name="Comma 2 4 5 2 6" xfId="43774" xr:uid="{8B340BAD-2CF1-45DC-911D-EF0566FF18F3}"/>
    <cellStyle name="Comma 2 4 5 3" xfId="10064" xr:uid="{A19D9B27-19F9-4771-B065-D5021614E0FF}"/>
    <cellStyle name="Comma 2 4 5 3 2" xfId="23754" xr:uid="{5F06201A-C607-455B-A9EC-6BA7D692A719}"/>
    <cellStyle name="Comma 2 4 5 3 2 2" xfId="37446" xr:uid="{965F365D-C837-4F25-A42F-D05B81E49991}"/>
    <cellStyle name="Comma 2 4 5 3 2 3" xfId="52330" xr:uid="{986DEE92-3D5C-4D22-85D8-094EB7B1D017}"/>
    <cellStyle name="Comma 2 4 5 3 3" xfId="16910" xr:uid="{418C3D9E-5EE3-4EA1-BE88-3F1DBD382B36}"/>
    <cellStyle name="Comma 2 4 5 3 4" xfId="30600" xr:uid="{1E4A3F6C-59D4-491F-9F8C-545C97C55AC0}"/>
    <cellStyle name="Comma 2 4 5 3 5" xfId="45484" xr:uid="{5B61EC37-518F-4D87-8D73-1E51527414E9}"/>
    <cellStyle name="Comma 2 4 5 4" xfId="20332" xr:uid="{580D5FDA-F23A-40CE-A331-CA02CC8B6C3B}"/>
    <cellStyle name="Comma 2 4 5 4 2" xfId="34024" xr:uid="{2D1FFBDA-0597-4DCD-8904-BAA969CC42BF}"/>
    <cellStyle name="Comma 2 4 5 4 3" xfId="48908" xr:uid="{35C3B44E-5B31-47F4-937F-B2C9051E7329}"/>
    <cellStyle name="Comma 2 4 5 5" xfId="13488" xr:uid="{29DE5449-4E95-48CD-B122-AE1747184781}"/>
    <cellStyle name="Comma 2 4 5 6" xfId="27178" xr:uid="{608AFEF5-CB67-4EED-BCBC-57868AA89F3A}"/>
    <cellStyle name="Comma 2 4 5 7" xfId="42062" xr:uid="{E971ADFE-4D8D-46B4-85E6-A889F906ED77}"/>
    <cellStyle name="Comma 2 4 6" xfId="6641" xr:uid="{F120E25F-F969-47FF-B9BD-D68325783088}"/>
    <cellStyle name="Comma 2 4 6 2" xfId="8355" xr:uid="{98BF1F37-6053-4B46-ABA9-E7291E70164E}"/>
    <cellStyle name="Comma 2 4 6 2 2" xfId="11777" xr:uid="{5FC2FE38-B110-41FA-A60A-350146AF72A9}"/>
    <cellStyle name="Comma 2 4 6 2 2 2" xfId="25467" xr:uid="{227B6690-B362-4B0D-BC36-BCE783056FC9}"/>
    <cellStyle name="Comma 2 4 6 2 2 2 2" xfId="39159" xr:uid="{F64CF943-2FDB-4002-92B4-C9AF1BB53489}"/>
    <cellStyle name="Comma 2 4 6 2 2 2 3" xfId="54043" xr:uid="{C274194D-E8DF-4DC4-83E8-8D7A2E1C7338}"/>
    <cellStyle name="Comma 2 4 6 2 2 3" xfId="18623" xr:uid="{D6D5E5C6-1E93-4F17-B28A-6A4601A7DEB2}"/>
    <cellStyle name="Comma 2 4 6 2 2 4" xfId="32313" xr:uid="{F7CD700C-9D30-4180-ABD6-C4514B8B9693}"/>
    <cellStyle name="Comma 2 4 6 2 2 5" xfId="47197" xr:uid="{DB051D6F-6224-45FB-A5D3-6FD7FFFA4B37}"/>
    <cellStyle name="Comma 2 4 6 2 3" xfId="22045" xr:uid="{6054E595-8438-4835-B940-4FEF03DB3472}"/>
    <cellStyle name="Comma 2 4 6 2 3 2" xfId="35737" xr:uid="{F82C5D00-DE20-40EB-8DBC-D4C04101D5C7}"/>
    <cellStyle name="Comma 2 4 6 2 3 3" xfId="50621" xr:uid="{B1F5976B-8B27-433E-BBAB-BA6FB53328C6}"/>
    <cellStyle name="Comma 2 4 6 2 4" xfId="15201" xr:uid="{6B329565-6948-4FE4-BDC5-C5B141C58E57}"/>
    <cellStyle name="Comma 2 4 6 2 5" xfId="28891" xr:uid="{EE4C36F0-9B41-49A3-A730-04CF303D9D68}"/>
    <cellStyle name="Comma 2 4 6 2 6" xfId="43775" xr:uid="{65C3D644-A867-4F43-8E35-65D1A0CFDA05}"/>
    <cellStyle name="Comma 2 4 6 3" xfId="10065" xr:uid="{5230F927-3346-4F17-A42B-9C2270EDF851}"/>
    <cellStyle name="Comma 2 4 6 3 2" xfId="23755" xr:uid="{9D033CD0-D4EE-4F9C-A97C-5664C6F42AC4}"/>
    <cellStyle name="Comma 2 4 6 3 2 2" xfId="37447" xr:uid="{4420044B-8462-4C3E-A105-7370EEF12F5C}"/>
    <cellStyle name="Comma 2 4 6 3 2 3" xfId="52331" xr:uid="{26541B3B-B966-4BC7-8FC9-744587899F7E}"/>
    <cellStyle name="Comma 2 4 6 3 3" xfId="16911" xr:uid="{B5E35934-1D47-4CCE-83EF-1E00B2B7B4FD}"/>
    <cellStyle name="Comma 2 4 6 3 4" xfId="30601" xr:uid="{82552E02-1DA7-4092-8641-12812606F048}"/>
    <cellStyle name="Comma 2 4 6 3 5" xfId="45485" xr:uid="{13BACD20-583B-4EDD-97A4-4141921785F5}"/>
    <cellStyle name="Comma 2 4 6 4" xfId="20333" xr:uid="{437EEB42-63E7-4433-821D-731FDD00682C}"/>
    <cellStyle name="Comma 2 4 6 4 2" xfId="34025" xr:uid="{767CE6C8-21ED-4C58-B35E-3BCE3D1F8D50}"/>
    <cellStyle name="Comma 2 4 6 4 3" xfId="48909" xr:uid="{2AC06B32-0CFD-440A-AF1F-8C9D205FCE9B}"/>
    <cellStyle name="Comma 2 4 6 5" xfId="13489" xr:uid="{EE1D1F84-4A7F-48CF-B418-34270692FDF8}"/>
    <cellStyle name="Comma 2 4 6 6" xfId="27179" xr:uid="{6983EBF7-FCF9-429C-B08C-F374DD194B3D}"/>
    <cellStyle name="Comma 2 4 6 7" xfId="42063" xr:uid="{92FF239A-2EE5-4760-8394-8F0F4C61AD68}"/>
    <cellStyle name="Comma 2 4 7" xfId="8341" xr:uid="{633056D2-4DB2-4B11-8306-38AF9A4E85A9}"/>
    <cellStyle name="Comma 2 4 7 2" xfId="11763" xr:uid="{F74E0C2B-E0A6-49DC-BB3C-37366FD5256E}"/>
    <cellStyle name="Comma 2 4 7 2 2" xfId="25453" xr:uid="{2DC25C79-4D8B-46EB-90A9-A1E64423AE07}"/>
    <cellStyle name="Comma 2 4 7 2 2 2" xfId="39145" xr:uid="{D711023F-253F-4D0E-8CED-1384AD04F92A}"/>
    <cellStyle name="Comma 2 4 7 2 2 3" xfId="54029" xr:uid="{DCB2CF9D-766F-403D-B932-EF68C98CE88D}"/>
    <cellStyle name="Comma 2 4 7 2 3" xfId="18609" xr:uid="{ED988A1B-48EF-4392-91E7-57C3BEA4C1C8}"/>
    <cellStyle name="Comma 2 4 7 2 4" xfId="32299" xr:uid="{F83358C2-4A15-4418-BA44-3CBD04350613}"/>
    <cellStyle name="Comma 2 4 7 2 5" xfId="47183" xr:uid="{7DE82A66-03B4-48D8-9E36-04B2164AD0BC}"/>
    <cellStyle name="Comma 2 4 7 3" xfId="22031" xr:uid="{F23250EC-30AD-40A8-8B2E-3147971FE59A}"/>
    <cellStyle name="Comma 2 4 7 3 2" xfId="35723" xr:uid="{286C7493-FFEF-44AE-89FE-59611F00C5CE}"/>
    <cellStyle name="Comma 2 4 7 3 3" xfId="50607" xr:uid="{2B66F911-73B1-4380-A153-AFD452672528}"/>
    <cellStyle name="Comma 2 4 7 4" xfId="15187" xr:uid="{E762CE67-8DF1-4328-8BBC-633CF839A609}"/>
    <cellStyle name="Comma 2 4 7 5" xfId="28877" xr:uid="{5E147C90-19CA-4706-B75D-0BBB4627A6A6}"/>
    <cellStyle name="Comma 2 4 7 6" xfId="43761" xr:uid="{587A4655-510D-44E7-A637-79970B1F8975}"/>
    <cellStyle name="Comma 2 4 8" xfId="10051" xr:uid="{8F78B038-CAA5-4A28-BCE9-858C2309B4C0}"/>
    <cellStyle name="Comma 2 4 8 2" xfId="23741" xr:uid="{B6E13D46-F862-444F-8F31-B2496B81FE22}"/>
    <cellStyle name="Comma 2 4 8 2 2" xfId="37433" xr:uid="{39184EC7-EBBA-46E4-A6A2-5FD40B6D52EA}"/>
    <cellStyle name="Comma 2 4 8 2 3" xfId="52317" xr:uid="{21A52177-D511-4452-8BC3-78059099E395}"/>
    <cellStyle name="Comma 2 4 8 3" xfId="16897" xr:uid="{3931B9FC-92B7-4AE9-9F9A-8BC93BFADAFA}"/>
    <cellStyle name="Comma 2 4 8 4" xfId="30587" xr:uid="{B447DFF9-EA91-4541-8456-C39A9ED3A916}"/>
    <cellStyle name="Comma 2 4 8 5" xfId="45471" xr:uid="{8BBA5FED-2371-4B0B-A73E-3CFD47ABA9E1}"/>
    <cellStyle name="Comma 2 4 9" xfId="20319" xr:uid="{7456FAC2-D9D1-4C58-8478-FDCBE8666DDE}"/>
    <cellStyle name="Comma 2 4 9 2" xfId="34011" xr:uid="{0B85406D-15F6-4D84-A66D-FADED79B0478}"/>
    <cellStyle name="Comma 2 4 9 3" xfId="48895" xr:uid="{6116704F-05F5-4540-8E8C-1816FDBAA423}"/>
    <cellStyle name="Comma 2 5" xfId="6642" xr:uid="{FF41AD4F-DA69-4ECA-988A-08CF8AD86F8D}"/>
    <cellStyle name="Comma 2 5 10" xfId="13490" xr:uid="{6C3991BD-4C57-4D09-8DEF-982601BCEE39}"/>
    <cellStyle name="Comma 2 5 11" xfId="27180" xr:uid="{368E214F-B5BC-456F-AE72-E65C24B788AB}"/>
    <cellStyle name="Comma 2 5 12" xfId="42064" xr:uid="{E78982A6-237E-4F51-9D79-20715DCC75B9}"/>
    <cellStyle name="Comma 2 5 2" xfId="6643" xr:uid="{ACE80D81-D2B6-419C-9AFB-0FBB7F668036}"/>
    <cellStyle name="Comma 2 5 2 10" xfId="42065" xr:uid="{C693447E-FC6C-45B4-A964-0F171C931708}"/>
    <cellStyle name="Comma 2 5 2 2" xfId="6644" xr:uid="{34CD889B-0D0A-4A6F-8046-7AD488332587}"/>
    <cellStyle name="Comma 2 5 2 2 2" xfId="6645" xr:uid="{C797E59A-56FE-480E-A535-FADF3E21AC81}"/>
    <cellStyle name="Comma 2 5 2 2 2 2" xfId="8359" xr:uid="{5ACC4777-C1CA-49F3-8F0D-1339E246AE6C}"/>
    <cellStyle name="Comma 2 5 2 2 2 2 2" xfId="11781" xr:uid="{ECB6CE69-9134-4C0A-852E-F1118CC4B6CB}"/>
    <cellStyle name="Comma 2 5 2 2 2 2 2 2" xfId="25471" xr:uid="{DC00020F-5B80-4141-BC4D-3D4A291C6559}"/>
    <cellStyle name="Comma 2 5 2 2 2 2 2 2 2" xfId="39163" xr:uid="{E3049D9F-FE8E-48D5-A13D-FCDAB6BBAB4A}"/>
    <cellStyle name="Comma 2 5 2 2 2 2 2 2 3" xfId="54047" xr:uid="{DA0F101C-E755-4309-9316-A0C655914FB6}"/>
    <cellStyle name="Comma 2 5 2 2 2 2 2 3" xfId="18627" xr:uid="{D56A0B92-4C6E-4B16-B40B-4E9891A79A7C}"/>
    <cellStyle name="Comma 2 5 2 2 2 2 2 4" xfId="32317" xr:uid="{4D0B0016-6D8C-4F49-A3D9-DF78C6D2804C}"/>
    <cellStyle name="Comma 2 5 2 2 2 2 2 5" xfId="47201" xr:uid="{2B66F13F-2B68-4CD3-A00C-2FD7F6A9DEE6}"/>
    <cellStyle name="Comma 2 5 2 2 2 2 3" xfId="22049" xr:uid="{1582F84A-82E0-4DEB-A41A-CB8FBA4BDA6F}"/>
    <cellStyle name="Comma 2 5 2 2 2 2 3 2" xfId="35741" xr:uid="{9CB2EB37-9223-4F63-A7F3-B5758AF65794}"/>
    <cellStyle name="Comma 2 5 2 2 2 2 3 3" xfId="50625" xr:uid="{15A87995-097B-4B19-8F84-1DF00D4141E0}"/>
    <cellStyle name="Comma 2 5 2 2 2 2 4" xfId="15205" xr:uid="{87A98F1F-1D35-4FB6-ABBE-717EB1BD50D9}"/>
    <cellStyle name="Comma 2 5 2 2 2 2 5" xfId="28895" xr:uid="{134051B7-5433-4BDE-92CE-2F48A42D7AC7}"/>
    <cellStyle name="Comma 2 5 2 2 2 2 6" xfId="43779" xr:uid="{85282860-4230-44B4-988B-1063854A2569}"/>
    <cellStyle name="Comma 2 5 2 2 2 3" xfId="10069" xr:uid="{0C58A5F0-4CF8-4B78-92DF-0FF8324EA711}"/>
    <cellStyle name="Comma 2 5 2 2 2 3 2" xfId="23759" xr:uid="{762E7780-FB31-4653-BB22-1D9B299F85C2}"/>
    <cellStyle name="Comma 2 5 2 2 2 3 2 2" xfId="37451" xr:uid="{9975A417-FBF8-419C-8D93-A5B5F62CFAA1}"/>
    <cellStyle name="Comma 2 5 2 2 2 3 2 3" xfId="52335" xr:uid="{662ECB96-E7E3-4418-B277-4805A1ACDE0E}"/>
    <cellStyle name="Comma 2 5 2 2 2 3 3" xfId="16915" xr:uid="{ADED416A-F864-48F3-BF62-418FFFB7FFB7}"/>
    <cellStyle name="Comma 2 5 2 2 2 3 4" xfId="30605" xr:uid="{BDBF0815-48DD-4111-B04F-449DCEF748B0}"/>
    <cellStyle name="Comma 2 5 2 2 2 3 5" xfId="45489" xr:uid="{22C4D31C-06E2-4D92-BD3A-E2F15203A2F2}"/>
    <cellStyle name="Comma 2 5 2 2 2 4" xfId="20337" xr:uid="{C84270D0-8449-4BCE-93F7-4E2C11825CA8}"/>
    <cellStyle name="Comma 2 5 2 2 2 4 2" xfId="34029" xr:uid="{ABAA838A-99EC-473B-9236-65E36E49B9C8}"/>
    <cellStyle name="Comma 2 5 2 2 2 4 3" xfId="48913" xr:uid="{4F4A2A36-3F1D-465D-9B38-982100A739FB}"/>
    <cellStyle name="Comma 2 5 2 2 2 5" xfId="13493" xr:uid="{4FC6E519-E2BE-4AFC-A7C1-52930793BCB2}"/>
    <cellStyle name="Comma 2 5 2 2 2 6" xfId="27183" xr:uid="{9654D47F-5949-4B3D-A42E-EC633617F41D}"/>
    <cellStyle name="Comma 2 5 2 2 2 7" xfId="42067" xr:uid="{6FE0BCE1-6AA3-439A-B263-F45BC9CA94C0}"/>
    <cellStyle name="Comma 2 5 2 2 3" xfId="8358" xr:uid="{E1DF473F-6A75-4DC2-BF1E-92662BA5E0DC}"/>
    <cellStyle name="Comma 2 5 2 2 3 2" xfId="11780" xr:uid="{C3A75645-60DA-4188-8D43-551C8757BECA}"/>
    <cellStyle name="Comma 2 5 2 2 3 2 2" xfId="25470" xr:uid="{B7E33078-27A9-4730-852C-6D647D71D612}"/>
    <cellStyle name="Comma 2 5 2 2 3 2 2 2" xfId="39162" xr:uid="{F244D90F-01F4-4C0B-8720-F6BA5E36B333}"/>
    <cellStyle name="Comma 2 5 2 2 3 2 2 3" xfId="54046" xr:uid="{5105213D-7271-4F6B-ACF8-5B1CB6DAE447}"/>
    <cellStyle name="Comma 2 5 2 2 3 2 3" xfId="18626" xr:uid="{CF39F121-BA43-4037-A725-519DAF563C89}"/>
    <cellStyle name="Comma 2 5 2 2 3 2 4" xfId="32316" xr:uid="{1C7D48F0-0FFE-4828-AC7E-406ECEC18412}"/>
    <cellStyle name="Comma 2 5 2 2 3 2 5" xfId="47200" xr:uid="{325E8201-311E-46FA-9C24-E116EF885C05}"/>
    <cellStyle name="Comma 2 5 2 2 3 3" xfId="22048" xr:uid="{761946F3-0E85-440B-AD76-8D8DCB542CCC}"/>
    <cellStyle name="Comma 2 5 2 2 3 3 2" xfId="35740" xr:uid="{BBD4D73E-578C-44D0-A7C6-298131B2A58D}"/>
    <cellStyle name="Comma 2 5 2 2 3 3 3" xfId="50624" xr:uid="{16111BD8-1DFE-4951-A861-04279E539E62}"/>
    <cellStyle name="Comma 2 5 2 2 3 4" xfId="15204" xr:uid="{B96206DB-9576-42CA-BD57-B7233019EB93}"/>
    <cellStyle name="Comma 2 5 2 2 3 5" xfId="28894" xr:uid="{9584B543-60B4-4541-8ED6-1A59EC6B62A5}"/>
    <cellStyle name="Comma 2 5 2 2 3 6" xfId="43778" xr:uid="{398AA20B-3DE0-4566-B08F-E9D6CE8B8D35}"/>
    <cellStyle name="Comma 2 5 2 2 4" xfId="10068" xr:uid="{C9BEC40E-C23A-44B6-BDD0-672DF089487E}"/>
    <cellStyle name="Comma 2 5 2 2 4 2" xfId="23758" xr:uid="{B2603DE0-7D10-40C8-9366-9D001E0026BD}"/>
    <cellStyle name="Comma 2 5 2 2 4 2 2" xfId="37450" xr:uid="{9C83842F-7D3A-4699-B892-9597AB366F0B}"/>
    <cellStyle name="Comma 2 5 2 2 4 2 3" xfId="52334" xr:uid="{3FCF868A-98F9-40E4-A3EB-1CE447396588}"/>
    <cellStyle name="Comma 2 5 2 2 4 3" xfId="16914" xr:uid="{7F7D308A-8B23-4977-9681-E9C6F7A1F028}"/>
    <cellStyle name="Comma 2 5 2 2 4 4" xfId="30604" xr:uid="{425CCCB8-54A4-4EFF-BD4D-0706065E78C0}"/>
    <cellStyle name="Comma 2 5 2 2 4 5" xfId="45488" xr:uid="{289F4955-D4E9-414B-AC2A-8FECCAC8B63A}"/>
    <cellStyle name="Comma 2 5 2 2 5" xfId="20336" xr:uid="{2A4256E6-E770-4E2C-A77A-265078FD03DE}"/>
    <cellStyle name="Comma 2 5 2 2 5 2" xfId="34028" xr:uid="{9E328EB3-A484-4E6E-B19C-4CB902F55F8B}"/>
    <cellStyle name="Comma 2 5 2 2 5 3" xfId="48912" xr:uid="{7BE1A1A0-9346-4726-8CD9-22DE10E5E5CB}"/>
    <cellStyle name="Comma 2 5 2 2 6" xfId="13492" xr:uid="{FFF56461-7369-4477-BEE9-C47730FFE4C2}"/>
    <cellStyle name="Comma 2 5 2 2 7" xfId="27182" xr:uid="{017CC9A4-2BF6-4CAA-BF53-C5B319CF05FD}"/>
    <cellStyle name="Comma 2 5 2 2 8" xfId="42066" xr:uid="{EF5939E2-2203-41F1-8082-5A4566494170}"/>
    <cellStyle name="Comma 2 5 2 3" xfId="6646" xr:uid="{CDD6272C-21EE-4744-A958-458D161EF5D0}"/>
    <cellStyle name="Comma 2 5 2 3 2" xfId="8360" xr:uid="{B1A61069-23F6-4E77-8B9E-870EE99D49DE}"/>
    <cellStyle name="Comma 2 5 2 3 2 2" xfId="11782" xr:uid="{9F30E45B-E8F0-43C0-A655-8B408ABA68B5}"/>
    <cellStyle name="Comma 2 5 2 3 2 2 2" xfId="25472" xr:uid="{2B03A25A-5345-46AD-9D88-878FE57E4656}"/>
    <cellStyle name="Comma 2 5 2 3 2 2 2 2" xfId="39164" xr:uid="{B628F22A-20EF-476B-84D4-3DC7E4545FE2}"/>
    <cellStyle name="Comma 2 5 2 3 2 2 2 3" xfId="54048" xr:uid="{0298D555-B1BC-4283-A812-5ADE5764819B}"/>
    <cellStyle name="Comma 2 5 2 3 2 2 3" xfId="18628" xr:uid="{582685CD-5835-40F2-8CD6-8634CC0E46FA}"/>
    <cellStyle name="Comma 2 5 2 3 2 2 4" xfId="32318" xr:uid="{3CB3B788-2D45-42BC-92D9-27702193360C}"/>
    <cellStyle name="Comma 2 5 2 3 2 2 5" xfId="47202" xr:uid="{DE4A686D-B2C5-4B80-878B-05B0465702AE}"/>
    <cellStyle name="Comma 2 5 2 3 2 3" xfId="22050" xr:uid="{3186B004-D2F3-4B46-AA5F-7A86ACEF78DB}"/>
    <cellStyle name="Comma 2 5 2 3 2 3 2" xfId="35742" xr:uid="{455C3E6E-6B1E-4028-91A5-238671E88397}"/>
    <cellStyle name="Comma 2 5 2 3 2 3 3" xfId="50626" xr:uid="{6A31E31B-086C-46E8-8147-A56181A1387F}"/>
    <cellStyle name="Comma 2 5 2 3 2 4" xfId="15206" xr:uid="{FE2C7167-2645-44A1-B5CC-55C03B3EEB79}"/>
    <cellStyle name="Comma 2 5 2 3 2 5" xfId="28896" xr:uid="{EA0BB553-02FB-4BD2-9EAB-F0DDC1317B69}"/>
    <cellStyle name="Comma 2 5 2 3 2 6" xfId="43780" xr:uid="{DC8127AC-A7AB-4A6A-AAA8-7E22FBA7C777}"/>
    <cellStyle name="Comma 2 5 2 3 3" xfId="10070" xr:uid="{9C4035AB-026B-4E48-AF41-BD00015A39AB}"/>
    <cellStyle name="Comma 2 5 2 3 3 2" xfId="23760" xr:uid="{1A86F39F-5F5B-4DD2-8B3C-8DC0DC3DEA1A}"/>
    <cellStyle name="Comma 2 5 2 3 3 2 2" xfId="37452" xr:uid="{E2CB5D88-C31E-4499-A960-8AB2890394DD}"/>
    <cellStyle name="Comma 2 5 2 3 3 2 3" xfId="52336" xr:uid="{25B5E41C-9BBA-4423-A2F1-AC1725A70D22}"/>
    <cellStyle name="Comma 2 5 2 3 3 3" xfId="16916" xr:uid="{3392692F-1883-4D28-8264-8F51E7945EFD}"/>
    <cellStyle name="Comma 2 5 2 3 3 4" xfId="30606" xr:uid="{BCEF9782-3A72-49D6-8934-368A3DBAAC74}"/>
    <cellStyle name="Comma 2 5 2 3 3 5" xfId="45490" xr:uid="{946C759F-8270-4B9C-8D81-850091C807EB}"/>
    <cellStyle name="Comma 2 5 2 3 4" xfId="20338" xr:uid="{41581BE5-4E2F-4302-8919-407B63C7CE22}"/>
    <cellStyle name="Comma 2 5 2 3 4 2" xfId="34030" xr:uid="{926C3DC9-0D79-4656-AA8B-8DD58C8132EB}"/>
    <cellStyle name="Comma 2 5 2 3 4 3" xfId="48914" xr:uid="{195D2710-9CE1-4DD0-B98E-ED0526CBDCD8}"/>
    <cellStyle name="Comma 2 5 2 3 5" xfId="13494" xr:uid="{EBD738E4-F449-4BD3-BA4B-E89E00509039}"/>
    <cellStyle name="Comma 2 5 2 3 6" xfId="27184" xr:uid="{3883EF70-8A2F-4A60-9663-A66E32A4C166}"/>
    <cellStyle name="Comma 2 5 2 3 7" xfId="42068" xr:uid="{EA5543EE-3C5F-4409-80AB-1638229111F0}"/>
    <cellStyle name="Comma 2 5 2 4" xfId="6647" xr:uid="{29E8B1A0-A3E9-4B73-9F82-8D720C5A45E4}"/>
    <cellStyle name="Comma 2 5 2 4 2" xfId="8361" xr:uid="{27DACAFE-22A2-4032-9C51-47871294AA8A}"/>
    <cellStyle name="Comma 2 5 2 4 2 2" xfId="11783" xr:uid="{81939DD0-B1C7-443A-A66A-437C880477C4}"/>
    <cellStyle name="Comma 2 5 2 4 2 2 2" xfId="25473" xr:uid="{3C927466-BBFB-4EBA-B924-6D2892983E60}"/>
    <cellStyle name="Comma 2 5 2 4 2 2 2 2" xfId="39165" xr:uid="{4544F59F-9A11-45A2-9210-345DDE20DC40}"/>
    <cellStyle name="Comma 2 5 2 4 2 2 2 3" xfId="54049" xr:uid="{78806A7E-7F2D-454B-BB09-6BE49251BF8C}"/>
    <cellStyle name="Comma 2 5 2 4 2 2 3" xfId="18629" xr:uid="{1CA1493E-C6A1-4733-A57A-B62DC0FD6662}"/>
    <cellStyle name="Comma 2 5 2 4 2 2 4" xfId="32319" xr:uid="{049029F8-16B1-4CDE-9620-5B6FA5745D15}"/>
    <cellStyle name="Comma 2 5 2 4 2 2 5" xfId="47203" xr:uid="{30ADB419-D34C-44FA-B5B2-9FF35AE382ED}"/>
    <cellStyle name="Comma 2 5 2 4 2 3" xfId="22051" xr:uid="{6CCE124C-FC74-4288-AB0E-D7A424CBD0FD}"/>
    <cellStyle name="Comma 2 5 2 4 2 3 2" xfId="35743" xr:uid="{BFA50551-567D-4C82-B8ED-7AE8FB00CDA5}"/>
    <cellStyle name="Comma 2 5 2 4 2 3 3" xfId="50627" xr:uid="{97D8326F-BA01-444D-8420-5271D44F6E72}"/>
    <cellStyle name="Comma 2 5 2 4 2 4" xfId="15207" xr:uid="{74CFF6AB-352A-4185-A5DB-0E93775E6A72}"/>
    <cellStyle name="Comma 2 5 2 4 2 5" xfId="28897" xr:uid="{490AA275-D500-436C-907F-C6C29672E280}"/>
    <cellStyle name="Comma 2 5 2 4 2 6" xfId="43781" xr:uid="{94AA1AF0-238A-460A-8594-D2A37C74E6FF}"/>
    <cellStyle name="Comma 2 5 2 4 3" xfId="10071" xr:uid="{CE810AE4-EA71-4AAB-ABF3-7B22C027FA85}"/>
    <cellStyle name="Comma 2 5 2 4 3 2" xfId="23761" xr:uid="{23146C4F-8E99-46E3-8D5D-3CA9E585A0B4}"/>
    <cellStyle name="Comma 2 5 2 4 3 2 2" xfId="37453" xr:uid="{047B9CF8-1814-4689-B0B5-64B75C8D66C9}"/>
    <cellStyle name="Comma 2 5 2 4 3 2 3" xfId="52337" xr:uid="{80E23E33-B058-47C8-B292-FE52AF622E69}"/>
    <cellStyle name="Comma 2 5 2 4 3 3" xfId="16917" xr:uid="{11D0EDED-E83A-4241-8118-3DF097F86260}"/>
    <cellStyle name="Comma 2 5 2 4 3 4" xfId="30607" xr:uid="{ACD08617-336D-4657-BE07-1B03BB107588}"/>
    <cellStyle name="Comma 2 5 2 4 3 5" xfId="45491" xr:uid="{CC819DF5-0519-414A-A1BF-E1DEBE9C4A8E}"/>
    <cellStyle name="Comma 2 5 2 4 4" xfId="20339" xr:uid="{E4604A76-5447-4B23-9EC8-0E7433A9B7E9}"/>
    <cellStyle name="Comma 2 5 2 4 4 2" xfId="34031" xr:uid="{9B9735CA-0D5F-4B69-A22E-DD44D412A942}"/>
    <cellStyle name="Comma 2 5 2 4 4 3" xfId="48915" xr:uid="{80B1D9DB-FA8F-44DC-B85B-066E7B9C67F5}"/>
    <cellStyle name="Comma 2 5 2 4 5" xfId="13495" xr:uid="{5C94033D-0D29-4E8C-9169-9D427B2DFEAB}"/>
    <cellStyle name="Comma 2 5 2 4 6" xfId="27185" xr:uid="{81EE6E67-084A-4A28-A1E6-CF3DC8452A66}"/>
    <cellStyle name="Comma 2 5 2 4 7" xfId="42069" xr:uid="{C468EB61-28B8-47E3-88B5-18CEC83D8A2A}"/>
    <cellStyle name="Comma 2 5 2 5" xfId="8357" xr:uid="{0BAC3A77-690B-4525-95D9-4534989D214F}"/>
    <cellStyle name="Comma 2 5 2 5 2" xfId="11779" xr:uid="{F1E66763-60DA-4F4D-897C-B757CD445C4C}"/>
    <cellStyle name="Comma 2 5 2 5 2 2" xfId="25469" xr:uid="{7C042FDA-BCEA-42DC-A0F4-C273951DD0A6}"/>
    <cellStyle name="Comma 2 5 2 5 2 2 2" xfId="39161" xr:uid="{FB11E512-0CB5-45B6-AC53-9E45E208D64D}"/>
    <cellStyle name="Comma 2 5 2 5 2 2 3" xfId="54045" xr:uid="{55FF7182-5230-48BE-BB94-A6E499589170}"/>
    <cellStyle name="Comma 2 5 2 5 2 3" xfId="18625" xr:uid="{ACFE278B-D65F-4BD8-9AB1-BC8420161695}"/>
    <cellStyle name="Comma 2 5 2 5 2 4" xfId="32315" xr:uid="{164432F3-BE9C-4F71-82E7-743327492B3D}"/>
    <cellStyle name="Comma 2 5 2 5 2 5" xfId="47199" xr:uid="{BDB028A5-9E1C-459E-B3A0-F3F309E31F26}"/>
    <cellStyle name="Comma 2 5 2 5 3" xfId="22047" xr:uid="{18D65AFB-9537-43C8-BE7A-41286EE3B157}"/>
    <cellStyle name="Comma 2 5 2 5 3 2" xfId="35739" xr:uid="{21AE9695-B07D-42FE-8A87-74DC6C26CD05}"/>
    <cellStyle name="Comma 2 5 2 5 3 3" xfId="50623" xr:uid="{32667062-A3A2-4785-A8CB-B182E2F7B880}"/>
    <cellStyle name="Comma 2 5 2 5 4" xfId="15203" xr:uid="{69F1FAA1-EDD2-4F9B-B145-9022199E10AC}"/>
    <cellStyle name="Comma 2 5 2 5 5" xfId="28893" xr:uid="{472B0730-0856-4818-87D7-768BC02ED3EB}"/>
    <cellStyle name="Comma 2 5 2 5 6" xfId="43777" xr:uid="{351C2156-1A49-41CB-9FAF-A9E0E73DCC4B}"/>
    <cellStyle name="Comma 2 5 2 6" xfId="10067" xr:uid="{54DFC963-7F8A-4048-BAA2-62601B35A524}"/>
    <cellStyle name="Comma 2 5 2 6 2" xfId="23757" xr:uid="{1F06C349-53DF-47EB-95FE-C621F7AEEA5F}"/>
    <cellStyle name="Comma 2 5 2 6 2 2" xfId="37449" xr:uid="{6C98C16A-C13F-4182-A01F-74F8A077A693}"/>
    <cellStyle name="Comma 2 5 2 6 2 3" xfId="52333" xr:uid="{2C59A185-5350-4FCF-A8B5-32549529C03D}"/>
    <cellStyle name="Comma 2 5 2 6 3" xfId="16913" xr:uid="{D2C6A41D-0D0C-46BC-9D44-727E850FDC68}"/>
    <cellStyle name="Comma 2 5 2 6 4" xfId="30603" xr:uid="{DF28F304-50D0-49CE-92D5-790D4E1335E8}"/>
    <cellStyle name="Comma 2 5 2 6 5" xfId="45487" xr:uid="{90F417FE-166F-4445-8728-E062A8C62BAA}"/>
    <cellStyle name="Comma 2 5 2 7" xfId="20335" xr:uid="{58A48D03-D5FF-49E7-84DC-ECDC995FE9A1}"/>
    <cellStyle name="Comma 2 5 2 7 2" xfId="34027" xr:uid="{786E6372-E190-4D05-89C8-FEB936AC3278}"/>
    <cellStyle name="Comma 2 5 2 7 3" xfId="48911" xr:uid="{C48080AC-FE2B-4944-91F0-88DD42AB4A6F}"/>
    <cellStyle name="Comma 2 5 2 8" xfId="13491" xr:uid="{37188FBA-4712-42AA-96EC-E1D366431303}"/>
    <cellStyle name="Comma 2 5 2 9" xfId="27181" xr:uid="{F05EF7D6-BD6C-4FDE-81F2-79A95C2C4FBA}"/>
    <cellStyle name="Comma 2 5 3" xfId="6648" xr:uid="{2A1E141D-A48B-451C-AE96-ECCD26F39F99}"/>
    <cellStyle name="Comma 2 5 3 10" xfId="42070" xr:uid="{0503E63B-2699-4B74-A43B-F2BEA7478C4B}"/>
    <cellStyle name="Comma 2 5 3 2" xfId="6649" xr:uid="{31AFBB14-0046-4B07-8CC9-FC5C6585DB03}"/>
    <cellStyle name="Comma 2 5 3 2 2" xfId="6650" xr:uid="{64C4F2E2-8866-4ADD-9FB5-67A0FDA5D1A6}"/>
    <cellStyle name="Comma 2 5 3 2 2 2" xfId="8364" xr:uid="{137EC78D-F7E7-4927-B958-38696BF9BDD9}"/>
    <cellStyle name="Comma 2 5 3 2 2 2 2" xfId="11786" xr:uid="{981FBA01-E4AB-432F-B1EA-EA724A9E22B5}"/>
    <cellStyle name="Comma 2 5 3 2 2 2 2 2" xfId="25476" xr:uid="{D289EF71-E361-489C-B8EE-A831AABF2591}"/>
    <cellStyle name="Comma 2 5 3 2 2 2 2 2 2" xfId="39168" xr:uid="{1AD191BA-C0E6-49FB-AD4E-636DF6F66086}"/>
    <cellStyle name="Comma 2 5 3 2 2 2 2 2 3" xfId="54052" xr:uid="{8D18AB0D-CEF0-4ADE-A65F-B29CFCF12089}"/>
    <cellStyle name="Comma 2 5 3 2 2 2 2 3" xfId="18632" xr:uid="{D9B9DCA4-2D5D-4660-9A14-EED8777E5FC1}"/>
    <cellStyle name="Comma 2 5 3 2 2 2 2 4" xfId="32322" xr:uid="{B6A926D2-1DA2-483D-9BDF-FF249BBB3CA6}"/>
    <cellStyle name="Comma 2 5 3 2 2 2 2 5" xfId="47206" xr:uid="{DB4F9A37-FA5F-4927-AEC5-674803A6D9FF}"/>
    <cellStyle name="Comma 2 5 3 2 2 2 3" xfId="22054" xr:uid="{1A3ECE83-90D0-4396-A755-95CAA2E8E7FD}"/>
    <cellStyle name="Comma 2 5 3 2 2 2 3 2" xfId="35746" xr:uid="{2BF6B2DB-0F72-479B-B6BB-64E4659B19A7}"/>
    <cellStyle name="Comma 2 5 3 2 2 2 3 3" xfId="50630" xr:uid="{EAD553F2-C891-4868-A81E-E7F8FC70FD31}"/>
    <cellStyle name="Comma 2 5 3 2 2 2 4" xfId="15210" xr:uid="{8BEAFAEA-1587-4645-B10F-53C7033CD3BF}"/>
    <cellStyle name="Comma 2 5 3 2 2 2 5" xfId="28900" xr:uid="{E43DF20B-1D76-4393-869E-C5FC343443E5}"/>
    <cellStyle name="Comma 2 5 3 2 2 2 6" xfId="43784" xr:uid="{ED653FA2-5540-46DE-A2A6-9DAF8B62DA49}"/>
    <cellStyle name="Comma 2 5 3 2 2 3" xfId="10074" xr:uid="{94CEAE45-4005-4910-96F4-B9AEBAA63F99}"/>
    <cellStyle name="Comma 2 5 3 2 2 3 2" xfId="23764" xr:uid="{65372CC0-0C87-4285-9E5C-07C7FFBD4AB6}"/>
    <cellStyle name="Comma 2 5 3 2 2 3 2 2" xfId="37456" xr:uid="{0D24CFB8-4928-4BF7-80BF-EB2B945DBFA9}"/>
    <cellStyle name="Comma 2 5 3 2 2 3 2 3" xfId="52340" xr:uid="{43FFC943-524C-4D90-BBA8-49FCD1716036}"/>
    <cellStyle name="Comma 2 5 3 2 2 3 3" xfId="16920" xr:uid="{13377B38-A16E-4EF5-9469-40C401A62B07}"/>
    <cellStyle name="Comma 2 5 3 2 2 3 4" xfId="30610" xr:uid="{45262B98-8F0C-441B-8DB6-A24A78FBBC9D}"/>
    <cellStyle name="Comma 2 5 3 2 2 3 5" xfId="45494" xr:uid="{0BA79CD4-1C51-48D4-8B05-CC88ED973035}"/>
    <cellStyle name="Comma 2 5 3 2 2 4" xfId="20342" xr:uid="{E684924A-A9F1-4E59-913D-2D3D5EFE5449}"/>
    <cellStyle name="Comma 2 5 3 2 2 4 2" xfId="34034" xr:uid="{2158707C-AB19-403A-8A97-EE361EEF668F}"/>
    <cellStyle name="Comma 2 5 3 2 2 4 3" xfId="48918" xr:uid="{C35B0334-25A5-423A-B142-7161E9F9263D}"/>
    <cellStyle name="Comma 2 5 3 2 2 5" xfId="13498" xr:uid="{F5699002-0E9F-4C8B-B061-4A908212BDD7}"/>
    <cellStyle name="Comma 2 5 3 2 2 6" xfId="27188" xr:uid="{4BFB5AF9-05C2-4838-B45C-80F6D3B957A5}"/>
    <cellStyle name="Comma 2 5 3 2 2 7" xfId="42072" xr:uid="{60E63E8E-2FD8-4114-9D4F-90539AA889FE}"/>
    <cellStyle name="Comma 2 5 3 2 3" xfId="8363" xr:uid="{C6CBF98F-34ED-4822-9D75-FDB15BD6BEC9}"/>
    <cellStyle name="Comma 2 5 3 2 3 2" xfId="11785" xr:uid="{91E65784-A2AB-4D11-B05A-D54D85AB4985}"/>
    <cellStyle name="Comma 2 5 3 2 3 2 2" xfId="25475" xr:uid="{00BACF72-C5A2-4203-A167-3E3FA1FFA369}"/>
    <cellStyle name="Comma 2 5 3 2 3 2 2 2" xfId="39167" xr:uid="{6335ABA3-A82F-4A09-8539-FED201A8FD89}"/>
    <cellStyle name="Comma 2 5 3 2 3 2 2 3" xfId="54051" xr:uid="{98D583F1-9F43-48B0-BDC9-8410371EDDA8}"/>
    <cellStyle name="Comma 2 5 3 2 3 2 3" xfId="18631" xr:uid="{4AC62597-A310-4AF5-94C5-C7121D7CF6D4}"/>
    <cellStyle name="Comma 2 5 3 2 3 2 4" xfId="32321" xr:uid="{7F352C57-E398-41C0-B2EF-91EECAFB09FD}"/>
    <cellStyle name="Comma 2 5 3 2 3 2 5" xfId="47205" xr:uid="{D01ACFC1-7345-4EA8-BAEF-5B6C1F2CC1DB}"/>
    <cellStyle name="Comma 2 5 3 2 3 3" xfId="22053" xr:uid="{B48F7027-B18B-4CCB-A11F-258F415BB250}"/>
    <cellStyle name="Comma 2 5 3 2 3 3 2" xfId="35745" xr:uid="{13C919EC-A72C-4709-8618-C8F16D44C3E9}"/>
    <cellStyle name="Comma 2 5 3 2 3 3 3" xfId="50629" xr:uid="{453A95D0-A2D5-4437-B3B8-D0C51AE54516}"/>
    <cellStyle name="Comma 2 5 3 2 3 4" xfId="15209" xr:uid="{D4B27DF7-25DB-4245-91D7-467545018EF2}"/>
    <cellStyle name="Comma 2 5 3 2 3 5" xfId="28899" xr:uid="{7A7CFC02-063F-46FB-9EF2-A6ED383DE81F}"/>
    <cellStyle name="Comma 2 5 3 2 3 6" xfId="43783" xr:uid="{71FD867B-A5D7-45DF-8560-3A1D73C58E0B}"/>
    <cellStyle name="Comma 2 5 3 2 4" xfId="10073" xr:uid="{1602B7EE-AB85-4D11-B1FB-FA2D875E4E8F}"/>
    <cellStyle name="Comma 2 5 3 2 4 2" xfId="23763" xr:uid="{E7F0A371-F51D-49B5-B55F-83A4AE08A129}"/>
    <cellStyle name="Comma 2 5 3 2 4 2 2" xfId="37455" xr:uid="{BEA70F8D-30F4-451F-BFEB-DCABEA073B51}"/>
    <cellStyle name="Comma 2 5 3 2 4 2 3" xfId="52339" xr:uid="{27B33368-CF58-48D6-94DB-B6FDF8179454}"/>
    <cellStyle name="Comma 2 5 3 2 4 3" xfId="16919" xr:uid="{C29CC006-340D-4CEA-9D28-7A266C60CEC1}"/>
    <cellStyle name="Comma 2 5 3 2 4 4" xfId="30609" xr:uid="{0DA80D45-2D3F-4D6F-AC88-2EF8B230691C}"/>
    <cellStyle name="Comma 2 5 3 2 4 5" xfId="45493" xr:uid="{EB1B7F26-E9DA-43DC-AF76-5AF19A4CAD81}"/>
    <cellStyle name="Comma 2 5 3 2 5" xfId="20341" xr:uid="{83A4471A-9742-49C3-8739-FD0DDD58275D}"/>
    <cellStyle name="Comma 2 5 3 2 5 2" xfId="34033" xr:uid="{D0C85714-882A-4B10-8AFC-CF1CC80E6641}"/>
    <cellStyle name="Comma 2 5 3 2 5 3" xfId="48917" xr:uid="{831F9933-C475-4C04-AA4D-A1725AE1F455}"/>
    <cellStyle name="Comma 2 5 3 2 6" xfId="13497" xr:uid="{C0B86CF5-AC0D-4621-A190-3FDE0E3592F2}"/>
    <cellStyle name="Comma 2 5 3 2 7" xfId="27187" xr:uid="{6C55E0D1-552B-4F6A-9AC6-779DE355A36F}"/>
    <cellStyle name="Comma 2 5 3 2 8" xfId="42071" xr:uid="{3F95F8A0-2596-495F-BB79-955BF03B6680}"/>
    <cellStyle name="Comma 2 5 3 3" xfId="6651" xr:uid="{5E8CA89D-BC84-4B77-B652-CB4B4A693C09}"/>
    <cellStyle name="Comma 2 5 3 3 2" xfId="8365" xr:uid="{12AA5CB2-999A-4F5C-B732-2F176AB47AE2}"/>
    <cellStyle name="Comma 2 5 3 3 2 2" xfId="11787" xr:uid="{D345425B-7ABC-4DFF-A015-7AE45AD9CC79}"/>
    <cellStyle name="Comma 2 5 3 3 2 2 2" xfId="25477" xr:uid="{2BDB2C9A-974E-4D0C-BD57-1E36CA5AAD7B}"/>
    <cellStyle name="Comma 2 5 3 3 2 2 2 2" xfId="39169" xr:uid="{140C9FE3-5963-4B3D-AD2C-225008B75E23}"/>
    <cellStyle name="Comma 2 5 3 3 2 2 2 3" xfId="54053" xr:uid="{A5F7C1F0-C30C-4BAD-A112-8A23FD805100}"/>
    <cellStyle name="Comma 2 5 3 3 2 2 3" xfId="18633" xr:uid="{793B5A32-DB15-4FF6-931E-71792F3C68CF}"/>
    <cellStyle name="Comma 2 5 3 3 2 2 4" xfId="32323" xr:uid="{20999572-F0AB-49BD-8290-402345291FBB}"/>
    <cellStyle name="Comma 2 5 3 3 2 2 5" xfId="47207" xr:uid="{FC0D11AD-8130-4F9D-B38D-E68EEA38BD06}"/>
    <cellStyle name="Comma 2 5 3 3 2 3" xfId="22055" xr:uid="{687AC59F-B698-4B89-B381-E5367A9C1316}"/>
    <cellStyle name="Comma 2 5 3 3 2 3 2" xfId="35747" xr:uid="{B9A41A2A-F96F-4265-9160-54DA32C5DA43}"/>
    <cellStyle name="Comma 2 5 3 3 2 3 3" xfId="50631" xr:uid="{53BBD3E3-080E-4750-AF41-9BA54FCAD8FB}"/>
    <cellStyle name="Comma 2 5 3 3 2 4" xfId="15211" xr:uid="{C3C3A036-6299-4709-9012-9D664D3921A8}"/>
    <cellStyle name="Comma 2 5 3 3 2 5" xfId="28901" xr:uid="{E777E514-2C3A-43E5-9C46-0D633D02FB7C}"/>
    <cellStyle name="Comma 2 5 3 3 2 6" xfId="43785" xr:uid="{07A86D3A-CAF2-4324-875C-3C9CC94A4948}"/>
    <cellStyle name="Comma 2 5 3 3 3" xfId="10075" xr:uid="{D656E1A5-65BC-4652-895B-F82C4F6BF4D5}"/>
    <cellStyle name="Comma 2 5 3 3 3 2" xfId="23765" xr:uid="{0B5830CA-9C73-439C-889B-50B627B793A0}"/>
    <cellStyle name="Comma 2 5 3 3 3 2 2" xfId="37457" xr:uid="{2564CC66-A0B5-4ECC-ACC0-C64868E83EB2}"/>
    <cellStyle name="Comma 2 5 3 3 3 2 3" xfId="52341" xr:uid="{A6579381-8561-43B7-8BEE-35135B757891}"/>
    <cellStyle name="Comma 2 5 3 3 3 3" xfId="16921" xr:uid="{09FFF443-7280-4DFE-81ED-0AE20DB1AFA0}"/>
    <cellStyle name="Comma 2 5 3 3 3 4" xfId="30611" xr:uid="{11E595DC-41B7-442B-A658-2BC4B48BCAD6}"/>
    <cellStyle name="Comma 2 5 3 3 3 5" xfId="45495" xr:uid="{2BAC2C2F-EE4F-4C34-9C27-A414FBA90B8E}"/>
    <cellStyle name="Comma 2 5 3 3 4" xfId="20343" xr:uid="{7BD09E31-26EC-4662-B781-CAB6D9D4DB3A}"/>
    <cellStyle name="Comma 2 5 3 3 4 2" xfId="34035" xr:uid="{22574103-9C2E-43F8-804B-F4DA08B59A8E}"/>
    <cellStyle name="Comma 2 5 3 3 4 3" xfId="48919" xr:uid="{9C80F747-DF46-465E-969C-CC7209CB8B52}"/>
    <cellStyle name="Comma 2 5 3 3 5" xfId="13499" xr:uid="{ECAB151D-0688-4D80-8FAA-6B3F3EC7F381}"/>
    <cellStyle name="Comma 2 5 3 3 6" xfId="27189" xr:uid="{44CDF284-91F3-438F-BB55-9D4A2C20FF78}"/>
    <cellStyle name="Comma 2 5 3 3 7" xfId="42073" xr:uid="{82D108D1-4825-4B6D-8932-492506B400A9}"/>
    <cellStyle name="Comma 2 5 3 4" xfId="6652" xr:uid="{436D64A4-ADDE-4550-8282-C788E3926A7E}"/>
    <cellStyle name="Comma 2 5 3 4 2" xfId="8366" xr:uid="{614D2C44-5893-4672-AA8E-AB4012F2FD7B}"/>
    <cellStyle name="Comma 2 5 3 4 2 2" xfId="11788" xr:uid="{D2007785-304D-48EC-AB7C-44A959156CB2}"/>
    <cellStyle name="Comma 2 5 3 4 2 2 2" xfId="25478" xr:uid="{C097A1F7-6F99-4E5D-BEBD-73CF3C1B48CF}"/>
    <cellStyle name="Comma 2 5 3 4 2 2 2 2" xfId="39170" xr:uid="{9B81D574-6D78-4D08-9D40-C8D125D803B0}"/>
    <cellStyle name="Comma 2 5 3 4 2 2 2 3" xfId="54054" xr:uid="{AAD32B63-566B-45FA-A93C-DC689B763359}"/>
    <cellStyle name="Comma 2 5 3 4 2 2 3" xfId="18634" xr:uid="{9EF6C7B8-A2F9-43E1-94FA-C552A616C186}"/>
    <cellStyle name="Comma 2 5 3 4 2 2 4" xfId="32324" xr:uid="{30DB6FCA-1BE7-4B54-9B9B-0AA7680B0FBB}"/>
    <cellStyle name="Comma 2 5 3 4 2 2 5" xfId="47208" xr:uid="{6583C36A-97FB-48A4-AD5A-8F7E00F8403B}"/>
    <cellStyle name="Comma 2 5 3 4 2 3" xfId="22056" xr:uid="{26AB38CC-9232-4F1D-A7E5-06849E2CBC7E}"/>
    <cellStyle name="Comma 2 5 3 4 2 3 2" xfId="35748" xr:uid="{203A798A-1551-4DF3-9603-97001D834769}"/>
    <cellStyle name="Comma 2 5 3 4 2 3 3" xfId="50632" xr:uid="{E712A904-F6EC-4DA8-BB11-F01990DA2F63}"/>
    <cellStyle name="Comma 2 5 3 4 2 4" xfId="15212" xr:uid="{56D0037E-32BC-4834-8A70-58F986EB59BB}"/>
    <cellStyle name="Comma 2 5 3 4 2 5" xfId="28902" xr:uid="{08FC8502-5B65-42D2-BA61-884597F990F6}"/>
    <cellStyle name="Comma 2 5 3 4 2 6" xfId="43786" xr:uid="{0633504D-29CC-4844-A98D-203336265174}"/>
    <cellStyle name="Comma 2 5 3 4 3" xfId="10076" xr:uid="{68CB5797-8ACF-4EB3-AA11-A482BE8E8172}"/>
    <cellStyle name="Comma 2 5 3 4 3 2" xfId="23766" xr:uid="{32778B63-6290-4BF5-967B-0CB3D67A0F50}"/>
    <cellStyle name="Comma 2 5 3 4 3 2 2" xfId="37458" xr:uid="{D36CF72D-7EFB-41DF-9128-15401A42FBBF}"/>
    <cellStyle name="Comma 2 5 3 4 3 2 3" xfId="52342" xr:uid="{86E3B5C1-2E54-4E7A-B05D-D113E91F3956}"/>
    <cellStyle name="Comma 2 5 3 4 3 3" xfId="16922" xr:uid="{EA23D76D-95B6-4F1D-8618-097A2C503E9A}"/>
    <cellStyle name="Comma 2 5 3 4 3 4" xfId="30612" xr:uid="{F42AAE04-4766-4575-BD17-A4C5E0C257C6}"/>
    <cellStyle name="Comma 2 5 3 4 3 5" xfId="45496" xr:uid="{A901AA17-1800-46BA-B9FD-4DF24B7F9C88}"/>
    <cellStyle name="Comma 2 5 3 4 4" xfId="20344" xr:uid="{AC844532-6285-4806-BD4F-C0AB08E154CA}"/>
    <cellStyle name="Comma 2 5 3 4 4 2" xfId="34036" xr:uid="{220847D7-9B4F-492D-812C-9C026F24F476}"/>
    <cellStyle name="Comma 2 5 3 4 4 3" xfId="48920" xr:uid="{2A1CE7BE-EA33-4A30-844D-D0066CA2B1E1}"/>
    <cellStyle name="Comma 2 5 3 4 5" xfId="13500" xr:uid="{09F7B240-8668-4F62-B755-35A9732BDBA5}"/>
    <cellStyle name="Comma 2 5 3 4 6" xfId="27190" xr:uid="{CA722334-283B-479C-B186-E9BB0C73D729}"/>
    <cellStyle name="Comma 2 5 3 4 7" xfId="42074" xr:uid="{6A6B8512-D04A-44DB-AB84-97B61A9CABCA}"/>
    <cellStyle name="Comma 2 5 3 5" xfId="8362" xr:uid="{FAC2CC44-2E76-4DB0-BE72-FFE6231EC2C9}"/>
    <cellStyle name="Comma 2 5 3 5 2" xfId="11784" xr:uid="{D85090C3-AFF2-403B-8B9F-4D26358B2B82}"/>
    <cellStyle name="Comma 2 5 3 5 2 2" xfId="25474" xr:uid="{925B484D-5B66-4B6C-86CB-19CCFB3DB6F6}"/>
    <cellStyle name="Comma 2 5 3 5 2 2 2" xfId="39166" xr:uid="{5695F2F7-D4FA-40FF-817B-9AF9C35C915F}"/>
    <cellStyle name="Comma 2 5 3 5 2 2 3" xfId="54050" xr:uid="{3A235E36-4246-4554-8273-F870C232CB36}"/>
    <cellStyle name="Comma 2 5 3 5 2 3" xfId="18630" xr:uid="{90DCE541-D1E9-4B9D-A294-E73F4A799043}"/>
    <cellStyle name="Comma 2 5 3 5 2 4" xfId="32320" xr:uid="{70E185FC-72C8-477A-A67C-77F3DADC98FA}"/>
    <cellStyle name="Comma 2 5 3 5 2 5" xfId="47204" xr:uid="{038E7C53-F10C-4A82-8693-2ED101718D6D}"/>
    <cellStyle name="Comma 2 5 3 5 3" xfId="22052" xr:uid="{6E6F7868-2AC2-4EB8-8A3F-EFFF9064BB0A}"/>
    <cellStyle name="Comma 2 5 3 5 3 2" xfId="35744" xr:uid="{EBF62A49-C23B-4628-9A9A-24791D51F3AF}"/>
    <cellStyle name="Comma 2 5 3 5 3 3" xfId="50628" xr:uid="{E3C13701-4D43-478B-8B5B-BADFB485C941}"/>
    <cellStyle name="Comma 2 5 3 5 4" xfId="15208" xr:uid="{4E27C023-4FA2-4113-87F0-53BDE320FE8D}"/>
    <cellStyle name="Comma 2 5 3 5 5" xfId="28898" xr:uid="{552DBF7C-F56F-4546-8998-7DF1FB88BEB0}"/>
    <cellStyle name="Comma 2 5 3 5 6" xfId="43782" xr:uid="{2D1540A2-3ADB-4C90-B8B7-8C130420FA38}"/>
    <cellStyle name="Comma 2 5 3 6" xfId="10072" xr:uid="{6655465E-CFC1-425D-B5CB-3A27EADCBCD3}"/>
    <cellStyle name="Comma 2 5 3 6 2" xfId="23762" xr:uid="{D9FED549-E7F6-4287-9C40-27AD36B3E43B}"/>
    <cellStyle name="Comma 2 5 3 6 2 2" xfId="37454" xr:uid="{28AC3497-6A3E-4CF8-AA01-070B88C3ECAA}"/>
    <cellStyle name="Comma 2 5 3 6 2 3" xfId="52338" xr:uid="{EEAFCE01-8248-4D73-9371-08A98C9ACF9A}"/>
    <cellStyle name="Comma 2 5 3 6 3" xfId="16918" xr:uid="{2EAB3677-40EF-460B-9BC2-2978EBCAA004}"/>
    <cellStyle name="Comma 2 5 3 6 4" xfId="30608" xr:uid="{634B3825-A244-45E9-B0F9-AB17CF729DA2}"/>
    <cellStyle name="Comma 2 5 3 6 5" xfId="45492" xr:uid="{87A04E85-ECFC-456B-808E-7390AB416550}"/>
    <cellStyle name="Comma 2 5 3 7" xfId="20340" xr:uid="{B166C2F5-B3A7-4DA8-ADCB-241DCD372BD7}"/>
    <cellStyle name="Comma 2 5 3 7 2" xfId="34032" xr:uid="{B816E5E6-CE62-4132-AACE-EA0B9E477ACE}"/>
    <cellStyle name="Comma 2 5 3 7 3" xfId="48916" xr:uid="{1ECA1463-6322-485B-B63B-5EC7763BD4F2}"/>
    <cellStyle name="Comma 2 5 3 8" xfId="13496" xr:uid="{79693259-46B2-4DD8-9F23-1A5EF2FC893A}"/>
    <cellStyle name="Comma 2 5 3 9" xfId="27186" xr:uid="{DBB630B7-2E76-45B3-AEF1-81531A7FF955}"/>
    <cellStyle name="Comma 2 5 4" xfId="6653" xr:uid="{3A48B25D-5827-4C2B-87D4-B4BA7E8D647D}"/>
    <cellStyle name="Comma 2 5 4 2" xfId="6654" xr:uid="{811AE3D8-1E8F-499A-B2F4-86A40F6E7442}"/>
    <cellStyle name="Comma 2 5 4 2 2" xfId="8368" xr:uid="{20C1D238-C77F-456B-ACF8-4AFB8CAD96BB}"/>
    <cellStyle name="Comma 2 5 4 2 2 2" xfId="11790" xr:uid="{0D78F5F6-405C-4E23-B5C1-AE10BBFA45CB}"/>
    <cellStyle name="Comma 2 5 4 2 2 2 2" xfId="25480" xr:uid="{D76525D9-FEAF-41A5-9608-6139B258536F}"/>
    <cellStyle name="Comma 2 5 4 2 2 2 2 2" xfId="39172" xr:uid="{73EC8466-EB22-46C9-A78B-02CBB9B53FB0}"/>
    <cellStyle name="Comma 2 5 4 2 2 2 2 3" xfId="54056" xr:uid="{6B32E4B7-B407-44EA-B728-4BE50BE76DB0}"/>
    <cellStyle name="Comma 2 5 4 2 2 2 3" xfId="18636" xr:uid="{8F3D6244-952D-43EC-805D-B0DEC761CA05}"/>
    <cellStyle name="Comma 2 5 4 2 2 2 4" xfId="32326" xr:uid="{033E3137-3ABE-4F51-A428-257B81C63A5B}"/>
    <cellStyle name="Comma 2 5 4 2 2 2 5" xfId="47210" xr:uid="{10EC6BF4-DC72-4EC2-915C-F94E55790821}"/>
    <cellStyle name="Comma 2 5 4 2 2 3" xfId="22058" xr:uid="{55D3D47D-F340-40A6-9E25-61E65F7A4B2C}"/>
    <cellStyle name="Comma 2 5 4 2 2 3 2" xfId="35750" xr:uid="{7780D86B-0B33-413D-A76F-BC4453955F21}"/>
    <cellStyle name="Comma 2 5 4 2 2 3 3" xfId="50634" xr:uid="{847C191D-64A6-4F94-AB00-BE32B236E785}"/>
    <cellStyle name="Comma 2 5 4 2 2 4" xfId="15214" xr:uid="{6BFDECAC-7FDA-48FB-9401-174CB5A54B8D}"/>
    <cellStyle name="Comma 2 5 4 2 2 5" xfId="28904" xr:uid="{49A5FB94-A939-41EC-BBEE-A7FF2749AF34}"/>
    <cellStyle name="Comma 2 5 4 2 2 6" xfId="43788" xr:uid="{38D854D4-F682-45F8-88F2-DF0FB03FB515}"/>
    <cellStyle name="Comma 2 5 4 2 3" xfId="10078" xr:uid="{21AA53A8-097C-469C-9DC3-4CAE8508A120}"/>
    <cellStyle name="Comma 2 5 4 2 3 2" xfId="23768" xr:uid="{BA9086DA-6730-423F-88A9-4945B06085E9}"/>
    <cellStyle name="Comma 2 5 4 2 3 2 2" xfId="37460" xr:uid="{45546F6A-2150-42E7-A63F-111C2E134DB7}"/>
    <cellStyle name="Comma 2 5 4 2 3 2 3" xfId="52344" xr:uid="{87F8BC19-A666-46B2-BFE6-1E026C49B3C7}"/>
    <cellStyle name="Comma 2 5 4 2 3 3" xfId="16924" xr:uid="{F2EEE75C-5B9B-4262-8A00-14F3EC573199}"/>
    <cellStyle name="Comma 2 5 4 2 3 4" xfId="30614" xr:uid="{DC11AAEC-0840-4613-B6C1-8BF4240104BF}"/>
    <cellStyle name="Comma 2 5 4 2 3 5" xfId="45498" xr:uid="{1821CF10-653F-4F02-A0CE-550F6D1831A7}"/>
    <cellStyle name="Comma 2 5 4 2 4" xfId="20346" xr:uid="{DBEAC975-6CA6-4413-95B6-9E75DE068CF4}"/>
    <cellStyle name="Comma 2 5 4 2 4 2" xfId="34038" xr:uid="{D6B18F02-03CD-42FF-9957-FE2230BE8F17}"/>
    <cellStyle name="Comma 2 5 4 2 4 3" xfId="48922" xr:uid="{CFE7FA45-530D-4BAF-8009-54F6097A1AAB}"/>
    <cellStyle name="Comma 2 5 4 2 5" xfId="13502" xr:uid="{30C50FD4-A91B-4F28-A548-8BD65B708F0A}"/>
    <cellStyle name="Comma 2 5 4 2 6" xfId="27192" xr:uid="{AEE0F62C-7344-471B-9AE2-3690D1E94320}"/>
    <cellStyle name="Comma 2 5 4 2 7" xfId="42076" xr:uid="{605CF2F0-CD59-44E3-BD59-0117BC0C65C6}"/>
    <cellStyle name="Comma 2 5 4 3" xfId="8367" xr:uid="{1D1AD598-524C-408E-B56A-D69158D57F71}"/>
    <cellStyle name="Comma 2 5 4 3 2" xfId="11789" xr:uid="{F86619DC-160E-4A3C-8080-3EFB70D64AF4}"/>
    <cellStyle name="Comma 2 5 4 3 2 2" xfId="25479" xr:uid="{00A4ECEC-A40A-46FD-8799-C17FC1C1E861}"/>
    <cellStyle name="Comma 2 5 4 3 2 2 2" xfId="39171" xr:uid="{53F768CE-6EFE-4739-902B-FA0B4109E38F}"/>
    <cellStyle name="Comma 2 5 4 3 2 2 3" xfId="54055" xr:uid="{B535A386-2003-418A-B0EC-DF7C9168F7CD}"/>
    <cellStyle name="Comma 2 5 4 3 2 3" xfId="18635" xr:uid="{73E0BB9E-2C01-4137-A1F8-598BECAD84CA}"/>
    <cellStyle name="Comma 2 5 4 3 2 4" xfId="32325" xr:uid="{1C569609-8C63-456C-A0B4-F83ADCE2CB1C}"/>
    <cellStyle name="Comma 2 5 4 3 2 5" xfId="47209" xr:uid="{FDC3CEB8-D3E7-4BAA-BA8C-7E533BC35AB8}"/>
    <cellStyle name="Comma 2 5 4 3 3" xfId="22057" xr:uid="{B454B30A-31F8-45E0-B318-F0A574B2078B}"/>
    <cellStyle name="Comma 2 5 4 3 3 2" xfId="35749" xr:uid="{0E41F7C9-9746-4B25-84A0-EEF4EC468C94}"/>
    <cellStyle name="Comma 2 5 4 3 3 3" xfId="50633" xr:uid="{AF9F5336-9612-4BF0-891D-B5026648CD5A}"/>
    <cellStyle name="Comma 2 5 4 3 4" xfId="15213" xr:uid="{98E485CD-96E9-4043-BC24-E43D782C44D9}"/>
    <cellStyle name="Comma 2 5 4 3 5" xfId="28903" xr:uid="{942CB333-07BF-483C-9A9D-877517210830}"/>
    <cellStyle name="Comma 2 5 4 3 6" xfId="43787" xr:uid="{613E84CD-E55C-42EF-ADBB-3E284D3EF099}"/>
    <cellStyle name="Comma 2 5 4 4" xfId="10077" xr:uid="{B98F3267-3A22-4564-8D76-54189550DF7C}"/>
    <cellStyle name="Comma 2 5 4 4 2" xfId="23767" xr:uid="{DC4F6CFD-42C3-4BFD-8026-FDA5793A8C84}"/>
    <cellStyle name="Comma 2 5 4 4 2 2" xfId="37459" xr:uid="{E42B2189-500D-4BCF-96E9-CA16E757E1D0}"/>
    <cellStyle name="Comma 2 5 4 4 2 3" xfId="52343" xr:uid="{0C9EB184-6808-4C9D-9032-F0559D68CF8E}"/>
    <cellStyle name="Comma 2 5 4 4 3" xfId="16923" xr:uid="{D1A0F354-40A8-4E78-AB49-091738694388}"/>
    <cellStyle name="Comma 2 5 4 4 4" xfId="30613" xr:uid="{9DE67B1E-44ED-4B99-84BB-DB8E17359BD1}"/>
    <cellStyle name="Comma 2 5 4 4 5" xfId="45497" xr:uid="{913014C3-8135-455A-8752-0C0FC6C3FB7C}"/>
    <cellStyle name="Comma 2 5 4 5" xfId="20345" xr:uid="{2E7C316C-CFC3-4E5F-9750-8B6E9213AAA8}"/>
    <cellStyle name="Comma 2 5 4 5 2" xfId="34037" xr:uid="{6C507EB8-BA68-40C3-AFA5-85ADD6A48C39}"/>
    <cellStyle name="Comma 2 5 4 5 3" xfId="48921" xr:uid="{AE24758C-6363-4CE7-9C14-141367541344}"/>
    <cellStyle name="Comma 2 5 4 6" xfId="13501" xr:uid="{3332BB96-59BF-4FF9-9A67-6A329637DD49}"/>
    <cellStyle name="Comma 2 5 4 7" xfId="27191" xr:uid="{10768BEB-AD12-478E-828B-45790DBB3A23}"/>
    <cellStyle name="Comma 2 5 4 8" xfId="42075" xr:uid="{37514A74-63DF-4ED4-BBC7-0E6106662A93}"/>
    <cellStyle name="Comma 2 5 5" xfId="6655" xr:uid="{FB8C3413-C9FE-4E24-BBEE-1A35E67905CD}"/>
    <cellStyle name="Comma 2 5 5 2" xfId="8369" xr:uid="{2B3BC163-1951-44B3-A27B-4BD05F57E0BC}"/>
    <cellStyle name="Comma 2 5 5 2 2" xfId="11791" xr:uid="{E5B42749-391A-430E-BF17-A25736D02D25}"/>
    <cellStyle name="Comma 2 5 5 2 2 2" xfId="25481" xr:uid="{846D144B-073E-4A8F-BC1D-09AD614266A1}"/>
    <cellStyle name="Comma 2 5 5 2 2 2 2" xfId="39173" xr:uid="{DAE59F78-3883-4DB8-87B7-ABF33D8BD55B}"/>
    <cellStyle name="Comma 2 5 5 2 2 2 3" xfId="54057" xr:uid="{DFC2B4AC-8337-4220-AA32-572F7ADD5C33}"/>
    <cellStyle name="Comma 2 5 5 2 2 3" xfId="18637" xr:uid="{9E150B81-51F8-48FC-A70C-EF5D32F10BBB}"/>
    <cellStyle name="Comma 2 5 5 2 2 4" xfId="32327" xr:uid="{6F742EEC-80DF-4C32-8B80-530EDCF801F8}"/>
    <cellStyle name="Comma 2 5 5 2 2 5" xfId="47211" xr:uid="{A01D8E08-821C-43A9-890C-49764A8CC844}"/>
    <cellStyle name="Comma 2 5 5 2 3" xfId="22059" xr:uid="{3F8C2A75-606B-4102-82E4-3054EA5B6047}"/>
    <cellStyle name="Comma 2 5 5 2 3 2" xfId="35751" xr:uid="{4AD82D89-072C-40D5-8458-9BF6F2A85DC6}"/>
    <cellStyle name="Comma 2 5 5 2 3 3" xfId="50635" xr:uid="{46106A59-CC10-4282-ABA8-CF8B7CB8B1F1}"/>
    <cellStyle name="Comma 2 5 5 2 4" xfId="15215" xr:uid="{D933F579-ED02-42C8-A85A-CB5AAB6AC9BF}"/>
    <cellStyle name="Comma 2 5 5 2 5" xfId="28905" xr:uid="{750B4B91-7D93-4CA2-AA60-653349214318}"/>
    <cellStyle name="Comma 2 5 5 2 6" xfId="43789" xr:uid="{6989045C-F7B4-44CA-80E0-7F5975BA0AC7}"/>
    <cellStyle name="Comma 2 5 5 3" xfId="10079" xr:uid="{B859D944-28C1-435A-B4B1-9599647E9BFA}"/>
    <cellStyle name="Comma 2 5 5 3 2" xfId="23769" xr:uid="{13621B5E-1285-487F-94F4-BD1B909417ED}"/>
    <cellStyle name="Comma 2 5 5 3 2 2" xfId="37461" xr:uid="{E991B4D1-2147-444B-9C77-EAB3E82F04EE}"/>
    <cellStyle name="Comma 2 5 5 3 2 3" xfId="52345" xr:uid="{CA1418D0-3D35-4FB6-85B5-A9C08F64FF70}"/>
    <cellStyle name="Comma 2 5 5 3 3" xfId="16925" xr:uid="{FECB57F5-5C62-48E2-A77C-7EEA99B781F0}"/>
    <cellStyle name="Comma 2 5 5 3 4" xfId="30615" xr:uid="{631E8FB7-18AB-41A7-AD04-1E3980EC528E}"/>
    <cellStyle name="Comma 2 5 5 3 5" xfId="45499" xr:uid="{928884B7-17C7-46F9-A148-68D19B2AD39D}"/>
    <cellStyle name="Comma 2 5 5 4" xfId="20347" xr:uid="{111A177E-3EC6-4123-A124-72EB2D7FDFC6}"/>
    <cellStyle name="Comma 2 5 5 4 2" xfId="34039" xr:uid="{8508C240-317B-4A47-B66E-BEE5CA842BC7}"/>
    <cellStyle name="Comma 2 5 5 4 3" xfId="48923" xr:uid="{DBE740FC-BD18-457D-9FB0-8CB592FC8984}"/>
    <cellStyle name="Comma 2 5 5 5" xfId="13503" xr:uid="{17E023D5-8D26-4680-9525-E0A415AB1B5A}"/>
    <cellStyle name="Comma 2 5 5 6" xfId="27193" xr:uid="{CE321F26-7532-4C1D-BBF2-DA401841E787}"/>
    <cellStyle name="Comma 2 5 5 7" xfId="42077" xr:uid="{83ABB089-2E22-4C9C-BFFB-A7DC8BE7761D}"/>
    <cellStyle name="Comma 2 5 6" xfId="6656" xr:uid="{0AC214AE-929A-4E15-8D84-139F0EC93D71}"/>
    <cellStyle name="Comma 2 5 6 2" xfId="8370" xr:uid="{9D7959AE-C3DA-4FD5-BF3A-CD50402AE9EF}"/>
    <cellStyle name="Comma 2 5 6 2 2" xfId="11792" xr:uid="{288F2C82-A1B0-46B5-A46C-8E0A4A50CB30}"/>
    <cellStyle name="Comma 2 5 6 2 2 2" xfId="25482" xr:uid="{ECE17FE1-3130-4AA9-AAC7-9282385C328B}"/>
    <cellStyle name="Comma 2 5 6 2 2 2 2" xfId="39174" xr:uid="{E74A3F87-44EF-4987-8E2B-1C8A55EB875E}"/>
    <cellStyle name="Comma 2 5 6 2 2 2 3" xfId="54058" xr:uid="{62FC400B-4F98-41EB-9AD9-B64C999B308D}"/>
    <cellStyle name="Comma 2 5 6 2 2 3" xfId="18638" xr:uid="{B6B83C57-A192-4B84-91DE-F13AC1AE88CD}"/>
    <cellStyle name="Comma 2 5 6 2 2 4" xfId="32328" xr:uid="{53A05880-F1BD-4DCF-A04F-91508137D350}"/>
    <cellStyle name="Comma 2 5 6 2 2 5" xfId="47212" xr:uid="{E658EEC4-7AE0-4589-8E80-688C65991474}"/>
    <cellStyle name="Comma 2 5 6 2 3" xfId="22060" xr:uid="{E87AC851-FEA6-455F-8FE5-695B767E2596}"/>
    <cellStyle name="Comma 2 5 6 2 3 2" xfId="35752" xr:uid="{11C91EA7-A989-4E03-A072-498624DE26D6}"/>
    <cellStyle name="Comma 2 5 6 2 3 3" xfId="50636" xr:uid="{98ABB466-08ED-4A7C-B169-21A8F8A789BF}"/>
    <cellStyle name="Comma 2 5 6 2 4" xfId="15216" xr:uid="{613871B0-5C13-4565-8EDD-8ABBD34112C7}"/>
    <cellStyle name="Comma 2 5 6 2 5" xfId="28906" xr:uid="{B2D8CD3D-9F1B-45D2-BDE9-7DB134D02DF6}"/>
    <cellStyle name="Comma 2 5 6 2 6" xfId="43790" xr:uid="{F3130707-E96E-4A4A-BB11-42812280E52A}"/>
    <cellStyle name="Comma 2 5 6 3" xfId="10080" xr:uid="{27964B39-EE34-40F4-A043-7B740B409EEC}"/>
    <cellStyle name="Comma 2 5 6 3 2" xfId="23770" xr:uid="{2CC2C10B-21FE-42C9-AE9E-3D659483319A}"/>
    <cellStyle name="Comma 2 5 6 3 2 2" xfId="37462" xr:uid="{D56A8909-2056-4E46-AC9C-C06D34F4F1D0}"/>
    <cellStyle name="Comma 2 5 6 3 2 3" xfId="52346" xr:uid="{E4875A95-C6DD-42BB-A1C8-506CE056076F}"/>
    <cellStyle name="Comma 2 5 6 3 3" xfId="16926" xr:uid="{F06AE9F3-EA70-47D4-8EDB-165EEA2189D8}"/>
    <cellStyle name="Comma 2 5 6 3 4" xfId="30616" xr:uid="{A2F86835-5968-451F-B6B9-F2DD5047EB35}"/>
    <cellStyle name="Comma 2 5 6 3 5" xfId="45500" xr:uid="{51A72463-2E21-48CE-8557-11CFF8012189}"/>
    <cellStyle name="Comma 2 5 6 4" xfId="20348" xr:uid="{7CD08320-22FE-4393-ADE7-40AA6BE1384B}"/>
    <cellStyle name="Comma 2 5 6 4 2" xfId="34040" xr:uid="{56A5E7FF-57CB-4BB1-B0F6-31EF14C99693}"/>
    <cellStyle name="Comma 2 5 6 4 3" xfId="48924" xr:uid="{92BFE2F2-C500-495A-BE6E-D89C6CF05BB9}"/>
    <cellStyle name="Comma 2 5 6 5" xfId="13504" xr:uid="{41D4A5F9-C0E9-4A9D-A54D-0A7F722D4D6C}"/>
    <cellStyle name="Comma 2 5 6 6" xfId="27194" xr:uid="{625BC182-66B5-4A49-8BC6-E4DB5C6BFAA2}"/>
    <cellStyle name="Comma 2 5 6 7" xfId="42078" xr:uid="{DDFD855F-2D3D-4D1A-867F-DC7CA6101821}"/>
    <cellStyle name="Comma 2 5 7" xfId="8356" xr:uid="{A735B191-2720-430D-AA1D-AB4F99F43122}"/>
    <cellStyle name="Comma 2 5 7 2" xfId="11778" xr:uid="{0F5D0DFE-BFB5-464F-8524-0DF904EAC35F}"/>
    <cellStyle name="Comma 2 5 7 2 2" xfId="25468" xr:uid="{BFB47D06-853E-4910-A6BA-89845A1A751C}"/>
    <cellStyle name="Comma 2 5 7 2 2 2" xfId="39160" xr:uid="{C4167839-4D00-4F03-B0C0-AF46C19BB56F}"/>
    <cellStyle name="Comma 2 5 7 2 2 3" xfId="54044" xr:uid="{C7DB39A5-BAB7-4DCA-8664-B6EB48C23C45}"/>
    <cellStyle name="Comma 2 5 7 2 3" xfId="18624" xr:uid="{DD2E642F-983E-45D5-B4DE-7218CD6E758A}"/>
    <cellStyle name="Comma 2 5 7 2 4" xfId="32314" xr:uid="{1058C180-54E4-40D3-8C14-D1D2C993D2D9}"/>
    <cellStyle name="Comma 2 5 7 2 5" xfId="47198" xr:uid="{4BC9A978-C291-4444-B149-7FEE5DA5CD4D}"/>
    <cellStyle name="Comma 2 5 7 3" xfId="22046" xr:uid="{9B49B195-6A2C-4846-A174-BAE1195A79E7}"/>
    <cellStyle name="Comma 2 5 7 3 2" xfId="35738" xr:uid="{671C8078-E5FC-4E51-82F6-BEDB2B6ECF21}"/>
    <cellStyle name="Comma 2 5 7 3 3" xfId="50622" xr:uid="{8F6193B2-B68F-49B3-A00E-EDB17C33C5D4}"/>
    <cellStyle name="Comma 2 5 7 4" xfId="15202" xr:uid="{94322E9C-9DDB-4283-8E83-DC6F5502EEB4}"/>
    <cellStyle name="Comma 2 5 7 5" xfId="28892" xr:uid="{4BE7669C-3317-4818-B4D6-2F32401C0B09}"/>
    <cellStyle name="Comma 2 5 7 6" xfId="43776" xr:uid="{F91FC7B1-2A0E-48E2-99C4-F402D7942F76}"/>
    <cellStyle name="Comma 2 5 8" xfId="10066" xr:uid="{8702330F-7485-40C1-9BC3-6A749ED0CE35}"/>
    <cellStyle name="Comma 2 5 8 2" xfId="23756" xr:uid="{F113EE77-3AEB-4F3E-A5BF-DB5A7F015402}"/>
    <cellStyle name="Comma 2 5 8 2 2" xfId="37448" xr:uid="{D653118B-61C9-4248-8895-6042916D6370}"/>
    <cellStyle name="Comma 2 5 8 2 3" xfId="52332" xr:uid="{D8AB0BC6-0582-4B97-8C27-5530C57C00A4}"/>
    <cellStyle name="Comma 2 5 8 3" xfId="16912" xr:uid="{DA1F6707-9AEE-4566-840B-3220A09C184F}"/>
    <cellStyle name="Comma 2 5 8 4" xfId="30602" xr:uid="{7FBC54DE-A1AE-4FAD-A230-D3AAB893596F}"/>
    <cellStyle name="Comma 2 5 8 5" xfId="45486" xr:uid="{24F7B1C7-A24E-4182-ABD8-F9818B0D1172}"/>
    <cellStyle name="Comma 2 5 9" xfId="20334" xr:uid="{D03EF248-68B6-4BF5-A74A-9AB0838B7E64}"/>
    <cellStyle name="Comma 2 5 9 2" xfId="34026" xr:uid="{A018FAE5-F522-4DAE-953D-CF31BE06A7FD}"/>
    <cellStyle name="Comma 2 5 9 3" xfId="48910" xr:uid="{3E906DB4-FA2D-4AC6-8A53-C1A78A4551BD}"/>
    <cellStyle name="Comma 2 6" xfId="6657" xr:uid="{49865FFF-6406-4DA3-88AB-AE3F49AA19BB}"/>
    <cellStyle name="Comma 2 6 10" xfId="42079" xr:uid="{A3CB01EF-95FD-4F66-A4AE-584AB6983C59}"/>
    <cellStyle name="Comma 2 6 2" xfId="6658" xr:uid="{6255E82C-158C-4670-8F46-3190103D5D8F}"/>
    <cellStyle name="Comma 2 6 2 2" xfId="6659" xr:uid="{02C082EF-551C-43C2-8546-39EE5D6EE9DA}"/>
    <cellStyle name="Comma 2 6 2 2 2" xfId="8373" xr:uid="{FAD940D9-419B-4157-8129-A6D97363FF1F}"/>
    <cellStyle name="Comma 2 6 2 2 2 2" xfId="11795" xr:uid="{237FA13A-0797-4CAD-B2A2-1EC5A60AB7B7}"/>
    <cellStyle name="Comma 2 6 2 2 2 2 2" xfId="25485" xr:uid="{BC288D6F-7F9A-4D8A-9572-5A374D85F718}"/>
    <cellStyle name="Comma 2 6 2 2 2 2 2 2" xfId="39177" xr:uid="{3CD6749B-66E5-49E5-AA12-860CAED344DB}"/>
    <cellStyle name="Comma 2 6 2 2 2 2 2 3" xfId="54061" xr:uid="{BAD2E640-10CE-4FBA-A76F-7A7FF0E6495B}"/>
    <cellStyle name="Comma 2 6 2 2 2 2 3" xfId="18641" xr:uid="{78D2DD74-F329-4C7D-97E9-C7EB7B5EFBB2}"/>
    <cellStyle name="Comma 2 6 2 2 2 2 4" xfId="32331" xr:uid="{458E67D8-16ED-4921-BF17-DC52915828A8}"/>
    <cellStyle name="Comma 2 6 2 2 2 2 5" xfId="47215" xr:uid="{A91093E1-16B2-4CF4-ACF5-2F6F694FB9E0}"/>
    <cellStyle name="Comma 2 6 2 2 2 3" xfId="22063" xr:uid="{31FFE560-981F-4B8E-AE76-A7948FE6DD61}"/>
    <cellStyle name="Comma 2 6 2 2 2 3 2" xfId="35755" xr:uid="{7654A93D-58A8-417B-9109-439CFE05B966}"/>
    <cellStyle name="Comma 2 6 2 2 2 3 3" xfId="50639" xr:uid="{26044ABA-CF94-41E9-91C1-6962BBF3360A}"/>
    <cellStyle name="Comma 2 6 2 2 2 4" xfId="15219" xr:uid="{2C9A3376-7620-42B4-9C51-889A746DBAD4}"/>
    <cellStyle name="Comma 2 6 2 2 2 5" xfId="28909" xr:uid="{258769CB-ED9D-402E-B615-48D9B914CAD1}"/>
    <cellStyle name="Comma 2 6 2 2 2 6" xfId="43793" xr:uid="{9A963F86-E00D-4087-B841-A5A3D22F2FCE}"/>
    <cellStyle name="Comma 2 6 2 2 3" xfId="10083" xr:uid="{D27BEC9D-43C2-40B2-8459-2D6EE08686FD}"/>
    <cellStyle name="Comma 2 6 2 2 3 2" xfId="23773" xr:uid="{09E4B25D-61A6-47C7-B54B-9746185D66E6}"/>
    <cellStyle name="Comma 2 6 2 2 3 2 2" xfId="37465" xr:uid="{2C7FEE58-3FC7-4E79-8E87-71302134D7FA}"/>
    <cellStyle name="Comma 2 6 2 2 3 2 3" xfId="52349" xr:uid="{E686849C-760B-49C4-94CC-848F050A3021}"/>
    <cellStyle name="Comma 2 6 2 2 3 3" xfId="16929" xr:uid="{92C0E649-F448-445A-8E5D-9ED4B2CEA5AE}"/>
    <cellStyle name="Comma 2 6 2 2 3 4" xfId="30619" xr:uid="{FEC6046B-9AE5-4B5A-9B13-0C188DCA97E5}"/>
    <cellStyle name="Comma 2 6 2 2 3 5" xfId="45503" xr:uid="{4AF5DAC3-0843-4117-A2A6-B1062E6D0A7E}"/>
    <cellStyle name="Comma 2 6 2 2 4" xfId="20351" xr:uid="{2B20BE83-0404-43A4-8DBB-0F11584096E7}"/>
    <cellStyle name="Comma 2 6 2 2 4 2" xfId="34043" xr:uid="{57BD1D2F-B2B2-401E-8CA5-6D745E11FDE3}"/>
    <cellStyle name="Comma 2 6 2 2 4 3" xfId="48927" xr:uid="{DC43025A-637C-4922-9B3C-2CA857DF6BD3}"/>
    <cellStyle name="Comma 2 6 2 2 5" xfId="13507" xr:uid="{5F6A6424-4886-4C79-8E26-48A80ED6D5FE}"/>
    <cellStyle name="Comma 2 6 2 2 6" xfId="27197" xr:uid="{71C7EF9E-B826-47AD-B89D-53BC180FFE30}"/>
    <cellStyle name="Comma 2 6 2 2 7" xfId="42081" xr:uid="{82EF92BA-CB93-4300-8529-43BC1B36A0D6}"/>
    <cellStyle name="Comma 2 6 2 3" xfId="8372" xr:uid="{5D1AEA63-BC44-4B09-823E-89A88EC7FE8A}"/>
    <cellStyle name="Comma 2 6 2 3 2" xfId="11794" xr:uid="{37B1DCB3-C786-4E3C-9460-3922B8B15AAD}"/>
    <cellStyle name="Comma 2 6 2 3 2 2" xfId="25484" xr:uid="{F11FA31E-D1E0-46A8-ABFE-7CA39849E61C}"/>
    <cellStyle name="Comma 2 6 2 3 2 2 2" xfId="39176" xr:uid="{10C7D855-EA65-4C49-B149-52E7D805EE48}"/>
    <cellStyle name="Comma 2 6 2 3 2 2 3" xfId="54060" xr:uid="{FF02A243-99F7-41AF-AF99-DC03E089A37C}"/>
    <cellStyle name="Comma 2 6 2 3 2 3" xfId="18640" xr:uid="{A5BEE7DD-AC5B-4576-ADC3-B3E9F80F8712}"/>
    <cellStyle name="Comma 2 6 2 3 2 4" xfId="32330" xr:uid="{6D27A43C-CDD4-43BE-8CE3-A3A4EE182B52}"/>
    <cellStyle name="Comma 2 6 2 3 2 5" xfId="47214" xr:uid="{1108A014-8727-4D37-B465-853485C4B5EF}"/>
    <cellStyle name="Comma 2 6 2 3 3" xfId="22062" xr:uid="{833D5730-A055-43DC-874F-0BFFA0890F6F}"/>
    <cellStyle name="Comma 2 6 2 3 3 2" xfId="35754" xr:uid="{200EFCF6-C406-43D3-BEFB-09301EF63901}"/>
    <cellStyle name="Comma 2 6 2 3 3 3" xfId="50638" xr:uid="{0B8F9808-B2E1-43B2-8FE6-C80D9F92F8D2}"/>
    <cellStyle name="Comma 2 6 2 3 4" xfId="15218" xr:uid="{C1A58C30-E772-4DE2-B048-7930F7CDD586}"/>
    <cellStyle name="Comma 2 6 2 3 5" xfId="28908" xr:uid="{1BE1F354-1614-4385-AFB2-96020B89AC93}"/>
    <cellStyle name="Comma 2 6 2 3 6" xfId="43792" xr:uid="{2331541E-8483-43D1-8E23-729F3DED99CB}"/>
    <cellStyle name="Comma 2 6 2 4" xfId="10082" xr:uid="{88798B19-865E-47E3-B3B0-E622E6E7118D}"/>
    <cellStyle name="Comma 2 6 2 4 2" xfId="23772" xr:uid="{F9B748CC-5BC6-4BDE-B2AB-232A4A60263F}"/>
    <cellStyle name="Comma 2 6 2 4 2 2" xfId="37464" xr:uid="{BF11857D-6FE2-45E7-BDBA-0303E9B6BCDC}"/>
    <cellStyle name="Comma 2 6 2 4 2 3" xfId="52348" xr:uid="{3C8C0297-70BC-4FB7-B0A0-2A6892E2001B}"/>
    <cellStyle name="Comma 2 6 2 4 3" xfId="16928" xr:uid="{0F2DEF4F-8218-46FA-86B7-850167936BB2}"/>
    <cellStyle name="Comma 2 6 2 4 4" xfId="30618" xr:uid="{959C6881-4AA2-4A14-826E-51E45885DDF2}"/>
    <cellStyle name="Comma 2 6 2 4 5" xfId="45502" xr:uid="{D1CF8DFF-A2BE-441B-BC41-124541FAD9D3}"/>
    <cellStyle name="Comma 2 6 2 5" xfId="20350" xr:uid="{44C1C2DE-FC10-43AB-904D-CC5374B88820}"/>
    <cellStyle name="Comma 2 6 2 5 2" xfId="34042" xr:uid="{D30DE402-ACAF-43CB-BD98-3F62CE94F0CF}"/>
    <cellStyle name="Comma 2 6 2 5 3" xfId="48926" xr:uid="{62E33662-A5CD-41E3-8AD0-029A88E090F5}"/>
    <cellStyle name="Comma 2 6 2 6" xfId="13506" xr:uid="{116BAB74-CB7A-4A6E-93E3-4C045D02E24F}"/>
    <cellStyle name="Comma 2 6 2 7" xfId="27196" xr:uid="{6A7C4ECE-0001-4E8C-9C06-1256D664C2FE}"/>
    <cellStyle name="Comma 2 6 2 8" xfId="42080" xr:uid="{C9B717B2-E055-4220-B4AA-4B5F247D6C94}"/>
    <cellStyle name="Comma 2 6 3" xfId="6660" xr:uid="{23EF0BA2-D7B2-4113-87F7-29999C71ACDE}"/>
    <cellStyle name="Comma 2 6 3 2" xfId="8374" xr:uid="{0DF65A30-8900-4885-933E-F3F18E3499ED}"/>
    <cellStyle name="Comma 2 6 3 2 2" xfId="11796" xr:uid="{0D4F2ABD-8365-4941-8796-7F6EB531973A}"/>
    <cellStyle name="Comma 2 6 3 2 2 2" xfId="25486" xr:uid="{E4A68AF6-433E-4FA5-B85A-4BD9D5A3979D}"/>
    <cellStyle name="Comma 2 6 3 2 2 2 2" xfId="39178" xr:uid="{5641F215-26C1-4C4D-B6FE-C349229FF4B0}"/>
    <cellStyle name="Comma 2 6 3 2 2 2 3" xfId="54062" xr:uid="{76C28EA3-40C0-4BF1-ACDA-A1DE93FC9317}"/>
    <cellStyle name="Comma 2 6 3 2 2 3" xfId="18642" xr:uid="{040DBEBA-5E93-467C-9F68-04CDF71FC19E}"/>
    <cellStyle name="Comma 2 6 3 2 2 4" xfId="32332" xr:uid="{3F1C7017-B0A6-4404-BAE3-B5239C90DCD9}"/>
    <cellStyle name="Comma 2 6 3 2 2 5" xfId="47216" xr:uid="{E9892EF8-3045-4653-A35B-228EF938B16E}"/>
    <cellStyle name="Comma 2 6 3 2 3" xfId="22064" xr:uid="{F29BC1A0-66B1-4EEF-8439-7A34893DE7A8}"/>
    <cellStyle name="Comma 2 6 3 2 3 2" xfId="35756" xr:uid="{C63A3679-6725-4EA9-86DD-A48590FE1385}"/>
    <cellStyle name="Comma 2 6 3 2 3 3" xfId="50640" xr:uid="{27C606A5-985E-412B-8CB6-AD1CF72F8289}"/>
    <cellStyle name="Comma 2 6 3 2 4" xfId="15220" xr:uid="{0A256E9B-B3A5-4884-A31D-83700BF309B1}"/>
    <cellStyle name="Comma 2 6 3 2 5" xfId="28910" xr:uid="{53C84FF6-6BCB-4370-B4D9-7063A7A84AF2}"/>
    <cellStyle name="Comma 2 6 3 2 6" xfId="43794" xr:uid="{5A56CCC1-CE2F-47E6-A450-D9D120A3E08D}"/>
    <cellStyle name="Comma 2 6 3 3" xfId="10084" xr:uid="{2AFFBDB4-336E-4ED4-81B0-DFD0CAEC11D2}"/>
    <cellStyle name="Comma 2 6 3 3 2" xfId="23774" xr:uid="{42C22770-8CF2-44A3-A400-E6808AEC3B16}"/>
    <cellStyle name="Comma 2 6 3 3 2 2" xfId="37466" xr:uid="{8C1C1953-1328-4554-A243-847664228018}"/>
    <cellStyle name="Comma 2 6 3 3 2 3" xfId="52350" xr:uid="{007A93F5-2454-485E-AC73-E157900F79D5}"/>
    <cellStyle name="Comma 2 6 3 3 3" xfId="16930" xr:uid="{6FBD2A7E-977B-4021-91B9-8152754783D8}"/>
    <cellStyle name="Comma 2 6 3 3 4" xfId="30620" xr:uid="{F9D5975F-3CEB-4736-BF9F-D208A27F8905}"/>
    <cellStyle name="Comma 2 6 3 3 5" xfId="45504" xr:uid="{E9EC2C75-E8C2-4DBD-97A2-0B3425CAE992}"/>
    <cellStyle name="Comma 2 6 3 4" xfId="20352" xr:uid="{C59C20FA-A274-4E89-9BC4-17E62E467FE6}"/>
    <cellStyle name="Comma 2 6 3 4 2" xfId="34044" xr:uid="{B4CBFB1D-24EF-49CA-9B98-9B83DB3CB897}"/>
    <cellStyle name="Comma 2 6 3 4 3" xfId="48928" xr:uid="{5F7154F5-A47C-44D0-9676-10E1B868184A}"/>
    <cellStyle name="Comma 2 6 3 5" xfId="13508" xr:uid="{118F055B-EBFE-46CF-BA04-36627340983A}"/>
    <cellStyle name="Comma 2 6 3 6" xfId="27198" xr:uid="{551E8A82-D627-471A-B5A9-CC7E2FDDA89D}"/>
    <cellStyle name="Comma 2 6 3 7" xfId="42082" xr:uid="{5DB4CFD1-19C5-48A1-9F77-5F8BDA4C08EA}"/>
    <cellStyle name="Comma 2 6 4" xfId="6661" xr:uid="{CB63924B-72A1-4CAE-A822-954F6714FF0C}"/>
    <cellStyle name="Comma 2 6 4 2" xfId="8375" xr:uid="{460FC4AE-9E5B-4EC3-958F-5DF2FA7E27E0}"/>
    <cellStyle name="Comma 2 6 4 2 2" xfId="11797" xr:uid="{5D763174-6A4E-441A-907B-E33D53860072}"/>
    <cellStyle name="Comma 2 6 4 2 2 2" xfId="25487" xr:uid="{0945CAD8-3DD4-47A9-99A9-F92EED9905E8}"/>
    <cellStyle name="Comma 2 6 4 2 2 2 2" xfId="39179" xr:uid="{83A83230-4E65-47BE-AF3C-261859A0F1EA}"/>
    <cellStyle name="Comma 2 6 4 2 2 2 3" xfId="54063" xr:uid="{9DEED53A-9BC9-45FC-B1D7-7886E2B56250}"/>
    <cellStyle name="Comma 2 6 4 2 2 3" xfId="18643" xr:uid="{DF8A9E6D-D3F1-437D-B35F-E37B6E8844F3}"/>
    <cellStyle name="Comma 2 6 4 2 2 4" xfId="32333" xr:uid="{D0EC4677-89E4-4478-B072-076558698A71}"/>
    <cellStyle name="Comma 2 6 4 2 2 5" xfId="47217" xr:uid="{4D696A94-BAA3-4B60-94BD-C6DB810C8B9A}"/>
    <cellStyle name="Comma 2 6 4 2 3" xfId="22065" xr:uid="{730BD061-0DCC-4205-B7E0-FA9E43CA3B93}"/>
    <cellStyle name="Comma 2 6 4 2 3 2" xfId="35757" xr:uid="{E2E38D86-D17F-4551-B7E1-C6AF45E7A828}"/>
    <cellStyle name="Comma 2 6 4 2 3 3" xfId="50641" xr:uid="{30F299A7-85F9-42B8-B6F7-80B97FB735F3}"/>
    <cellStyle name="Comma 2 6 4 2 4" xfId="15221" xr:uid="{ADAFB689-D78B-4FDB-A20A-769017031C20}"/>
    <cellStyle name="Comma 2 6 4 2 5" xfId="28911" xr:uid="{5BE40083-08B8-4303-9D9E-4F1C165ACAAA}"/>
    <cellStyle name="Comma 2 6 4 2 6" xfId="43795" xr:uid="{EF767789-4CC2-4BB8-BF3C-C629220279D8}"/>
    <cellStyle name="Comma 2 6 4 3" xfId="10085" xr:uid="{26EE564B-4264-46FF-A779-39BD785F679D}"/>
    <cellStyle name="Comma 2 6 4 3 2" xfId="23775" xr:uid="{9A43DE22-F153-4F54-BD6F-C6E5288B072C}"/>
    <cellStyle name="Comma 2 6 4 3 2 2" xfId="37467" xr:uid="{CE11C205-7A62-4F28-913B-8E4644B0799A}"/>
    <cellStyle name="Comma 2 6 4 3 2 3" xfId="52351" xr:uid="{337C8F03-BA45-42FA-B635-444B80867CCE}"/>
    <cellStyle name="Comma 2 6 4 3 3" xfId="16931" xr:uid="{2875228D-5ED1-49EC-B218-B552AA8FDE45}"/>
    <cellStyle name="Comma 2 6 4 3 4" xfId="30621" xr:uid="{6E64CE96-1C6B-493E-B667-09511CF0E35B}"/>
    <cellStyle name="Comma 2 6 4 3 5" xfId="45505" xr:uid="{161A0208-68BD-4C59-9A31-4A54CA67F535}"/>
    <cellStyle name="Comma 2 6 4 4" xfId="20353" xr:uid="{43FC98AF-F6B9-4EB8-81FD-6FBFEE8CDA00}"/>
    <cellStyle name="Comma 2 6 4 4 2" xfId="34045" xr:uid="{887145A8-8D0F-4CAC-929A-7983F2F5966B}"/>
    <cellStyle name="Comma 2 6 4 4 3" xfId="48929" xr:uid="{A86A8657-04A6-46D8-9A17-B9779C9B3A6B}"/>
    <cellStyle name="Comma 2 6 4 5" xfId="13509" xr:uid="{737FAC04-0C2A-43C7-9F18-BE6E019D3C20}"/>
    <cellStyle name="Comma 2 6 4 6" xfId="27199" xr:uid="{218F5157-46BA-44CF-9F6F-9069FF3D1C5D}"/>
    <cellStyle name="Comma 2 6 4 7" xfId="42083" xr:uid="{FF33857E-1143-4DB2-A6EB-DCF0908E5298}"/>
    <cellStyle name="Comma 2 6 5" xfId="8371" xr:uid="{40E45FE6-5FA5-487F-A52D-65EB88F20753}"/>
    <cellStyle name="Comma 2 6 5 2" xfId="11793" xr:uid="{101CA9BE-9C62-49CB-9F33-4FAB892E9237}"/>
    <cellStyle name="Comma 2 6 5 2 2" xfId="25483" xr:uid="{FC1607C0-452D-41DC-9299-F657D20A747F}"/>
    <cellStyle name="Comma 2 6 5 2 2 2" xfId="39175" xr:uid="{DE6F73B1-ECF1-4926-BF9E-70C2B8D927F3}"/>
    <cellStyle name="Comma 2 6 5 2 2 3" xfId="54059" xr:uid="{90BF146F-B325-46EB-B25A-D1BF29839729}"/>
    <cellStyle name="Comma 2 6 5 2 3" xfId="18639" xr:uid="{2F7D5CA4-107F-4C35-9119-CF7E19A5772B}"/>
    <cellStyle name="Comma 2 6 5 2 4" xfId="32329" xr:uid="{92F2C392-9B08-4B19-8983-F056F67B61AA}"/>
    <cellStyle name="Comma 2 6 5 2 5" xfId="47213" xr:uid="{941D5212-DF3D-4516-A63C-919F44D2861D}"/>
    <cellStyle name="Comma 2 6 5 3" xfId="22061" xr:uid="{8E3D82A8-DF85-47D6-8747-A78A46C7D694}"/>
    <cellStyle name="Comma 2 6 5 3 2" xfId="35753" xr:uid="{F42546CD-E6C2-4F4A-91AC-03A0BB96D1FD}"/>
    <cellStyle name="Comma 2 6 5 3 3" xfId="50637" xr:uid="{B796228D-BF28-4BAB-B730-4F90C4BCC01E}"/>
    <cellStyle name="Comma 2 6 5 4" xfId="15217" xr:uid="{B7875070-2A3B-48E4-B4C6-9DD16042685F}"/>
    <cellStyle name="Comma 2 6 5 5" xfId="28907" xr:uid="{44AF025A-B13C-4873-BDFD-32B059445270}"/>
    <cellStyle name="Comma 2 6 5 6" xfId="43791" xr:uid="{0A44B7BD-DE33-4B2F-8EA9-B8E11E1DEFD4}"/>
    <cellStyle name="Comma 2 6 6" xfId="10081" xr:uid="{A2D6222A-6287-497A-BC92-56651D1633E5}"/>
    <cellStyle name="Comma 2 6 6 2" xfId="23771" xr:uid="{BC24A1F8-4ACC-43FB-919E-6EE611C8354F}"/>
    <cellStyle name="Comma 2 6 6 2 2" xfId="37463" xr:uid="{A2604FC7-5EFB-40A9-BB22-41A7780AF4DF}"/>
    <cellStyle name="Comma 2 6 6 2 3" xfId="52347" xr:uid="{70932F00-4E40-40FD-B1CB-A8B2ECC9733E}"/>
    <cellStyle name="Comma 2 6 6 3" xfId="16927" xr:uid="{098CE0A3-7A62-4B8A-9B9C-F4987F0F49EB}"/>
    <cellStyle name="Comma 2 6 6 4" xfId="30617" xr:uid="{EA60C51A-650C-40E5-A9F1-7D7CEBE050FF}"/>
    <cellStyle name="Comma 2 6 6 5" xfId="45501" xr:uid="{5B7EDBA8-202F-43F9-900F-9BAFF521B8B8}"/>
    <cellStyle name="Comma 2 6 7" xfId="20349" xr:uid="{3B02E201-2DAE-4F88-A4FD-38FA7722B7C9}"/>
    <cellStyle name="Comma 2 6 7 2" xfId="34041" xr:uid="{C1648D14-D179-452E-BE30-D3DBF3659DA0}"/>
    <cellStyle name="Comma 2 6 7 3" xfId="48925" xr:uid="{2EBFEACA-557D-4D29-8C44-0FE7ABD6AF4A}"/>
    <cellStyle name="Comma 2 6 8" xfId="13505" xr:uid="{D86448AD-21C9-462B-A72E-4D3F125360D3}"/>
    <cellStyle name="Comma 2 6 9" xfId="27195" xr:uid="{B2A80E6F-60C7-4120-B967-C21EE817FEBA}"/>
    <cellStyle name="Comma 2 7" xfId="6662" xr:uid="{CFCA3E99-FF9E-4C4A-AFFD-5C6D7915AB7E}"/>
    <cellStyle name="Comma 2 7 10" xfId="42084" xr:uid="{9FCC529D-7BD0-4B6A-A4DE-D4950C483EF5}"/>
    <cellStyle name="Comma 2 7 2" xfId="6663" xr:uid="{D36F5AC6-25FC-4E41-9BA8-F4AC5EE4D0A1}"/>
    <cellStyle name="Comma 2 7 2 2" xfId="6664" xr:uid="{32152AED-7408-4F8B-9303-5B9ECA239FC4}"/>
    <cellStyle name="Comma 2 7 2 2 2" xfId="8378" xr:uid="{C5FFE49E-22FE-417C-99A4-77DE9BBE13E2}"/>
    <cellStyle name="Comma 2 7 2 2 2 2" xfId="11800" xr:uid="{E38AE742-F163-4614-B3C8-76D1A68AD769}"/>
    <cellStyle name="Comma 2 7 2 2 2 2 2" xfId="25490" xr:uid="{9002041B-3E32-4B14-A0D5-ADD07552F867}"/>
    <cellStyle name="Comma 2 7 2 2 2 2 2 2" xfId="39182" xr:uid="{DD1CF9F9-7842-4AEF-9A0D-FB46BE3D3500}"/>
    <cellStyle name="Comma 2 7 2 2 2 2 2 3" xfId="54066" xr:uid="{7B7C4516-33D7-48B9-BE1D-B5766AFAF8F7}"/>
    <cellStyle name="Comma 2 7 2 2 2 2 3" xfId="18646" xr:uid="{F1310F1D-7C6B-4BD2-9185-0CC1695BAE1E}"/>
    <cellStyle name="Comma 2 7 2 2 2 2 4" xfId="32336" xr:uid="{A64BE88D-E705-4A0F-90E4-56BEBC88FAF3}"/>
    <cellStyle name="Comma 2 7 2 2 2 2 5" xfId="47220" xr:uid="{3F023157-5858-4A19-A840-AB3C18A5541D}"/>
    <cellStyle name="Comma 2 7 2 2 2 3" xfId="22068" xr:uid="{264C576E-5C3D-4703-9465-62168D4A414D}"/>
    <cellStyle name="Comma 2 7 2 2 2 3 2" xfId="35760" xr:uid="{D2815C6E-C60E-4034-8778-E00590CDC808}"/>
    <cellStyle name="Comma 2 7 2 2 2 3 3" xfId="50644" xr:uid="{EBCDB03D-7793-4B66-89B3-7F91E84A4EDD}"/>
    <cellStyle name="Comma 2 7 2 2 2 4" xfId="15224" xr:uid="{5AB257B3-3A0D-49B8-9AFC-659108C4322E}"/>
    <cellStyle name="Comma 2 7 2 2 2 5" xfId="28914" xr:uid="{C868327B-CA57-42CB-81F9-649FCB18266A}"/>
    <cellStyle name="Comma 2 7 2 2 2 6" xfId="43798" xr:uid="{F077A7DA-5498-4D1B-8423-DF6EF6F87F8D}"/>
    <cellStyle name="Comma 2 7 2 2 3" xfId="10088" xr:uid="{280229B1-789D-44D1-B100-B038F17D152D}"/>
    <cellStyle name="Comma 2 7 2 2 3 2" xfId="23778" xr:uid="{C18CAEE2-D94F-454B-B72B-CACE3FB5BAD1}"/>
    <cellStyle name="Comma 2 7 2 2 3 2 2" xfId="37470" xr:uid="{11760A23-C326-44D9-B9EB-D8CEFDE2ECC0}"/>
    <cellStyle name="Comma 2 7 2 2 3 2 3" xfId="52354" xr:uid="{BC92D860-D53B-4438-AFD9-F6B4F1CE93D7}"/>
    <cellStyle name="Comma 2 7 2 2 3 3" xfId="16934" xr:uid="{275EB743-328B-4310-A3E9-53FF3DCF2EDF}"/>
    <cellStyle name="Comma 2 7 2 2 3 4" xfId="30624" xr:uid="{82703537-EC7A-4C4B-9575-0BAAFBCAEAD1}"/>
    <cellStyle name="Comma 2 7 2 2 3 5" xfId="45508" xr:uid="{FB1522DC-E56F-4E42-AAB8-FB4E6C1FB8C7}"/>
    <cellStyle name="Comma 2 7 2 2 4" xfId="20356" xr:uid="{0522BAE4-227A-4BAF-B1A0-52E6AAF4D29A}"/>
    <cellStyle name="Comma 2 7 2 2 4 2" xfId="34048" xr:uid="{92B8E63E-0886-43FE-8096-91E65A6F7F34}"/>
    <cellStyle name="Comma 2 7 2 2 4 3" xfId="48932" xr:uid="{A56B2D46-6D61-4DC8-8311-1D00F5205C10}"/>
    <cellStyle name="Comma 2 7 2 2 5" xfId="13512" xr:uid="{A53AE017-53C4-4E99-BB7A-4302379F5020}"/>
    <cellStyle name="Comma 2 7 2 2 6" xfId="27202" xr:uid="{41B49B34-A192-4A3D-BE66-3C9E3ACF77C2}"/>
    <cellStyle name="Comma 2 7 2 2 7" xfId="42086" xr:uid="{36A24545-A467-482B-AC36-1E243A444F8B}"/>
    <cellStyle name="Comma 2 7 2 3" xfId="8377" xr:uid="{6609DD98-56A3-4479-933A-DB45B8C9FED2}"/>
    <cellStyle name="Comma 2 7 2 3 2" xfId="11799" xr:uid="{484619D0-6E61-42DF-9CC7-06478B94765D}"/>
    <cellStyle name="Comma 2 7 2 3 2 2" xfId="25489" xr:uid="{A0346DA0-2167-45F3-AB22-60F49030662C}"/>
    <cellStyle name="Comma 2 7 2 3 2 2 2" xfId="39181" xr:uid="{71096533-22F5-47D1-A1CF-ECFA72A7B08D}"/>
    <cellStyle name="Comma 2 7 2 3 2 2 3" xfId="54065" xr:uid="{05D10127-DF95-4CB7-93F3-7B25FD2A13ED}"/>
    <cellStyle name="Comma 2 7 2 3 2 3" xfId="18645" xr:uid="{690331F4-199F-474F-80B8-C35C5D803D33}"/>
    <cellStyle name="Comma 2 7 2 3 2 4" xfId="32335" xr:uid="{CF7EE25F-90DA-4C2E-9167-14DE7AB12185}"/>
    <cellStyle name="Comma 2 7 2 3 2 5" xfId="47219" xr:uid="{91A95EB0-AB01-4155-B856-18A1D5DF7034}"/>
    <cellStyle name="Comma 2 7 2 3 3" xfId="22067" xr:uid="{E288A39C-2642-40FF-BAFA-4046911ACE05}"/>
    <cellStyle name="Comma 2 7 2 3 3 2" xfId="35759" xr:uid="{36395B16-F172-4D0C-A5A9-F106CBD76DD9}"/>
    <cellStyle name="Comma 2 7 2 3 3 3" xfId="50643" xr:uid="{3D094FBF-9CE2-4AC2-ABF1-6F33EEDBDB7D}"/>
    <cellStyle name="Comma 2 7 2 3 4" xfId="15223" xr:uid="{9F9F7176-17AF-42D1-8542-D1A2805A2794}"/>
    <cellStyle name="Comma 2 7 2 3 5" xfId="28913" xr:uid="{136B3A6F-97A4-4D9A-9894-52DD17119EE8}"/>
    <cellStyle name="Comma 2 7 2 3 6" xfId="43797" xr:uid="{8A49602D-9C1C-4921-8DF4-713D2794D50B}"/>
    <cellStyle name="Comma 2 7 2 4" xfId="10087" xr:uid="{D594E627-5077-4C6E-A869-B92D1FB06C3A}"/>
    <cellStyle name="Comma 2 7 2 4 2" xfId="23777" xr:uid="{1EE36205-6F53-4A7A-954E-B36B1539A7F8}"/>
    <cellStyle name="Comma 2 7 2 4 2 2" xfId="37469" xr:uid="{964CAE44-4D66-4C9D-97D5-56C08BD59C85}"/>
    <cellStyle name="Comma 2 7 2 4 2 3" xfId="52353" xr:uid="{46CC3487-F5B3-4139-BA98-F3327E091FCF}"/>
    <cellStyle name="Comma 2 7 2 4 3" xfId="16933" xr:uid="{51717E78-72A8-4035-8CC4-7D9D861163CF}"/>
    <cellStyle name="Comma 2 7 2 4 4" xfId="30623" xr:uid="{5796E886-0B22-4A91-9D00-C1C6B45E4654}"/>
    <cellStyle name="Comma 2 7 2 4 5" xfId="45507" xr:uid="{3FE15A08-79A1-451B-897C-45B98A27F8CF}"/>
    <cellStyle name="Comma 2 7 2 5" xfId="20355" xr:uid="{35B87235-9A35-4F40-A0BC-79EBA026D68B}"/>
    <cellStyle name="Comma 2 7 2 5 2" xfId="34047" xr:uid="{91D09F17-7745-4FBA-BFE9-09924AF85F92}"/>
    <cellStyle name="Comma 2 7 2 5 3" xfId="48931" xr:uid="{D85765D7-731A-41ED-BD04-1CC419E04C20}"/>
    <cellStyle name="Comma 2 7 2 6" xfId="13511" xr:uid="{D9922AB2-4C89-4F08-87DA-C5797F9D381D}"/>
    <cellStyle name="Comma 2 7 2 7" xfId="27201" xr:uid="{AA5FC075-E327-4A18-B3E2-DB783A4FFC0D}"/>
    <cellStyle name="Comma 2 7 2 8" xfId="42085" xr:uid="{07753683-8295-4C74-B719-5E025BBF7215}"/>
    <cellStyle name="Comma 2 7 3" xfId="6665" xr:uid="{0170F2AF-3BB8-4AB6-BC6C-23EDE8D17320}"/>
    <cellStyle name="Comma 2 7 3 2" xfId="8379" xr:uid="{BF4E731D-D4CA-4BA8-B5A2-7EE299A09A57}"/>
    <cellStyle name="Comma 2 7 3 2 2" xfId="11801" xr:uid="{74DC41FF-F762-443F-A187-B68B02AE9935}"/>
    <cellStyle name="Comma 2 7 3 2 2 2" xfId="25491" xr:uid="{8739FE0D-D5C8-4BEE-AC7A-C42E185D0F5D}"/>
    <cellStyle name="Comma 2 7 3 2 2 2 2" xfId="39183" xr:uid="{97BD1B32-1682-4DD8-9B7C-60DE85D76DCA}"/>
    <cellStyle name="Comma 2 7 3 2 2 2 3" xfId="54067" xr:uid="{47E29A52-E8C8-4759-B91F-66368B4640CC}"/>
    <cellStyle name="Comma 2 7 3 2 2 3" xfId="18647" xr:uid="{35CC29A9-6B53-4021-8F1C-99CA659BE73A}"/>
    <cellStyle name="Comma 2 7 3 2 2 4" xfId="32337" xr:uid="{22D6F644-30E0-4335-96C3-A08350868F10}"/>
    <cellStyle name="Comma 2 7 3 2 2 5" xfId="47221" xr:uid="{FEB378AE-8E80-4A08-A61A-674EE7A7C6F8}"/>
    <cellStyle name="Comma 2 7 3 2 3" xfId="22069" xr:uid="{2EBD202F-3E48-4B65-98F8-B63DE4AA018B}"/>
    <cellStyle name="Comma 2 7 3 2 3 2" xfId="35761" xr:uid="{FCDAC185-4FE4-4110-A2D2-129243B72688}"/>
    <cellStyle name="Comma 2 7 3 2 3 3" xfId="50645" xr:uid="{679ACFB0-6252-4820-A389-34F247711EA6}"/>
    <cellStyle name="Comma 2 7 3 2 4" xfId="15225" xr:uid="{60CEA58D-9B24-445F-816C-8AB4EBE7B413}"/>
    <cellStyle name="Comma 2 7 3 2 5" xfId="28915" xr:uid="{09F117B3-AAD6-4CB7-BE6C-35697494C4A9}"/>
    <cellStyle name="Comma 2 7 3 2 6" xfId="43799" xr:uid="{982FD8FD-B8E5-4D7F-9B04-375FDF0D005B}"/>
    <cellStyle name="Comma 2 7 3 3" xfId="10089" xr:uid="{F2B178BC-187D-418E-9A4C-7270F28DE46D}"/>
    <cellStyle name="Comma 2 7 3 3 2" xfId="23779" xr:uid="{4A644B43-2FEC-492D-9F1D-F20978A6BEA5}"/>
    <cellStyle name="Comma 2 7 3 3 2 2" xfId="37471" xr:uid="{B4A0A547-501B-45DB-A8BB-6A04788C616B}"/>
    <cellStyle name="Comma 2 7 3 3 2 3" xfId="52355" xr:uid="{8C581E02-7CFA-4E3A-8EDF-82F697D0C7FC}"/>
    <cellStyle name="Comma 2 7 3 3 3" xfId="16935" xr:uid="{4152F476-714C-4167-8E34-E7502FA4B15C}"/>
    <cellStyle name="Comma 2 7 3 3 4" xfId="30625" xr:uid="{4FB2DA97-E7A8-4E08-999B-27D5DE499407}"/>
    <cellStyle name="Comma 2 7 3 3 5" xfId="45509" xr:uid="{A84B7BC3-9E7F-4554-B04D-AE4DC4B91AEC}"/>
    <cellStyle name="Comma 2 7 3 4" xfId="20357" xr:uid="{464647F7-1B0D-4A96-B448-364949B680E4}"/>
    <cellStyle name="Comma 2 7 3 4 2" xfId="34049" xr:uid="{2EA492C0-FDCD-481F-8A65-9EBFE69CE310}"/>
    <cellStyle name="Comma 2 7 3 4 3" xfId="48933" xr:uid="{E0B29906-ED0C-48D3-9BA2-98769FCFE306}"/>
    <cellStyle name="Comma 2 7 3 5" xfId="13513" xr:uid="{338ED38D-6A34-4B60-8CC8-BB696E9D90FC}"/>
    <cellStyle name="Comma 2 7 3 6" xfId="27203" xr:uid="{E837AB7B-4EEA-431D-B960-38E84B5C34FF}"/>
    <cellStyle name="Comma 2 7 3 7" xfId="42087" xr:uid="{DEFC7CC7-C651-4EB7-BF0D-461492887B05}"/>
    <cellStyle name="Comma 2 7 4" xfId="6666" xr:uid="{47263584-C0DD-4D13-AD91-B1D38513F04F}"/>
    <cellStyle name="Comma 2 7 4 2" xfId="8380" xr:uid="{ABE439EB-56DE-4B9E-A128-66459CDE69CE}"/>
    <cellStyle name="Comma 2 7 4 2 2" xfId="11802" xr:uid="{5E41DD50-7F9C-45D1-A880-C9750C99E7BF}"/>
    <cellStyle name="Comma 2 7 4 2 2 2" xfId="25492" xr:uid="{9186ED13-5827-4BBB-AB48-F5CF9EEC875D}"/>
    <cellStyle name="Comma 2 7 4 2 2 2 2" xfId="39184" xr:uid="{3D5DB3EA-666B-4244-8456-9AD63232C273}"/>
    <cellStyle name="Comma 2 7 4 2 2 2 3" xfId="54068" xr:uid="{F085F432-AC84-4D1A-A05C-F808CCEF3830}"/>
    <cellStyle name="Comma 2 7 4 2 2 3" xfId="18648" xr:uid="{B662B187-CF9E-47A4-B004-395555DA8AD5}"/>
    <cellStyle name="Comma 2 7 4 2 2 4" xfId="32338" xr:uid="{F504FB22-879B-49F8-9B1C-D0F31039E010}"/>
    <cellStyle name="Comma 2 7 4 2 2 5" xfId="47222" xr:uid="{B3DA0C26-5D1A-41E3-B7CB-C52815269E5D}"/>
    <cellStyle name="Comma 2 7 4 2 3" xfId="22070" xr:uid="{620FCCBA-C73F-4FFB-85B4-68CD012D0322}"/>
    <cellStyle name="Comma 2 7 4 2 3 2" xfId="35762" xr:uid="{53CF8827-9283-4D06-BD49-436677CB04FE}"/>
    <cellStyle name="Comma 2 7 4 2 3 3" xfId="50646" xr:uid="{7EFF4039-572C-4082-9CB5-298FCF098BD3}"/>
    <cellStyle name="Comma 2 7 4 2 4" xfId="15226" xr:uid="{937CB83B-1374-4CBE-AE45-71AC32005133}"/>
    <cellStyle name="Comma 2 7 4 2 5" xfId="28916" xr:uid="{B7F415F6-A6D5-4532-9199-5850FC26301F}"/>
    <cellStyle name="Comma 2 7 4 2 6" xfId="43800" xr:uid="{8CA66A57-4C63-4579-9F3B-C74C50F9C60C}"/>
    <cellStyle name="Comma 2 7 4 3" xfId="10090" xr:uid="{C61E4179-B634-462E-9098-6764DF48A163}"/>
    <cellStyle name="Comma 2 7 4 3 2" xfId="23780" xr:uid="{156FE2B5-4826-49F9-9303-CC815463D46A}"/>
    <cellStyle name="Comma 2 7 4 3 2 2" xfId="37472" xr:uid="{42F00001-747A-4A49-ADF6-0A79A782E7FB}"/>
    <cellStyle name="Comma 2 7 4 3 2 3" xfId="52356" xr:uid="{7C7C0EDD-7212-481F-9AC3-484E67D45D29}"/>
    <cellStyle name="Comma 2 7 4 3 3" xfId="16936" xr:uid="{724B3647-3E45-427B-BCBF-9C27695C964D}"/>
    <cellStyle name="Comma 2 7 4 3 4" xfId="30626" xr:uid="{1CAB0C0A-C7ED-46EA-BC42-DE7F0AB94D54}"/>
    <cellStyle name="Comma 2 7 4 3 5" xfId="45510" xr:uid="{E89CFBEF-AB54-4619-921A-1ECEE341CAF5}"/>
    <cellStyle name="Comma 2 7 4 4" xfId="20358" xr:uid="{146DC5DE-DF44-4B6F-ADB8-2AD430A73B96}"/>
    <cellStyle name="Comma 2 7 4 4 2" xfId="34050" xr:uid="{6F02FBB8-29E9-4F00-B609-0F5C1F156FE1}"/>
    <cellStyle name="Comma 2 7 4 4 3" xfId="48934" xr:uid="{B84B2545-CDFB-4304-9A37-6E1BF880C552}"/>
    <cellStyle name="Comma 2 7 4 5" xfId="13514" xr:uid="{F7A4AE9D-9A57-42F4-8839-06F34AE63147}"/>
    <cellStyle name="Comma 2 7 4 6" xfId="27204" xr:uid="{D51DF479-972E-41DF-97A8-534F3A9526AA}"/>
    <cellStyle name="Comma 2 7 4 7" xfId="42088" xr:uid="{4C03892A-61F1-4D10-8F25-43E45427FB7A}"/>
    <cellStyle name="Comma 2 7 5" xfId="8376" xr:uid="{217F6B62-DFB8-4342-9BEA-A3F1CA4BEB90}"/>
    <cellStyle name="Comma 2 7 5 2" xfId="11798" xr:uid="{3955B0A3-906B-4EB6-BF0D-62873D3D2EB1}"/>
    <cellStyle name="Comma 2 7 5 2 2" xfId="25488" xr:uid="{26A55C8D-3603-4EEB-8047-16BB3474DE0B}"/>
    <cellStyle name="Comma 2 7 5 2 2 2" xfId="39180" xr:uid="{31EA7799-9200-4F9E-8F7C-254F74C501E4}"/>
    <cellStyle name="Comma 2 7 5 2 2 3" xfId="54064" xr:uid="{B5212E58-B067-4397-A97D-12D1C156587F}"/>
    <cellStyle name="Comma 2 7 5 2 3" xfId="18644" xr:uid="{44878F96-DBD8-4221-A436-3F74C782FE44}"/>
    <cellStyle name="Comma 2 7 5 2 4" xfId="32334" xr:uid="{4A58924D-F109-4CF2-B840-CCCC944F42D2}"/>
    <cellStyle name="Comma 2 7 5 2 5" xfId="47218" xr:uid="{2F3E7A4F-01B4-403E-9450-CDF76437E9C4}"/>
    <cellStyle name="Comma 2 7 5 3" xfId="22066" xr:uid="{1CF40A77-F844-44C7-A82A-60FA5C91BAEE}"/>
    <cellStyle name="Comma 2 7 5 3 2" xfId="35758" xr:uid="{0009244C-4594-4135-9674-E5CC01ED55BB}"/>
    <cellStyle name="Comma 2 7 5 3 3" xfId="50642" xr:uid="{C95AB94F-ADF1-4D06-85D1-ABC3C46FE4C6}"/>
    <cellStyle name="Comma 2 7 5 4" xfId="15222" xr:uid="{E7B7C67F-E2D6-4816-9083-D3E496DCB3AF}"/>
    <cellStyle name="Comma 2 7 5 5" xfId="28912" xr:uid="{FDEABC4C-2DAF-4AD2-A7F3-A9B6B337BD83}"/>
    <cellStyle name="Comma 2 7 5 6" xfId="43796" xr:uid="{3E9DCA27-2A39-49F5-8CA5-3F520B25A070}"/>
    <cellStyle name="Comma 2 7 6" xfId="10086" xr:uid="{EB2F5A45-22CC-41B5-9808-243827675471}"/>
    <cellStyle name="Comma 2 7 6 2" xfId="23776" xr:uid="{9914EF56-FA87-479C-B88F-82217F1DAD1C}"/>
    <cellStyle name="Comma 2 7 6 2 2" xfId="37468" xr:uid="{81CA66AF-B866-4CA2-9836-BA7123B0C6A4}"/>
    <cellStyle name="Comma 2 7 6 2 3" xfId="52352" xr:uid="{F364C84A-5C53-4952-AB51-771C7CD3D78B}"/>
    <cellStyle name="Comma 2 7 6 3" xfId="16932" xr:uid="{CFBF4D46-82B7-46B3-946B-F4ADE58578BA}"/>
    <cellStyle name="Comma 2 7 6 4" xfId="30622" xr:uid="{C9B9783D-9DBE-4F87-93A3-35699D442D6D}"/>
    <cellStyle name="Comma 2 7 6 5" xfId="45506" xr:uid="{BFE2EC07-A9D2-4F34-8F7B-72392C05ADCF}"/>
    <cellStyle name="Comma 2 7 7" xfId="20354" xr:uid="{260DEFFE-C074-45AE-A9B4-244B035B89A7}"/>
    <cellStyle name="Comma 2 7 7 2" xfId="34046" xr:uid="{0D31E212-642B-4785-BD63-BDC9C8847954}"/>
    <cellStyle name="Comma 2 7 7 3" xfId="48930" xr:uid="{59C76534-B84A-499C-9EB1-3829731628BF}"/>
    <cellStyle name="Comma 2 7 8" xfId="13510" xr:uid="{A86509D4-1CD6-425A-92CA-9806B7E9707B}"/>
    <cellStyle name="Comma 2 7 9" xfId="27200" xr:uid="{EBAB9747-0A9D-424A-A610-983F5A902258}"/>
    <cellStyle name="Comma 2 8" xfId="6667" xr:uid="{E75FDA6B-8C46-405B-BBF0-771356F53428}"/>
    <cellStyle name="Comma 2 8 2" xfId="6668" xr:uid="{1EFE3B3C-64B1-405F-94AC-9A3759909676}"/>
    <cellStyle name="Comma 2 8 2 2" xfId="8382" xr:uid="{B37BA666-1B2F-41FF-96B1-2FE494C3F8A5}"/>
    <cellStyle name="Comma 2 8 2 2 2" xfId="11804" xr:uid="{7B591102-7474-4B66-BD78-475D9E60AACA}"/>
    <cellStyle name="Comma 2 8 2 2 2 2" xfId="25494" xr:uid="{F500F16A-F8A4-4DCB-A027-494B64F06D51}"/>
    <cellStyle name="Comma 2 8 2 2 2 2 2" xfId="39186" xr:uid="{1BDD90E0-05F9-4280-A3CA-BAF5857E7DE8}"/>
    <cellStyle name="Comma 2 8 2 2 2 2 3" xfId="54070" xr:uid="{A724C42F-E541-4304-8A00-31E5B1EEE919}"/>
    <cellStyle name="Comma 2 8 2 2 2 3" xfId="18650" xr:uid="{E8380C91-F8F2-4342-9076-5CA03ECC998B}"/>
    <cellStyle name="Comma 2 8 2 2 2 4" xfId="32340" xr:uid="{5A968008-ABDB-401E-8BC8-283FA4B3CE87}"/>
    <cellStyle name="Comma 2 8 2 2 2 5" xfId="47224" xr:uid="{7BCA97CB-2E11-403F-8DB7-232989C2F372}"/>
    <cellStyle name="Comma 2 8 2 2 3" xfId="22072" xr:uid="{DD91E085-8FA9-4801-8728-A9DC2DD76F21}"/>
    <cellStyle name="Comma 2 8 2 2 3 2" xfId="35764" xr:uid="{8E29C958-C2A8-4947-A316-64C027D70C91}"/>
    <cellStyle name="Comma 2 8 2 2 3 3" xfId="50648" xr:uid="{50609521-0A1D-48B2-BE8E-379D1B6E5426}"/>
    <cellStyle name="Comma 2 8 2 2 4" xfId="15228" xr:uid="{08AF1E5B-566F-4848-8C56-2D7CD87683C7}"/>
    <cellStyle name="Comma 2 8 2 2 5" xfId="28918" xr:uid="{D5FB4775-7EFC-48A7-8513-92AAA4D332E4}"/>
    <cellStyle name="Comma 2 8 2 2 6" xfId="43802" xr:uid="{FB554623-931E-4BBE-94F0-8C15ACD44312}"/>
    <cellStyle name="Comma 2 8 2 3" xfId="10092" xr:uid="{AB7DDF55-E82A-4E44-93BB-75E2E1A2B8F3}"/>
    <cellStyle name="Comma 2 8 2 3 2" xfId="23782" xr:uid="{E3AF65AB-8046-4E4B-93E9-C5DD9278EBFD}"/>
    <cellStyle name="Comma 2 8 2 3 2 2" xfId="37474" xr:uid="{D53EEFA9-564E-43B1-A9A0-B74891748D3A}"/>
    <cellStyle name="Comma 2 8 2 3 2 3" xfId="52358" xr:uid="{F8E70701-901F-4596-A90E-300B1CF4F7E3}"/>
    <cellStyle name="Comma 2 8 2 3 3" xfId="16938" xr:uid="{E84E5057-D1CA-4145-B0CE-8894831273F6}"/>
    <cellStyle name="Comma 2 8 2 3 4" xfId="30628" xr:uid="{5395FE50-0867-42A8-B984-730AD028692B}"/>
    <cellStyle name="Comma 2 8 2 3 5" xfId="45512" xr:uid="{75239219-135C-4AAD-9884-DB29AD1FF6D0}"/>
    <cellStyle name="Comma 2 8 2 4" xfId="20360" xr:uid="{D6AC8C3F-42F1-40BA-8FD8-638443017970}"/>
    <cellStyle name="Comma 2 8 2 4 2" xfId="34052" xr:uid="{913E71BA-AA21-4847-909B-1BAE0DB3DBD2}"/>
    <cellStyle name="Comma 2 8 2 4 3" xfId="48936" xr:uid="{26E94989-3339-43C9-829C-980D66B3BBCB}"/>
    <cellStyle name="Comma 2 8 2 5" xfId="13516" xr:uid="{40E7954D-3FE6-4859-A830-5689B6AC5688}"/>
    <cellStyle name="Comma 2 8 2 6" xfId="27206" xr:uid="{6BF53E22-9908-4A6C-A6B6-5C72BB73EA8B}"/>
    <cellStyle name="Comma 2 8 2 7" xfId="42090" xr:uid="{1802ACA0-6962-40A7-A8D7-7CE39EC90ADC}"/>
    <cellStyle name="Comma 2 8 3" xfId="8381" xr:uid="{CA1FD1CD-3D7C-4BCA-B07C-9D752C37E7C3}"/>
    <cellStyle name="Comma 2 8 3 2" xfId="11803" xr:uid="{81EBA2EC-B32E-4EDD-A952-7B0D01BCCFFD}"/>
    <cellStyle name="Comma 2 8 3 2 2" xfId="25493" xr:uid="{13EA51F3-5C72-41CA-8AAA-EE145FEC20C6}"/>
    <cellStyle name="Comma 2 8 3 2 2 2" xfId="39185" xr:uid="{51AA9C0C-F255-4CEE-AC7E-F0D38B89F9E5}"/>
    <cellStyle name="Comma 2 8 3 2 2 3" xfId="54069" xr:uid="{000F8D57-2538-4D97-9382-E3EDB7F2FA87}"/>
    <cellStyle name="Comma 2 8 3 2 3" xfId="18649" xr:uid="{CC851960-C027-420F-9042-32F61CB57383}"/>
    <cellStyle name="Comma 2 8 3 2 4" xfId="32339" xr:uid="{832EF85F-63BC-4752-9EBD-EA57D8873AF5}"/>
    <cellStyle name="Comma 2 8 3 2 5" xfId="47223" xr:uid="{3685F511-3E4A-451A-A9A7-3AB79FD01887}"/>
    <cellStyle name="Comma 2 8 3 3" xfId="22071" xr:uid="{E610FDD8-4855-4843-B884-0A8F2651D8C0}"/>
    <cellStyle name="Comma 2 8 3 3 2" xfId="35763" xr:uid="{E9E19760-414C-4193-9165-236109FDAB4F}"/>
    <cellStyle name="Comma 2 8 3 3 3" xfId="50647" xr:uid="{AF366338-E2A3-4B62-8E23-216A8DE97D36}"/>
    <cellStyle name="Comma 2 8 3 4" xfId="15227" xr:uid="{C690C625-6182-4DDD-915A-F8C92A8B38C6}"/>
    <cellStyle name="Comma 2 8 3 5" xfId="28917" xr:uid="{FB7E0E63-A9E5-42DF-AFFC-F8AD64D1CB72}"/>
    <cellStyle name="Comma 2 8 3 6" xfId="43801" xr:uid="{1EA12497-AD5A-4A54-B6F5-70910B6226FB}"/>
    <cellStyle name="Comma 2 8 4" xfId="10091" xr:uid="{466306DA-D680-45ED-A888-92BA6806D620}"/>
    <cellStyle name="Comma 2 8 4 2" xfId="23781" xr:uid="{BBF9A500-EB72-45E0-ABDE-918AD2A73B73}"/>
    <cellStyle name="Comma 2 8 4 2 2" xfId="37473" xr:uid="{5E84FA0A-68AE-4E44-949B-36A39ECA3AF4}"/>
    <cellStyle name="Comma 2 8 4 2 3" xfId="52357" xr:uid="{4B37998E-7614-4942-BF6C-22C79FA398FF}"/>
    <cellStyle name="Comma 2 8 4 3" xfId="16937" xr:uid="{31EF33DD-253D-4859-876C-FF9E73B12E28}"/>
    <cellStyle name="Comma 2 8 4 4" xfId="30627" xr:uid="{F2C44D88-EE09-4A83-87DF-74705F32FF7E}"/>
    <cellStyle name="Comma 2 8 4 5" xfId="45511" xr:uid="{9354953C-D3FE-45D7-A845-4F35119F0A13}"/>
    <cellStyle name="Comma 2 8 5" xfId="20359" xr:uid="{144D9C82-662E-4587-9EAC-11CF90FA1155}"/>
    <cellStyle name="Comma 2 8 5 2" xfId="34051" xr:uid="{83234A01-C848-46D9-BE8D-865AA2A51E1F}"/>
    <cellStyle name="Comma 2 8 5 3" xfId="48935" xr:uid="{043B37DE-98CC-4704-9C29-9CD3DCDA5749}"/>
    <cellStyle name="Comma 2 8 6" xfId="13515" xr:uid="{788684C2-5576-4411-B00C-C08425E793F1}"/>
    <cellStyle name="Comma 2 8 7" xfId="27205" xr:uid="{45700059-9458-4845-B9F9-FD18E4E012B7}"/>
    <cellStyle name="Comma 2 8 8" xfId="42089" xr:uid="{19B5BBA6-FE70-4CA4-BF7E-B93CCBD67A8B}"/>
    <cellStyle name="Comma 2 9" xfId="6669" xr:uid="{829F3C47-DB3C-4F36-84B7-7A5C401AEDFB}"/>
    <cellStyle name="Comma 2 9 2" xfId="8383" xr:uid="{6153F70D-A360-4B7D-BB69-992FF07781A8}"/>
    <cellStyle name="Comma 2 9 2 2" xfId="11805" xr:uid="{C1EB237E-2C7B-408D-94FE-BE082651792C}"/>
    <cellStyle name="Comma 2 9 2 2 2" xfId="25495" xr:uid="{BEFA25C2-6FD9-489E-B835-57A81FE86503}"/>
    <cellStyle name="Comma 2 9 2 2 2 2" xfId="39187" xr:uid="{D4F68403-03D6-49F8-980A-8207E58D2A18}"/>
    <cellStyle name="Comma 2 9 2 2 2 3" xfId="54071" xr:uid="{343FD433-309A-4488-A8EE-43A1DA0A1314}"/>
    <cellStyle name="Comma 2 9 2 2 3" xfId="18651" xr:uid="{02FBA55D-A6BE-4019-A886-6FFBBAE6B402}"/>
    <cellStyle name="Comma 2 9 2 2 4" xfId="32341" xr:uid="{655067AC-FB7A-4AEE-836B-892CBE0F43E2}"/>
    <cellStyle name="Comma 2 9 2 2 5" xfId="47225" xr:uid="{BB5AB3AA-6F82-48DF-8261-739C6B0F5F83}"/>
    <cellStyle name="Comma 2 9 2 3" xfId="22073" xr:uid="{2361D380-FF6D-4E6D-83BE-AA71BF5731E6}"/>
    <cellStyle name="Comma 2 9 2 3 2" xfId="35765" xr:uid="{7E2E3B39-A2C4-4822-A5B6-F44B916EA092}"/>
    <cellStyle name="Comma 2 9 2 3 3" xfId="50649" xr:uid="{758F9CCD-855C-4A30-AF87-440B8D6BA5EA}"/>
    <cellStyle name="Comma 2 9 2 4" xfId="15229" xr:uid="{4F4AE19E-4B41-4B31-BBA4-B195906AC2E2}"/>
    <cellStyle name="Comma 2 9 2 5" xfId="28919" xr:uid="{2041B911-B53F-42DB-828A-681343846069}"/>
    <cellStyle name="Comma 2 9 2 6" xfId="43803" xr:uid="{E8D57032-4B99-4F5B-BA04-736449B7DF6D}"/>
    <cellStyle name="Comma 2 9 3" xfId="10093" xr:uid="{78BFBF87-9D26-456E-A8EA-ECF163B82E87}"/>
    <cellStyle name="Comma 2 9 3 2" xfId="23783" xr:uid="{437378BC-BE65-4981-B77F-E3D00F8CEAAF}"/>
    <cellStyle name="Comma 2 9 3 2 2" xfId="37475" xr:uid="{A34BA1E6-69A0-418A-9C1C-8491FAC8D3DF}"/>
    <cellStyle name="Comma 2 9 3 2 3" xfId="52359" xr:uid="{AFA82FD6-E609-4BE7-AB3F-BC684E8B4527}"/>
    <cellStyle name="Comma 2 9 3 3" xfId="16939" xr:uid="{EEA5BE19-2E88-4060-91E9-3E25686DD7A3}"/>
    <cellStyle name="Comma 2 9 3 4" xfId="30629" xr:uid="{F8BD1422-CAEA-45BE-8E33-62C8E27CB1CC}"/>
    <cellStyle name="Comma 2 9 3 5" xfId="45513" xr:uid="{8B1E4081-7E17-4300-88A5-A9196B6455F6}"/>
    <cellStyle name="Comma 2 9 4" xfId="20361" xr:uid="{115A44F9-2F57-4BB9-BF60-F39A955DAF34}"/>
    <cellStyle name="Comma 2 9 4 2" xfId="34053" xr:uid="{588348B4-38F1-4F90-9C30-5531CE6563F9}"/>
    <cellStyle name="Comma 2 9 4 3" xfId="48937" xr:uid="{4B161CCF-CC74-4B7E-B10B-9D7BFDA121B5}"/>
    <cellStyle name="Comma 2 9 5" xfId="13517" xr:uid="{87048CCF-0FDD-478A-A859-4EEEC48F427A}"/>
    <cellStyle name="Comma 2 9 6" xfId="27207" xr:uid="{EE10B721-600F-495A-8C82-B8735D1956B7}"/>
    <cellStyle name="Comma 2 9 7" xfId="42091" xr:uid="{78C52379-F9A8-4BC0-A73C-E0DF0FB4A1AA}"/>
    <cellStyle name="Comma 3" xfId="4320" xr:uid="{01C01CD9-66B3-4A4C-A500-D27641363C92}"/>
    <cellStyle name="Comma 3 2" xfId="4434" xr:uid="{91FFE32F-62D9-49C1-8F87-5F0343974036}"/>
    <cellStyle name="Comma 3 2 2" xfId="4758" xr:uid="{C6334B47-8524-4941-B6F6-B8045C81346D}"/>
    <cellStyle name="Comma 3 2 2 2" xfId="5329" xr:uid="{C9799141-6A67-4D36-96EA-39E56607ADBB}"/>
    <cellStyle name="Comma 3 2 2 2 2" xfId="41935" xr:uid="{68AB2DD9-CB40-4464-A287-562C2C6F7ACC}"/>
    <cellStyle name="Comma 3 2 2 2 3" xfId="6518" xr:uid="{71774A4C-CD33-432B-81BE-2FB93FA93AE0}"/>
    <cellStyle name="Comma 3 2 2 2 4" xfId="5926" xr:uid="{CFAAC8AC-E04A-42F7-AAC2-8AEE3FCABF87}"/>
    <cellStyle name="Comma 3 2 3" xfId="5327" xr:uid="{E1D56EE8-5ABA-402A-8B22-B575611B4EF2}"/>
    <cellStyle name="Comma 3 2 4" xfId="41342" xr:uid="{B2FA1185-535F-4FF1-BBFD-81E5CFCF22F6}"/>
    <cellStyle name="Comma 3 2 5" xfId="5959" xr:uid="{B319AA9D-237D-4A4F-A059-E4EB5397C6EF}"/>
    <cellStyle name="Comma 3 2 6" xfId="5367" xr:uid="{68A00C68-8E91-42EE-9211-3E01F3336A89}"/>
    <cellStyle name="Comma 3 3" xfId="41321" xr:uid="{F5EF5BE6-D858-4FD3-A294-70F73E73AB3D}"/>
    <cellStyle name="Comma 3 4" xfId="5945" xr:uid="{350E435F-4BA5-4374-9448-B82D34CB09B4}"/>
    <cellStyle name="Comma 3 5" xfId="5353" xr:uid="{FEC9ECE2-268E-4238-99F2-D3112CFB4BAA}"/>
    <cellStyle name="Currency 10" xfId="10" xr:uid="{BF7CEDB8-52C3-4B1E-8E25-7D7F25EE9E3F}"/>
    <cellStyle name="Currency 10 2" xfId="11" xr:uid="{8B6E246F-DEAF-4BB3-BD11-42540246FB04}"/>
    <cellStyle name="Currency 10 2 2" xfId="205" xr:uid="{42DFFDF7-DC39-4E34-A594-8288EFC4A19C}"/>
    <cellStyle name="Currency 10 2 2 2" xfId="4618" xr:uid="{90432978-6EDD-47E9-93B7-7BB319E45DE6}"/>
    <cellStyle name="Currency 10 2 3" xfId="4513" xr:uid="{1A83EC42-C7EC-4482-8041-597FFA11B272}"/>
    <cellStyle name="Currency 10 3" xfId="12" xr:uid="{DA9D0293-6D7F-4570-8CA4-35783D9E13D3}"/>
    <cellStyle name="Currency 10 3 2" xfId="206" xr:uid="{7AA14C7F-9E02-4A03-850F-9A00C89C99F3}"/>
    <cellStyle name="Currency 10 3 2 2" xfId="4619" xr:uid="{966C4B16-3261-4769-BA49-15761FF36259}"/>
    <cellStyle name="Currency 10 3 3" xfId="4514" xr:uid="{6615CF7F-14E6-4F8F-A78D-72BBC364C11E}"/>
    <cellStyle name="Currency 10 4" xfId="207" xr:uid="{BB6D3B55-43C1-42FD-8208-FBE8C22D9C59}"/>
    <cellStyle name="Currency 10 4 2" xfId="4620" xr:uid="{9A02A6A0-9B8D-4DF2-A08A-ECD2B20ED024}"/>
    <cellStyle name="Currency 10 5" xfId="4439" xr:uid="{5E0E0544-0068-4B37-BC71-AB1A4E8F0AD7}"/>
    <cellStyle name="Currency 10 6" xfId="4512" xr:uid="{A875B248-6A6B-40A6-A38B-A5F0A96B227C}"/>
    <cellStyle name="Currency 11" xfId="13" xr:uid="{E9E3AFBF-48F3-41E3-B953-60CA5F474540}"/>
    <cellStyle name="Currency 11 2" xfId="14" xr:uid="{314BCB78-7DA4-46D3-9479-0654B1364BE7}"/>
    <cellStyle name="Currency 11 2 2" xfId="208" xr:uid="{68C2C4D1-C601-4036-AC1F-CE700B318554}"/>
    <cellStyle name="Currency 11 2 2 2" xfId="4621" xr:uid="{15CFB1D5-61AF-4118-9E13-6D99418831B7}"/>
    <cellStyle name="Currency 11 2 3" xfId="4516" xr:uid="{5798D1E4-4511-496C-AADA-7D735DF37138}"/>
    <cellStyle name="Currency 11 3" xfId="15" xr:uid="{2E5300AA-1CCE-455C-9A71-7D0BF97B9824}"/>
    <cellStyle name="Currency 11 3 2" xfId="209" xr:uid="{2CBA2EED-C41C-47FC-8848-872F05F94D19}"/>
    <cellStyle name="Currency 11 3 2 2" xfId="4622" xr:uid="{A3B56A81-CF48-4340-89E4-D18D3F6F2631}"/>
    <cellStyle name="Currency 11 3 3" xfId="4517" xr:uid="{E3E4CD17-2797-4487-8EA2-B82B1C2F6916}"/>
    <cellStyle name="Currency 11 4" xfId="210" xr:uid="{DA8C9CD0-D637-460C-ABA4-15FD41D74460}"/>
    <cellStyle name="Currency 11 4 2" xfId="4623" xr:uid="{B1B0D623-CA2A-438C-A3D7-C8A84D487C1F}"/>
    <cellStyle name="Currency 11 5" xfId="4321" xr:uid="{5884AD0F-8316-4050-A40B-1FB3F5A12970}"/>
    <cellStyle name="Currency 11 5 2" xfId="4440" xr:uid="{4ACB38C9-A1FD-4DF0-A582-EBE1594F51E1}"/>
    <cellStyle name="Currency 11 5 3" xfId="4722" xr:uid="{C3EBACB0-95B6-4E91-930B-9C912DCA8BE7}"/>
    <cellStyle name="Currency 11 5 3 2" xfId="5317" xr:uid="{19FE5A6B-81D0-4CAB-907D-6A2994FB4398}"/>
    <cellStyle name="Currency 11 5 3 2 2" xfId="41931" xr:uid="{60F78EE4-0BB7-4276-98FD-0939482263C8}"/>
    <cellStyle name="Currency 11 5 3 2 3" xfId="6514" xr:uid="{F8BC672E-4F63-4126-9C40-B31CB6A52106}"/>
    <cellStyle name="Currency 11 5 3 2 4" xfId="5922" xr:uid="{97DFF379-676B-41F8-AB90-345EA87CCE55}"/>
    <cellStyle name="Currency 11 5 3 3" xfId="4759" xr:uid="{C80A42BE-B325-4ED3-B970-9D40274BFE14}"/>
    <cellStyle name="Currency 11 5 3 4" xfId="41379" xr:uid="{00AD41B4-779A-450E-9661-7C2629ED2361}"/>
    <cellStyle name="Currency 11 5 3 5" xfId="5970" xr:uid="{C58BDAAF-DCCC-478B-941D-969DEEAB99F9}"/>
    <cellStyle name="Currency 11 5 3 6" xfId="5378" xr:uid="{A85BDC75-EC4E-457F-94C6-D01B997B17D0}"/>
    <cellStyle name="Currency 11 5 4" xfId="4699" xr:uid="{D65A6541-CF2F-4A3B-84CF-3F93B2772D1C}"/>
    <cellStyle name="Currency 11 5 5" xfId="41322" xr:uid="{CAE6F9CA-8AD7-420C-8F3D-6F4AD88ADE0D}"/>
    <cellStyle name="Currency 11 5 6" xfId="5946" xr:uid="{CE71330E-EE8B-4BF4-97AE-4A834BA17517}"/>
    <cellStyle name="Currency 11 5 7" xfId="5354" xr:uid="{CD652A8E-553F-412A-9587-06534FD1BB60}"/>
    <cellStyle name="Currency 11 6" xfId="4515" xr:uid="{7EED2EAB-B8AF-43C0-AB1B-A2CDD64E9066}"/>
    <cellStyle name="Currency 12" xfId="16" xr:uid="{6D84EB98-905D-43D9-80C7-DDBC3075119D}"/>
    <cellStyle name="Currency 12 2" xfId="17" xr:uid="{42ACF919-6E75-4D24-8054-4A01D0876F43}"/>
    <cellStyle name="Currency 12 2 2" xfId="211" xr:uid="{9EEAA4DF-B41E-430C-934F-37F55B9845B1}"/>
    <cellStyle name="Currency 12 2 2 2" xfId="4624" xr:uid="{4B1AD5F9-9EE5-4541-A3FB-EF6EA84BCEED}"/>
    <cellStyle name="Currency 12 2 3" xfId="4519" xr:uid="{47482BA3-1043-41F1-A439-C714334B032E}"/>
    <cellStyle name="Currency 12 3" xfId="212" xr:uid="{895DCA12-9312-4C58-B66A-2A4888AC8754}"/>
    <cellStyle name="Currency 12 3 2" xfId="4625" xr:uid="{61411002-68D3-49EB-81D9-92FAC1B218AF}"/>
    <cellStyle name="Currency 12 4" xfId="4518" xr:uid="{96EB8285-6A8B-4583-A8F1-A28BB8FB60FE}"/>
    <cellStyle name="Currency 13" xfId="18" xr:uid="{EED1DF92-2437-4568-BC36-5CF9D149BD13}"/>
    <cellStyle name="Currency 13 10" xfId="6671" xr:uid="{B1FB0594-0093-461B-BB5B-F2FDC15B5F05}"/>
    <cellStyle name="Currency 13 10 2" xfId="8385" xr:uid="{DE475999-A1E5-4FE7-8463-A64063D217D4}"/>
    <cellStyle name="Currency 13 10 2 2" xfId="11807" xr:uid="{B1764751-2B86-4866-8DD7-BFA8A3D37312}"/>
    <cellStyle name="Currency 13 10 2 2 2" xfId="25497" xr:uid="{B4ABA979-44C7-49FE-AE69-3C7B07A21A96}"/>
    <cellStyle name="Currency 13 10 2 2 2 2" xfId="39189" xr:uid="{C0D17625-C873-4846-9BBA-3E1005BD1B54}"/>
    <cellStyle name="Currency 13 10 2 2 2 3" xfId="54073" xr:uid="{794C94A7-FACF-41F5-8C27-7F9874D7890A}"/>
    <cellStyle name="Currency 13 10 2 2 3" xfId="18653" xr:uid="{88B48A4D-9A94-4F65-8B86-B8CAC074CCB3}"/>
    <cellStyle name="Currency 13 10 2 2 4" xfId="32343" xr:uid="{9673BBAE-7B66-4C5E-9886-6B92EFBAEE98}"/>
    <cellStyle name="Currency 13 10 2 2 5" xfId="47227" xr:uid="{224BFD54-0598-48BE-9662-781D414DF075}"/>
    <cellStyle name="Currency 13 10 2 3" xfId="22075" xr:uid="{A421E5EF-1B44-46E7-ADC0-74EAC6F6FE05}"/>
    <cellStyle name="Currency 13 10 2 3 2" xfId="35767" xr:uid="{AB4F1A5F-8303-42B0-A8A0-1CDDE41ADC07}"/>
    <cellStyle name="Currency 13 10 2 3 3" xfId="50651" xr:uid="{F90E237B-F212-4D19-B0BB-87CD12B0F34F}"/>
    <cellStyle name="Currency 13 10 2 4" xfId="15231" xr:uid="{725243BC-9B71-4A59-9CCE-BD5C89635F59}"/>
    <cellStyle name="Currency 13 10 2 5" xfId="28921" xr:uid="{2D1C3548-7807-403B-898D-F1CB850E7B4D}"/>
    <cellStyle name="Currency 13 10 2 6" xfId="43805" xr:uid="{45AAA2CE-30CB-4709-A7F7-0DBBA9FCACFF}"/>
    <cellStyle name="Currency 13 10 3" xfId="10095" xr:uid="{CE1E8930-45A2-400E-93CE-06643AFA60E1}"/>
    <cellStyle name="Currency 13 10 3 2" xfId="23785" xr:uid="{FD164A4A-537F-4FD4-A158-454B04FA5D3C}"/>
    <cellStyle name="Currency 13 10 3 2 2" xfId="37477" xr:uid="{B64FABA0-0BC9-477A-B3A6-73874826F561}"/>
    <cellStyle name="Currency 13 10 3 2 3" xfId="52361" xr:uid="{B107C2DA-2188-46B0-8923-1138940910EB}"/>
    <cellStyle name="Currency 13 10 3 3" xfId="16941" xr:uid="{F67DFFE4-034B-4A2C-9742-C6D1B2DA18A1}"/>
    <cellStyle name="Currency 13 10 3 4" xfId="30631" xr:uid="{45DBEBB2-CC68-4284-A2EC-8C164F197B14}"/>
    <cellStyle name="Currency 13 10 3 5" xfId="45515" xr:uid="{58A4D598-0761-4807-AE93-B1BCB02125F0}"/>
    <cellStyle name="Currency 13 10 4" xfId="20363" xr:uid="{40512CEC-CC6E-408F-9C41-3C019B31DB4D}"/>
    <cellStyle name="Currency 13 10 4 2" xfId="34055" xr:uid="{D6D0D69D-6192-4586-B731-70B3116F7F3C}"/>
    <cellStyle name="Currency 13 10 4 3" xfId="48939" xr:uid="{8173589B-E713-4518-8BB0-3815FA6447BE}"/>
    <cellStyle name="Currency 13 10 5" xfId="13519" xr:uid="{970EB304-D927-418F-B1A9-877B0393BCEA}"/>
    <cellStyle name="Currency 13 10 6" xfId="27209" xr:uid="{8F198D5E-8344-4EEB-B1A9-ABE71AE3ACF5}"/>
    <cellStyle name="Currency 13 10 7" xfId="42093" xr:uid="{E0C89F94-D43C-412A-BA03-99C1A9D34E51}"/>
    <cellStyle name="Currency 13 11" xfId="8384" xr:uid="{21E328E0-7597-440D-9731-DBF3255B11EC}"/>
    <cellStyle name="Currency 13 11 2" xfId="11806" xr:uid="{6EB98E29-4DE4-437F-87C6-46C1AEE69406}"/>
    <cellStyle name="Currency 13 11 2 2" xfId="25496" xr:uid="{05647F3C-14A2-40E6-8D8D-F6647EF3CFB0}"/>
    <cellStyle name="Currency 13 11 2 2 2" xfId="39188" xr:uid="{A942D503-9DC3-4A99-B35C-B4E95043072F}"/>
    <cellStyle name="Currency 13 11 2 2 3" xfId="54072" xr:uid="{0C37F81C-784C-4E02-AE64-1EF982A11387}"/>
    <cellStyle name="Currency 13 11 2 3" xfId="18652" xr:uid="{8EC9360D-83D4-402C-B8FB-DBECB0FB942E}"/>
    <cellStyle name="Currency 13 11 2 4" xfId="32342" xr:uid="{4D45A5D8-4F98-44A0-A2F5-77030E008B02}"/>
    <cellStyle name="Currency 13 11 2 5" xfId="47226" xr:uid="{6671FE7C-F469-4C42-A734-1671D7A37BB0}"/>
    <cellStyle name="Currency 13 11 3" xfId="22074" xr:uid="{1DDBACE4-AE36-4E2F-B2C8-B14F80C81794}"/>
    <cellStyle name="Currency 13 11 3 2" xfId="35766" xr:uid="{E826F9B0-A995-40CD-9E78-18A63FBA8589}"/>
    <cellStyle name="Currency 13 11 3 3" xfId="50650" xr:uid="{EB4061DE-D0CA-4A1E-BDCD-AAA8D5E60A1D}"/>
    <cellStyle name="Currency 13 11 4" xfId="15230" xr:uid="{9534266E-322F-4DEF-9A45-29BF5D0FF688}"/>
    <cellStyle name="Currency 13 11 5" xfId="28920" xr:uid="{54943DD9-8C29-41EB-A33A-C420CE756269}"/>
    <cellStyle name="Currency 13 11 6" xfId="43804" xr:uid="{23B32BB2-BCDA-41F1-B49A-9A101175F11F}"/>
    <cellStyle name="Currency 13 12" xfId="10094" xr:uid="{A5364A33-C007-4EFE-9506-9CD27E325D45}"/>
    <cellStyle name="Currency 13 12 2" xfId="23784" xr:uid="{CC2A0BBD-1133-4DD2-AA9F-1F6052CD29CA}"/>
    <cellStyle name="Currency 13 12 2 2" xfId="37476" xr:uid="{A01F0D33-5293-4DF0-8B22-E46FBC34F91C}"/>
    <cellStyle name="Currency 13 12 2 3" xfId="52360" xr:uid="{D7731165-AA85-45EE-BDA9-3C5012F9B91D}"/>
    <cellStyle name="Currency 13 12 3" xfId="16940" xr:uid="{0DD11866-9113-45AE-9757-38B8F30FABC7}"/>
    <cellStyle name="Currency 13 12 4" xfId="30630" xr:uid="{F0167E6B-3D31-406D-A001-C3F8AD2B910F}"/>
    <cellStyle name="Currency 13 12 5" xfId="45514" xr:uid="{665D028C-D9D7-45D4-8736-376EFA81D485}"/>
    <cellStyle name="Currency 13 13" xfId="20362" xr:uid="{A82DF15C-9E75-4B02-B87B-74EA19E6C46F}"/>
    <cellStyle name="Currency 13 13 2" xfId="34054" xr:uid="{E0A83A4C-AAF4-40AE-BEB4-2D92C106F023}"/>
    <cellStyle name="Currency 13 13 3" xfId="48938" xr:uid="{D97541E5-56D7-4C31-B385-C042DD6DB518}"/>
    <cellStyle name="Currency 13 14" xfId="13518" xr:uid="{8752A5A3-6F2B-4AA7-8AA8-F082D48A8B94}"/>
    <cellStyle name="Currency 13 14 2" xfId="40753" xr:uid="{2C39C881-6962-4882-857F-4F29CEA2FBB5}"/>
    <cellStyle name="Currency 13 15" xfId="27208" xr:uid="{374F55B3-8FCA-413A-9612-F1FCF6CD7980}"/>
    <cellStyle name="Currency 13 16" xfId="42092" xr:uid="{5D0D1308-AC3A-4EB4-BF40-C6C2D3903951}"/>
    <cellStyle name="Currency 13 17" xfId="6670" xr:uid="{E262DB4F-BA99-4417-BE42-71E90EB1796E}"/>
    <cellStyle name="Currency 13 18" xfId="5931" xr:uid="{61C959C5-E702-443B-A289-31E1447BABD0}"/>
    <cellStyle name="Currency 13 19" xfId="5339" xr:uid="{66E802AB-1950-4576-BEB0-9E2A4D5BDFB7}"/>
    <cellStyle name="Currency 13 2" xfId="4323" xr:uid="{17F5AA4B-F921-4D77-8AE0-E91B73DE07EC}"/>
    <cellStyle name="Currency 13 2 10" xfId="8386" xr:uid="{C1EB9400-3349-47D7-AB3E-0F3BDE803257}"/>
    <cellStyle name="Currency 13 2 10 2" xfId="11808" xr:uid="{4E7E67B7-85AE-4B84-B13B-778082F11B8D}"/>
    <cellStyle name="Currency 13 2 10 2 2" xfId="25498" xr:uid="{50D4385A-EE87-48BE-BC3A-6017B79032A0}"/>
    <cellStyle name="Currency 13 2 10 2 2 2" xfId="39190" xr:uid="{C804E5AE-D6CC-4AED-BFA6-6BA3552327E1}"/>
    <cellStyle name="Currency 13 2 10 2 2 3" xfId="54074" xr:uid="{F31D8BF5-A0C1-43F5-BCC5-42E728E78EEE}"/>
    <cellStyle name="Currency 13 2 10 2 3" xfId="18654" xr:uid="{75E7A655-DA8C-4EE5-9114-5729E2B8D1B9}"/>
    <cellStyle name="Currency 13 2 10 2 4" xfId="32344" xr:uid="{D640E0E7-F157-4E03-A7DC-4533B63A111B}"/>
    <cellStyle name="Currency 13 2 10 2 5" xfId="47228" xr:uid="{6E9D020A-C177-45A7-8DB7-BCBDF91800C4}"/>
    <cellStyle name="Currency 13 2 10 3" xfId="22076" xr:uid="{E3EB247A-28B0-402A-8C1D-01794C326528}"/>
    <cellStyle name="Currency 13 2 10 3 2" xfId="35768" xr:uid="{13A757C7-87BA-4199-A312-9A9878C84B72}"/>
    <cellStyle name="Currency 13 2 10 3 3" xfId="50652" xr:uid="{5A7B2858-376B-4EC4-91D9-9CA7E04B1C36}"/>
    <cellStyle name="Currency 13 2 10 4" xfId="15232" xr:uid="{520A46FA-3CDA-4C9F-94DD-DD1B8F93E18C}"/>
    <cellStyle name="Currency 13 2 10 5" xfId="28922" xr:uid="{75240301-A91D-4017-B6D9-65499C957DC5}"/>
    <cellStyle name="Currency 13 2 10 6" xfId="43806" xr:uid="{7D217D99-FF9B-4928-9529-0DE423055AAC}"/>
    <cellStyle name="Currency 13 2 11" xfId="10096" xr:uid="{2B94E02F-B82E-400D-A676-AF87D6D79481}"/>
    <cellStyle name="Currency 13 2 11 2" xfId="23786" xr:uid="{476AB2FF-FF70-485D-AE85-6263D3EA1ED1}"/>
    <cellStyle name="Currency 13 2 11 2 2" xfId="37478" xr:uid="{276C9EB5-4228-4CC5-8B31-09A84F8E4941}"/>
    <cellStyle name="Currency 13 2 11 2 3" xfId="52362" xr:uid="{C552A50B-CE39-458B-B916-0F13FCDCEE25}"/>
    <cellStyle name="Currency 13 2 11 3" xfId="16942" xr:uid="{6DEE5DCE-962B-4629-AEDA-4E2B28003BB5}"/>
    <cellStyle name="Currency 13 2 11 4" xfId="30632" xr:uid="{DCBE0345-0B17-4B92-9D1E-17791B113812}"/>
    <cellStyle name="Currency 13 2 11 5" xfId="45516" xr:uid="{45854CE8-3A6E-4A2D-8C6F-7E3C68669043}"/>
    <cellStyle name="Currency 13 2 12" xfId="20364" xr:uid="{78381328-16F1-4C0A-9AF1-0F2DEB0862DF}"/>
    <cellStyle name="Currency 13 2 12 2" xfId="34056" xr:uid="{DBA10B9D-EDBE-42BF-BE94-38E01DEF378C}"/>
    <cellStyle name="Currency 13 2 12 3" xfId="48940" xr:uid="{929F43EA-1F66-4C27-943F-9AC3198B37C2}"/>
    <cellStyle name="Currency 13 2 13" xfId="13520" xr:uid="{BB917F5B-2914-4C88-AC45-F36334239DF2}"/>
    <cellStyle name="Currency 13 2 13 2" xfId="41324" xr:uid="{A8570BC8-7C71-4061-B785-F08B27A2541C}"/>
    <cellStyle name="Currency 13 2 14" xfId="27210" xr:uid="{7F76DBBB-42C6-4C20-B2E8-4E39D2A003CD}"/>
    <cellStyle name="Currency 13 2 15" xfId="42094" xr:uid="{C9BE7A95-F31A-4FE2-B2C2-D4364329AC41}"/>
    <cellStyle name="Currency 13 2 16" xfId="6672" xr:uid="{907F1994-A685-4C62-A101-69A96E1D4C32}"/>
    <cellStyle name="Currency 13 2 2" xfId="6673" xr:uid="{0D852B4D-4A7C-4716-9AD5-129E9BCAF6E6}"/>
    <cellStyle name="Currency 13 2 2 10" xfId="20365" xr:uid="{60D7D183-14F2-41EE-BA26-72B5E6E51B96}"/>
    <cellStyle name="Currency 13 2 2 10 2" xfId="34057" xr:uid="{91AFD6FA-AD4A-424F-A9B3-B9FDA7FE3B10}"/>
    <cellStyle name="Currency 13 2 2 10 3" xfId="48941" xr:uid="{168ED3B2-E298-48C4-8915-66BC14BE75D3}"/>
    <cellStyle name="Currency 13 2 2 11" xfId="13521" xr:uid="{4E4C5AE1-3DF3-47C4-A87E-76CF7FF3EEDF}"/>
    <cellStyle name="Currency 13 2 2 12" xfId="27211" xr:uid="{4D96DE5A-0941-4ED7-9330-FADCFB417BC4}"/>
    <cellStyle name="Currency 13 2 2 13" xfId="42095" xr:uid="{EC03FA5C-7E14-4F2E-B0BC-1874FB3A962E}"/>
    <cellStyle name="Currency 13 2 2 2" xfId="6674" xr:uid="{7A6FD093-DC8E-414B-8ABE-67BC9FCFE426}"/>
    <cellStyle name="Currency 13 2 2 2 10" xfId="13522" xr:uid="{68985C5E-6F7F-4299-8D08-7BFF04B246BD}"/>
    <cellStyle name="Currency 13 2 2 2 11" xfId="27212" xr:uid="{11E331D3-761F-467D-8302-B0AF5EBF234D}"/>
    <cellStyle name="Currency 13 2 2 2 12" xfId="42096" xr:uid="{8274AFC4-D7D8-4014-92DC-158CE2F997B5}"/>
    <cellStyle name="Currency 13 2 2 2 2" xfId="6675" xr:uid="{40CAFADE-F943-42B9-838B-A6E431F07CFD}"/>
    <cellStyle name="Currency 13 2 2 2 2 10" xfId="42097" xr:uid="{EBC6B6F2-EB39-4FEB-A42F-F340E1C7FC67}"/>
    <cellStyle name="Currency 13 2 2 2 2 2" xfId="6676" xr:uid="{3380E9E7-E00C-403F-B1BF-9429E4BF88A7}"/>
    <cellStyle name="Currency 13 2 2 2 2 2 2" xfId="6677" xr:uid="{23A2C9F8-3B3C-41D6-996F-07DC67B42BC3}"/>
    <cellStyle name="Currency 13 2 2 2 2 2 2 2" xfId="8391" xr:uid="{7CF2591C-F59B-4361-94D5-F18114FB0672}"/>
    <cellStyle name="Currency 13 2 2 2 2 2 2 2 2" xfId="11813" xr:uid="{A443529A-97AA-4762-B711-7BD1F4F8FB71}"/>
    <cellStyle name="Currency 13 2 2 2 2 2 2 2 2 2" xfId="25503" xr:uid="{FE263318-A356-4570-B48B-CA52C3CB37B0}"/>
    <cellStyle name="Currency 13 2 2 2 2 2 2 2 2 2 2" xfId="39195" xr:uid="{75059CD0-BDC1-4D5F-85B3-C1C15DA931FE}"/>
    <cellStyle name="Currency 13 2 2 2 2 2 2 2 2 2 3" xfId="54079" xr:uid="{8414BA32-7C42-48FB-87C3-DC0CBB5468EF}"/>
    <cellStyle name="Currency 13 2 2 2 2 2 2 2 2 3" xfId="18659" xr:uid="{7613A1D8-F2D6-4B98-82C4-3ED5C91F48C2}"/>
    <cellStyle name="Currency 13 2 2 2 2 2 2 2 2 4" xfId="32349" xr:uid="{D1DC7FDF-5362-429A-8764-A5CCEAB541D4}"/>
    <cellStyle name="Currency 13 2 2 2 2 2 2 2 2 5" xfId="47233" xr:uid="{BF587F3C-AFC8-45FB-A629-68BBFD927AB4}"/>
    <cellStyle name="Currency 13 2 2 2 2 2 2 2 3" xfId="22081" xr:uid="{21888D21-FC5F-4717-ADEF-70417ABAB71B}"/>
    <cellStyle name="Currency 13 2 2 2 2 2 2 2 3 2" xfId="35773" xr:uid="{5186BB68-CE2C-42BD-A7BA-0AECAEF99F4A}"/>
    <cellStyle name="Currency 13 2 2 2 2 2 2 2 3 3" xfId="50657" xr:uid="{950FFB3E-1969-463B-BD57-93B8DED4879D}"/>
    <cellStyle name="Currency 13 2 2 2 2 2 2 2 4" xfId="15237" xr:uid="{7DD3BA04-128E-490D-A5BD-64290C1DDBB5}"/>
    <cellStyle name="Currency 13 2 2 2 2 2 2 2 5" xfId="28927" xr:uid="{61A41240-CED2-46E3-B28A-9E04C3B888F4}"/>
    <cellStyle name="Currency 13 2 2 2 2 2 2 2 6" xfId="43811" xr:uid="{B21701A3-586C-4E2E-999F-6B91A52A449E}"/>
    <cellStyle name="Currency 13 2 2 2 2 2 2 3" xfId="10101" xr:uid="{4F2BCA69-B269-4527-9582-2434EB6CF366}"/>
    <cellStyle name="Currency 13 2 2 2 2 2 2 3 2" xfId="23791" xr:uid="{2BAA9584-5707-4D08-A8F4-2F7B5513F7D3}"/>
    <cellStyle name="Currency 13 2 2 2 2 2 2 3 2 2" xfId="37483" xr:uid="{9C740AAA-73A0-439F-9903-167755391D84}"/>
    <cellStyle name="Currency 13 2 2 2 2 2 2 3 2 3" xfId="52367" xr:uid="{5CFAF5ED-8BA0-4A22-B4CF-1BFB695EB51F}"/>
    <cellStyle name="Currency 13 2 2 2 2 2 2 3 3" xfId="16947" xr:uid="{797FE8AA-A8C1-4727-945B-E30E1F058621}"/>
    <cellStyle name="Currency 13 2 2 2 2 2 2 3 4" xfId="30637" xr:uid="{49A66887-D19B-47FB-A8E3-AD078E1976D8}"/>
    <cellStyle name="Currency 13 2 2 2 2 2 2 3 5" xfId="45521" xr:uid="{27A3B1A0-CC63-4CB8-B9E4-1EA2625070B6}"/>
    <cellStyle name="Currency 13 2 2 2 2 2 2 4" xfId="20369" xr:uid="{59F69DBD-0280-482F-9A60-9DBB331C8758}"/>
    <cellStyle name="Currency 13 2 2 2 2 2 2 4 2" xfId="34061" xr:uid="{A2C216FD-CFE7-46E7-9F5E-90B33467FB73}"/>
    <cellStyle name="Currency 13 2 2 2 2 2 2 4 3" xfId="48945" xr:uid="{799DE789-1DE4-4123-81D7-E182FDDED4AB}"/>
    <cellStyle name="Currency 13 2 2 2 2 2 2 5" xfId="13525" xr:uid="{10181DF0-8DD5-4F6A-847B-C843CA48B7FD}"/>
    <cellStyle name="Currency 13 2 2 2 2 2 2 6" xfId="27215" xr:uid="{98476B36-9A3E-4C73-B8A2-B77D02F4E856}"/>
    <cellStyle name="Currency 13 2 2 2 2 2 2 7" xfId="42099" xr:uid="{EB8CDCD1-436F-4DA0-BA48-053FB8653724}"/>
    <cellStyle name="Currency 13 2 2 2 2 2 3" xfId="8390" xr:uid="{E5558173-A2DB-4CCF-8F4E-61EDC15E0E57}"/>
    <cellStyle name="Currency 13 2 2 2 2 2 3 2" xfId="11812" xr:uid="{7AD37319-69EA-4093-BF26-8D83AD42E840}"/>
    <cellStyle name="Currency 13 2 2 2 2 2 3 2 2" xfId="25502" xr:uid="{1433C23E-8367-4FD7-91D6-9FC553D5A7E8}"/>
    <cellStyle name="Currency 13 2 2 2 2 2 3 2 2 2" xfId="39194" xr:uid="{C4239A64-D288-40D0-9CDD-5249794BD76B}"/>
    <cellStyle name="Currency 13 2 2 2 2 2 3 2 2 3" xfId="54078" xr:uid="{8B5A0EA0-B5FA-4464-9415-3D1E0D04C2ED}"/>
    <cellStyle name="Currency 13 2 2 2 2 2 3 2 3" xfId="18658" xr:uid="{B641CA39-45F9-466A-935D-81EC7003AEEE}"/>
    <cellStyle name="Currency 13 2 2 2 2 2 3 2 4" xfId="32348" xr:uid="{6F6CA3CD-B1AD-4BC3-98D1-017621F989B5}"/>
    <cellStyle name="Currency 13 2 2 2 2 2 3 2 5" xfId="47232" xr:uid="{EF93E54A-3F8C-4451-BC4D-33B297C15ABE}"/>
    <cellStyle name="Currency 13 2 2 2 2 2 3 3" xfId="22080" xr:uid="{AD9FA726-D956-44B3-BA61-86C39169AEFC}"/>
    <cellStyle name="Currency 13 2 2 2 2 2 3 3 2" xfId="35772" xr:uid="{5F2CBB2B-B87B-444B-ADD0-39E8DAF858B9}"/>
    <cellStyle name="Currency 13 2 2 2 2 2 3 3 3" xfId="50656" xr:uid="{EE735B70-AEB4-4165-824C-F6D1F65208EE}"/>
    <cellStyle name="Currency 13 2 2 2 2 2 3 4" xfId="15236" xr:uid="{4BC1422B-14C3-4E25-BCEE-2FB6753CE5F5}"/>
    <cellStyle name="Currency 13 2 2 2 2 2 3 5" xfId="28926" xr:uid="{184FBC1D-33CB-4F58-9707-FDFF21BF03A5}"/>
    <cellStyle name="Currency 13 2 2 2 2 2 3 6" xfId="43810" xr:uid="{B60FA8D1-D1C8-42D5-8F0C-8DB81105C1A8}"/>
    <cellStyle name="Currency 13 2 2 2 2 2 4" xfId="10100" xr:uid="{C918E2AD-885C-46F5-8732-B577D3ADE07E}"/>
    <cellStyle name="Currency 13 2 2 2 2 2 4 2" xfId="23790" xr:uid="{B363B015-3576-4F16-93EB-D8165DF5A4FB}"/>
    <cellStyle name="Currency 13 2 2 2 2 2 4 2 2" xfId="37482" xr:uid="{A6D8CC09-CBDF-4E29-8ABB-98DB61EA3372}"/>
    <cellStyle name="Currency 13 2 2 2 2 2 4 2 3" xfId="52366" xr:uid="{CA054DE6-398C-4519-B617-97132FFFADC6}"/>
    <cellStyle name="Currency 13 2 2 2 2 2 4 3" xfId="16946" xr:uid="{D4E76683-F738-45F3-95AF-F44A8C2FF7D3}"/>
    <cellStyle name="Currency 13 2 2 2 2 2 4 4" xfId="30636" xr:uid="{D8BA6547-50D8-420D-BC56-8F10655EA424}"/>
    <cellStyle name="Currency 13 2 2 2 2 2 4 5" xfId="45520" xr:uid="{E2AA170D-16E9-45FA-ABF0-48282786F7FF}"/>
    <cellStyle name="Currency 13 2 2 2 2 2 5" xfId="20368" xr:uid="{168518CE-F925-49A4-B0CE-63349BB42F6B}"/>
    <cellStyle name="Currency 13 2 2 2 2 2 5 2" xfId="34060" xr:uid="{B04C76D7-1081-4DB6-B95F-13AE93DC30C1}"/>
    <cellStyle name="Currency 13 2 2 2 2 2 5 3" xfId="48944" xr:uid="{7303464A-2352-4245-B6C2-DAEF37F49ECF}"/>
    <cellStyle name="Currency 13 2 2 2 2 2 6" xfId="13524" xr:uid="{FCC675B1-3868-4B95-B8AE-0F5A857D1430}"/>
    <cellStyle name="Currency 13 2 2 2 2 2 7" xfId="27214" xr:uid="{7BF16F98-EE96-4C67-9CDE-5C0F3231D080}"/>
    <cellStyle name="Currency 13 2 2 2 2 2 8" xfId="42098" xr:uid="{A88719CE-13AD-4A44-8500-3E9F3184AA00}"/>
    <cellStyle name="Currency 13 2 2 2 2 3" xfId="6678" xr:uid="{0291F3D7-DB43-4CF0-9EB5-307BB0DE607E}"/>
    <cellStyle name="Currency 13 2 2 2 2 3 2" xfId="8392" xr:uid="{8486AFD1-B037-4498-9045-A91CF86EBD80}"/>
    <cellStyle name="Currency 13 2 2 2 2 3 2 2" xfId="11814" xr:uid="{8B5B7660-BB4F-4090-93DD-79AC92330D71}"/>
    <cellStyle name="Currency 13 2 2 2 2 3 2 2 2" xfId="25504" xr:uid="{E455010E-D864-4023-9633-761DA6DA5348}"/>
    <cellStyle name="Currency 13 2 2 2 2 3 2 2 2 2" xfId="39196" xr:uid="{9924EC71-640F-45A2-9912-763AEC65876C}"/>
    <cellStyle name="Currency 13 2 2 2 2 3 2 2 2 3" xfId="54080" xr:uid="{1531DD87-0043-47C5-9CA9-BEE4B940EF5A}"/>
    <cellStyle name="Currency 13 2 2 2 2 3 2 2 3" xfId="18660" xr:uid="{D024E550-B2C4-4DAD-8A46-E6B8989E649D}"/>
    <cellStyle name="Currency 13 2 2 2 2 3 2 2 4" xfId="32350" xr:uid="{D2478438-E43C-4BFE-B8F2-9FD6DD1766C2}"/>
    <cellStyle name="Currency 13 2 2 2 2 3 2 2 5" xfId="47234" xr:uid="{45E6B8DA-AB7F-4860-ADC1-9E4D431ECC22}"/>
    <cellStyle name="Currency 13 2 2 2 2 3 2 3" xfId="22082" xr:uid="{D3D84659-23C4-47DE-B3B9-2A8DFA8948D2}"/>
    <cellStyle name="Currency 13 2 2 2 2 3 2 3 2" xfId="35774" xr:uid="{E6DBBC12-5063-4557-A328-552F9653B62C}"/>
    <cellStyle name="Currency 13 2 2 2 2 3 2 3 3" xfId="50658" xr:uid="{71CDF7D7-4E76-437F-88FF-FDFE37BB62CC}"/>
    <cellStyle name="Currency 13 2 2 2 2 3 2 4" xfId="15238" xr:uid="{585CD906-29B3-4D1D-907A-086AE68E1AE9}"/>
    <cellStyle name="Currency 13 2 2 2 2 3 2 5" xfId="28928" xr:uid="{9723A068-C40E-487C-9B5E-1F95F4166E1C}"/>
    <cellStyle name="Currency 13 2 2 2 2 3 2 6" xfId="43812" xr:uid="{C351F03D-911A-4D4E-B5FC-473B95F931EE}"/>
    <cellStyle name="Currency 13 2 2 2 2 3 3" xfId="10102" xr:uid="{C54B0799-25B6-44DF-B5A4-9C93125F32AA}"/>
    <cellStyle name="Currency 13 2 2 2 2 3 3 2" xfId="23792" xr:uid="{24E6B478-C5D2-4A5E-9284-44CB362A1E56}"/>
    <cellStyle name="Currency 13 2 2 2 2 3 3 2 2" xfId="37484" xr:uid="{78448F0E-8882-4181-8042-44CB59B76F00}"/>
    <cellStyle name="Currency 13 2 2 2 2 3 3 2 3" xfId="52368" xr:uid="{938615FC-6E4F-416A-96C8-08A9FE48B357}"/>
    <cellStyle name="Currency 13 2 2 2 2 3 3 3" xfId="16948" xr:uid="{3C925F73-0F40-4101-9475-8F1E766FF2C1}"/>
    <cellStyle name="Currency 13 2 2 2 2 3 3 4" xfId="30638" xr:uid="{4D50D211-8010-4A61-92E2-A03A124EF498}"/>
    <cellStyle name="Currency 13 2 2 2 2 3 3 5" xfId="45522" xr:uid="{BB8A42C8-6143-435A-9197-5B1159A876D5}"/>
    <cellStyle name="Currency 13 2 2 2 2 3 4" xfId="20370" xr:uid="{CEA9D4EE-E236-4917-8859-AD2186698B60}"/>
    <cellStyle name="Currency 13 2 2 2 2 3 4 2" xfId="34062" xr:uid="{0BF79A5F-3FD0-45CA-9DAB-EF14F5255C13}"/>
    <cellStyle name="Currency 13 2 2 2 2 3 4 3" xfId="48946" xr:uid="{9ED405E2-0F83-4165-9BC7-DA30982B4268}"/>
    <cellStyle name="Currency 13 2 2 2 2 3 5" xfId="13526" xr:uid="{02BDFC34-DD51-4602-91FB-7D368164E3CC}"/>
    <cellStyle name="Currency 13 2 2 2 2 3 6" xfId="27216" xr:uid="{8BD0FA4F-BD4E-4F1E-9DEE-80A947033BA8}"/>
    <cellStyle name="Currency 13 2 2 2 2 3 7" xfId="42100" xr:uid="{6616765E-9A11-4D49-9E60-179B556AB196}"/>
    <cellStyle name="Currency 13 2 2 2 2 4" xfId="6679" xr:uid="{D54D4919-6EA3-44EA-9B88-EE03793590FF}"/>
    <cellStyle name="Currency 13 2 2 2 2 4 2" xfId="8393" xr:uid="{1E5C0760-285A-4C76-8603-21611484F0B1}"/>
    <cellStyle name="Currency 13 2 2 2 2 4 2 2" xfId="11815" xr:uid="{819C4DB0-E8FC-42D3-B945-E0A0BA141E63}"/>
    <cellStyle name="Currency 13 2 2 2 2 4 2 2 2" xfId="25505" xr:uid="{911AF1B7-240B-424B-AB32-41CFBD016655}"/>
    <cellStyle name="Currency 13 2 2 2 2 4 2 2 2 2" xfId="39197" xr:uid="{8E18E5F8-E185-4413-BECC-0DC148FEA60A}"/>
    <cellStyle name="Currency 13 2 2 2 2 4 2 2 2 3" xfId="54081" xr:uid="{C441C9A1-5D36-4F9E-831D-296F7F6DD709}"/>
    <cellStyle name="Currency 13 2 2 2 2 4 2 2 3" xfId="18661" xr:uid="{FB32E015-C216-4C45-B5F1-8D90DCC7F43A}"/>
    <cellStyle name="Currency 13 2 2 2 2 4 2 2 4" xfId="32351" xr:uid="{DBA0CA29-D360-4BA0-ABE4-8CCFB397363B}"/>
    <cellStyle name="Currency 13 2 2 2 2 4 2 2 5" xfId="47235" xr:uid="{FE51216C-B0E6-4516-ADD8-6168DFDD89FF}"/>
    <cellStyle name="Currency 13 2 2 2 2 4 2 3" xfId="22083" xr:uid="{CA570AFD-4B07-41A8-BADA-AEB864D2F5BD}"/>
    <cellStyle name="Currency 13 2 2 2 2 4 2 3 2" xfId="35775" xr:uid="{48488CD5-B981-44BF-BB2F-05CBBE0BEC4B}"/>
    <cellStyle name="Currency 13 2 2 2 2 4 2 3 3" xfId="50659" xr:uid="{5D809296-BC57-47F4-A8D9-5CAFDA087D09}"/>
    <cellStyle name="Currency 13 2 2 2 2 4 2 4" xfId="15239" xr:uid="{270F910C-B456-4986-A5A7-A9C4C73957A7}"/>
    <cellStyle name="Currency 13 2 2 2 2 4 2 5" xfId="28929" xr:uid="{8A124E7F-DC94-401E-B6E1-70BA2FB54D5F}"/>
    <cellStyle name="Currency 13 2 2 2 2 4 2 6" xfId="43813" xr:uid="{A2D57D07-79BB-453D-B25A-5521C4E22588}"/>
    <cellStyle name="Currency 13 2 2 2 2 4 3" xfId="10103" xr:uid="{72E9547A-D6B3-40C3-A6AF-96D6F9DEBEA3}"/>
    <cellStyle name="Currency 13 2 2 2 2 4 3 2" xfId="23793" xr:uid="{473FFFD1-906F-4D73-A49B-42FC79D0171B}"/>
    <cellStyle name="Currency 13 2 2 2 2 4 3 2 2" xfId="37485" xr:uid="{2D58FDA3-BE00-491B-AF05-0BCE845D12E9}"/>
    <cellStyle name="Currency 13 2 2 2 2 4 3 2 3" xfId="52369" xr:uid="{5B3D2BFD-260C-4B13-A89D-01E555F182EA}"/>
    <cellStyle name="Currency 13 2 2 2 2 4 3 3" xfId="16949" xr:uid="{6ADE9E41-2F2C-440B-B9A8-A8422A3E3D6D}"/>
    <cellStyle name="Currency 13 2 2 2 2 4 3 4" xfId="30639" xr:uid="{E0DFF237-5015-4324-971B-3D2B8DEF9715}"/>
    <cellStyle name="Currency 13 2 2 2 2 4 3 5" xfId="45523" xr:uid="{4337E1DD-C723-4D07-AFBA-2A487D229125}"/>
    <cellStyle name="Currency 13 2 2 2 2 4 4" xfId="20371" xr:uid="{7AAD7626-784C-4DE0-AF6E-A316F02EF361}"/>
    <cellStyle name="Currency 13 2 2 2 2 4 4 2" xfId="34063" xr:uid="{047FD000-506E-4046-B919-E9599CCCEBC6}"/>
    <cellStyle name="Currency 13 2 2 2 2 4 4 3" xfId="48947" xr:uid="{F89025D1-22D2-4511-A710-1C3E3318BB0E}"/>
    <cellStyle name="Currency 13 2 2 2 2 4 5" xfId="13527" xr:uid="{D8567113-23F9-418A-92F6-B81707D93DB9}"/>
    <cellStyle name="Currency 13 2 2 2 2 4 6" xfId="27217" xr:uid="{B93537F0-1832-4E6B-B8B8-224B1DEC3AF9}"/>
    <cellStyle name="Currency 13 2 2 2 2 4 7" xfId="42101" xr:uid="{069D7B28-491C-46AD-BF1D-616D9E69DCDF}"/>
    <cellStyle name="Currency 13 2 2 2 2 5" xfId="8389" xr:uid="{710E0AAB-85F9-450C-8BB0-2FD86F78BC31}"/>
    <cellStyle name="Currency 13 2 2 2 2 5 2" xfId="11811" xr:uid="{8CE3126D-CEDA-434B-B2D0-934D95EC5F69}"/>
    <cellStyle name="Currency 13 2 2 2 2 5 2 2" xfId="25501" xr:uid="{B088059B-DD9E-4D79-814E-91BB4F10E042}"/>
    <cellStyle name="Currency 13 2 2 2 2 5 2 2 2" xfId="39193" xr:uid="{CC2E2F05-D785-4C86-9838-D7BD52E12657}"/>
    <cellStyle name="Currency 13 2 2 2 2 5 2 2 3" xfId="54077" xr:uid="{DBA06BB6-ADFD-47B6-8420-C5852FB6B25C}"/>
    <cellStyle name="Currency 13 2 2 2 2 5 2 3" xfId="18657" xr:uid="{8F6E31AA-7169-4943-A2F0-49FF2D833B9E}"/>
    <cellStyle name="Currency 13 2 2 2 2 5 2 4" xfId="32347" xr:uid="{E47CCBE5-8805-48EC-8E11-AB4C69BF8C32}"/>
    <cellStyle name="Currency 13 2 2 2 2 5 2 5" xfId="47231" xr:uid="{ED6AB46E-B549-486F-9218-CE1C2554B40B}"/>
    <cellStyle name="Currency 13 2 2 2 2 5 3" xfId="22079" xr:uid="{F4A37C26-D424-45D1-8336-C2C52C2F537A}"/>
    <cellStyle name="Currency 13 2 2 2 2 5 3 2" xfId="35771" xr:uid="{2FB11E25-71E1-48E2-9253-07DDE971B09C}"/>
    <cellStyle name="Currency 13 2 2 2 2 5 3 3" xfId="50655" xr:uid="{78755F57-1872-4E11-86D4-559029859E1E}"/>
    <cellStyle name="Currency 13 2 2 2 2 5 4" xfId="15235" xr:uid="{68E7C1B7-8AD8-45F0-B540-98475A7F27FE}"/>
    <cellStyle name="Currency 13 2 2 2 2 5 5" xfId="28925" xr:uid="{A28BF39D-282C-4627-8E36-885C3EB4B037}"/>
    <cellStyle name="Currency 13 2 2 2 2 5 6" xfId="43809" xr:uid="{B08B7D74-CB96-4C38-915D-9F9BD77B1F64}"/>
    <cellStyle name="Currency 13 2 2 2 2 6" xfId="10099" xr:uid="{33E1DA87-E027-4BE5-95D4-FB845A3A19B5}"/>
    <cellStyle name="Currency 13 2 2 2 2 6 2" xfId="23789" xr:uid="{A755461B-EA56-47A6-B87C-7FA46D1BDE34}"/>
    <cellStyle name="Currency 13 2 2 2 2 6 2 2" xfId="37481" xr:uid="{624F2DCF-CF72-418A-BBA6-207EED4BAB32}"/>
    <cellStyle name="Currency 13 2 2 2 2 6 2 3" xfId="52365" xr:uid="{F6B7EAF0-5D41-469D-BF19-D4157BAA6456}"/>
    <cellStyle name="Currency 13 2 2 2 2 6 3" xfId="16945" xr:uid="{D154C7C3-273B-44A9-884D-5189586FE308}"/>
    <cellStyle name="Currency 13 2 2 2 2 6 4" xfId="30635" xr:uid="{43107D38-64C5-4C67-B4B4-86433AEE101D}"/>
    <cellStyle name="Currency 13 2 2 2 2 6 5" xfId="45519" xr:uid="{B8F2EF05-AC4E-4553-B3AC-57EDC9131031}"/>
    <cellStyle name="Currency 13 2 2 2 2 7" xfId="20367" xr:uid="{B2CB3013-2539-448F-AA38-C6AC5EEDD0C7}"/>
    <cellStyle name="Currency 13 2 2 2 2 7 2" xfId="34059" xr:uid="{036CBDE5-9261-4FC3-92C0-D9A877AE0472}"/>
    <cellStyle name="Currency 13 2 2 2 2 7 3" xfId="48943" xr:uid="{0AB1B635-9545-4098-8F15-980D0083AD4A}"/>
    <cellStyle name="Currency 13 2 2 2 2 8" xfId="13523" xr:uid="{A93C0EB5-7DCF-46FC-BB2F-F9B27881B11C}"/>
    <cellStyle name="Currency 13 2 2 2 2 9" xfId="27213" xr:uid="{DD6504E1-7B3B-4CA5-9C66-5E4A70BC4B82}"/>
    <cellStyle name="Currency 13 2 2 2 3" xfId="6680" xr:uid="{96165D9D-A971-4484-938D-51DB8452B1B1}"/>
    <cellStyle name="Currency 13 2 2 2 3 10" xfId="42102" xr:uid="{18972F08-6185-446D-A565-9FA1BF6C7EB9}"/>
    <cellStyle name="Currency 13 2 2 2 3 2" xfId="6681" xr:uid="{BC99126F-86E2-4589-9E50-F154F5F8BB35}"/>
    <cellStyle name="Currency 13 2 2 2 3 2 2" xfId="6682" xr:uid="{7EA02607-F6F7-4DB7-BE0E-64120EB8E3FC}"/>
    <cellStyle name="Currency 13 2 2 2 3 2 2 2" xfId="8396" xr:uid="{AC5E780F-2179-485E-8227-1C0861A0E9E5}"/>
    <cellStyle name="Currency 13 2 2 2 3 2 2 2 2" xfId="11818" xr:uid="{D7FFB63B-E354-404D-B980-4D20C7039B13}"/>
    <cellStyle name="Currency 13 2 2 2 3 2 2 2 2 2" xfId="25508" xr:uid="{2EB20546-AAEC-4B03-A27C-B8C59FA5167C}"/>
    <cellStyle name="Currency 13 2 2 2 3 2 2 2 2 2 2" xfId="39200" xr:uid="{A964212E-013B-4F5F-9288-4478747A4281}"/>
    <cellStyle name="Currency 13 2 2 2 3 2 2 2 2 2 3" xfId="54084" xr:uid="{BF9F7680-AD0A-43E8-B331-E15032E8588D}"/>
    <cellStyle name="Currency 13 2 2 2 3 2 2 2 2 3" xfId="18664" xr:uid="{F2348918-A77B-4334-9237-5C1BC18D8BA2}"/>
    <cellStyle name="Currency 13 2 2 2 3 2 2 2 2 4" xfId="32354" xr:uid="{89BF7796-834B-4D23-8253-F4AC2F0EC73C}"/>
    <cellStyle name="Currency 13 2 2 2 3 2 2 2 2 5" xfId="47238" xr:uid="{600DC5A5-2727-49EB-A7DD-17AB6743C0CA}"/>
    <cellStyle name="Currency 13 2 2 2 3 2 2 2 3" xfId="22086" xr:uid="{E754671F-CE34-40F5-97AA-F2FF86925663}"/>
    <cellStyle name="Currency 13 2 2 2 3 2 2 2 3 2" xfId="35778" xr:uid="{45B71ED9-8A42-4225-B418-760A24B54BDD}"/>
    <cellStyle name="Currency 13 2 2 2 3 2 2 2 3 3" xfId="50662" xr:uid="{7B5586E3-42B8-4449-9E4D-5A00DAC09BEE}"/>
    <cellStyle name="Currency 13 2 2 2 3 2 2 2 4" xfId="15242" xr:uid="{9D5C597E-1F7C-435C-9C5B-964BF10A2414}"/>
    <cellStyle name="Currency 13 2 2 2 3 2 2 2 5" xfId="28932" xr:uid="{22052DE3-48A2-4E5F-BA44-14E1D65E28B2}"/>
    <cellStyle name="Currency 13 2 2 2 3 2 2 2 6" xfId="43816" xr:uid="{5EA6D065-AF73-4237-8EED-7C53E94A62BC}"/>
    <cellStyle name="Currency 13 2 2 2 3 2 2 3" xfId="10106" xr:uid="{0503C512-4F67-45DF-8935-5082711808FD}"/>
    <cellStyle name="Currency 13 2 2 2 3 2 2 3 2" xfId="23796" xr:uid="{1A0533F2-D2C9-4B87-B50E-5627E57707CB}"/>
    <cellStyle name="Currency 13 2 2 2 3 2 2 3 2 2" xfId="37488" xr:uid="{2C36D355-BE08-4223-B1AA-DEE5F1F78E8B}"/>
    <cellStyle name="Currency 13 2 2 2 3 2 2 3 2 3" xfId="52372" xr:uid="{2D6A8C11-A9CE-43E1-8774-55CF6E831A86}"/>
    <cellStyle name="Currency 13 2 2 2 3 2 2 3 3" xfId="16952" xr:uid="{AE6485AB-C269-48A2-A04F-173FC8484E6A}"/>
    <cellStyle name="Currency 13 2 2 2 3 2 2 3 4" xfId="30642" xr:uid="{CE5EA07E-59F5-4F42-8C2E-EFDA0ABCE8B0}"/>
    <cellStyle name="Currency 13 2 2 2 3 2 2 3 5" xfId="45526" xr:uid="{6AA94CD8-67E9-4921-B83E-9E8A21004BFB}"/>
    <cellStyle name="Currency 13 2 2 2 3 2 2 4" xfId="20374" xr:uid="{04EA8C0C-3FC8-46F7-8858-D881202D36F2}"/>
    <cellStyle name="Currency 13 2 2 2 3 2 2 4 2" xfId="34066" xr:uid="{F1BC2801-5122-412E-B4A8-B266B1D67D17}"/>
    <cellStyle name="Currency 13 2 2 2 3 2 2 4 3" xfId="48950" xr:uid="{69D5E94F-21B0-4C16-AD77-24AA1D13BE03}"/>
    <cellStyle name="Currency 13 2 2 2 3 2 2 5" xfId="13530" xr:uid="{929F09CE-6227-4B4E-8DF0-43E689572257}"/>
    <cellStyle name="Currency 13 2 2 2 3 2 2 6" xfId="27220" xr:uid="{4880DB99-2929-4165-AF6E-8AD053C55719}"/>
    <cellStyle name="Currency 13 2 2 2 3 2 2 7" xfId="42104" xr:uid="{5AE488A9-E9C5-4377-8CB6-EEEDB8A9113C}"/>
    <cellStyle name="Currency 13 2 2 2 3 2 3" xfId="8395" xr:uid="{0AE18E55-C60D-4CE1-A3C9-503B642A507E}"/>
    <cellStyle name="Currency 13 2 2 2 3 2 3 2" xfId="11817" xr:uid="{77BDFC68-659E-4A96-89D5-B9CCCB690CAE}"/>
    <cellStyle name="Currency 13 2 2 2 3 2 3 2 2" xfId="25507" xr:uid="{BFB5FD80-4656-43E7-9E09-6F5590408163}"/>
    <cellStyle name="Currency 13 2 2 2 3 2 3 2 2 2" xfId="39199" xr:uid="{E1E00E22-42E5-4F86-9CA0-66ACD979A415}"/>
    <cellStyle name="Currency 13 2 2 2 3 2 3 2 2 3" xfId="54083" xr:uid="{BD37F6C1-700D-437E-8554-5C6E580D3A4A}"/>
    <cellStyle name="Currency 13 2 2 2 3 2 3 2 3" xfId="18663" xr:uid="{8EEA27F1-50B9-4669-ADA6-C5AC87E91A07}"/>
    <cellStyle name="Currency 13 2 2 2 3 2 3 2 4" xfId="32353" xr:uid="{4A3D480C-69C9-41C1-B09A-684CB19A1EB0}"/>
    <cellStyle name="Currency 13 2 2 2 3 2 3 2 5" xfId="47237" xr:uid="{C9BCF200-C0FE-4C46-AA9F-1E6A4F224E07}"/>
    <cellStyle name="Currency 13 2 2 2 3 2 3 3" xfId="22085" xr:uid="{F97E3C5C-BD90-4BFD-AB40-6C591E9EA3FE}"/>
    <cellStyle name="Currency 13 2 2 2 3 2 3 3 2" xfId="35777" xr:uid="{E1195C1F-320A-4036-8F95-797D0606C458}"/>
    <cellStyle name="Currency 13 2 2 2 3 2 3 3 3" xfId="50661" xr:uid="{7957CB33-1A7E-4811-96A7-A474FEDF36E1}"/>
    <cellStyle name="Currency 13 2 2 2 3 2 3 4" xfId="15241" xr:uid="{BCC8A52C-61D6-4817-8018-AF8D7F0E363A}"/>
    <cellStyle name="Currency 13 2 2 2 3 2 3 5" xfId="28931" xr:uid="{D8FACB5D-488A-4514-80EF-FF4CA5B1CF90}"/>
    <cellStyle name="Currency 13 2 2 2 3 2 3 6" xfId="43815" xr:uid="{C8162E93-8182-4498-849D-896E6DA6AA50}"/>
    <cellStyle name="Currency 13 2 2 2 3 2 4" xfId="10105" xr:uid="{0C984A9A-152F-4F82-A59A-6CCB55C7F9D9}"/>
    <cellStyle name="Currency 13 2 2 2 3 2 4 2" xfId="23795" xr:uid="{CDCCFACE-7B36-460F-8AA1-F14DF284248F}"/>
    <cellStyle name="Currency 13 2 2 2 3 2 4 2 2" xfId="37487" xr:uid="{D2BEB642-0779-498F-845D-C7C16CA84F43}"/>
    <cellStyle name="Currency 13 2 2 2 3 2 4 2 3" xfId="52371" xr:uid="{DBA6EEFF-5934-4D0A-9F6C-C25DA82C0D76}"/>
    <cellStyle name="Currency 13 2 2 2 3 2 4 3" xfId="16951" xr:uid="{3AA91927-18FD-4BB5-A24D-D597AA8F1DE7}"/>
    <cellStyle name="Currency 13 2 2 2 3 2 4 4" xfId="30641" xr:uid="{1D8A1FCF-958C-478D-B70E-5435F3B77AD7}"/>
    <cellStyle name="Currency 13 2 2 2 3 2 4 5" xfId="45525" xr:uid="{4EC36F78-6D6D-427D-A50D-373BF3F024ED}"/>
    <cellStyle name="Currency 13 2 2 2 3 2 5" xfId="20373" xr:uid="{A6C10813-6AC7-4D16-AFEF-DD2620BBBE0B}"/>
    <cellStyle name="Currency 13 2 2 2 3 2 5 2" xfId="34065" xr:uid="{5F065DD5-AC7D-4528-AD30-FBA66FA55B62}"/>
    <cellStyle name="Currency 13 2 2 2 3 2 5 3" xfId="48949" xr:uid="{4B5AAC45-DEF5-4D1D-ABA8-516F94459D4E}"/>
    <cellStyle name="Currency 13 2 2 2 3 2 6" xfId="13529" xr:uid="{279D3F05-128F-42C6-86EA-8AC361975D73}"/>
    <cellStyle name="Currency 13 2 2 2 3 2 7" xfId="27219" xr:uid="{8B823BF3-E115-481B-87D9-A2C1F8A486D8}"/>
    <cellStyle name="Currency 13 2 2 2 3 2 8" xfId="42103" xr:uid="{BD5C87F0-E7E8-4B52-B87E-75E481AED7FD}"/>
    <cellStyle name="Currency 13 2 2 2 3 3" xfId="6683" xr:uid="{9EF1F864-2D97-4119-8600-B5B8D326B6E6}"/>
    <cellStyle name="Currency 13 2 2 2 3 3 2" xfId="8397" xr:uid="{4C0C8E76-08DB-4FD9-8C4D-B4346F716933}"/>
    <cellStyle name="Currency 13 2 2 2 3 3 2 2" xfId="11819" xr:uid="{539EE2BA-AF7F-479C-B13C-310A7AEC6876}"/>
    <cellStyle name="Currency 13 2 2 2 3 3 2 2 2" xfId="25509" xr:uid="{ECB9A322-F7D9-41B4-BEFA-D8D433C17A5A}"/>
    <cellStyle name="Currency 13 2 2 2 3 3 2 2 2 2" xfId="39201" xr:uid="{38A5E21D-016C-477E-8783-ED7E65E680C8}"/>
    <cellStyle name="Currency 13 2 2 2 3 3 2 2 2 3" xfId="54085" xr:uid="{CA43AB7F-F391-4503-9DC5-D67694141DEF}"/>
    <cellStyle name="Currency 13 2 2 2 3 3 2 2 3" xfId="18665" xr:uid="{ADE80E64-C8C5-4109-99E3-C0EDB82814E5}"/>
    <cellStyle name="Currency 13 2 2 2 3 3 2 2 4" xfId="32355" xr:uid="{EE7F056D-3439-42E8-BE01-572433BBEB58}"/>
    <cellStyle name="Currency 13 2 2 2 3 3 2 2 5" xfId="47239" xr:uid="{05E6137A-41B1-4A96-989A-A6C674AFD3FC}"/>
    <cellStyle name="Currency 13 2 2 2 3 3 2 3" xfId="22087" xr:uid="{8B8C559B-8448-47DA-979D-CC810B619B42}"/>
    <cellStyle name="Currency 13 2 2 2 3 3 2 3 2" xfId="35779" xr:uid="{58260135-B2D6-4488-86AC-623CF3FFEBD6}"/>
    <cellStyle name="Currency 13 2 2 2 3 3 2 3 3" xfId="50663" xr:uid="{11C06474-4FF2-48FB-9092-30BB2BE926A7}"/>
    <cellStyle name="Currency 13 2 2 2 3 3 2 4" xfId="15243" xr:uid="{C4C10BC8-9D09-4325-AFBD-73FF6DE737AE}"/>
    <cellStyle name="Currency 13 2 2 2 3 3 2 5" xfId="28933" xr:uid="{A9EBEFB9-F622-41DB-8B80-9D628277A3A6}"/>
    <cellStyle name="Currency 13 2 2 2 3 3 2 6" xfId="43817" xr:uid="{EC44A2C5-9616-4074-919D-1006152010ED}"/>
    <cellStyle name="Currency 13 2 2 2 3 3 3" xfId="10107" xr:uid="{81F1E149-6C2B-408F-8977-003943A145DD}"/>
    <cellStyle name="Currency 13 2 2 2 3 3 3 2" xfId="23797" xr:uid="{B611620F-2842-46E9-8017-9577FE1722C6}"/>
    <cellStyle name="Currency 13 2 2 2 3 3 3 2 2" xfId="37489" xr:uid="{6CCAFB5E-768B-4F7D-BAD7-1FD1689C9E9C}"/>
    <cellStyle name="Currency 13 2 2 2 3 3 3 2 3" xfId="52373" xr:uid="{94559436-4F8D-4CBB-959B-73A6715C7BB0}"/>
    <cellStyle name="Currency 13 2 2 2 3 3 3 3" xfId="16953" xr:uid="{B9D79DBC-15F6-47C7-A1FE-B0B84E7240B2}"/>
    <cellStyle name="Currency 13 2 2 2 3 3 3 4" xfId="30643" xr:uid="{6E78B7CB-7E27-495E-B1E7-FE2C281F6E69}"/>
    <cellStyle name="Currency 13 2 2 2 3 3 3 5" xfId="45527" xr:uid="{5B783131-4058-44EA-90E7-96A52AF905F5}"/>
    <cellStyle name="Currency 13 2 2 2 3 3 4" xfId="20375" xr:uid="{2BEA3768-E00E-46CB-BA2C-6B66D66A0ED2}"/>
    <cellStyle name="Currency 13 2 2 2 3 3 4 2" xfId="34067" xr:uid="{514D346B-5395-4412-A781-78004CC842F3}"/>
    <cellStyle name="Currency 13 2 2 2 3 3 4 3" xfId="48951" xr:uid="{2974C36D-0B98-4950-A18D-81EB2CE87692}"/>
    <cellStyle name="Currency 13 2 2 2 3 3 5" xfId="13531" xr:uid="{797BEA13-E55E-4C35-9FA7-27B06F23F046}"/>
    <cellStyle name="Currency 13 2 2 2 3 3 6" xfId="27221" xr:uid="{EDE4C480-46D4-4403-AC36-B8E2157C7D8A}"/>
    <cellStyle name="Currency 13 2 2 2 3 3 7" xfId="42105" xr:uid="{BF595E4D-2428-438B-B140-77AA6F382895}"/>
    <cellStyle name="Currency 13 2 2 2 3 4" xfId="6684" xr:uid="{E011D388-DF9E-4A72-90EC-D86EFECACBFE}"/>
    <cellStyle name="Currency 13 2 2 2 3 4 2" xfId="8398" xr:uid="{A1FC457D-7BFE-4FA9-BFD6-BD948C467FFF}"/>
    <cellStyle name="Currency 13 2 2 2 3 4 2 2" xfId="11820" xr:uid="{E361DC6A-58C1-4231-A8B7-B5571A1FC348}"/>
    <cellStyle name="Currency 13 2 2 2 3 4 2 2 2" xfId="25510" xr:uid="{93BFCD0B-2DF2-40D4-AD79-FD5DE8341F6A}"/>
    <cellStyle name="Currency 13 2 2 2 3 4 2 2 2 2" xfId="39202" xr:uid="{4EE49DC0-76A5-41F0-92B0-832F511E5F9D}"/>
    <cellStyle name="Currency 13 2 2 2 3 4 2 2 2 3" xfId="54086" xr:uid="{BDC1E189-EE47-4A96-A116-05BF55757F6D}"/>
    <cellStyle name="Currency 13 2 2 2 3 4 2 2 3" xfId="18666" xr:uid="{93D3A95D-DE9C-45B9-8DF4-78620C7C8C68}"/>
    <cellStyle name="Currency 13 2 2 2 3 4 2 2 4" xfId="32356" xr:uid="{AFA788F2-2CE2-4486-A21A-0F034E1EB2C0}"/>
    <cellStyle name="Currency 13 2 2 2 3 4 2 2 5" xfId="47240" xr:uid="{B41C3FEF-8968-4C00-B6A7-9A450F523045}"/>
    <cellStyle name="Currency 13 2 2 2 3 4 2 3" xfId="22088" xr:uid="{992EF330-DB74-4B64-8F3C-B5DB47322E62}"/>
    <cellStyle name="Currency 13 2 2 2 3 4 2 3 2" xfId="35780" xr:uid="{F7364A18-B71B-4354-A5CE-086DA60A6220}"/>
    <cellStyle name="Currency 13 2 2 2 3 4 2 3 3" xfId="50664" xr:uid="{E49BFCA2-63B1-4BB9-8E52-AC34FDF36FBB}"/>
    <cellStyle name="Currency 13 2 2 2 3 4 2 4" xfId="15244" xr:uid="{9C94D558-24A8-46B4-8232-C368543C40B3}"/>
    <cellStyle name="Currency 13 2 2 2 3 4 2 5" xfId="28934" xr:uid="{24EB550E-249A-45EF-B8D8-B11397C4CAF8}"/>
    <cellStyle name="Currency 13 2 2 2 3 4 2 6" xfId="43818" xr:uid="{8E21D816-E27C-441B-ABD3-19032FB54A72}"/>
    <cellStyle name="Currency 13 2 2 2 3 4 3" xfId="10108" xr:uid="{E4E5D63F-63EC-4236-8685-B3976DD4DFD5}"/>
    <cellStyle name="Currency 13 2 2 2 3 4 3 2" xfId="23798" xr:uid="{962D9E0B-38FD-4D98-84AC-46D93F7FE9B5}"/>
    <cellStyle name="Currency 13 2 2 2 3 4 3 2 2" xfId="37490" xr:uid="{3BA24CD2-8851-40D6-94E8-884AA698AF38}"/>
    <cellStyle name="Currency 13 2 2 2 3 4 3 2 3" xfId="52374" xr:uid="{9DBDA6EB-68FE-4EA1-9E51-7CF2A912CFFC}"/>
    <cellStyle name="Currency 13 2 2 2 3 4 3 3" xfId="16954" xr:uid="{0B420C75-1EFE-416B-89C0-A4CB0171EA87}"/>
    <cellStyle name="Currency 13 2 2 2 3 4 3 4" xfId="30644" xr:uid="{99F88CE5-FB12-4E34-8C75-EC2CA5F4FF32}"/>
    <cellStyle name="Currency 13 2 2 2 3 4 3 5" xfId="45528" xr:uid="{5CE3EE83-2571-4FEC-854F-9CBC01F16C56}"/>
    <cellStyle name="Currency 13 2 2 2 3 4 4" xfId="20376" xr:uid="{0D6A3531-9B8E-4CB4-A6A6-213B795B8EB1}"/>
    <cellStyle name="Currency 13 2 2 2 3 4 4 2" xfId="34068" xr:uid="{1EE88F9E-6C79-45BA-98CC-B7BC2534BB51}"/>
    <cellStyle name="Currency 13 2 2 2 3 4 4 3" xfId="48952" xr:uid="{D842CF54-1E92-4290-8B74-266977470C77}"/>
    <cellStyle name="Currency 13 2 2 2 3 4 5" xfId="13532" xr:uid="{68354A84-D419-4390-B5D7-BCE4232C587E}"/>
    <cellStyle name="Currency 13 2 2 2 3 4 6" xfId="27222" xr:uid="{2883FCAC-B468-42F0-84E8-88D60F5022FC}"/>
    <cellStyle name="Currency 13 2 2 2 3 4 7" xfId="42106" xr:uid="{80BAD32A-A98C-4EF6-868E-F544A70CC086}"/>
    <cellStyle name="Currency 13 2 2 2 3 5" xfId="8394" xr:uid="{194F242F-4581-44D2-8FC7-25F2329B61F6}"/>
    <cellStyle name="Currency 13 2 2 2 3 5 2" xfId="11816" xr:uid="{27FB5363-EB89-40E3-BC6E-779EE406412D}"/>
    <cellStyle name="Currency 13 2 2 2 3 5 2 2" xfId="25506" xr:uid="{64E447C4-36F5-4684-9EF1-63E245F50817}"/>
    <cellStyle name="Currency 13 2 2 2 3 5 2 2 2" xfId="39198" xr:uid="{98B94539-BB1E-4615-A7D2-1C52CF8EB911}"/>
    <cellStyle name="Currency 13 2 2 2 3 5 2 2 3" xfId="54082" xr:uid="{18239C2F-E442-4D2E-BE37-8DD2E338D525}"/>
    <cellStyle name="Currency 13 2 2 2 3 5 2 3" xfId="18662" xr:uid="{EB3C701E-34F1-4D26-9601-746DAA4E73BB}"/>
    <cellStyle name="Currency 13 2 2 2 3 5 2 4" xfId="32352" xr:uid="{83BE8FA9-2FB1-491A-A26A-72F854A26631}"/>
    <cellStyle name="Currency 13 2 2 2 3 5 2 5" xfId="47236" xr:uid="{8EDA7BF8-F42D-4747-9707-9EEF0D706E84}"/>
    <cellStyle name="Currency 13 2 2 2 3 5 3" xfId="22084" xr:uid="{964E6696-AAEA-41A5-8CE4-C90CE5F7A0D3}"/>
    <cellStyle name="Currency 13 2 2 2 3 5 3 2" xfId="35776" xr:uid="{652E516B-DB5F-4F53-BDE1-0CDDC3B99AFD}"/>
    <cellStyle name="Currency 13 2 2 2 3 5 3 3" xfId="50660" xr:uid="{ED1E71C1-9B7B-4A2D-B968-B558A1A2CAA1}"/>
    <cellStyle name="Currency 13 2 2 2 3 5 4" xfId="15240" xr:uid="{97D4F152-2194-4F37-9485-7768C2E381CD}"/>
    <cellStyle name="Currency 13 2 2 2 3 5 5" xfId="28930" xr:uid="{95BA10D9-277A-4CA2-A291-A7B0C8786EFB}"/>
    <cellStyle name="Currency 13 2 2 2 3 5 6" xfId="43814" xr:uid="{2F79B7A7-EB0D-43BD-B0E9-62EEF5E8D585}"/>
    <cellStyle name="Currency 13 2 2 2 3 6" xfId="10104" xr:uid="{5CA9D94D-AC7B-4B83-AC5E-387BFE6EE52D}"/>
    <cellStyle name="Currency 13 2 2 2 3 6 2" xfId="23794" xr:uid="{7A50F1E2-04EE-45E6-9B59-531E07302CBF}"/>
    <cellStyle name="Currency 13 2 2 2 3 6 2 2" xfId="37486" xr:uid="{F432A52D-FA32-48EA-AC50-BB1052FB16D2}"/>
    <cellStyle name="Currency 13 2 2 2 3 6 2 3" xfId="52370" xr:uid="{F7F3D7C9-BB61-4E4E-AFA5-8602DA078BE4}"/>
    <cellStyle name="Currency 13 2 2 2 3 6 3" xfId="16950" xr:uid="{A6D058D4-BE14-468F-8BF1-0109EA70C4BA}"/>
    <cellStyle name="Currency 13 2 2 2 3 6 4" xfId="30640" xr:uid="{2173DF8F-72DB-4D5E-B581-70EFFE9EA93A}"/>
    <cellStyle name="Currency 13 2 2 2 3 6 5" xfId="45524" xr:uid="{240E2465-C26D-4B0E-ACEB-ECFBAE71B65B}"/>
    <cellStyle name="Currency 13 2 2 2 3 7" xfId="20372" xr:uid="{2E58DDD4-5963-484B-85AA-8C735A76D43F}"/>
    <cellStyle name="Currency 13 2 2 2 3 7 2" xfId="34064" xr:uid="{E7E0122C-A1B7-496F-8925-77C5A869C41F}"/>
    <cellStyle name="Currency 13 2 2 2 3 7 3" xfId="48948" xr:uid="{105AFA23-A49E-4264-B078-7ADF005B63EF}"/>
    <cellStyle name="Currency 13 2 2 2 3 8" xfId="13528" xr:uid="{6911E905-7281-4976-8F8B-D4B5A003CA2A}"/>
    <cellStyle name="Currency 13 2 2 2 3 9" xfId="27218" xr:uid="{DAA17FF9-5C7D-44C4-A854-F140D3032554}"/>
    <cellStyle name="Currency 13 2 2 2 4" xfId="6685" xr:uid="{9D75EAEF-5585-4A62-8FDC-8F8A27E6854C}"/>
    <cellStyle name="Currency 13 2 2 2 4 2" xfId="6686" xr:uid="{65B31C29-3055-43C6-BFFD-467AEFABA538}"/>
    <cellStyle name="Currency 13 2 2 2 4 2 2" xfId="8400" xr:uid="{81CB7B91-A681-40EE-84BF-325AE70A450B}"/>
    <cellStyle name="Currency 13 2 2 2 4 2 2 2" xfId="11822" xr:uid="{37181D06-C6C2-4157-AD34-BC45C787D41B}"/>
    <cellStyle name="Currency 13 2 2 2 4 2 2 2 2" xfId="25512" xr:uid="{0DABFD78-CB88-401D-937E-4B1572AC9B78}"/>
    <cellStyle name="Currency 13 2 2 2 4 2 2 2 2 2" xfId="39204" xr:uid="{A7A7EA80-D7EB-443E-8D5A-BEA53F185BDA}"/>
    <cellStyle name="Currency 13 2 2 2 4 2 2 2 2 3" xfId="54088" xr:uid="{F5924C55-5E3F-4115-8A87-0CBA73F4E920}"/>
    <cellStyle name="Currency 13 2 2 2 4 2 2 2 3" xfId="18668" xr:uid="{DC821147-55B7-4D76-9560-643A47EDC161}"/>
    <cellStyle name="Currency 13 2 2 2 4 2 2 2 4" xfId="32358" xr:uid="{237C854B-3D97-4F05-A4FA-A24923FA1231}"/>
    <cellStyle name="Currency 13 2 2 2 4 2 2 2 5" xfId="47242" xr:uid="{A4EDAEBA-EAB9-4ABA-8BF9-C3CCBA9ABBDC}"/>
    <cellStyle name="Currency 13 2 2 2 4 2 2 3" xfId="22090" xr:uid="{E0EFE81C-02E7-4C5E-B1DE-373680A4CB1E}"/>
    <cellStyle name="Currency 13 2 2 2 4 2 2 3 2" xfId="35782" xr:uid="{02A7DA3B-D40D-47BA-A208-243B4198FC3E}"/>
    <cellStyle name="Currency 13 2 2 2 4 2 2 3 3" xfId="50666" xr:uid="{431FEBCC-C15E-43C9-A2E4-29B52B78F33D}"/>
    <cellStyle name="Currency 13 2 2 2 4 2 2 4" xfId="15246" xr:uid="{4124C872-9315-4E39-858A-CA1FA013DCB5}"/>
    <cellStyle name="Currency 13 2 2 2 4 2 2 5" xfId="28936" xr:uid="{853CA16D-6A8B-45CC-A335-5923030DF4EF}"/>
    <cellStyle name="Currency 13 2 2 2 4 2 2 6" xfId="43820" xr:uid="{284CAF1A-DD9E-48F5-9D4E-3F1BB04F56CF}"/>
    <cellStyle name="Currency 13 2 2 2 4 2 3" xfId="10110" xr:uid="{2BD25F2B-C51A-4AD4-94BD-B4A6B3BA3AFB}"/>
    <cellStyle name="Currency 13 2 2 2 4 2 3 2" xfId="23800" xr:uid="{1DF89F75-A33D-4EE7-ACCB-E5E8711665D5}"/>
    <cellStyle name="Currency 13 2 2 2 4 2 3 2 2" xfId="37492" xr:uid="{8E91278E-6719-4A3F-992E-F7035DD7CC41}"/>
    <cellStyle name="Currency 13 2 2 2 4 2 3 2 3" xfId="52376" xr:uid="{B30440FF-5669-4C19-AA8E-8A53CCC7278C}"/>
    <cellStyle name="Currency 13 2 2 2 4 2 3 3" xfId="16956" xr:uid="{22AA1AD9-6DE3-4EC7-97DA-9EACE7947150}"/>
    <cellStyle name="Currency 13 2 2 2 4 2 3 4" xfId="30646" xr:uid="{80F4BB37-E6E6-42F5-AA49-FEEEF6D9D4E4}"/>
    <cellStyle name="Currency 13 2 2 2 4 2 3 5" xfId="45530" xr:uid="{67C00913-DB5A-4F4A-8083-7FCD27B8E948}"/>
    <cellStyle name="Currency 13 2 2 2 4 2 4" xfId="20378" xr:uid="{177C0AC4-312C-48F3-8F35-B2C02AD88BEA}"/>
    <cellStyle name="Currency 13 2 2 2 4 2 4 2" xfId="34070" xr:uid="{BF7C949C-A045-4F94-ABC4-5752668618FE}"/>
    <cellStyle name="Currency 13 2 2 2 4 2 4 3" xfId="48954" xr:uid="{3B5C980F-31E0-42B6-AFB5-3978E508616D}"/>
    <cellStyle name="Currency 13 2 2 2 4 2 5" xfId="13534" xr:uid="{03B112DE-8D61-4738-83C5-9FC34DAB8F7C}"/>
    <cellStyle name="Currency 13 2 2 2 4 2 6" xfId="27224" xr:uid="{4E40A9C8-2FCE-4471-B4E3-0EE445B5602E}"/>
    <cellStyle name="Currency 13 2 2 2 4 2 7" xfId="42108" xr:uid="{82AE3BC1-B1BF-4724-AD21-3D3A7832DE99}"/>
    <cellStyle name="Currency 13 2 2 2 4 3" xfId="8399" xr:uid="{16371CF8-A2C4-42F6-B48F-2B7F4AAE04AC}"/>
    <cellStyle name="Currency 13 2 2 2 4 3 2" xfId="11821" xr:uid="{F4660A96-3B4C-43C6-8EF7-4CCC93BFDAE7}"/>
    <cellStyle name="Currency 13 2 2 2 4 3 2 2" xfId="25511" xr:uid="{248F959A-19C1-4B52-BF18-B824B09B1920}"/>
    <cellStyle name="Currency 13 2 2 2 4 3 2 2 2" xfId="39203" xr:uid="{35B1B7DD-236F-41EE-AD02-7E96FFE2CE0E}"/>
    <cellStyle name="Currency 13 2 2 2 4 3 2 2 3" xfId="54087" xr:uid="{EBDF5F84-9B13-4E08-9A16-65D8D3195EB1}"/>
    <cellStyle name="Currency 13 2 2 2 4 3 2 3" xfId="18667" xr:uid="{0233DBF1-72A2-436F-9E14-783A5AEA370E}"/>
    <cellStyle name="Currency 13 2 2 2 4 3 2 4" xfId="32357" xr:uid="{10563C46-0D6F-468A-8FCA-C93FC1878840}"/>
    <cellStyle name="Currency 13 2 2 2 4 3 2 5" xfId="47241" xr:uid="{4E734A13-0C0F-4E0F-A69E-F1A617D12303}"/>
    <cellStyle name="Currency 13 2 2 2 4 3 3" xfId="22089" xr:uid="{BF826FEE-3705-4E77-97CD-50835E380821}"/>
    <cellStyle name="Currency 13 2 2 2 4 3 3 2" xfId="35781" xr:uid="{90841E1B-3298-4DBD-ABB3-48E0BC9ABC7E}"/>
    <cellStyle name="Currency 13 2 2 2 4 3 3 3" xfId="50665" xr:uid="{A481CB12-DDCC-42D5-9B05-5D446284D1B0}"/>
    <cellStyle name="Currency 13 2 2 2 4 3 4" xfId="15245" xr:uid="{A42C1B96-7315-4CA9-B7CE-E050447D5053}"/>
    <cellStyle name="Currency 13 2 2 2 4 3 5" xfId="28935" xr:uid="{C7D007BF-8B38-406C-841E-DC8C28D3751B}"/>
    <cellStyle name="Currency 13 2 2 2 4 3 6" xfId="43819" xr:uid="{26E28D5D-5618-49F2-AEDE-69D43A0B8EB2}"/>
    <cellStyle name="Currency 13 2 2 2 4 4" xfId="10109" xr:uid="{70216AD5-FE34-41AD-86C4-86BB1480BB7D}"/>
    <cellStyle name="Currency 13 2 2 2 4 4 2" xfId="23799" xr:uid="{AFD48ADD-3507-4723-92C7-4EB466D5D84C}"/>
    <cellStyle name="Currency 13 2 2 2 4 4 2 2" xfId="37491" xr:uid="{731ED615-2BD1-4E2F-A823-CC94F84C0A5C}"/>
    <cellStyle name="Currency 13 2 2 2 4 4 2 3" xfId="52375" xr:uid="{780A1E53-1E1F-4FD6-ADDA-5A6FD822E85A}"/>
    <cellStyle name="Currency 13 2 2 2 4 4 3" xfId="16955" xr:uid="{8F9903A0-40CA-4F49-9DA5-6867B825DE3E}"/>
    <cellStyle name="Currency 13 2 2 2 4 4 4" xfId="30645" xr:uid="{881128B3-E8B1-48DE-B8A8-6A70CBC321D5}"/>
    <cellStyle name="Currency 13 2 2 2 4 4 5" xfId="45529" xr:uid="{33AB63D3-6DE7-4F19-BE3A-6C6F74DE7201}"/>
    <cellStyle name="Currency 13 2 2 2 4 5" xfId="20377" xr:uid="{238B50CE-E64F-46BB-A222-B7A2823A52E8}"/>
    <cellStyle name="Currency 13 2 2 2 4 5 2" xfId="34069" xr:uid="{CD38E3E2-230F-407B-A533-DF8D31AA1539}"/>
    <cellStyle name="Currency 13 2 2 2 4 5 3" xfId="48953" xr:uid="{95B3AFDF-2182-4317-876E-1E6C02E06D5D}"/>
    <cellStyle name="Currency 13 2 2 2 4 6" xfId="13533" xr:uid="{A3429A8F-2EC3-4AAF-8A84-0E5511CC9DA7}"/>
    <cellStyle name="Currency 13 2 2 2 4 7" xfId="27223" xr:uid="{6B54C827-4212-4382-8FA2-85C57F557333}"/>
    <cellStyle name="Currency 13 2 2 2 4 8" xfId="42107" xr:uid="{A06E7C5D-CB1C-40CC-A39E-7809A8A4F6B9}"/>
    <cellStyle name="Currency 13 2 2 2 5" xfId="6687" xr:uid="{B234C73C-ECC8-44AB-93FB-167979070674}"/>
    <cellStyle name="Currency 13 2 2 2 5 2" xfId="8401" xr:uid="{22D07179-6D6A-43BC-AC9D-986D24721496}"/>
    <cellStyle name="Currency 13 2 2 2 5 2 2" xfId="11823" xr:uid="{2980F9A9-B11F-42E0-971D-48C0B6473C8D}"/>
    <cellStyle name="Currency 13 2 2 2 5 2 2 2" xfId="25513" xr:uid="{C07DACCF-D80E-468D-AB98-8C27831063E3}"/>
    <cellStyle name="Currency 13 2 2 2 5 2 2 2 2" xfId="39205" xr:uid="{20399186-9060-4F60-93C3-63946E6D9657}"/>
    <cellStyle name="Currency 13 2 2 2 5 2 2 2 3" xfId="54089" xr:uid="{2C8D64F9-FFBF-4D81-AA32-5491EF8B7E24}"/>
    <cellStyle name="Currency 13 2 2 2 5 2 2 3" xfId="18669" xr:uid="{D4952C10-D9E0-454B-BC48-E3D0A902E4C6}"/>
    <cellStyle name="Currency 13 2 2 2 5 2 2 4" xfId="32359" xr:uid="{486C978A-FF0C-44EC-8A21-69C651FF1959}"/>
    <cellStyle name="Currency 13 2 2 2 5 2 2 5" xfId="47243" xr:uid="{B11F6D9D-503D-4854-9207-7E1E882D5642}"/>
    <cellStyle name="Currency 13 2 2 2 5 2 3" xfId="22091" xr:uid="{7AB62B65-602C-4AB6-9767-B856787B91AD}"/>
    <cellStyle name="Currency 13 2 2 2 5 2 3 2" xfId="35783" xr:uid="{A7969DF8-0F2A-4F48-AD23-2D37001589A0}"/>
    <cellStyle name="Currency 13 2 2 2 5 2 3 3" xfId="50667" xr:uid="{D6DA28B7-7A3B-4CFB-B07D-5E06A2DF51DC}"/>
    <cellStyle name="Currency 13 2 2 2 5 2 4" xfId="15247" xr:uid="{F20DF058-B623-4797-8A10-6481FEB148E1}"/>
    <cellStyle name="Currency 13 2 2 2 5 2 5" xfId="28937" xr:uid="{8AD61EFA-B5DB-455F-917F-0E98D6C28CDD}"/>
    <cellStyle name="Currency 13 2 2 2 5 2 6" xfId="43821" xr:uid="{38257989-58DC-4027-BC97-C268A64B28D6}"/>
    <cellStyle name="Currency 13 2 2 2 5 3" xfId="10111" xr:uid="{0978ECCE-ADF7-4600-9680-287E16AB8931}"/>
    <cellStyle name="Currency 13 2 2 2 5 3 2" xfId="23801" xr:uid="{0B23D00D-1738-430B-9232-6C34CBF6F53F}"/>
    <cellStyle name="Currency 13 2 2 2 5 3 2 2" xfId="37493" xr:uid="{B7E296C1-C225-4DA6-B72C-5296D77040AF}"/>
    <cellStyle name="Currency 13 2 2 2 5 3 2 3" xfId="52377" xr:uid="{27FD5B17-6AE5-435E-9C36-E0F6C1244C25}"/>
    <cellStyle name="Currency 13 2 2 2 5 3 3" xfId="16957" xr:uid="{49198E90-AC95-4031-A56C-6F957C5C40F2}"/>
    <cellStyle name="Currency 13 2 2 2 5 3 4" xfId="30647" xr:uid="{82F6645D-50C3-4794-98D1-870C0599A2DA}"/>
    <cellStyle name="Currency 13 2 2 2 5 3 5" xfId="45531" xr:uid="{5A49EC12-8DA7-4E24-97CB-DF4526B92ED1}"/>
    <cellStyle name="Currency 13 2 2 2 5 4" xfId="20379" xr:uid="{F8020C97-4B06-485C-90DA-F0E1F11C1361}"/>
    <cellStyle name="Currency 13 2 2 2 5 4 2" xfId="34071" xr:uid="{D1AF5F72-2EF9-43EA-B84E-03CF003D0B24}"/>
    <cellStyle name="Currency 13 2 2 2 5 4 3" xfId="48955" xr:uid="{E2DBB321-2516-488B-B213-702ED98F61D5}"/>
    <cellStyle name="Currency 13 2 2 2 5 5" xfId="13535" xr:uid="{DD5C7C70-AED0-4A44-8354-70294F3F2BC9}"/>
    <cellStyle name="Currency 13 2 2 2 5 6" xfId="27225" xr:uid="{70E8A4AF-6740-4A10-8476-64615A7A76D6}"/>
    <cellStyle name="Currency 13 2 2 2 5 7" xfId="42109" xr:uid="{38E6DA98-94EE-46B9-ABB0-E200B3E23FB0}"/>
    <cellStyle name="Currency 13 2 2 2 6" xfId="6688" xr:uid="{4C0840D2-44D4-428A-9275-BA6FD3847C91}"/>
    <cellStyle name="Currency 13 2 2 2 6 2" xfId="8402" xr:uid="{FB1AD971-89B6-4729-B7BC-E1EA2AB308C2}"/>
    <cellStyle name="Currency 13 2 2 2 6 2 2" xfId="11824" xr:uid="{E3C6FD34-2782-4FB1-A241-48D90DDABB1A}"/>
    <cellStyle name="Currency 13 2 2 2 6 2 2 2" xfId="25514" xr:uid="{58CD3572-AAA4-434F-ADAC-406A5A1A8471}"/>
    <cellStyle name="Currency 13 2 2 2 6 2 2 2 2" xfId="39206" xr:uid="{EF6B208C-A908-4263-94C7-29DF00FEA4A9}"/>
    <cellStyle name="Currency 13 2 2 2 6 2 2 2 3" xfId="54090" xr:uid="{DCD38339-BE11-4153-BCDB-19088728AE8A}"/>
    <cellStyle name="Currency 13 2 2 2 6 2 2 3" xfId="18670" xr:uid="{28325000-FB70-488A-A114-0C6B0C3BE617}"/>
    <cellStyle name="Currency 13 2 2 2 6 2 2 4" xfId="32360" xr:uid="{33BD2277-53D7-4EF2-8740-5353BF8D6F27}"/>
    <cellStyle name="Currency 13 2 2 2 6 2 2 5" xfId="47244" xr:uid="{2311D53A-BFDD-4EF4-828E-0EFA6796DF06}"/>
    <cellStyle name="Currency 13 2 2 2 6 2 3" xfId="22092" xr:uid="{D0980285-26EC-45E1-A138-693E6F7363F9}"/>
    <cellStyle name="Currency 13 2 2 2 6 2 3 2" xfId="35784" xr:uid="{8895D800-BB66-4648-AF1C-6C350E349362}"/>
    <cellStyle name="Currency 13 2 2 2 6 2 3 3" xfId="50668" xr:uid="{E8D987F2-0EE3-46B3-AB2B-8BAC4E005AF3}"/>
    <cellStyle name="Currency 13 2 2 2 6 2 4" xfId="15248" xr:uid="{475A4B3E-643E-4484-9BD1-22875356E997}"/>
    <cellStyle name="Currency 13 2 2 2 6 2 5" xfId="28938" xr:uid="{EC1D7A39-7E9D-40E9-AB97-955CD7967BD6}"/>
    <cellStyle name="Currency 13 2 2 2 6 2 6" xfId="43822" xr:uid="{9793D3C3-A4B7-422B-8838-78BDD396087E}"/>
    <cellStyle name="Currency 13 2 2 2 6 3" xfId="10112" xr:uid="{F2D4BB3B-02B4-4BF9-AE74-BA4023DD3E8B}"/>
    <cellStyle name="Currency 13 2 2 2 6 3 2" xfId="23802" xr:uid="{5BF86A92-AE31-4FD3-B5F4-5201B0DBE334}"/>
    <cellStyle name="Currency 13 2 2 2 6 3 2 2" xfId="37494" xr:uid="{A142BAE1-6EFD-4CC6-8E60-EEB753F87CC2}"/>
    <cellStyle name="Currency 13 2 2 2 6 3 2 3" xfId="52378" xr:uid="{C9E96E2E-6F26-4907-B308-F0890413C03D}"/>
    <cellStyle name="Currency 13 2 2 2 6 3 3" xfId="16958" xr:uid="{B61697C8-EC16-48D6-9688-818461FD19A8}"/>
    <cellStyle name="Currency 13 2 2 2 6 3 4" xfId="30648" xr:uid="{5F524F4F-0082-4567-97C2-BF28A368F015}"/>
    <cellStyle name="Currency 13 2 2 2 6 3 5" xfId="45532" xr:uid="{C9E62F7C-2CDF-4613-8298-DDA6EBC98B12}"/>
    <cellStyle name="Currency 13 2 2 2 6 4" xfId="20380" xr:uid="{587B2462-9260-405F-BCF8-A7910E6A9782}"/>
    <cellStyle name="Currency 13 2 2 2 6 4 2" xfId="34072" xr:uid="{D08F2C5A-5806-4D5E-B17D-40539D65FB23}"/>
    <cellStyle name="Currency 13 2 2 2 6 4 3" xfId="48956" xr:uid="{B53AACFC-A98B-438E-907E-4B3DF96D359C}"/>
    <cellStyle name="Currency 13 2 2 2 6 5" xfId="13536" xr:uid="{2BF0C0EA-8F39-42D0-A9D4-32A1EA711130}"/>
    <cellStyle name="Currency 13 2 2 2 6 6" xfId="27226" xr:uid="{55613CFA-CDE1-4A73-901A-70AA200F5512}"/>
    <cellStyle name="Currency 13 2 2 2 6 7" xfId="42110" xr:uid="{D8B251C7-18BA-4AA3-B1AD-83E97D5B2D28}"/>
    <cellStyle name="Currency 13 2 2 2 7" xfId="8388" xr:uid="{F84D731D-15D5-4510-B35A-507B7B3B85A4}"/>
    <cellStyle name="Currency 13 2 2 2 7 2" xfId="11810" xr:uid="{9BD52717-D11C-4931-9CDE-D6D2521D2A58}"/>
    <cellStyle name="Currency 13 2 2 2 7 2 2" xfId="25500" xr:uid="{FC52370E-5439-434D-A3BC-C04EE51D52CE}"/>
    <cellStyle name="Currency 13 2 2 2 7 2 2 2" xfId="39192" xr:uid="{D0818350-8D1C-4C61-B489-13770AF3E837}"/>
    <cellStyle name="Currency 13 2 2 2 7 2 2 3" xfId="54076" xr:uid="{4DC55273-C4A3-4CF1-9DAB-3984AC0ED4B2}"/>
    <cellStyle name="Currency 13 2 2 2 7 2 3" xfId="18656" xr:uid="{D794D856-0125-41D3-A13F-6A53EF243395}"/>
    <cellStyle name="Currency 13 2 2 2 7 2 4" xfId="32346" xr:uid="{C7FF5821-3127-42C0-B19B-3088483A1E28}"/>
    <cellStyle name="Currency 13 2 2 2 7 2 5" xfId="47230" xr:uid="{BA3F4D09-695F-4573-BA1D-116C5DD2DFB4}"/>
    <cellStyle name="Currency 13 2 2 2 7 3" xfId="22078" xr:uid="{CD526FC6-12B5-4112-B6F7-F406229449E5}"/>
    <cellStyle name="Currency 13 2 2 2 7 3 2" xfId="35770" xr:uid="{C2A29985-47CE-40BE-B8E1-A5C470C25704}"/>
    <cellStyle name="Currency 13 2 2 2 7 3 3" xfId="50654" xr:uid="{C056E8E6-06AF-42F8-A636-3E1AB3E7FF27}"/>
    <cellStyle name="Currency 13 2 2 2 7 4" xfId="15234" xr:uid="{7EE8E88E-8E04-4199-9E40-21616C7DEF91}"/>
    <cellStyle name="Currency 13 2 2 2 7 5" xfId="28924" xr:uid="{D5E10BC1-6C14-4A21-A26C-8739E6675867}"/>
    <cellStyle name="Currency 13 2 2 2 7 6" xfId="43808" xr:uid="{FFF63D61-E81D-40D3-B31D-0292E64547FD}"/>
    <cellStyle name="Currency 13 2 2 2 8" xfId="10098" xr:uid="{4B6043DD-91DD-4F85-9021-E6E003E55635}"/>
    <cellStyle name="Currency 13 2 2 2 8 2" xfId="23788" xr:uid="{1C98A1D1-C27E-4EBF-A6F4-800348C30909}"/>
    <cellStyle name="Currency 13 2 2 2 8 2 2" xfId="37480" xr:uid="{95235583-D61F-474F-8B2C-2AD3BDFD58E0}"/>
    <cellStyle name="Currency 13 2 2 2 8 2 3" xfId="52364" xr:uid="{C6279AA4-4666-4124-B469-EA28D916F138}"/>
    <cellStyle name="Currency 13 2 2 2 8 3" xfId="16944" xr:uid="{BFBAB0BF-0EEB-4C04-B45B-798575B4AAA0}"/>
    <cellStyle name="Currency 13 2 2 2 8 4" xfId="30634" xr:uid="{F7FB8C18-1FAB-45A8-B9E6-708A6D97B949}"/>
    <cellStyle name="Currency 13 2 2 2 8 5" xfId="45518" xr:uid="{2806044F-C301-421E-9506-413E61721DDC}"/>
    <cellStyle name="Currency 13 2 2 2 9" xfId="20366" xr:uid="{4E3B8B89-92AE-4778-ACB8-4C4381FC8484}"/>
    <cellStyle name="Currency 13 2 2 2 9 2" xfId="34058" xr:uid="{D273563F-9065-43AA-A082-63D3D7896FEE}"/>
    <cellStyle name="Currency 13 2 2 2 9 3" xfId="48942" xr:uid="{FF80BC36-113F-4419-8BE3-57104D826DA0}"/>
    <cellStyle name="Currency 13 2 2 3" xfId="6689" xr:uid="{51DAD644-8881-4D9E-86FF-88712D022E0A}"/>
    <cellStyle name="Currency 13 2 2 3 10" xfId="42111" xr:uid="{570F7381-FA51-4836-A45B-7C7E9B9BA0D4}"/>
    <cellStyle name="Currency 13 2 2 3 2" xfId="6690" xr:uid="{4D5829C8-7F72-4B16-AD1A-7B8E9ED19A62}"/>
    <cellStyle name="Currency 13 2 2 3 2 2" xfId="6691" xr:uid="{73375C90-E4AB-4B47-B2DF-CAD17C687373}"/>
    <cellStyle name="Currency 13 2 2 3 2 2 2" xfId="8405" xr:uid="{20CFB5FA-DA51-4E02-9457-13F3A37AD50B}"/>
    <cellStyle name="Currency 13 2 2 3 2 2 2 2" xfId="11827" xr:uid="{D51F1950-E08C-45E5-88FE-B8489143DF82}"/>
    <cellStyle name="Currency 13 2 2 3 2 2 2 2 2" xfId="25517" xr:uid="{F414542F-1035-42E5-A9D3-C5DBAE8E9187}"/>
    <cellStyle name="Currency 13 2 2 3 2 2 2 2 2 2" xfId="39209" xr:uid="{14CF6541-4A83-46F3-BD44-E38492D2C3CC}"/>
    <cellStyle name="Currency 13 2 2 3 2 2 2 2 2 3" xfId="54093" xr:uid="{56F47877-6F13-4249-8EC4-8F4D85CD7B4C}"/>
    <cellStyle name="Currency 13 2 2 3 2 2 2 2 3" xfId="18673" xr:uid="{E21F8F1B-5918-46A1-B538-104D15D5CE84}"/>
    <cellStyle name="Currency 13 2 2 3 2 2 2 2 4" xfId="32363" xr:uid="{58FAF20D-8509-4456-ABDC-DE1393C8A3EF}"/>
    <cellStyle name="Currency 13 2 2 3 2 2 2 2 5" xfId="47247" xr:uid="{3215B9DE-19E2-4DDC-A168-7B686CCEE544}"/>
    <cellStyle name="Currency 13 2 2 3 2 2 2 3" xfId="22095" xr:uid="{484621B1-948B-4A40-9F86-CD24A7D578A1}"/>
    <cellStyle name="Currency 13 2 2 3 2 2 2 3 2" xfId="35787" xr:uid="{6E0FFD3C-F67F-46CC-8463-0881DA516FDB}"/>
    <cellStyle name="Currency 13 2 2 3 2 2 2 3 3" xfId="50671" xr:uid="{83081947-D0D0-450F-AEC4-0D97B6559378}"/>
    <cellStyle name="Currency 13 2 2 3 2 2 2 4" xfId="15251" xr:uid="{76BB2F45-6635-448A-967F-0074DE3DF629}"/>
    <cellStyle name="Currency 13 2 2 3 2 2 2 5" xfId="28941" xr:uid="{12A73C36-29DF-40EA-81A9-04E719182258}"/>
    <cellStyle name="Currency 13 2 2 3 2 2 2 6" xfId="43825" xr:uid="{9F5280BA-369F-4173-AADF-EE9858F7F9D1}"/>
    <cellStyle name="Currency 13 2 2 3 2 2 3" xfId="10115" xr:uid="{81391674-ADEE-4929-803C-669373ACF158}"/>
    <cellStyle name="Currency 13 2 2 3 2 2 3 2" xfId="23805" xr:uid="{D7BE7FAE-C862-4BB2-9A62-07B0B22C770B}"/>
    <cellStyle name="Currency 13 2 2 3 2 2 3 2 2" xfId="37497" xr:uid="{053D9A07-2630-40B9-ABDF-34162FCE46C0}"/>
    <cellStyle name="Currency 13 2 2 3 2 2 3 2 3" xfId="52381" xr:uid="{39495750-5907-43DB-A88F-2D121581239F}"/>
    <cellStyle name="Currency 13 2 2 3 2 2 3 3" xfId="16961" xr:uid="{9EA08BD3-22E3-40AF-A530-8670761F4082}"/>
    <cellStyle name="Currency 13 2 2 3 2 2 3 4" xfId="30651" xr:uid="{BBC9E5C0-B711-405C-88F1-7D523864C6E8}"/>
    <cellStyle name="Currency 13 2 2 3 2 2 3 5" xfId="45535" xr:uid="{BC947396-5532-44C0-91C0-0C6ACD7400AF}"/>
    <cellStyle name="Currency 13 2 2 3 2 2 4" xfId="20383" xr:uid="{85D78788-508D-4B4D-8F4F-66D4C32F201D}"/>
    <cellStyle name="Currency 13 2 2 3 2 2 4 2" xfId="34075" xr:uid="{681151D8-92B1-4FFF-A516-B848785B6BBC}"/>
    <cellStyle name="Currency 13 2 2 3 2 2 4 3" xfId="48959" xr:uid="{2D57A955-6447-4DB7-A0D4-C3B4C4ECDE72}"/>
    <cellStyle name="Currency 13 2 2 3 2 2 5" xfId="13539" xr:uid="{56F7B44A-0B2E-41EF-84D1-39E10858337C}"/>
    <cellStyle name="Currency 13 2 2 3 2 2 6" xfId="27229" xr:uid="{802A3272-61BA-4B90-8BA7-B7D60A0B0CC4}"/>
    <cellStyle name="Currency 13 2 2 3 2 2 7" xfId="42113" xr:uid="{DF3E0DE7-A254-40D1-A821-F94CFB173793}"/>
    <cellStyle name="Currency 13 2 2 3 2 3" xfId="8404" xr:uid="{6115FD9D-7830-469A-A58F-4C770462796F}"/>
    <cellStyle name="Currency 13 2 2 3 2 3 2" xfId="11826" xr:uid="{3FBB9C8C-F7E9-4A4D-9056-7CC4BB92274A}"/>
    <cellStyle name="Currency 13 2 2 3 2 3 2 2" xfId="25516" xr:uid="{6888D94B-CF67-4611-A2F8-58191D7DA527}"/>
    <cellStyle name="Currency 13 2 2 3 2 3 2 2 2" xfId="39208" xr:uid="{795B852D-4916-41E5-9436-17277DF400AF}"/>
    <cellStyle name="Currency 13 2 2 3 2 3 2 2 3" xfId="54092" xr:uid="{A01211ED-9E6A-4C9D-8705-4AB8AF3DC7AE}"/>
    <cellStyle name="Currency 13 2 2 3 2 3 2 3" xfId="18672" xr:uid="{116868D9-BE7E-4BD9-9580-8A52A4C63716}"/>
    <cellStyle name="Currency 13 2 2 3 2 3 2 4" xfId="32362" xr:uid="{2E62F655-516A-4E1D-9B65-AE04F87466BE}"/>
    <cellStyle name="Currency 13 2 2 3 2 3 2 5" xfId="47246" xr:uid="{888A5AF9-4CC4-4FC7-B407-E893099452E4}"/>
    <cellStyle name="Currency 13 2 2 3 2 3 3" xfId="22094" xr:uid="{C87E902E-8B42-44FB-8995-DCD2E39D861F}"/>
    <cellStyle name="Currency 13 2 2 3 2 3 3 2" xfId="35786" xr:uid="{749E8555-9FDE-4767-A973-85B2E104DACE}"/>
    <cellStyle name="Currency 13 2 2 3 2 3 3 3" xfId="50670" xr:uid="{45DA5739-4F94-4934-8913-56754EDD94FA}"/>
    <cellStyle name="Currency 13 2 2 3 2 3 4" xfId="15250" xr:uid="{550AA09C-9F52-460E-85E4-F435FF76DC6E}"/>
    <cellStyle name="Currency 13 2 2 3 2 3 5" xfId="28940" xr:uid="{DE8E2B0A-7E0E-4602-B2D1-A0292D12A196}"/>
    <cellStyle name="Currency 13 2 2 3 2 3 6" xfId="43824" xr:uid="{740F2095-4079-42AD-9E09-75D9A4167E46}"/>
    <cellStyle name="Currency 13 2 2 3 2 4" xfId="10114" xr:uid="{2ACFF62B-8102-404D-B737-B3E7B7F7687D}"/>
    <cellStyle name="Currency 13 2 2 3 2 4 2" xfId="23804" xr:uid="{4A5D714F-67B7-4F9C-ADFA-626BF0F4F4A7}"/>
    <cellStyle name="Currency 13 2 2 3 2 4 2 2" xfId="37496" xr:uid="{9A3A81C5-D777-4D84-8695-C9FEDFE260E8}"/>
    <cellStyle name="Currency 13 2 2 3 2 4 2 3" xfId="52380" xr:uid="{098F8560-6EA9-472E-8F89-1C1EE538DD3E}"/>
    <cellStyle name="Currency 13 2 2 3 2 4 3" xfId="16960" xr:uid="{4948DBA0-A2F0-4184-8877-F5F0E9035253}"/>
    <cellStyle name="Currency 13 2 2 3 2 4 4" xfId="30650" xr:uid="{AC5D3F03-F711-42CC-B0BC-D977205BF2E9}"/>
    <cellStyle name="Currency 13 2 2 3 2 4 5" xfId="45534" xr:uid="{75367083-D548-4ADE-A4F7-FE518506AF15}"/>
    <cellStyle name="Currency 13 2 2 3 2 5" xfId="20382" xr:uid="{BF508990-9416-429F-8CF8-BE336FB57276}"/>
    <cellStyle name="Currency 13 2 2 3 2 5 2" xfId="34074" xr:uid="{8341C74F-5504-41B0-93A0-A748E556F219}"/>
    <cellStyle name="Currency 13 2 2 3 2 5 3" xfId="48958" xr:uid="{DCD3A7E8-1AED-43CF-B2EC-F04ED1F6D4D7}"/>
    <cellStyle name="Currency 13 2 2 3 2 6" xfId="13538" xr:uid="{4A9F65D1-A403-44E6-A397-506471091AC8}"/>
    <cellStyle name="Currency 13 2 2 3 2 7" xfId="27228" xr:uid="{DB1D1D48-A870-4341-BEEF-C66C82CCBE4A}"/>
    <cellStyle name="Currency 13 2 2 3 2 8" xfId="42112" xr:uid="{16AE5077-10B7-4193-9E2C-9DA59CCB7229}"/>
    <cellStyle name="Currency 13 2 2 3 3" xfId="6692" xr:uid="{AAFC7249-42F0-4167-9416-E7716FA7499A}"/>
    <cellStyle name="Currency 13 2 2 3 3 2" xfId="8406" xr:uid="{5CDF84A6-78BC-4CB9-9B6E-A47070A41371}"/>
    <cellStyle name="Currency 13 2 2 3 3 2 2" xfId="11828" xr:uid="{DCA709E2-FFEE-4ACF-A931-69D7F09FF615}"/>
    <cellStyle name="Currency 13 2 2 3 3 2 2 2" xfId="25518" xr:uid="{53416C4C-2C71-4A39-A256-B45CB138AC8E}"/>
    <cellStyle name="Currency 13 2 2 3 3 2 2 2 2" xfId="39210" xr:uid="{A84D8A66-156F-4A88-A07C-4C984B90CE5B}"/>
    <cellStyle name="Currency 13 2 2 3 3 2 2 2 3" xfId="54094" xr:uid="{763139E6-4BBE-4AF3-A4E2-FAFB1D045DD3}"/>
    <cellStyle name="Currency 13 2 2 3 3 2 2 3" xfId="18674" xr:uid="{1B6412EC-1EC6-4DD0-BCBC-1C767821D89E}"/>
    <cellStyle name="Currency 13 2 2 3 3 2 2 4" xfId="32364" xr:uid="{15F3A447-45F4-4C1E-976F-93113B144629}"/>
    <cellStyle name="Currency 13 2 2 3 3 2 2 5" xfId="47248" xr:uid="{96587400-9E80-4033-86A7-04E38FAB377F}"/>
    <cellStyle name="Currency 13 2 2 3 3 2 3" xfId="22096" xr:uid="{30CAAEFE-0FAF-4F36-A845-0BA9E09FFC5F}"/>
    <cellStyle name="Currency 13 2 2 3 3 2 3 2" xfId="35788" xr:uid="{AB4FC356-DFAF-4A02-A5F5-EB387D826728}"/>
    <cellStyle name="Currency 13 2 2 3 3 2 3 3" xfId="50672" xr:uid="{6C98218D-D4C4-48BB-A03F-4715089EA671}"/>
    <cellStyle name="Currency 13 2 2 3 3 2 4" xfId="15252" xr:uid="{D4232928-75D9-49D9-BA30-53D229CBB219}"/>
    <cellStyle name="Currency 13 2 2 3 3 2 5" xfId="28942" xr:uid="{939EF9FE-79FC-4FAC-9A7A-9CDF1679DC97}"/>
    <cellStyle name="Currency 13 2 2 3 3 2 6" xfId="43826" xr:uid="{AE8DF6C8-C150-410A-AF11-2B0E9BF768BC}"/>
    <cellStyle name="Currency 13 2 2 3 3 3" xfId="10116" xr:uid="{800E573F-62DB-4C03-A629-7E740610CDE2}"/>
    <cellStyle name="Currency 13 2 2 3 3 3 2" xfId="23806" xr:uid="{A27B7288-3CD6-4612-9FBC-78EA2FB04E69}"/>
    <cellStyle name="Currency 13 2 2 3 3 3 2 2" xfId="37498" xr:uid="{A9FADEDD-A640-43E0-B673-F566DF5D66D5}"/>
    <cellStyle name="Currency 13 2 2 3 3 3 2 3" xfId="52382" xr:uid="{C009AD4E-ECFD-4FC8-B657-C31EE7007D45}"/>
    <cellStyle name="Currency 13 2 2 3 3 3 3" xfId="16962" xr:uid="{73D23FBB-5666-413E-AD68-EFDD25A04516}"/>
    <cellStyle name="Currency 13 2 2 3 3 3 4" xfId="30652" xr:uid="{F46E4F91-8027-4448-AB62-BEDE1F2C9167}"/>
    <cellStyle name="Currency 13 2 2 3 3 3 5" xfId="45536" xr:uid="{6D857383-332C-481A-B2C8-238AD0D32526}"/>
    <cellStyle name="Currency 13 2 2 3 3 4" xfId="20384" xr:uid="{64A8B7CE-92DB-4B19-9F41-50C5271C5EAB}"/>
    <cellStyle name="Currency 13 2 2 3 3 4 2" xfId="34076" xr:uid="{0DD9E82A-CADB-4AB8-BA63-323DDF5A1CA0}"/>
    <cellStyle name="Currency 13 2 2 3 3 4 3" xfId="48960" xr:uid="{C151AEB7-2E7A-4F71-B7F0-1F759C4CB93D}"/>
    <cellStyle name="Currency 13 2 2 3 3 5" xfId="13540" xr:uid="{C6154B1E-0810-46BE-942B-82141CCE5A92}"/>
    <cellStyle name="Currency 13 2 2 3 3 6" xfId="27230" xr:uid="{1AB22CFC-9CAE-4C08-B739-EE03A706BD66}"/>
    <cellStyle name="Currency 13 2 2 3 3 7" xfId="42114" xr:uid="{ADCF3F2B-49E3-4987-8FF8-DCA147AC4B1E}"/>
    <cellStyle name="Currency 13 2 2 3 4" xfId="6693" xr:uid="{10BC6C6F-E9A6-4DC7-9C3A-6C17D0DB7BE5}"/>
    <cellStyle name="Currency 13 2 2 3 4 2" xfId="8407" xr:uid="{9037A38B-56C4-4A3F-9DFC-BC95E0639F71}"/>
    <cellStyle name="Currency 13 2 2 3 4 2 2" xfId="11829" xr:uid="{EF8502B0-4A62-4461-A427-A73D1A920E0B}"/>
    <cellStyle name="Currency 13 2 2 3 4 2 2 2" xfId="25519" xr:uid="{CA92A6BB-6239-4FA3-A9DB-2DB5BAF101B4}"/>
    <cellStyle name="Currency 13 2 2 3 4 2 2 2 2" xfId="39211" xr:uid="{FB181C50-EFB0-43F8-A1EB-3A42DF9FA578}"/>
    <cellStyle name="Currency 13 2 2 3 4 2 2 2 3" xfId="54095" xr:uid="{3D81A85B-5D86-4671-8C94-0771C6A2CE2F}"/>
    <cellStyle name="Currency 13 2 2 3 4 2 2 3" xfId="18675" xr:uid="{BEBCEB99-25C7-4214-952D-6B1D3AA2BDF2}"/>
    <cellStyle name="Currency 13 2 2 3 4 2 2 4" xfId="32365" xr:uid="{4A7CAB2D-B0A8-4A3E-AF31-82A41249F2E1}"/>
    <cellStyle name="Currency 13 2 2 3 4 2 2 5" xfId="47249" xr:uid="{D69BC06C-A47F-4E02-A82A-A002BEEC3B35}"/>
    <cellStyle name="Currency 13 2 2 3 4 2 3" xfId="22097" xr:uid="{EC51476D-42C0-40D8-AB1E-8A3F0D2E29D7}"/>
    <cellStyle name="Currency 13 2 2 3 4 2 3 2" xfId="35789" xr:uid="{708EC4D4-4ED2-4797-A647-A5EFA3E3CC0A}"/>
    <cellStyle name="Currency 13 2 2 3 4 2 3 3" xfId="50673" xr:uid="{15191DED-C610-4B40-9841-704013661945}"/>
    <cellStyle name="Currency 13 2 2 3 4 2 4" xfId="15253" xr:uid="{00291BDA-1FD4-4EE3-A806-4090CDF12545}"/>
    <cellStyle name="Currency 13 2 2 3 4 2 5" xfId="28943" xr:uid="{F04375EC-CBF8-448C-9029-2DA16B9F1036}"/>
    <cellStyle name="Currency 13 2 2 3 4 2 6" xfId="43827" xr:uid="{F35F9DA6-9340-414C-A348-03A33A4A8EE7}"/>
    <cellStyle name="Currency 13 2 2 3 4 3" xfId="10117" xr:uid="{A24F5289-8C31-40F0-BC39-B66380AFD3C6}"/>
    <cellStyle name="Currency 13 2 2 3 4 3 2" xfId="23807" xr:uid="{0E806CE2-E9D8-47ED-9D71-E249B041967E}"/>
    <cellStyle name="Currency 13 2 2 3 4 3 2 2" xfId="37499" xr:uid="{79EF29D7-C1E0-479F-95B3-379A72AA5F4E}"/>
    <cellStyle name="Currency 13 2 2 3 4 3 2 3" xfId="52383" xr:uid="{862A6E76-972D-462E-9F52-54250F3EBA7F}"/>
    <cellStyle name="Currency 13 2 2 3 4 3 3" xfId="16963" xr:uid="{E049839C-788F-4A67-AA71-69374CE436DD}"/>
    <cellStyle name="Currency 13 2 2 3 4 3 4" xfId="30653" xr:uid="{577F3826-28A8-4F24-9E5E-43ABED746939}"/>
    <cellStyle name="Currency 13 2 2 3 4 3 5" xfId="45537" xr:uid="{C95E8F98-B074-4CE6-A147-EA109A0B9F02}"/>
    <cellStyle name="Currency 13 2 2 3 4 4" xfId="20385" xr:uid="{E444EB16-64F2-4CFA-9A1A-2F5FD98F34E6}"/>
    <cellStyle name="Currency 13 2 2 3 4 4 2" xfId="34077" xr:uid="{203A3914-EDF8-43FC-B9C5-7A7E46C537E8}"/>
    <cellStyle name="Currency 13 2 2 3 4 4 3" xfId="48961" xr:uid="{A86459E2-A7E5-482B-9391-897401E3ACA0}"/>
    <cellStyle name="Currency 13 2 2 3 4 5" xfId="13541" xr:uid="{C0AD30D0-AC5C-4D61-8212-52A1AA242C3D}"/>
    <cellStyle name="Currency 13 2 2 3 4 6" xfId="27231" xr:uid="{DE92878C-FE4A-4794-A070-8C6566386B8E}"/>
    <cellStyle name="Currency 13 2 2 3 4 7" xfId="42115" xr:uid="{3B88CCFE-61B2-47E1-A33C-2D19D9366BB9}"/>
    <cellStyle name="Currency 13 2 2 3 5" xfId="8403" xr:uid="{96BE7FE2-3EBC-4886-BC6E-FDCA2CBB8747}"/>
    <cellStyle name="Currency 13 2 2 3 5 2" xfId="11825" xr:uid="{D56FE4D5-777D-4321-8BDD-3D7A3E60B46B}"/>
    <cellStyle name="Currency 13 2 2 3 5 2 2" xfId="25515" xr:uid="{F55AB6FD-DBB9-4776-AF1A-48EA7F2108D4}"/>
    <cellStyle name="Currency 13 2 2 3 5 2 2 2" xfId="39207" xr:uid="{1A433CA3-F484-4683-A965-0EFB0D7705C5}"/>
    <cellStyle name="Currency 13 2 2 3 5 2 2 3" xfId="54091" xr:uid="{04ACD90A-5B5E-4D06-B4BF-FFCF55D1CBF1}"/>
    <cellStyle name="Currency 13 2 2 3 5 2 3" xfId="18671" xr:uid="{2828860D-0B0D-4256-9F3D-86590F653249}"/>
    <cellStyle name="Currency 13 2 2 3 5 2 4" xfId="32361" xr:uid="{19453412-F1D0-4EF0-862E-4BE29A5EB446}"/>
    <cellStyle name="Currency 13 2 2 3 5 2 5" xfId="47245" xr:uid="{39BEFC5D-AB8B-4623-935A-383AF477406A}"/>
    <cellStyle name="Currency 13 2 2 3 5 3" xfId="22093" xr:uid="{B09CB378-678A-4EFA-B40D-AFEF23AD530A}"/>
    <cellStyle name="Currency 13 2 2 3 5 3 2" xfId="35785" xr:uid="{488547E9-5E25-49FF-9A5A-2F5CAACAB7FF}"/>
    <cellStyle name="Currency 13 2 2 3 5 3 3" xfId="50669" xr:uid="{4B8DFF93-B9D0-4A39-896D-320B4B018DCF}"/>
    <cellStyle name="Currency 13 2 2 3 5 4" xfId="15249" xr:uid="{23781A45-C689-454F-B76A-295E82F3C6AD}"/>
    <cellStyle name="Currency 13 2 2 3 5 5" xfId="28939" xr:uid="{1B884CB6-7573-475C-95C8-652FDCAAAF50}"/>
    <cellStyle name="Currency 13 2 2 3 5 6" xfId="43823" xr:uid="{1D1DA974-6BC3-485A-8B1C-6EB203626327}"/>
    <cellStyle name="Currency 13 2 2 3 6" xfId="10113" xr:uid="{6909E634-C5D2-452B-BA48-F8F4A5157ED1}"/>
    <cellStyle name="Currency 13 2 2 3 6 2" xfId="23803" xr:uid="{296DF9A3-6945-47A4-B873-734FCD8593FD}"/>
    <cellStyle name="Currency 13 2 2 3 6 2 2" xfId="37495" xr:uid="{E7E72879-9C6B-47BC-A2FB-A0F619F34EA4}"/>
    <cellStyle name="Currency 13 2 2 3 6 2 3" xfId="52379" xr:uid="{F26D1515-AB75-4904-947D-23F09F0E5722}"/>
    <cellStyle name="Currency 13 2 2 3 6 3" xfId="16959" xr:uid="{C008B303-2C5A-4853-8A20-A85E8DE68DB3}"/>
    <cellStyle name="Currency 13 2 2 3 6 4" xfId="30649" xr:uid="{F5D05A09-44A8-4B93-BA88-C2E57FA1D6DF}"/>
    <cellStyle name="Currency 13 2 2 3 6 5" xfId="45533" xr:uid="{123A7251-D85A-4FAE-A0E6-E01585490AED}"/>
    <cellStyle name="Currency 13 2 2 3 7" xfId="20381" xr:uid="{C275C858-B08E-4616-BBCB-64B9732FBB38}"/>
    <cellStyle name="Currency 13 2 2 3 7 2" xfId="34073" xr:uid="{DB607680-0682-4659-ACCF-00D91366A7E0}"/>
    <cellStyle name="Currency 13 2 2 3 7 3" xfId="48957" xr:uid="{FF50FA11-927A-4484-A1A1-73E428109BD0}"/>
    <cellStyle name="Currency 13 2 2 3 8" xfId="13537" xr:uid="{ADBF4494-EA2E-45CC-AA30-2E761F8A083F}"/>
    <cellStyle name="Currency 13 2 2 3 9" xfId="27227" xr:uid="{70A364C2-D53C-446B-B322-BE538083CBEF}"/>
    <cellStyle name="Currency 13 2 2 4" xfId="6694" xr:uid="{9C861402-1D98-4B0E-A6D7-C0BBE8D5ECC6}"/>
    <cellStyle name="Currency 13 2 2 4 10" xfId="42116" xr:uid="{FF9D5F82-E2BB-432E-BEB6-F2E0C0A565B9}"/>
    <cellStyle name="Currency 13 2 2 4 2" xfId="6695" xr:uid="{48872A68-63F3-431D-BD4F-548174EF36DF}"/>
    <cellStyle name="Currency 13 2 2 4 2 2" xfId="6696" xr:uid="{973E9549-CD76-4472-AB1D-17464DBB1C9D}"/>
    <cellStyle name="Currency 13 2 2 4 2 2 2" xfId="8410" xr:uid="{660743D3-0730-4D48-9DDD-3D0E75D8F47B}"/>
    <cellStyle name="Currency 13 2 2 4 2 2 2 2" xfId="11832" xr:uid="{4DFF2AF9-81DA-4A01-AE86-15AA25DC0E24}"/>
    <cellStyle name="Currency 13 2 2 4 2 2 2 2 2" xfId="25522" xr:uid="{D4583BB4-2411-4409-B2BC-88DEA7DCDBA2}"/>
    <cellStyle name="Currency 13 2 2 4 2 2 2 2 2 2" xfId="39214" xr:uid="{8F4AEFC7-42BB-4977-9A76-7D1F91E5C6EA}"/>
    <cellStyle name="Currency 13 2 2 4 2 2 2 2 2 3" xfId="54098" xr:uid="{08399C00-A861-487B-A792-7CC3867C9568}"/>
    <cellStyle name="Currency 13 2 2 4 2 2 2 2 3" xfId="18678" xr:uid="{54872728-1E23-4331-8962-7BC9CE0E2251}"/>
    <cellStyle name="Currency 13 2 2 4 2 2 2 2 4" xfId="32368" xr:uid="{E2DDE2BA-1EE8-4CD5-9727-4282EB3D04B8}"/>
    <cellStyle name="Currency 13 2 2 4 2 2 2 2 5" xfId="47252" xr:uid="{BEC48CBC-2A27-4287-9F37-76CD5B1E1D71}"/>
    <cellStyle name="Currency 13 2 2 4 2 2 2 3" xfId="22100" xr:uid="{816B23F2-C696-48F6-AE71-0F4441A5A0FB}"/>
    <cellStyle name="Currency 13 2 2 4 2 2 2 3 2" xfId="35792" xr:uid="{45FB86AC-5D5A-44B6-9EDD-D2DE88CC8398}"/>
    <cellStyle name="Currency 13 2 2 4 2 2 2 3 3" xfId="50676" xr:uid="{609BD9D9-F488-461C-B878-635ECC4DB529}"/>
    <cellStyle name="Currency 13 2 2 4 2 2 2 4" xfId="15256" xr:uid="{6D929716-B238-4346-83E6-E8C854F29BDC}"/>
    <cellStyle name="Currency 13 2 2 4 2 2 2 5" xfId="28946" xr:uid="{1D56D937-DE53-42EF-8A02-F00BB3FE45E7}"/>
    <cellStyle name="Currency 13 2 2 4 2 2 2 6" xfId="43830" xr:uid="{73BE1994-6EA1-4027-8BAF-485C484F663F}"/>
    <cellStyle name="Currency 13 2 2 4 2 2 3" xfId="10120" xr:uid="{224B3112-EB22-42EC-8AED-5EE3DE19A1B5}"/>
    <cellStyle name="Currency 13 2 2 4 2 2 3 2" xfId="23810" xr:uid="{B2798B01-5AFA-46A8-B1B5-D7152F9E0812}"/>
    <cellStyle name="Currency 13 2 2 4 2 2 3 2 2" xfId="37502" xr:uid="{6A8CD5BC-C0AC-456C-8521-A4C2A2AC81DB}"/>
    <cellStyle name="Currency 13 2 2 4 2 2 3 2 3" xfId="52386" xr:uid="{0A7DDC7A-3438-4938-86DE-4AF528A8B17E}"/>
    <cellStyle name="Currency 13 2 2 4 2 2 3 3" xfId="16966" xr:uid="{105D8084-2402-4D0C-9FE6-89D5A25C71B0}"/>
    <cellStyle name="Currency 13 2 2 4 2 2 3 4" xfId="30656" xr:uid="{5A2B0730-9470-45C3-97D4-394FDACD130A}"/>
    <cellStyle name="Currency 13 2 2 4 2 2 3 5" xfId="45540" xr:uid="{9C7D4A9F-1439-4DAC-99F5-C013513887A4}"/>
    <cellStyle name="Currency 13 2 2 4 2 2 4" xfId="20388" xr:uid="{5E9C725F-3C78-4218-B3E0-E2D670DFE3C1}"/>
    <cellStyle name="Currency 13 2 2 4 2 2 4 2" xfId="34080" xr:uid="{3C9A2CCF-DC35-4118-90E5-CDD9318228C3}"/>
    <cellStyle name="Currency 13 2 2 4 2 2 4 3" xfId="48964" xr:uid="{FE438561-F7A4-4DC4-8C37-6EB6777072F5}"/>
    <cellStyle name="Currency 13 2 2 4 2 2 5" xfId="13544" xr:uid="{FCA84D47-37EB-46BE-8E5E-7343093A651C}"/>
    <cellStyle name="Currency 13 2 2 4 2 2 6" xfId="27234" xr:uid="{81E13BF4-D814-4FEB-805F-F9F420AC42C6}"/>
    <cellStyle name="Currency 13 2 2 4 2 2 7" xfId="42118" xr:uid="{BF5DEC30-78A8-4519-9240-02E785662A09}"/>
    <cellStyle name="Currency 13 2 2 4 2 3" xfId="8409" xr:uid="{2760D1C4-7D56-48AD-8916-232C150ACC18}"/>
    <cellStyle name="Currency 13 2 2 4 2 3 2" xfId="11831" xr:uid="{7B810D34-04BA-4838-815B-5AB70EAA0F89}"/>
    <cellStyle name="Currency 13 2 2 4 2 3 2 2" xfId="25521" xr:uid="{AC5A6735-D8F0-48CA-B559-D9F291E7A910}"/>
    <cellStyle name="Currency 13 2 2 4 2 3 2 2 2" xfId="39213" xr:uid="{12329462-BFF2-4F9E-8EEA-7A5DF039A566}"/>
    <cellStyle name="Currency 13 2 2 4 2 3 2 2 3" xfId="54097" xr:uid="{C5DBEBF2-8EC4-4B57-854B-772886501003}"/>
    <cellStyle name="Currency 13 2 2 4 2 3 2 3" xfId="18677" xr:uid="{9F17326C-913F-48C2-A89B-82BCADC62099}"/>
    <cellStyle name="Currency 13 2 2 4 2 3 2 4" xfId="32367" xr:uid="{AA341028-6B93-4098-9C5E-7744FB4950F8}"/>
    <cellStyle name="Currency 13 2 2 4 2 3 2 5" xfId="47251" xr:uid="{A9F7AF61-7F75-4408-BD8F-A9DBAFC4691B}"/>
    <cellStyle name="Currency 13 2 2 4 2 3 3" xfId="22099" xr:uid="{3A002B09-CB80-4B05-87B2-5CEF8CB32FBA}"/>
    <cellStyle name="Currency 13 2 2 4 2 3 3 2" xfId="35791" xr:uid="{EF33041C-F634-419F-92F8-308F186EAC28}"/>
    <cellStyle name="Currency 13 2 2 4 2 3 3 3" xfId="50675" xr:uid="{2E281596-E6FC-4FA1-87AB-491BF0AF8E83}"/>
    <cellStyle name="Currency 13 2 2 4 2 3 4" xfId="15255" xr:uid="{BB819D39-1987-49C6-AC80-62A65FC68FB1}"/>
    <cellStyle name="Currency 13 2 2 4 2 3 5" xfId="28945" xr:uid="{06174C5B-1DBB-42F3-BC44-307B42EDB09A}"/>
    <cellStyle name="Currency 13 2 2 4 2 3 6" xfId="43829" xr:uid="{549D52DB-8BBD-499E-9442-40263BD26AC3}"/>
    <cellStyle name="Currency 13 2 2 4 2 4" xfId="10119" xr:uid="{3AD4C857-3D6B-438C-BFB5-6183EDF1D730}"/>
    <cellStyle name="Currency 13 2 2 4 2 4 2" xfId="23809" xr:uid="{780D5277-FFA2-46A9-B324-BA13178FBFBD}"/>
    <cellStyle name="Currency 13 2 2 4 2 4 2 2" xfId="37501" xr:uid="{82C706F1-2C86-4B70-9EB2-B4A10A72E2E4}"/>
    <cellStyle name="Currency 13 2 2 4 2 4 2 3" xfId="52385" xr:uid="{9A7E5538-8B0C-4D87-93F5-DAFD21D64913}"/>
    <cellStyle name="Currency 13 2 2 4 2 4 3" xfId="16965" xr:uid="{D0361704-8F39-458A-ADA6-060C518909DC}"/>
    <cellStyle name="Currency 13 2 2 4 2 4 4" xfId="30655" xr:uid="{BED90754-EDC4-40E9-B875-6177DE5E2625}"/>
    <cellStyle name="Currency 13 2 2 4 2 4 5" xfId="45539" xr:uid="{76661ECD-003F-4B56-9388-4C0A7D585CC9}"/>
    <cellStyle name="Currency 13 2 2 4 2 5" xfId="20387" xr:uid="{43898876-A6FE-4333-AF32-471FA1D807BF}"/>
    <cellStyle name="Currency 13 2 2 4 2 5 2" xfId="34079" xr:uid="{1273D465-DB75-436D-A7DC-8F0A6CFFD24F}"/>
    <cellStyle name="Currency 13 2 2 4 2 5 3" xfId="48963" xr:uid="{9A31403E-E9EA-4707-BB8B-D8412AE09CE5}"/>
    <cellStyle name="Currency 13 2 2 4 2 6" xfId="13543" xr:uid="{536EB227-C7BD-4081-AD30-1AF17E2E5863}"/>
    <cellStyle name="Currency 13 2 2 4 2 7" xfId="27233" xr:uid="{0223EA3B-3F5B-46D2-8553-A0FC0EE0470C}"/>
    <cellStyle name="Currency 13 2 2 4 2 8" xfId="42117" xr:uid="{4EA71AC0-27C7-486A-8A6F-ED9BB8F6921A}"/>
    <cellStyle name="Currency 13 2 2 4 3" xfId="6697" xr:uid="{68F72AD1-B4EB-4BD9-B6F1-D01DD7DB2C4F}"/>
    <cellStyle name="Currency 13 2 2 4 3 2" xfId="8411" xr:uid="{D6AC18E4-32AC-420C-A205-71A9D685C45C}"/>
    <cellStyle name="Currency 13 2 2 4 3 2 2" xfId="11833" xr:uid="{713DE982-4446-4B6A-9E4E-8642114D2DF8}"/>
    <cellStyle name="Currency 13 2 2 4 3 2 2 2" xfId="25523" xr:uid="{A9F03EF9-AD55-48FF-9E44-9A556C26FB38}"/>
    <cellStyle name="Currency 13 2 2 4 3 2 2 2 2" xfId="39215" xr:uid="{7803D6CD-8A40-46E1-8F32-D228495AFBFA}"/>
    <cellStyle name="Currency 13 2 2 4 3 2 2 2 3" xfId="54099" xr:uid="{6238B1BF-797F-423B-B7DD-CEFE7CC5AB7C}"/>
    <cellStyle name="Currency 13 2 2 4 3 2 2 3" xfId="18679" xr:uid="{D04A0B64-EAC4-47DA-AD9C-A6474A8B138A}"/>
    <cellStyle name="Currency 13 2 2 4 3 2 2 4" xfId="32369" xr:uid="{EBC5268F-7B57-481D-8DF3-CE80ADB0233A}"/>
    <cellStyle name="Currency 13 2 2 4 3 2 2 5" xfId="47253" xr:uid="{D30F57CE-FDA6-48A1-B676-68987D87E120}"/>
    <cellStyle name="Currency 13 2 2 4 3 2 3" xfId="22101" xr:uid="{66F945E4-F687-45EC-87FF-7B4AFA0DB873}"/>
    <cellStyle name="Currency 13 2 2 4 3 2 3 2" xfId="35793" xr:uid="{DD9547C3-EAA7-4184-AA3B-4510AA51AE6A}"/>
    <cellStyle name="Currency 13 2 2 4 3 2 3 3" xfId="50677" xr:uid="{ECA76ED5-43B4-4B08-B9E0-4CEDF29D7AAF}"/>
    <cellStyle name="Currency 13 2 2 4 3 2 4" xfId="15257" xr:uid="{0C5808DF-9682-40F8-B4A7-6B9181629FF4}"/>
    <cellStyle name="Currency 13 2 2 4 3 2 5" xfId="28947" xr:uid="{7C94595E-2A98-4D35-B6CA-2548943AC424}"/>
    <cellStyle name="Currency 13 2 2 4 3 2 6" xfId="43831" xr:uid="{F4DA3048-EB07-4758-8FF6-3E1AC4AD19D9}"/>
    <cellStyle name="Currency 13 2 2 4 3 3" xfId="10121" xr:uid="{EAB91364-D9B7-437B-BBFC-F696007A84C7}"/>
    <cellStyle name="Currency 13 2 2 4 3 3 2" xfId="23811" xr:uid="{5A1F2D45-0F62-4F90-A321-4DD1B6C7A86A}"/>
    <cellStyle name="Currency 13 2 2 4 3 3 2 2" xfId="37503" xr:uid="{AD89F2D1-CC09-44BF-A00D-955375A0DAAB}"/>
    <cellStyle name="Currency 13 2 2 4 3 3 2 3" xfId="52387" xr:uid="{D0C85892-C884-4634-88AC-4F96205C822E}"/>
    <cellStyle name="Currency 13 2 2 4 3 3 3" xfId="16967" xr:uid="{6D6DBC58-A10D-4D27-9467-1EDA0BC33C28}"/>
    <cellStyle name="Currency 13 2 2 4 3 3 4" xfId="30657" xr:uid="{C812E5D3-0032-4AE1-A58B-811256980FFA}"/>
    <cellStyle name="Currency 13 2 2 4 3 3 5" xfId="45541" xr:uid="{6BFDEEE8-0438-407C-A9AA-0C92BB75345A}"/>
    <cellStyle name="Currency 13 2 2 4 3 4" xfId="20389" xr:uid="{62A22D46-A991-482E-9095-F582072E3719}"/>
    <cellStyle name="Currency 13 2 2 4 3 4 2" xfId="34081" xr:uid="{4DA66C31-53BB-4DDE-9CBE-89D953B5F69B}"/>
    <cellStyle name="Currency 13 2 2 4 3 4 3" xfId="48965" xr:uid="{4CEBE6B2-F879-474F-813B-49AD3476149E}"/>
    <cellStyle name="Currency 13 2 2 4 3 5" xfId="13545" xr:uid="{694CD589-526F-48D6-A51E-3B409920A4D3}"/>
    <cellStyle name="Currency 13 2 2 4 3 6" xfId="27235" xr:uid="{A6370B67-BF23-40CD-B95D-9B4DBCE9FCD6}"/>
    <cellStyle name="Currency 13 2 2 4 3 7" xfId="42119" xr:uid="{AAE828A8-2F6B-4235-8020-E73D910957CF}"/>
    <cellStyle name="Currency 13 2 2 4 4" xfId="6698" xr:uid="{3F6DA068-77A1-488E-AFF0-BFFD486F887A}"/>
    <cellStyle name="Currency 13 2 2 4 4 2" xfId="8412" xr:uid="{AA780A07-3D96-4A23-A146-A501B84AA17E}"/>
    <cellStyle name="Currency 13 2 2 4 4 2 2" xfId="11834" xr:uid="{555D1070-45B7-4E27-AA22-6F6697AD4082}"/>
    <cellStyle name="Currency 13 2 2 4 4 2 2 2" xfId="25524" xr:uid="{8FB700A3-629C-4359-BF46-D98769C481BB}"/>
    <cellStyle name="Currency 13 2 2 4 4 2 2 2 2" xfId="39216" xr:uid="{2A8529D5-2633-4929-B960-188ABE3CE6D6}"/>
    <cellStyle name="Currency 13 2 2 4 4 2 2 2 3" xfId="54100" xr:uid="{63D7CD61-36F1-4720-B90E-74F52CB92F27}"/>
    <cellStyle name="Currency 13 2 2 4 4 2 2 3" xfId="18680" xr:uid="{B40CC33A-AD59-41E0-AC7D-533B427D84DF}"/>
    <cellStyle name="Currency 13 2 2 4 4 2 2 4" xfId="32370" xr:uid="{6E3E14FC-159F-4E89-93BB-CF334A7B5FFA}"/>
    <cellStyle name="Currency 13 2 2 4 4 2 2 5" xfId="47254" xr:uid="{3643A689-DC0C-4BDA-A1A4-22F4628624E5}"/>
    <cellStyle name="Currency 13 2 2 4 4 2 3" xfId="22102" xr:uid="{E045F596-8016-4B2A-BEDD-B15759A1F61F}"/>
    <cellStyle name="Currency 13 2 2 4 4 2 3 2" xfId="35794" xr:uid="{5DAAF2F9-72EE-4D9F-A609-53986BEE0A66}"/>
    <cellStyle name="Currency 13 2 2 4 4 2 3 3" xfId="50678" xr:uid="{9109B5DE-5082-4C04-B598-DF0AC92139B3}"/>
    <cellStyle name="Currency 13 2 2 4 4 2 4" xfId="15258" xr:uid="{0FA76A58-015D-41C2-B4C4-B0F1BA3B34E7}"/>
    <cellStyle name="Currency 13 2 2 4 4 2 5" xfId="28948" xr:uid="{EB6E46FF-592F-4EF3-8111-B7D4FC61188D}"/>
    <cellStyle name="Currency 13 2 2 4 4 2 6" xfId="43832" xr:uid="{3910515B-190C-4CE3-B21E-50A3247DAB39}"/>
    <cellStyle name="Currency 13 2 2 4 4 3" xfId="10122" xr:uid="{63C679EC-DE98-41AF-9607-61822CAFF575}"/>
    <cellStyle name="Currency 13 2 2 4 4 3 2" xfId="23812" xr:uid="{5257C482-5238-4A05-B3E9-72D5F90BBC36}"/>
    <cellStyle name="Currency 13 2 2 4 4 3 2 2" xfId="37504" xr:uid="{B630FED4-F622-453A-BA9E-820AE539E067}"/>
    <cellStyle name="Currency 13 2 2 4 4 3 2 3" xfId="52388" xr:uid="{29CEA84E-6FC0-4967-B924-E86B334B3967}"/>
    <cellStyle name="Currency 13 2 2 4 4 3 3" xfId="16968" xr:uid="{4C1E6633-25A2-47FB-8B4C-1119619F6CF9}"/>
    <cellStyle name="Currency 13 2 2 4 4 3 4" xfId="30658" xr:uid="{116CF331-5911-4ADB-B613-995E50340B21}"/>
    <cellStyle name="Currency 13 2 2 4 4 3 5" xfId="45542" xr:uid="{6AAFB36F-716F-48BD-A243-1EE5F806E6B4}"/>
    <cellStyle name="Currency 13 2 2 4 4 4" xfId="20390" xr:uid="{ECDA2A9F-6C5B-4A41-B1F5-D026990A2D77}"/>
    <cellStyle name="Currency 13 2 2 4 4 4 2" xfId="34082" xr:uid="{E5584F47-F410-4FAF-A1E4-AAC10836280F}"/>
    <cellStyle name="Currency 13 2 2 4 4 4 3" xfId="48966" xr:uid="{E486F62F-8CC0-4112-9372-8AC9AA3D4300}"/>
    <cellStyle name="Currency 13 2 2 4 4 5" xfId="13546" xr:uid="{84EBDE23-9D61-46F6-9BD4-E8987C37508B}"/>
    <cellStyle name="Currency 13 2 2 4 4 6" xfId="27236" xr:uid="{BDC705A0-B8B4-49EC-98B7-18268AF10B95}"/>
    <cellStyle name="Currency 13 2 2 4 4 7" xfId="42120" xr:uid="{8B739265-5587-4276-ADD0-E294AF549BE3}"/>
    <cellStyle name="Currency 13 2 2 4 5" xfId="8408" xr:uid="{17DCB1D5-3B94-4B5E-852B-D983DE680DCE}"/>
    <cellStyle name="Currency 13 2 2 4 5 2" xfId="11830" xr:uid="{2EDEC0CC-26E4-4F81-9322-18E9D50AF1CF}"/>
    <cellStyle name="Currency 13 2 2 4 5 2 2" xfId="25520" xr:uid="{8298371A-C637-440F-8855-A2B9D2A08BFE}"/>
    <cellStyle name="Currency 13 2 2 4 5 2 2 2" xfId="39212" xr:uid="{ABCBADB0-EDA8-4EC3-8F5D-98F9ED27398F}"/>
    <cellStyle name="Currency 13 2 2 4 5 2 2 3" xfId="54096" xr:uid="{7A329118-8D7C-4AFD-85AC-24D9C410D52B}"/>
    <cellStyle name="Currency 13 2 2 4 5 2 3" xfId="18676" xr:uid="{DC6C59B0-45BD-4889-A282-E22858D6A032}"/>
    <cellStyle name="Currency 13 2 2 4 5 2 4" xfId="32366" xr:uid="{26B4D5F9-D3DF-44B7-A310-8AABDEF3A52A}"/>
    <cellStyle name="Currency 13 2 2 4 5 2 5" xfId="47250" xr:uid="{5011DAA1-A71B-43E8-AEB7-68A87CDA2E9D}"/>
    <cellStyle name="Currency 13 2 2 4 5 3" xfId="22098" xr:uid="{9D24D53F-4CA3-4EF2-BC7D-99A1629A15F3}"/>
    <cellStyle name="Currency 13 2 2 4 5 3 2" xfId="35790" xr:uid="{B488DB30-842E-4C39-8380-3140C6B57F7D}"/>
    <cellStyle name="Currency 13 2 2 4 5 3 3" xfId="50674" xr:uid="{D5984A6C-BD95-4701-A7A2-9B4E4DB289D4}"/>
    <cellStyle name="Currency 13 2 2 4 5 4" xfId="15254" xr:uid="{92BBDC11-D7DF-4A20-8236-74DD043D1588}"/>
    <cellStyle name="Currency 13 2 2 4 5 5" xfId="28944" xr:uid="{0D2CA440-53BD-46C3-BA08-25104B8ACFE2}"/>
    <cellStyle name="Currency 13 2 2 4 5 6" xfId="43828" xr:uid="{C6C59466-AAFD-4724-8F5E-FFD8D051B613}"/>
    <cellStyle name="Currency 13 2 2 4 6" xfId="10118" xr:uid="{31EFC08E-E0A0-4810-8E1F-E9B6AF122E4D}"/>
    <cellStyle name="Currency 13 2 2 4 6 2" xfId="23808" xr:uid="{B48B91DB-A686-4775-A0DC-E42BAC140D1F}"/>
    <cellStyle name="Currency 13 2 2 4 6 2 2" xfId="37500" xr:uid="{22B4D3F9-E657-426B-8918-7598D73A2B3C}"/>
    <cellStyle name="Currency 13 2 2 4 6 2 3" xfId="52384" xr:uid="{BCA881AB-2647-4AEF-9097-CB15189E816B}"/>
    <cellStyle name="Currency 13 2 2 4 6 3" xfId="16964" xr:uid="{30DCEDC4-A92B-41A8-A5E0-E1A139352303}"/>
    <cellStyle name="Currency 13 2 2 4 6 4" xfId="30654" xr:uid="{18CE0072-43B4-475B-8714-78363C8AF8DD}"/>
    <cellStyle name="Currency 13 2 2 4 6 5" xfId="45538" xr:uid="{A8484F58-1757-4407-B825-1B1B06B6FD86}"/>
    <cellStyle name="Currency 13 2 2 4 7" xfId="20386" xr:uid="{748FD066-EBB2-4FD5-B434-305E69053B30}"/>
    <cellStyle name="Currency 13 2 2 4 7 2" xfId="34078" xr:uid="{76B262DC-50DF-4359-B9C1-4C8ABD706F1D}"/>
    <cellStyle name="Currency 13 2 2 4 7 3" xfId="48962" xr:uid="{871968F4-B256-4ADD-A01A-B50656BDFF82}"/>
    <cellStyle name="Currency 13 2 2 4 8" xfId="13542" xr:uid="{98DB7ADE-EC79-4AF9-9AD1-8682C92519AB}"/>
    <cellStyle name="Currency 13 2 2 4 9" xfId="27232" xr:uid="{9446E69E-4145-474E-B696-AA492C37CD96}"/>
    <cellStyle name="Currency 13 2 2 5" xfId="6699" xr:uid="{D78238F9-00B4-4C8C-A555-6F22030A4F0E}"/>
    <cellStyle name="Currency 13 2 2 5 2" xfId="6700" xr:uid="{91905187-0107-4DBA-A717-5DC40D0F0210}"/>
    <cellStyle name="Currency 13 2 2 5 2 2" xfId="8414" xr:uid="{00727611-B881-4BDA-A584-841ADFA5AD2F}"/>
    <cellStyle name="Currency 13 2 2 5 2 2 2" xfId="11836" xr:uid="{6EB4CF72-D229-4ED8-BC19-5E89F56DE7C0}"/>
    <cellStyle name="Currency 13 2 2 5 2 2 2 2" xfId="25526" xr:uid="{B60721E0-2CA5-4606-861A-C7CE78664C36}"/>
    <cellStyle name="Currency 13 2 2 5 2 2 2 2 2" xfId="39218" xr:uid="{C45E9E30-C9B0-44E7-839B-C9D06A6F257B}"/>
    <cellStyle name="Currency 13 2 2 5 2 2 2 2 3" xfId="54102" xr:uid="{A1020AD2-92D2-488D-9591-1C9A47EF4095}"/>
    <cellStyle name="Currency 13 2 2 5 2 2 2 3" xfId="18682" xr:uid="{6F411065-94EB-4D48-9BC3-103CB0716B1C}"/>
    <cellStyle name="Currency 13 2 2 5 2 2 2 4" xfId="32372" xr:uid="{41A2D693-9582-463F-BFD6-9048704FB24A}"/>
    <cellStyle name="Currency 13 2 2 5 2 2 2 5" xfId="47256" xr:uid="{DDFC0066-CE43-4C66-A5A6-1C6E27AF4937}"/>
    <cellStyle name="Currency 13 2 2 5 2 2 3" xfId="22104" xr:uid="{FBD21D57-E61B-401A-A4EB-5852436DE35A}"/>
    <cellStyle name="Currency 13 2 2 5 2 2 3 2" xfId="35796" xr:uid="{9828A031-F7B5-4172-8A0D-AEE7DCF55DE9}"/>
    <cellStyle name="Currency 13 2 2 5 2 2 3 3" xfId="50680" xr:uid="{41D12246-7961-4859-BBC2-BAEF1793D393}"/>
    <cellStyle name="Currency 13 2 2 5 2 2 4" xfId="15260" xr:uid="{55233C73-F301-4A65-8D4B-EED301B9E47B}"/>
    <cellStyle name="Currency 13 2 2 5 2 2 5" xfId="28950" xr:uid="{E186F4EE-3B6D-4AAD-80ED-DCEE9D878080}"/>
    <cellStyle name="Currency 13 2 2 5 2 2 6" xfId="43834" xr:uid="{35E2F13E-F87D-4E48-B03D-1C8BE232936F}"/>
    <cellStyle name="Currency 13 2 2 5 2 3" xfId="10124" xr:uid="{E7AC577C-8B63-4654-AF15-4AA077EB6A7A}"/>
    <cellStyle name="Currency 13 2 2 5 2 3 2" xfId="23814" xr:uid="{E167A1DB-7085-4A53-9825-4ADBBD356773}"/>
    <cellStyle name="Currency 13 2 2 5 2 3 2 2" xfId="37506" xr:uid="{BDEED583-158E-4BA8-9B8E-BA10F7550559}"/>
    <cellStyle name="Currency 13 2 2 5 2 3 2 3" xfId="52390" xr:uid="{A41BB156-B00A-4CAF-B8C7-9FB1338E940E}"/>
    <cellStyle name="Currency 13 2 2 5 2 3 3" xfId="16970" xr:uid="{63D582BA-3E3F-4CE2-BC8E-4C812CAC90AA}"/>
    <cellStyle name="Currency 13 2 2 5 2 3 4" xfId="30660" xr:uid="{4AF8925F-91D5-493F-86A3-52AB6B249419}"/>
    <cellStyle name="Currency 13 2 2 5 2 3 5" xfId="45544" xr:uid="{D229541A-40CD-4897-ABBF-1A081E1E0588}"/>
    <cellStyle name="Currency 13 2 2 5 2 4" xfId="20392" xr:uid="{F7D7CB34-1356-4352-A711-28D052D76224}"/>
    <cellStyle name="Currency 13 2 2 5 2 4 2" xfId="34084" xr:uid="{F135E6A3-4F63-4799-BDA6-AB013564C66C}"/>
    <cellStyle name="Currency 13 2 2 5 2 4 3" xfId="48968" xr:uid="{B8EA7A92-EB84-4B80-8D10-ECB52600F530}"/>
    <cellStyle name="Currency 13 2 2 5 2 5" xfId="13548" xr:uid="{95297F8A-7D94-4E10-93E9-8F39D4FB2C86}"/>
    <cellStyle name="Currency 13 2 2 5 2 6" xfId="27238" xr:uid="{5DDFEDBB-704D-4BCD-9D2A-B51092EC9199}"/>
    <cellStyle name="Currency 13 2 2 5 2 7" xfId="42122" xr:uid="{30AF86E6-DA48-4462-9901-938DC5918C3C}"/>
    <cellStyle name="Currency 13 2 2 5 3" xfId="8413" xr:uid="{AF728090-E79D-44DE-838F-6DDA74F5ECEE}"/>
    <cellStyle name="Currency 13 2 2 5 3 2" xfId="11835" xr:uid="{EBFFF66C-F341-4CE2-AB6A-95769F259FFD}"/>
    <cellStyle name="Currency 13 2 2 5 3 2 2" xfId="25525" xr:uid="{39EF529A-73A5-493D-A048-981E7C6B72F8}"/>
    <cellStyle name="Currency 13 2 2 5 3 2 2 2" xfId="39217" xr:uid="{2510592A-761E-422C-B029-7DBBE3717027}"/>
    <cellStyle name="Currency 13 2 2 5 3 2 2 3" xfId="54101" xr:uid="{66FCAF05-81DF-4400-8AF7-1AEF8FF655B7}"/>
    <cellStyle name="Currency 13 2 2 5 3 2 3" xfId="18681" xr:uid="{518E886F-4F01-464B-BCAE-AFE24DAF7A05}"/>
    <cellStyle name="Currency 13 2 2 5 3 2 4" xfId="32371" xr:uid="{0A0243AB-D05F-424B-B088-925C04A18EAF}"/>
    <cellStyle name="Currency 13 2 2 5 3 2 5" xfId="47255" xr:uid="{B15A3142-97C2-4187-8814-7F251A8A4AAE}"/>
    <cellStyle name="Currency 13 2 2 5 3 3" xfId="22103" xr:uid="{E8920281-53F8-4164-86BA-87C816DE9FF0}"/>
    <cellStyle name="Currency 13 2 2 5 3 3 2" xfId="35795" xr:uid="{9E915193-D2E4-44C4-A84E-F0B021B78E21}"/>
    <cellStyle name="Currency 13 2 2 5 3 3 3" xfId="50679" xr:uid="{178E02D3-0231-4676-8BC2-DA304BEAD62A}"/>
    <cellStyle name="Currency 13 2 2 5 3 4" xfId="15259" xr:uid="{FB575323-DB1F-442C-9B81-93AECA8A06DC}"/>
    <cellStyle name="Currency 13 2 2 5 3 5" xfId="28949" xr:uid="{F438836E-1F83-4D64-9E73-F32279EF2554}"/>
    <cellStyle name="Currency 13 2 2 5 3 6" xfId="43833" xr:uid="{F1BA7115-EC2D-4E97-895A-3EAFA84A78E5}"/>
    <cellStyle name="Currency 13 2 2 5 4" xfId="10123" xr:uid="{4BB8BDC7-2D7C-4E99-BBF3-77422E5F35B9}"/>
    <cellStyle name="Currency 13 2 2 5 4 2" xfId="23813" xr:uid="{10E4027C-3BCC-44A4-B7C1-9B4132BCF1E3}"/>
    <cellStyle name="Currency 13 2 2 5 4 2 2" xfId="37505" xr:uid="{D9B77C61-A40C-4498-86D1-4416B372EDFA}"/>
    <cellStyle name="Currency 13 2 2 5 4 2 3" xfId="52389" xr:uid="{A248A119-6469-4B5E-90D0-4DD01D33E59E}"/>
    <cellStyle name="Currency 13 2 2 5 4 3" xfId="16969" xr:uid="{BB65F03D-66A6-4E86-8AED-87CD5D07B4D6}"/>
    <cellStyle name="Currency 13 2 2 5 4 4" xfId="30659" xr:uid="{958C3B07-D975-4435-A30F-F9F28B132476}"/>
    <cellStyle name="Currency 13 2 2 5 4 5" xfId="45543" xr:uid="{90EBBB4F-BFF8-4143-BE33-08B2E11CA31B}"/>
    <cellStyle name="Currency 13 2 2 5 5" xfId="20391" xr:uid="{D751E2A5-327B-4D54-AFC4-9AD8925F88B4}"/>
    <cellStyle name="Currency 13 2 2 5 5 2" xfId="34083" xr:uid="{21241437-BF6D-4B35-9E7D-6ECD09EC8FA8}"/>
    <cellStyle name="Currency 13 2 2 5 5 3" xfId="48967" xr:uid="{8FD3BAC8-8E2F-42FA-8336-DEDAE2771715}"/>
    <cellStyle name="Currency 13 2 2 5 6" xfId="13547" xr:uid="{DE4D9D05-3B88-45C2-9C16-DEAECFF4DD97}"/>
    <cellStyle name="Currency 13 2 2 5 7" xfId="27237" xr:uid="{44219B20-1285-4166-817E-C6C70C1C33B1}"/>
    <cellStyle name="Currency 13 2 2 5 8" xfId="42121" xr:uid="{570D564F-12FF-45A9-88D5-EC33ABD7D437}"/>
    <cellStyle name="Currency 13 2 2 6" xfId="6701" xr:uid="{058E3A8E-B748-41DD-9B13-45377C68100A}"/>
    <cellStyle name="Currency 13 2 2 6 2" xfId="8415" xr:uid="{6574A86B-F89F-4697-9D51-6CAC7CA93C97}"/>
    <cellStyle name="Currency 13 2 2 6 2 2" xfId="11837" xr:uid="{416B0974-0981-4A6A-8E1A-BF85159F40DB}"/>
    <cellStyle name="Currency 13 2 2 6 2 2 2" xfId="25527" xr:uid="{17873B12-E9EF-454F-8CD5-47B522F35A0E}"/>
    <cellStyle name="Currency 13 2 2 6 2 2 2 2" xfId="39219" xr:uid="{FC5DACC4-F3B5-43D8-9B33-4EB4C43EE38C}"/>
    <cellStyle name="Currency 13 2 2 6 2 2 2 3" xfId="54103" xr:uid="{557CAEA4-DFD8-4743-97F2-CDFEDB47AE19}"/>
    <cellStyle name="Currency 13 2 2 6 2 2 3" xfId="18683" xr:uid="{126447A5-93CF-41C1-9F81-488E15A4AB61}"/>
    <cellStyle name="Currency 13 2 2 6 2 2 4" xfId="32373" xr:uid="{77535BE3-18B6-43D4-944D-182D11EF606E}"/>
    <cellStyle name="Currency 13 2 2 6 2 2 5" xfId="47257" xr:uid="{7107F100-1E2E-4825-9A5C-1323E1FFB1CA}"/>
    <cellStyle name="Currency 13 2 2 6 2 3" xfId="22105" xr:uid="{5A2412D9-29EF-41D6-A898-564D0A12FEE0}"/>
    <cellStyle name="Currency 13 2 2 6 2 3 2" xfId="35797" xr:uid="{FEA2FB0F-6A49-42A8-92CC-4652BC7D2FE1}"/>
    <cellStyle name="Currency 13 2 2 6 2 3 3" xfId="50681" xr:uid="{FB735205-B23D-4DA4-9841-57902780998C}"/>
    <cellStyle name="Currency 13 2 2 6 2 4" xfId="15261" xr:uid="{1BB7DD08-D1BB-49FD-A967-822ECDB403B6}"/>
    <cellStyle name="Currency 13 2 2 6 2 5" xfId="28951" xr:uid="{5CFA55DF-F448-4620-AD7B-49805BE285E4}"/>
    <cellStyle name="Currency 13 2 2 6 2 6" xfId="43835" xr:uid="{6E726B3F-4194-44D7-8E82-9F0C6845F74C}"/>
    <cellStyle name="Currency 13 2 2 6 3" xfId="10125" xr:uid="{9A1EE751-C7E6-4DED-AC3F-F5E54E92B07B}"/>
    <cellStyle name="Currency 13 2 2 6 3 2" xfId="23815" xr:uid="{A172B790-A744-4A31-A1BF-88E585D768B9}"/>
    <cellStyle name="Currency 13 2 2 6 3 2 2" xfId="37507" xr:uid="{9D770E3A-1361-48EA-9E92-2CF7DD2D34D4}"/>
    <cellStyle name="Currency 13 2 2 6 3 2 3" xfId="52391" xr:uid="{70206A92-8BD7-49AC-AD13-092873F36432}"/>
    <cellStyle name="Currency 13 2 2 6 3 3" xfId="16971" xr:uid="{35AC9A3B-0010-4DBB-9F04-7ED05820C1A3}"/>
    <cellStyle name="Currency 13 2 2 6 3 4" xfId="30661" xr:uid="{7FDDC1F2-3562-4F65-8060-B1C27F00B842}"/>
    <cellStyle name="Currency 13 2 2 6 3 5" xfId="45545" xr:uid="{F693201E-A678-460E-90CD-22D23EB47B1B}"/>
    <cellStyle name="Currency 13 2 2 6 4" xfId="20393" xr:uid="{0C7778B6-30E5-4834-A4C4-7B706D2CB361}"/>
    <cellStyle name="Currency 13 2 2 6 4 2" xfId="34085" xr:uid="{529B155F-1CDE-4AA8-99AE-E76C19B7B41F}"/>
    <cellStyle name="Currency 13 2 2 6 4 3" xfId="48969" xr:uid="{DC96905E-7923-40EE-A94E-352827E3EDEF}"/>
    <cellStyle name="Currency 13 2 2 6 5" xfId="13549" xr:uid="{75FA4D4C-0A68-4784-B1B7-688F3D8B95A6}"/>
    <cellStyle name="Currency 13 2 2 6 6" xfId="27239" xr:uid="{EA265EEC-69F6-45E7-957C-294175B12B27}"/>
    <cellStyle name="Currency 13 2 2 6 7" xfId="42123" xr:uid="{03869296-04BF-481C-A4AD-78649D149142}"/>
    <cellStyle name="Currency 13 2 2 7" xfId="6702" xr:uid="{3199C915-29A2-4550-840D-F03A08BFB585}"/>
    <cellStyle name="Currency 13 2 2 7 2" xfId="8416" xr:uid="{059E8686-7B20-4FD8-A7CD-4CC162741253}"/>
    <cellStyle name="Currency 13 2 2 7 2 2" xfId="11838" xr:uid="{1058EBAC-FF0E-45E8-A576-13817DE3D44C}"/>
    <cellStyle name="Currency 13 2 2 7 2 2 2" xfId="25528" xr:uid="{928AF1B9-6B78-48A9-83AA-A5CA5925127E}"/>
    <cellStyle name="Currency 13 2 2 7 2 2 2 2" xfId="39220" xr:uid="{8F6CCE57-83A7-4127-8436-3829BD2E3919}"/>
    <cellStyle name="Currency 13 2 2 7 2 2 2 3" xfId="54104" xr:uid="{314BBC79-A706-4E79-B01B-AA7BFB67F9C3}"/>
    <cellStyle name="Currency 13 2 2 7 2 2 3" xfId="18684" xr:uid="{0A8D1AF6-B7D2-49BB-99DC-9D27D5B21808}"/>
    <cellStyle name="Currency 13 2 2 7 2 2 4" xfId="32374" xr:uid="{A0238791-3300-49A6-AFD2-A37EFABF14EC}"/>
    <cellStyle name="Currency 13 2 2 7 2 2 5" xfId="47258" xr:uid="{1AAD6D35-0869-4FC8-AD65-82B7A06AA7C4}"/>
    <cellStyle name="Currency 13 2 2 7 2 3" xfId="22106" xr:uid="{96D1D818-29DE-409E-8878-2337826BDFDE}"/>
    <cellStyle name="Currency 13 2 2 7 2 3 2" xfId="35798" xr:uid="{81336FF0-1DE7-4ACF-8AB8-D5DF6D5D0A04}"/>
    <cellStyle name="Currency 13 2 2 7 2 3 3" xfId="50682" xr:uid="{DEBF8092-CD46-4E9F-BE4A-84A926AC5DB2}"/>
    <cellStyle name="Currency 13 2 2 7 2 4" xfId="15262" xr:uid="{D19704F8-C747-466B-AE78-E0185ED2798E}"/>
    <cellStyle name="Currency 13 2 2 7 2 5" xfId="28952" xr:uid="{11F4B295-94B1-4DAF-BB8F-DC5EAF2A6411}"/>
    <cellStyle name="Currency 13 2 2 7 2 6" xfId="43836" xr:uid="{FDE9AA13-82BD-4944-9314-5FD160099C03}"/>
    <cellStyle name="Currency 13 2 2 7 3" xfId="10126" xr:uid="{9DED12B2-E956-4884-88C3-B1C60B77EF1A}"/>
    <cellStyle name="Currency 13 2 2 7 3 2" xfId="23816" xr:uid="{1A689F68-B5F3-4C29-86ED-2214202B13E5}"/>
    <cellStyle name="Currency 13 2 2 7 3 2 2" xfId="37508" xr:uid="{CFF51A0F-DB4D-4BF0-A28A-101292023EE5}"/>
    <cellStyle name="Currency 13 2 2 7 3 2 3" xfId="52392" xr:uid="{E4D33BE6-D4D4-45C8-AF89-6E26BFF4DD43}"/>
    <cellStyle name="Currency 13 2 2 7 3 3" xfId="16972" xr:uid="{A5219BB4-E0DB-4E98-8F66-AA3FCA39E710}"/>
    <cellStyle name="Currency 13 2 2 7 3 4" xfId="30662" xr:uid="{BA42318D-B604-4410-A05B-6B225602B5BF}"/>
    <cellStyle name="Currency 13 2 2 7 3 5" xfId="45546" xr:uid="{E64ED265-A923-4C95-A17D-27B41EF2DE99}"/>
    <cellStyle name="Currency 13 2 2 7 4" xfId="20394" xr:uid="{BCF78FDE-BE87-4CFE-8CE1-0458901B1469}"/>
    <cellStyle name="Currency 13 2 2 7 4 2" xfId="34086" xr:uid="{E57047D0-B335-425D-987E-65D4DAF96955}"/>
    <cellStyle name="Currency 13 2 2 7 4 3" xfId="48970" xr:uid="{CD3FC8F2-0E22-4558-91BD-EEF9B56369FA}"/>
    <cellStyle name="Currency 13 2 2 7 5" xfId="13550" xr:uid="{73603928-7282-487E-97CB-1FE797F5C6EA}"/>
    <cellStyle name="Currency 13 2 2 7 6" xfId="27240" xr:uid="{AB542091-9EED-4AED-BCF9-F188484D42DB}"/>
    <cellStyle name="Currency 13 2 2 7 7" xfId="42124" xr:uid="{DBFCC8C7-5D09-4B22-AADB-35E6BAA0132E}"/>
    <cellStyle name="Currency 13 2 2 8" xfId="8387" xr:uid="{3F87D971-0E0B-4A54-9BEA-3889FA612711}"/>
    <cellStyle name="Currency 13 2 2 8 2" xfId="11809" xr:uid="{A9824541-C111-4E03-9811-CE8B6B1ACC1C}"/>
    <cellStyle name="Currency 13 2 2 8 2 2" xfId="25499" xr:uid="{BEC81E93-2CF8-41FF-BBB6-705465DDBA0D}"/>
    <cellStyle name="Currency 13 2 2 8 2 2 2" xfId="39191" xr:uid="{31C8E397-8584-489D-9C03-3A7C19A095C8}"/>
    <cellStyle name="Currency 13 2 2 8 2 2 3" xfId="54075" xr:uid="{21D202F3-317D-4189-968E-0EF45CC9E693}"/>
    <cellStyle name="Currency 13 2 2 8 2 3" xfId="18655" xr:uid="{CD4A18F4-197D-4651-A8C7-D8A929160EC6}"/>
    <cellStyle name="Currency 13 2 2 8 2 4" xfId="32345" xr:uid="{C8FC3582-47B2-4E0C-A987-68720F159DF4}"/>
    <cellStyle name="Currency 13 2 2 8 2 5" xfId="47229" xr:uid="{70ECA630-4BCA-4058-9A22-79856D0CAB69}"/>
    <cellStyle name="Currency 13 2 2 8 3" xfId="22077" xr:uid="{1EAFC081-E080-4969-B993-91F0D6AE9B06}"/>
    <cellStyle name="Currency 13 2 2 8 3 2" xfId="35769" xr:uid="{75489AA8-ED84-41FE-B51E-770F8CA2BFBC}"/>
    <cellStyle name="Currency 13 2 2 8 3 3" xfId="50653" xr:uid="{AF83574B-C88F-4000-8145-C41F900FF95E}"/>
    <cellStyle name="Currency 13 2 2 8 4" xfId="15233" xr:uid="{ADAF2C2B-873F-4D61-9CDD-07D0A6CF90CD}"/>
    <cellStyle name="Currency 13 2 2 8 5" xfId="28923" xr:uid="{285F9CC5-E216-48AA-8A1E-4A3D703DD8B6}"/>
    <cellStyle name="Currency 13 2 2 8 6" xfId="43807" xr:uid="{30891C6B-9447-40E7-A87B-A2F3E832E308}"/>
    <cellStyle name="Currency 13 2 2 9" xfId="10097" xr:uid="{B109A4BA-B4C1-42DE-8BD3-5CA8E3D0D645}"/>
    <cellStyle name="Currency 13 2 2 9 2" xfId="23787" xr:uid="{3CA6F8A6-2664-41C1-A818-7C0C6CE6344A}"/>
    <cellStyle name="Currency 13 2 2 9 2 2" xfId="37479" xr:uid="{8C92DDDA-0CEB-47C5-B3CF-AE7EBB7D87E6}"/>
    <cellStyle name="Currency 13 2 2 9 2 3" xfId="52363" xr:uid="{6D530CDF-4FF3-4C89-AE92-F3F5995F02BE}"/>
    <cellStyle name="Currency 13 2 2 9 3" xfId="16943" xr:uid="{DB4C0973-998A-4D6D-ADD2-7F39C339B5A3}"/>
    <cellStyle name="Currency 13 2 2 9 4" xfId="30633" xr:uid="{B2605EC1-FF2B-43C7-B88C-2344EC6FC410}"/>
    <cellStyle name="Currency 13 2 2 9 5" xfId="45517" xr:uid="{62D08EB6-F8BD-4B97-A52F-6FDADE697DF7}"/>
    <cellStyle name="Currency 13 2 3" xfId="6703" xr:uid="{56DF2CF8-896E-4144-B2B5-A7A206615F4E}"/>
    <cellStyle name="Currency 13 2 3 10" xfId="13551" xr:uid="{DB5B94BA-C139-4B13-912E-AD1D321EAF54}"/>
    <cellStyle name="Currency 13 2 3 11" xfId="27241" xr:uid="{AFC17A47-6B61-4B2D-9C85-BE557C0B72F1}"/>
    <cellStyle name="Currency 13 2 3 12" xfId="42125" xr:uid="{1FC3CA4C-F5E2-49D3-B147-44882FCC28BC}"/>
    <cellStyle name="Currency 13 2 3 2" xfId="6704" xr:uid="{7F75074C-674E-4611-94B3-398ECAD36426}"/>
    <cellStyle name="Currency 13 2 3 2 10" xfId="42126" xr:uid="{AA89FE5A-3DA8-4B64-B131-BF747C366986}"/>
    <cellStyle name="Currency 13 2 3 2 2" xfId="6705" xr:uid="{D07E89BE-B7DF-470A-9F63-F2EB36173F8C}"/>
    <cellStyle name="Currency 13 2 3 2 2 2" xfId="6706" xr:uid="{89F3918F-1A3A-4D32-87E0-BFA1336394E2}"/>
    <cellStyle name="Currency 13 2 3 2 2 2 2" xfId="8420" xr:uid="{CEC68278-E255-4DF8-83AF-5FBE953D5022}"/>
    <cellStyle name="Currency 13 2 3 2 2 2 2 2" xfId="11842" xr:uid="{D2B38FFF-F1AC-4649-9BE8-B084B7D03541}"/>
    <cellStyle name="Currency 13 2 3 2 2 2 2 2 2" xfId="25532" xr:uid="{8BF77700-6632-4985-B127-C3BA723CB079}"/>
    <cellStyle name="Currency 13 2 3 2 2 2 2 2 2 2" xfId="39224" xr:uid="{C2E88FBA-2E72-4FEC-9DC5-61FC6D6D076D}"/>
    <cellStyle name="Currency 13 2 3 2 2 2 2 2 2 3" xfId="54108" xr:uid="{F7771310-C173-4ED4-A5C2-FBFA477A89CE}"/>
    <cellStyle name="Currency 13 2 3 2 2 2 2 2 3" xfId="18688" xr:uid="{E697FA92-6D5B-456F-99EA-332C5EDF233B}"/>
    <cellStyle name="Currency 13 2 3 2 2 2 2 2 4" xfId="32378" xr:uid="{17815759-4CBC-404B-A834-43C43439C914}"/>
    <cellStyle name="Currency 13 2 3 2 2 2 2 2 5" xfId="47262" xr:uid="{CB24F2D5-896C-4D9D-A6F1-E56AB383B606}"/>
    <cellStyle name="Currency 13 2 3 2 2 2 2 3" xfId="22110" xr:uid="{85BA1BEB-3D10-4DD4-9746-833DAD2D9446}"/>
    <cellStyle name="Currency 13 2 3 2 2 2 2 3 2" xfId="35802" xr:uid="{9E8DC1C9-BBFF-462E-8CFF-02ED31C8ED0B}"/>
    <cellStyle name="Currency 13 2 3 2 2 2 2 3 3" xfId="50686" xr:uid="{F195A4EB-0AF6-43A0-BDCA-430FC87A362B}"/>
    <cellStyle name="Currency 13 2 3 2 2 2 2 4" xfId="15266" xr:uid="{1D64EA3B-304C-450F-AC3C-53191BB281F3}"/>
    <cellStyle name="Currency 13 2 3 2 2 2 2 5" xfId="28956" xr:uid="{703F5479-5E64-487B-A336-54CAEE69EE4C}"/>
    <cellStyle name="Currency 13 2 3 2 2 2 2 6" xfId="43840" xr:uid="{C1634899-5C6F-44D1-946C-CCB567EE3823}"/>
    <cellStyle name="Currency 13 2 3 2 2 2 3" xfId="10130" xr:uid="{B66B18E0-B814-47D6-AB40-ACAF17F2BF54}"/>
    <cellStyle name="Currency 13 2 3 2 2 2 3 2" xfId="23820" xr:uid="{8FD86A29-A52E-4BCC-9459-93C9D43FD378}"/>
    <cellStyle name="Currency 13 2 3 2 2 2 3 2 2" xfId="37512" xr:uid="{8F66DCD1-5378-4092-BD57-94C3FE6BF1D4}"/>
    <cellStyle name="Currency 13 2 3 2 2 2 3 2 3" xfId="52396" xr:uid="{B19D5648-23D1-462E-9E21-59E53C879F03}"/>
    <cellStyle name="Currency 13 2 3 2 2 2 3 3" xfId="16976" xr:uid="{BA1D9241-B84B-4D23-81A2-C8A344A84BE8}"/>
    <cellStyle name="Currency 13 2 3 2 2 2 3 4" xfId="30666" xr:uid="{470D8927-1A8E-4739-88D4-D133A398E88B}"/>
    <cellStyle name="Currency 13 2 3 2 2 2 3 5" xfId="45550" xr:uid="{07E09987-C015-4476-A9AF-02ADCF642036}"/>
    <cellStyle name="Currency 13 2 3 2 2 2 4" xfId="20398" xr:uid="{DF6D08F4-B810-4116-B58F-6E25768C14FD}"/>
    <cellStyle name="Currency 13 2 3 2 2 2 4 2" xfId="34090" xr:uid="{929FAC15-93F8-47D3-A1FA-6E21A65A4086}"/>
    <cellStyle name="Currency 13 2 3 2 2 2 4 3" xfId="48974" xr:uid="{AE070031-2276-4296-92BC-E3DA98AA272A}"/>
    <cellStyle name="Currency 13 2 3 2 2 2 5" xfId="13554" xr:uid="{B88EB8E2-E2FA-4805-9999-8F30D61032AE}"/>
    <cellStyle name="Currency 13 2 3 2 2 2 6" xfId="27244" xr:uid="{4AF15C9A-E1D6-43E8-BA0A-D099D88DAD6B}"/>
    <cellStyle name="Currency 13 2 3 2 2 2 7" xfId="42128" xr:uid="{AE8B3B2B-9492-4DB6-A9D1-D2F9233BF235}"/>
    <cellStyle name="Currency 13 2 3 2 2 3" xfId="8419" xr:uid="{EF9AA34E-A39E-4ADF-9436-B4222D032958}"/>
    <cellStyle name="Currency 13 2 3 2 2 3 2" xfId="11841" xr:uid="{2C123A8D-4BC5-48DB-A483-199DBD0C9CE5}"/>
    <cellStyle name="Currency 13 2 3 2 2 3 2 2" xfId="25531" xr:uid="{C1A2E6A9-AF16-45F8-82D5-D62F1597AF75}"/>
    <cellStyle name="Currency 13 2 3 2 2 3 2 2 2" xfId="39223" xr:uid="{2A91299E-E636-4D85-848C-4CAFD764CD1D}"/>
    <cellStyle name="Currency 13 2 3 2 2 3 2 2 3" xfId="54107" xr:uid="{2C2859D9-9913-4093-8BA7-C1D0AF9940DE}"/>
    <cellStyle name="Currency 13 2 3 2 2 3 2 3" xfId="18687" xr:uid="{B983A5C5-5F08-4044-B8AF-2B6D346CB8AD}"/>
    <cellStyle name="Currency 13 2 3 2 2 3 2 4" xfId="32377" xr:uid="{D0AB455C-591C-471B-8EB9-CFC01993BA08}"/>
    <cellStyle name="Currency 13 2 3 2 2 3 2 5" xfId="47261" xr:uid="{751982AA-F369-4B42-9036-FA3B795AF3B7}"/>
    <cellStyle name="Currency 13 2 3 2 2 3 3" xfId="22109" xr:uid="{35D78A09-841F-4A39-8D8D-984576B76070}"/>
    <cellStyle name="Currency 13 2 3 2 2 3 3 2" xfId="35801" xr:uid="{F3AEB128-308B-4A9E-98C3-0D087E7ACE7B}"/>
    <cellStyle name="Currency 13 2 3 2 2 3 3 3" xfId="50685" xr:uid="{5F03C729-351F-40CA-8556-D778E089EEC1}"/>
    <cellStyle name="Currency 13 2 3 2 2 3 4" xfId="15265" xr:uid="{2BB0DEF3-74A2-45DE-9160-0C48A3D205B9}"/>
    <cellStyle name="Currency 13 2 3 2 2 3 5" xfId="28955" xr:uid="{C357BBF3-6183-41D6-9B02-91B0E47CBA61}"/>
    <cellStyle name="Currency 13 2 3 2 2 3 6" xfId="43839" xr:uid="{D21DCCCB-8F1C-460A-8700-4528C06EFC0D}"/>
    <cellStyle name="Currency 13 2 3 2 2 4" xfId="10129" xr:uid="{BBBEDB2C-EC72-4B0B-AB29-DD137DAF042C}"/>
    <cellStyle name="Currency 13 2 3 2 2 4 2" xfId="23819" xr:uid="{91EA14FA-0A34-49A7-9C1B-C9C72B84AFFA}"/>
    <cellStyle name="Currency 13 2 3 2 2 4 2 2" xfId="37511" xr:uid="{2F83D6DC-930C-4700-83B0-48B626FE8F06}"/>
    <cellStyle name="Currency 13 2 3 2 2 4 2 3" xfId="52395" xr:uid="{652FF691-F766-4692-AB71-6FDA6FC3819D}"/>
    <cellStyle name="Currency 13 2 3 2 2 4 3" xfId="16975" xr:uid="{38EF8ED2-5FE5-4062-B2FD-5DD6FB3F481A}"/>
    <cellStyle name="Currency 13 2 3 2 2 4 4" xfId="30665" xr:uid="{FE735B26-E85B-4DD6-B9C2-C79961EA16B0}"/>
    <cellStyle name="Currency 13 2 3 2 2 4 5" xfId="45549" xr:uid="{56B5C266-23AD-4138-8582-7F8487A66209}"/>
    <cellStyle name="Currency 13 2 3 2 2 5" xfId="20397" xr:uid="{15C57286-C267-4BC9-91CC-D91F96B39CC1}"/>
    <cellStyle name="Currency 13 2 3 2 2 5 2" xfId="34089" xr:uid="{DCBB0303-D502-4956-BA37-E90E09E38A29}"/>
    <cellStyle name="Currency 13 2 3 2 2 5 3" xfId="48973" xr:uid="{6DFDA9EF-FA02-4F29-9A7C-957A3D075915}"/>
    <cellStyle name="Currency 13 2 3 2 2 6" xfId="13553" xr:uid="{B8FE3799-1232-417E-B261-8B393672DA92}"/>
    <cellStyle name="Currency 13 2 3 2 2 7" xfId="27243" xr:uid="{DF02E234-EB60-4569-BD1C-1BD2E54BDE36}"/>
    <cellStyle name="Currency 13 2 3 2 2 8" xfId="42127" xr:uid="{5E624FCD-9FE7-4E01-AE77-3033F79EB19D}"/>
    <cellStyle name="Currency 13 2 3 2 3" xfId="6707" xr:uid="{EE135D02-E364-4849-B245-8F046239162F}"/>
    <cellStyle name="Currency 13 2 3 2 3 2" xfId="8421" xr:uid="{F2384817-897C-44FA-A847-DFA2C9C9E01F}"/>
    <cellStyle name="Currency 13 2 3 2 3 2 2" xfId="11843" xr:uid="{79370ACB-15BD-4C64-848B-2A08FE76DD87}"/>
    <cellStyle name="Currency 13 2 3 2 3 2 2 2" xfId="25533" xr:uid="{05FE2F60-2648-4497-8742-661B88A36470}"/>
    <cellStyle name="Currency 13 2 3 2 3 2 2 2 2" xfId="39225" xr:uid="{551EBA3E-BC13-44B2-9086-34DBBCDD9E65}"/>
    <cellStyle name="Currency 13 2 3 2 3 2 2 2 3" xfId="54109" xr:uid="{6C4E4443-1F80-400A-8969-04F66291FB3D}"/>
    <cellStyle name="Currency 13 2 3 2 3 2 2 3" xfId="18689" xr:uid="{ED35BAE9-B102-4C8F-8DD0-9E25A095AAA6}"/>
    <cellStyle name="Currency 13 2 3 2 3 2 2 4" xfId="32379" xr:uid="{1007381C-C08A-4B2F-95BC-9668E8761809}"/>
    <cellStyle name="Currency 13 2 3 2 3 2 2 5" xfId="47263" xr:uid="{C696CC63-BF8B-479D-A396-7B4859E57CFB}"/>
    <cellStyle name="Currency 13 2 3 2 3 2 3" xfId="22111" xr:uid="{3158A93B-4DF9-4D98-87F1-759241F9EE24}"/>
    <cellStyle name="Currency 13 2 3 2 3 2 3 2" xfId="35803" xr:uid="{F725A48B-DC3F-460D-B831-7E748F1BAC59}"/>
    <cellStyle name="Currency 13 2 3 2 3 2 3 3" xfId="50687" xr:uid="{A34D8AF1-41D6-4BE1-92A5-0BBDB286EACF}"/>
    <cellStyle name="Currency 13 2 3 2 3 2 4" xfId="15267" xr:uid="{2CEC8FF7-5B28-47AA-8D0E-E5815F9D45F5}"/>
    <cellStyle name="Currency 13 2 3 2 3 2 5" xfId="28957" xr:uid="{B1A11483-4D4A-4A71-B0D8-5B20035711CA}"/>
    <cellStyle name="Currency 13 2 3 2 3 2 6" xfId="43841" xr:uid="{9EF87A37-5694-4576-8D20-683A20B8FD83}"/>
    <cellStyle name="Currency 13 2 3 2 3 3" xfId="10131" xr:uid="{F7B3467D-B396-410B-9B64-CC405A57DDBD}"/>
    <cellStyle name="Currency 13 2 3 2 3 3 2" xfId="23821" xr:uid="{19738AA0-6E15-41D2-AE52-B19CFBAE55EE}"/>
    <cellStyle name="Currency 13 2 3 2 3 3 2 2" xfId="37513" xr:uid="{CC4A9DA2-95EF-4295-BF50-6531EF1489D7}"/>
    <cellStyle name="Currency 13 2 3 2 3 3 2 3" xfId="52397" xr:uid="{788D7932-4BC4-4E79-B52F-A42BA27D7B76}"/>
    <cellStyle name="Currency 13 2 3 2 3 3 3" xfId="16977" xr:uid="{A8DD59EB-7291-4449-AA25-677F425626CA}"/>
    <cellStyle name="Currency 13 2 3 2 3 3 4" xfId="30667" xr:uid="{4085B027-F9B8-41D9-82E1-4927E186FF93}"/>
    <cellStyle name="Currency 13 2 3 2 3 3 5" xfId="45551" xr:uid="{6F418A35-96F4-47DA-8F16-E37541F19E65}"/>
    <cellStyle name="Currency 13 2 3 2 3 4" xfId="20399" xr:uid="{219EEBFA-2ADA-47A0-86CB-15AD7F7D8428}"/>
    <cellStyle name="Currency 13 2 3 2 3 4 2" xfId="34091" xr:uid="{1E20D692-7838-4E30-8317-C83AA4345CB2}"/>
    <cellStyle name="Currency 13 2 3 2 3 4 3" xfId="48975" xr:uid="{F35B6E24-5A31-48A2-922C-31DDB1E92BF5}"/>
    <cellStyle name="Currency 13 2 3 2 3 5" xfId="13555" xr:uid="{D2B3AC2A-580A-48B6-BA4E-7D585D6D1685}"/>
    <cellStyle name="Currency 13 2 3 2 3 6" xfId="27245" xr:uid="{D8E1B67A-8D8B-4AD9-ACCB-00833594AE9E}"/>
    <cellStyle name="Currency 13 2 3 2 3 7" xfId="42129" xr:uid="{B4F9401E-EA74-4354-8CB4-F38D99BA1D23}"/>
    <cellStyle name="Currency 13 2 3 2 4" xfId="6708" xr:uid="{B9A4FFF5-629E-49E3-8078-273D7382C71D}"/>
    <cellStyle name="Currency 13 2 3 2 4 2" xfId="8422" xr:uid="{28962192-64CF-4115-AA98-D00E6E6AC2C8}"/>
    <cellStyle name="Currency 13 2 3 2 4 2 2" xfId="11844" xr:uid="{4B50B3B3-E14D-476D-ABA7-B30DE02C3153}"/>
    <cellStyle name="Currency 13 2 3 2 4 2 2 2" xfId="25534" xr:uid="{90A7AE2D-D01A-496F-AED1-944D851C9295}"/>
    <cellStyle name="Currency 13 2 3 2 4 2 2 2 2" xfId="39226" xr:uid="{69829D4E-9B3D-4EFE-BB02-3AB47112DA3B}"/>
    <cellStyle name="Currency 13 2 3 2 4 2 2 2 3" xfId="54110" xr:uid="{3D1E7CFA-47F1-40B5-AC45-B85CACFFCDC0}"/>
    <cellStyle name="Currency 13 2 3 2 4 2 2 3" xfId="18690" xr:uid="{F09AD215-D0F9-4ABE-A18D-5E6B2B4EC664}"/>
    <cellStyle name="Currency 13 2 3 2 4 2 2 4" xfId="32380" xr:uid="{D5A131E6-F54A-4B7F-BB99-FE5A053E1869}"/>
    <cellStyle name="Currency 13 2 3 2 4 2 2 5" xfId="47264" xr:uid="{23A30060-0E4D-490B-914E-8B9BAFBC25D0}"/>
    <cellStyle name="Currency 13 2 3 2 4 2 3" xfId="22112" xr:uid="{8972B9D4-59CA-4401-AABF-2545DC1B7570}"/>
    <cellStyle name="Currency 13 2 3 2 4 2 3 2" xfId="35804" xr:uid="{CCF8AFC6-9F75-4CF9-A87E-2710EB359FE1}"/>
    <cellStyle name="Currency 13 2 3 2 4 2 3 3" xfId="50688" xr:uid="{DA889E4E-6595-42BF-A291-46CA7B27A369}"/>
    <cellStyle name="Currency 13 2 3 2 4 2 4" xfId="15268" xr:uid="{E23A02BC-9876-4492-8A2D-0A6C63A6C937}"/>
    <cellStyle name="Currency 13 2 3 2 4 2 5" xfId="28958" xr:uid="{63AFD139-A357-4E3F-AD9A-6D134307A713}"/>
    <cellStyle name="Currency 13 2 3 2 4 2 6" xfId="43842" xr:uid="{46E20BB0-FD5A-48AE-BECE-FDD3FB4494AD}"/>
    <cellStyle name="Currency 13 2 3 2 4 3" xfId="10132" xr:uid="{C229C880-1EB9-41F2-8373-39F5EB1AB8D5}"/>
    <cellStyle name="Currency 13 2 3 2 4 3 2" xfId="23822" xr:uid="{B4E23285-23EC-4C1A-B4CE-FD7BB05A3150}"/>
    <cellStyle name="Currency 13 2 3 2 4 3 2 2" xfId="37514" xr:uid="{9932D096-F459-4713-8447-8C0A3F94082E}"/>
    <cellStyle name="Currency 13 2 3 2 4 3 2 3" xfId="52398" xr:uid="{F01BFB15-C45E-4ED6-9EAF-1490DB325804}"/>
    <cellStyle name="Currency 13 2 3 2 4 3 3" xfId="16978" xr:uid="{AED913AB-14EC-40FD-9897-AA2091594D9C}"/>
    <cellStyle name="Currency 13 2 3 2 4 3 4" xfId="30668" xr:uid="{91633181-A968-4770-B2DB-A09F191D856A}"/>
    <cellStyle name="Currency 13 2 3 2 4 3 5" xfId="45552" xr:uid="{98915373-69F0-4FA1-BB54-BA88C1059470}"/>
    <cellStyle name="Currency 13 2 3 2 4 4" xfId="20400" xr:uid="{7B85A009-C66F-4A87-A7C4-2F762264C8D0}"/>
    <cellStyle name="Currency 13 2 3 2 4 4 2" xfId="34092" xr:uid="{D2C5A1AD-E9A5-4E0B-84B3-8C2AA9A695E8}"/>
    <cellStyle name="Currency 13 2 3 2 4 4 3" xfId="48976" xr:uid="{A5BA1E15-C168-47DE-A220-D3DA1C3FE4E0}"/>
    <cellStyle name="Currency 13 2 3 2 4 5" xfId="13556" xr:uid="{FE2BB992-3B50-4583-85A6-20F147970ADF}"/>
    <cellStyle name="Currency 13 2 3 2 4 6" xfId="27246" xr:uid="{E912501D-8CC2-4CC6-ABC2-FF02412F2A73}"/>
    <cellStyle name="Currency 13 2 3 2 4 7" xfId="42130" xr:uid="{C734E34B-F6AA-4E2F-B9B0-B4287CEA5B10}"/>
    <cellStyle name="Currency 13 2 3 2 5" xfId="8418" xr:uid="{99AB0D22-A979-44A3-97D5-D96648D6537A}"/>
    <cellStyle name="Currency 13 2 3 2 5 2" xfId="11840" xr:uid="{22591D2C-B223-42EA-8E71-B6003901D475}"/>
    <cellStyle name="Currency 13 2 3 2 5 2 2" xfId="25530" xr:uid="{A1D9C08B-2EC2-49B3-A4F2-9BFA038F5D5A}"/>
    <cellStyle name="Currency 13 2 3 2 5 2 2 2" xfId="39222" xr:uid="{D2F85499-397C-42A2-AB01-5944C387B6D8}"/>
    <cellStyle name="Currency 13 2 3 2 5 2 2 3" xfId="54106" xr:uid="{4F708526-52C9-4905-A6A4-0C60E01C2A7C}"/>
    <cellStyle name="Currency 13 2 3 2 5 2 3" xfId="18686" xr:uid="{EAEC656D-308F-4CD9-BDFA-0881B94F135C}"/>
    <cellStyle name="Currency 13 2 3 2 5 2 4" xfId="32376" xr:uid="{B4565F09-FA0F-4C35-97B3-F62268DCF646}"/>
    <cellStyle name="Currency 13 2 3 2 5 2 5" xfId="47260" xr:uid="{374C0480-0EF6-44DA-AF63-C3F79779FD83}"/>
    <cellStyle name="Currency 13 2 3 2 5 3" xfId="22108" xr:uid="{0EB30755-F3A0-4568-82E4-9E385C75CA5D}"/>
    <cellStyle name="Currency 13 2 3 2 5 3 2" xfId="35800" xr:uid="{50FD72A2-1CEA-4DA5-B7C7-BC155B80ED15}"/>
    <cellStyle name="Currency 13 2 3 2 5 3 3" xfId="50684" xr:uid="{9142BBF1-7382-4EC9-97D5-6ABBCE8356D7}"/>
    <cellStyle name="Currency 13 2 3 2 5 4" xfId="15264" xr:uid="{38FD3540-0CA9-4D1D-B225-E2F142AFEC91}"/>
    <cellStyle name="Currency 13 2 3 2 5 5" xfId="28954" xr:uid="{A60D248E-4EBA-47D4-AC5B-7CF2015C9AA2}"/>
    <cellStyle name="Currency 13 2 3 2 5 6" xfId="43838" xr:uid="{7CB85C07-7B76-4786-8B66-4430A780CA9A}"/>
    <cellStyle name="Currency 13 2 3 2 6" xfId="10128" xr:uid="{F29801A9-254E-4B06-8DD8-B9AA417192AA}"/>
    <cellStyle name="Currency 13 2 3 2 6 2" xfId="23818" xr:uid="{9FFA9B4E-071F-4CC7-82AC-FAE4E6CE1B01}"/>
    <cellStyle name="Currency 13 2 3 2 6 2 2" xfId="37510" xr:uid="{FA21FC92-3E8D-42CD-8847-BE963E34A505}"/>
    <cellStyle name="Currency 13 2 3 2 6 2 3" xfId="52394" xr:uid="{035F6D05-2619-4698-84A9-DD87D1547531}"/>
    <cellStyle name="Currency 13 2 3 2 6 3" xfId="16974" xr:uid="{863C9A4F-6AB6-4BD1-809B-FEF833D142E8}"/>
    <cellStyle name="Currency 13 2 3 2 6 4" xfId="30664" xr:uid="{67594EC2-F8B0-4FC8-B766-FD53ACD75157}"/>
    <cellStyle name="Currency 13 2 3 2 6 5" xfId="45548" xr:uid="{ED61559B-950A-4904-89E3-4F0E3DC2E483}"/>
    <cellStyle name="Currency 13 2 3 2 7" xfId="20396" xr:uid="{EC9F7EA0-E034-42E8-9682-BFB6BE8E8934}"/>
    <cellStyle name="Currency 13 2 3 2 7 2" xfId="34088" xr:uid="{C74CD043-E738-40B8-824D-88F7F78E37F1}"/>
    <cellStyle name="Currency 13 2 3 2 7 3" xfId="48972" xr:uid="{7A2B0433-B509-49A3-94C6-F3EED7E09F4E}"/>
    <cellStyle name="Currency 13 2 3 2 8" xfId="13552" xr:uid="{049086FE-1E74-409E-97BA-C3937146BB8E}"/>
    <cellStyle name="Currency 13 2 3 2 9" xfId="27242" xr:uid="{AD06F5DF-3B44-413D-AD0B-672B6E0BE53E}"/>
    <cellStyle name="Currency 13 2 3 3" xfId="6709" xr:uid="{E7B285E8-A7AB-4E59-AC2B-28B2D9E365EC}"/>
    <cellStyle name="Currency 13 2 3 3 10" xfId="42131" xr:uid="{CED8B2FE-8241-4B3E-9AFC-2E21AF116505}"/>
    <cellStyle name="Currency 13 2 3 3 2" xfId="6710" xr:uid="{72710ADA-09E8-42D4-9555-C301E75A4B72}"/>
    <cellStyle name="Currency 13 2 3 3 2 2" xfId="6711" xr:uid="{55759B27-89FC-4F34-842D-EE2B318AAD53}"/>
    <cellStyle name="Currency 13 2 3 3 2 2 2" xfId="8425" xr:uid="{81FCD8C0-2769-42CB-BC45-37FAB81B6D55}"/>
    <cellStyle name="Currency 13 2 3 3 2 2 2 2" xfId="11847" xr:uid="{67BF4642-A7A2-4A31-88F8-B48F5B1E4C54}"/>
    <cellStyle name="Currency 13 2 3 3 2 2 2 2 2" xfId="25537" xr:uid="{D2296841-1412-4FF5-8155-DD34C13E09CE}"/>
    <cellStyle name="Currency 13 2 3 3 2 2 2 2 2 2" xfId="39229" xr:uid="{E8C41F09-8139-4D9C-B00A-C88ACB9C2B39}"/>
    <cellStyle name="Currency 13 2 3 3 2 2 2 2 2 3" xfId="54113" xr:uid="{639E89EE-B91D-4DB5-9148-26B957AF9873}"/>
    <cellStyle name="Currency 13 2 3 3 2 2 2 2 3" xfId="18693" xr:uid="{C06775E1-E903-459E-95E2-F25CCEC790F2}"/>
    <cellStyle name="Currency 13 2 3 3 2 2 2 2 4" xfId="32383" xr:uid="{963035FB-971A-42D4-9F9A-58686044A2EE}"/>
    <cellStyle name="Currency 13 2 3 3 2 2 2 2 5" xfId="47267" xr:uid="{BAAEF668-BF8B-4FA8-B511-F6B8D970A0DE}"/>
    <cellStyle name="Currency 13 2 3 3 2 2 2 3" xfId="22115" xr:uid="{52AA59DA-2AF1-4771-8512-FEBFA06D1E56}"/>
    <cellStyle name="Currency 13 2 3 3 2 2 2 3 2" xfId="35807" xr:uid="{158BC121-F230-4333-9C23-655FD1D56AD4}"/>
    <cellStyle name="Currency 13 2 3 3 2 2 2 3 3" xfId="50691" xr:uid="{48A99653-2C72-40CE-B8FD-F34583F8165C}"/>
    <cellStyle name="Currency 13 2 3 3 2 2 2 4" xfId="15271" xr:uid="{40B409BD-1B50-48A7-A153-0170D6737200}"/>
    <cellStyle name="Currency 13 2 3 3 2 2 2 5" xfId="28961" xr:uid="{02D3567E-3D2B-4871-AA91-904D90F9AD19}"/>
    <cellStyle name="Currency 13 2 3 3 2 2 2 6" xfId="43845" xr:uid="{22D6F204-3639-49DE-AC37-0B329D6DB2C6}"/>
    <cellStyle name="Currency 13 2 3 3 2 2 3" xfId="10135" xr:uid="{322271E2-856B-4EBA-AAA8-257F44F38603}"/>
    <cellStyle name="Currency 13 2 3 3 2 2 3 2" xfId="23825" xr:uid="{62FFCEA4-CFAA-4688-99E1-01FAA6CA66AB}"/>
    <cellStyle name="Currency 13 2 3 3 2 2 3 2 2" xfId="37517" xr:uid="{28701325-8361-4D90-BB34-6902538F56EC}"/>
    <cellStyle name="Currency 13 2 3 3 2 2 3 2 3" xfId="52401" xr:uid="{316380DC-0241-4CE4-B9CA-0458255D970C}"/>
    <cellStyle name="Currency 13 2 3 3 2 2 3 3" xfId="16981" xr:uid="{710D6AAF-FB0A-448E-AA11-2DD87AF22C29}"/>
    <cellStyle name="Currency 13 2 3 3 2 2 3 4" xfId="30671" xr:uid="{8622E57B-A0C3-4846-BE75-0BC484F55B66}"/>
    <cellStyle name="Currency 13 2 3 3 2 2 3 5" xfId="45555" xr:uid="{ACF81FB9-2F12-4F34-A61D-371C689A38C6}"/>
    <cellStyle name="Currency 13 2 3 3 2 2 4" xfId="20403" xr:uid="{B901FB46-6A0C-4519-A03F-7DF59640A53D}"/>
    <cellStyle name="Currency 13 2 3 3 2 2 4 2" xfId="34095" xr:uid="{47EF258E-C9BB-448E-821C-B8E54FA6796E}"/>
    <cellStyle name="Currency 13 2 3 3 2 2 4 3" xfId="48979" xr:uid="{19E3975D-7108-45A1-B961-3ED440F1A811}"/>
    <cellStyle name="Currency 13 2 3 3 2 2 5" xfId="13559" xr:uid="{30CD6FE6-71E0-431B-BEB7-7808BFE04C2F}"/>
    <cellStyle name="Currency 13 2 3 3 2 2 6" xfId="27249" xr:uid="{547F7751-6A3E-496E-9E96-33DA4EAD25D5}"/>
    <cellStyle name="Currency 13 2 3 3 2 2 7" xfId="42133" xr:uid="{6F25760E-E702-4047-AAF1-56B24FC823A3}"/>
    <cellStyle name="Currency 13 2 3 3 2 3" xfId="8424" xr:uid="{09A33B73-797B-4BDC-89BB-56FEB3BAB2D1}"/>
    <cellStyle name="Currency 13 2 3 3 2 3 2" xfId="11846" xr:uid="{8725A667-B367-4828-95FE-FB2B1F3B6B16}"/>
    <cellStyle name="Currency 13 2 3 3 2 3 2 2" xfId="25536" xr:uid="{3478DDF1-9DA4-46C8-A14C-40C5FB13A7CF}"/>
    <cellStyle name="Currency 13 2 3 3 2 3 2 2 2" xfId="39228" xr:uid="{BDE3906A-7CD7-491C-87C8-6CD5424DECB9}"/>
    <cellStyle name="Currency 13 2 3 3 2 3 2 2 3" xfId="54112" xr:uid="{F35213E9-8EB2-46C8-814C-39B564F8AD1D}"/>
    <cellStyle name="Currency 13 2 3 3 2 3 2 3" xfId="18692" xr:uid="{8C99E347-EC12-43B3-8E1F-8D7B481EA56F}"/>
    <cellStyle name="Currency 13 2 3 3 2 3 2 4" xfId="32382" xr:uid="{A2DCBA13-9528-4AF6-9324-A201AC99B2F9}"/>
    <cellStyle name="Currency 13 2 3 3 2 3 2 5" xfId="47266" xr:uid="{A7A7E761-6022-4296-B1FF-119CF07BB48F}"/>
    <cellStyle name="Currency 13 2 3 3 2 3 3" xfId="22114" xr:uid="{79A9D673-B501-436E-8B80-2CA339871E2C}"/>
    <cellStyle name="Currency 13 2 3 3 2 3 3 2" xfId="35806" xr:uid="{F6BE7C9F-C0C2-476A-801E-3848367069A2}"/>
    <cellStyle name="Currency 13 2 3 3 2 3 3 3" xfId="50690" xr:uid="{AEE5A9A1-32D0-47FF-A118-5F437AF46B37}"/>
    <cellStyle name="Currency 13 2 3 3 2 3 4" xfId="15270" xr:uid="{C49E3948-D0E3-40EF-B7DB-0033F6083282}"/>
    <cellStyle name="Currency 13 2 3 3 2 3 5" xfId="28960" xr:uid="{8EF3E20C-6A0A-4F1D-A25E-EE04988E7757}"/>
    <cellStyle name="Currency 13 2 3 3 2 3 6" xfId="43844" xr:uid="{43DDAD93-1D40-49C9-8BF2-8ED2FFD24856}"/>
    <cellStyle name="Currency 13 2 3 3 2 4" xfId="10134" xr:uid="{1524F00C-0C83-441C-BE24-89BCE21B5FF3}"/>
    <cellStyle name="Currency 13 2 3 3 2 4 2" xfId="23824" xr:uid="{914AD39F-36C4-4E7B-80E6-E6661C3A541D}"/>
    <cellStyle name="Currency 13 2 3 3 2 4 2 2" xfId="37516" xr:uid="{903B8489-4557-419C-9CD2-176AC9BE403D}"/>
    <cellStyle name="Currency 13 2 3 3 2 4 2 3" xfId="52400" xr:uid="{26507C1E-5557-430A-88AB-4385DFA677DB}"/>
    <cellStyle name="Currency 13 2 3 3 2 4 3" xfId="16980" xr:uid="{3895EEAA-210C-4046-A153-1FCE0AA9FA55}"/>
    <cellStyle name="Currency 13 2 3 3 2 4 4" xfId="30670" xr:uid="{56282AF3-49D9-4CF5-9A7A-FA1D3ADEA4EB}"/>
    <cellStyle name="Currency 13 2 3 3 2 4 5" xfId="45554" xr:uid="{310A4F83-E6A9-4D6B-8086-FE9472AE6D04}"/>
    <cellStyle name="Currency 13 2 3 3 2 5" xfId="20402" xr:uid="{4482F758-3485-416B-94E6-77CD78F62329}"/>
    <cellStyle name="Currency 13 2 3 3 2 5 2" xfId="34094" xr:uid="{19F5285A-4605-4A3F-B0F7-F0BA12B24B4D}"/>
    <cellStyle name="Currency 13 2 3 3 2 5 3" xfId="48978" xr:uid="{6BF5DC6E-6F4E-4D1D-97DA-2691DB302320}"/>
    <cellStyle name="Currency 13 2 3 3 2 6" xfId="13558" xr:uid="{25D8C161-47AB-49A2-9520-7CD1B4136804}"/>
    <cellStyle name="Currency 13 2 3 3 2 7" xfId="27248" xr:uid="{AF696199-3DC7-4F84-9B7F-2BF5C2F56F70}"/>
    <cellStyle name="Currency 13 2 3 3 2 8" xfId="42132" xr:uid="{36335866-C24C-4F9A-8873-2831C9825A42}"/>
    <cellStyle name="Currency 13 2 3 3 3" xfId="6712" xr:uid="{0E9DF246-4CC5-42CD-943A-D049F4D045A0}"/>
    <cellStyle name="Currency 13 2 3 3 3 2" xfId="8426" xr:uid="{07335A83-277A-456C-AB21-6BAED1B88D42}"/>
    <cellStyle name="Currency 13 2 3 3 3 2 2" xfId="11848" xr:uid="{75546643-514B-45CF-B320-9A40EEC59E25}"/>
    <cellStyle name="Currency 13 2 3 3 3 2 2 2" xfId="25538" xr:uid="{98083514-1C6D-424B-9CB8-693B73268558}"/>
    <cellStyle name="Currency 13 2 3 3 3 2 2 2 2" xfId="39230" xr:uid="{5663D4AA-53C9-4A8E-B101-D999E6D7A5DD}"/>
    <cellStyle name="Currency 13 2 3 3 3 2 2 2 3" xfId="54114" xr:uid="{9751F97F-298C-4256-BE03-0ECF571D57CE}"/>
    <cellStyle name="Currency 13 2 3 3 3 2 2 3" xfId="18694" xr:uid="{3FB6379E-F67B-4607-89F6-AEBBEAC1E6F9}"/>
    <cellStyle name="Currency 13 2 3 3 3 2 2 4" xfId="32384" xr:uid="{318C9049-C79F-4F38-87B7-6425805DDE63}"/>
    <cellStyle name="Currency 13 2 3 3 3 2 2 5" xfId="47268" xr:uid="{4D51B2BC-8048-4BDB-987E-467D041309CF}"/>
    <cellStyle name="Currency 13 2 3 3 3 2 3" xfId="22116" xr:uid="{509EB4CC-6D5C-4D79-A350-50C08D267EC5}"/>
    <cellStyle name="Currency 13 2 3 3 3 2 3 2" xfId="35808" xr:uid="{520E6780-0B42-4970-B6E3-5CA307BDFCC0}"/>
    <cellStyle name="Currency 13 2 3 3 3 2 3 3" xfId="50692" xr:uid="{A382CE72-B469-4C17-80F9-141BEB3FFDC2}"/>
    <cellStyle name="Currency 13 2 3 3 3 2 4" xfId="15272" xr:uid="{E2626221-3609-481C-A9CC-927342B4F192}"/>
    <cellStyle name="Currency 13 2 3 3 3 2 5" xfId="28962" xr:uid="{B3FDBB84-D065-40B8-ADA3-90C743EA3ABB}"/>
    <cellStyle name="Currency 13 2 3 3 3 2 6" xfId="43846" xr:uid="{82439CCB-F28D-4FF9-AB2B-985BCA12FA8F}"/>
    <cellStyle name="Currency 13 2 3 3 3 3" xfId="10136" xr:uid="{B507D07F-817E-4117-8579-93AB0FE097B3}"/>
    <cellStyle name="Currency 13 2 3 3 3 3 2" xfId="23826" xr:uid="{9D7A02A4-DB47-48E8-9E89-3ACF9BCA6AF9}"/>
    <cellStyle name="Currency 13 2 3 3 3 3 2 2" xfId="37518" xr:uid="{664DA8F2-4E29-4121-90D5-E0B9C06C5906}"/>
    <cellStyle name="Currency 13 2 3 3 3 3 2 3" xfId="52402" xr:uid="{982679A3-0583-4365-90F3-C95CADFEBA46}"/>
    <cellStyle name="Currency 13 2 3 3 3 3 3" xfId="16982" xr:uid="{3BB7444E-8AF8-46D1-B9F4-B8D064C4070F}"/>
    <cellStyle name="Currency 13 2 3 3 3 3 4" xfId="30672" xr:uid="{AF72BB71-EAF6-4BBB-B7D6-D885C751D957}"/>
    <cellStyle name="Currency 13 2 3 3 3 3 5" xfId="45556" xr:uid="{0D101391-28B6-417F-B769-C021C4C469B1}"/>
    <cellStyle name="Currency 13 2 3 3 3 4" xfId="20404" xr:uid="{F8CA871A-F4AD-4CBB-84D5-0AF4AF5E40DD}"/>
    <cellStyle name="Currency 13 2 3 3 3 4 2" xfId="34096" xr:uid="{0D62819F-A28A-4E5A-8ED9-6DE1F1F5C75B}"/>
    <cellStyle name="Currency 13 2 3 3 3 4 3" xfId="48980" xr:uid="{345DDD98-BDB7-4CDB-993F-F12066B91B94}"/>
    <cellStyle name="Currency 13 2 3 3 3 5" xfId="13560" xr:uid="{48D214F3-BA28-40BD-8080-BC2F7E963AC7}"/>
    <cellStyle name="Currency 13 2 3 3 3 6" xfId="27250" xr:uid="{B699D4C4-7519-47D0-A884-75AAE40CA115}"/>
    <cellStyle name="Currency 13 2 3 3 3 7" xfId="42134" xr:uid="{F9100500-8C0E-4817-9529-7FEFDA187890}"/>
    <cellStyle name="Currency 13 2 3 3 4" xfId="6713" xr:uid="{339060E0-D241-4317-B84E-BDD0507A8971}"/>
    <cellStyle name="Currency 13 2 3 3 4 2" xfId="8427" xr:uid="{F8377AD9-154D-4BF4-8403-789000277B1A}"/>
    <cellStyle name="Currency 13 2 3 3 4 2 2" xfId="11849" xr:uid="{20D02E7C-931A-4988-9237-29A783E93534}"/>
    <cellStyle name="Currency 13 2 3 3 4 2 2 2" xfId="25539" xr:uid="{49A54493-A925-4CD7-BCC2-82657EF17A87}"/>
    <cellStyle name="Currency 13 2 3 3 4 2 2 2 2" xfId="39231" xr:uid="{350F1788-B201-4210-B42E-95BF608EF086}"/>
    <cellStyle name="Currency 13 2 3 3 4 2 2 2 3" xfId="54115" xr:uid="{6306FB59-6979-49FB-9C18-6D777650B72A}"/>
    <cellStyle name="Currency 13 2 3 3 4 2 2 3" xfId="18695" xr:uid="{0930B489-0409-4A87-856E-A8BD3F25F976}"/>
    <cellStyle name="Currency 13 2 3 3 4 2 2 4" xfId="32385" xr:uid="{BA92C36F-4C90-4486-B463-0A4217342978}"/>
    <cellStyle name="Currency 13 2 3 3 4 2 2 5" xfId="47269" xr:uid="{EEB1D1BD-2318-4647-8FE9-71EF0C740FE2}"/>
    <cellStyle name="Currency 13 2 3 3 4 2 3" xfId="22117" xr:uid="{4E862EE4-2670-4C29-992F-86C2FE58E8B5}"/>
    <cellStyle name="Currency 13 2 3 3 4 2 3 2" xfId="35809" xr:uid="{732F9BD1-B827-49C3-B5DA-ADA85819B2B1}"/>
    <cellStyle name="Currency 13 2 3 3 4 2 3 3" xfId="50693" xr:uid="{5B4A9214-45C1-40A1-8ABC-112516C0EB0B}"/>
    <cellStyle name="Currency 13 2 3 3 4 2 4" xfId="15273" xr:uid="{90F94D16-794F-422E-B124-813455DF5540}"/>
    <cellStyle name="Currency 13 2 3 3 4 2 5" xfId="28963" xr:uid="{7B95C809-2D3B-4AB2-9F32-A4C7E39B4378}"/>
    <cellStyle name="Currency 13 2 3 3 4 2 6" xfId="43847" xr:uid="{879BA3D6-8486-43C7-8301-4D571E8C5C66}"/>
    <cellStyle name="Currency 13 2 3 3 4 3" xfId="10137" xr:uid="{97D50D59-3083-4258-8CB6-28F93CFF9438}"/>
    <cellStyle name="Currency 13 2 3 3 4 3 2" xfId="23827" xr:uid="{61D52358-BC3F-4D21-B42E-21A5A4579E39}"/>
    <cellStyle name="Currency 13 2 3 3 4 3 2 2" xfId="37519" xr:uid="{80986A87-77A0-4028-A637-10AC87E6793E}"/>
    <cellStyle name="Currency 13 2 3 3 4 3 2 3" xfId="52403" xr:uid="{75E2EE40-0A7B-4EE3-A50F-A617910C587B}"/>
    <cellStyle name="Currency 13 2 3 3 4 3 3" xfId="16983" xr:uid="{2F469C7B-A029-4C05-9303-9E31842D9A09}"/>
    <cellStyle name="Currency 13 2 3 3 4 3 4" xfId="30673" xr:uid="{A1A20529-973A-4A12-8D34-E2D985B9B7D7}"/>
    <cellStyle name="Currency 13 2 3 3 4 3 5" xfId="45557" xr:uid="{0D5BF062-E423-4F6C-BAEC-7F81387007B0}"/>
    <cellStyle name="Currency 13 2 3 3 4 4" xfId="20405" xr:uid="{65887D04-29E5-432F-BD38-A64BA423CEFD}"/>
    <cellStyle name="Currency 13 2 3 3 4 4 2" xfId="34097" xr:uid="{3AECB21A-ABD9-4A19-96CD-43F1A13C845B}"/>
    <cellStyle name="Currency 13 2 3 3 4 4 3" xfId="48981" xr:uid="{BF0E69D8-2ED7-4705-B42B-0053B9B636E4}"/>
    <cellStyle name="Currency 13 2 3 3 4 5" xfId="13561" xr:uid="{12E69F21-CC7A-4855-BE2A-7E2F734D6E68}"/>
    <cellStyle name="Currency 13 2 3 3 4 6" xfId="27251" xr:uid="{51952AC4-86E8-4335-8EB8-C29D8CD32A69}"/>
    <cellStyle name="Currency 13 2 3 3 4 7" xfId="42135" xr:uid="{452393BB-B16C-4CC5-AA4D-D157A61BB9A2}"/>
    <cellStyle name="Currency 13 2 3 3 5" xfId="8423" xr:uid="{C891702B-9046-4ED7-B04A-C2BF660DCFE2}"/>
    <cellStyle name="Currency 13 2 3 3 5 2" xfId="11845" xr:uid="{CC5D97BB-CE50-486A-ADEB-4B8E65AAA64D}"/>
    <cellStyle name="Currency 13 2 3 3 5 2 2" xfId="25535" xr:uid="{19438883-1FE3-44E5-B429-6CB9729B1F11}"/>
    <cellStyle name="Currency 13 2 3 3 5 2 2 2" xfId="39227" xr:uid="{134CC87D-A271-494B-94DA-D6D7B8F36570}"/>
    <cellStyle name="Currency 13 2 3 3 5 2 2 3" xfId="54111" xr:uid="{69373F49-FCF8-4D69-B0D7-A66CD9FAD64E}"/>
    <cellStyle name="Currency 13 2 3 3 5 2 3" xfId="18691" xr:uid="{F47E5B10-2222-4C66-A792-0C2CE79F7B19}"/>
    <cellStyle name="Currency 13 2 3 3 5 2 4" xfId="32381" xr:uid="{0B5F278E-D27D-475B-A718-C3D03BB5928C}"/>
    <cellStyle name="Currency 13 2 3 3 5 2 5" xfId="47265" xr:uid="{F7DC1CA7-248B-4EEB-891E-7097330B933C}"/>
    <cellStyle name="Currency 13 2 3 3 5 3" xfId="22113" xr:uid="{16063A0F-2F10-4935-AA4E-A080003FC710}"/>
    <cellStyle name="Currency 13 2 3 3 5 3 2" xfId="35805" xr:uid="{5DDA9ADB-8CD8-4FA2-A0DB-81D15195CAB1}"/>
    <cellStyle name="Currency 13 2 3 3 5 3 3" xfId="50689" xr:uid="{7500A799-37D4-48DF-8C65-F5C6CFBB0766}"/>
    <cellStyle name="Currency 13 2 3 3 5 4" xfId="15269" xr:uid="{F97EEABF-08B2-4A8A-ACE2-E45667884A71}"/>
    <cellStyle name="Currency 13 2 3 3 5 5" xfId="28959" xr:uid="{7CE4FBDF-9800-450B-97DC-348AB22AA443}"/>
    <cellStyle name="Currency 13 2 3 3 5 6" xfId="43843" xr:uid="{75C5769C-B2DB-4741-B7C2-9E851CFD732B}"/>
    <cellStyle name="Currency 13 2 3 3 6" xfId="10133" xr:uid="{965B4D0C-9F07-4187-AF04-A282798B343E}"/>
    <cellStyle name="Currency 13 2 3 3 6 2" xfId="23823" xr:uid="{68358B4C-63D5-4C18-AD5F-063625096E12}"/>
    <cellStyle name="Currency 13 2 3 3 6 2 2" xfId="37515" xr:uid="{0A9556AA-B814-4100-85CD-DB723DBCE365}"/>
    <cellStyle name="Currency 13 2 3 3 6 2 3" xfId="52399" xr:uid="{93F2B33D-3F6B-4467-8197-3F49DFE479A0}"/>
    <cellStyle name="Currency 13 2 3 3 6 3" xfId="16979" xr:uid="{707185AB-E064-4B22-BF91-851BB3017409}"/>
    <cellStyle name="Currency 13 2 3 3 6 4" xfId="30669" xr:uid="{1A412DE3-4C86-4470-9C2B-AC3B57821647}"/>
    <cellStyle name="Currency 13 2 3 3 6 5" xfId="45553" xr:uid="{59BC9AE1-D123-4AB4-8CCD-003D24FA01AE}"/>
    <cellStyle name="Currency 13 2 3 3 7" xfId="20401" xr:uid="{7909A63C-8AB2-4D33-A0FE-6B7F0B1601C7}"/>
    <cellStyle name="Currency 13 2 3 3 7 2" xfId="34093" xr:uid="{CCF9CCCF-EACE-4C9D-9F8A-B86C08EC7011}"/>
    <cellStyle name="Currency 13 2 3 3 7 3" xfId="48977" xr:uid="{672A9195-5BD2-4752-9EAF-2B13D96AB0A9}"/>
    <cellStyle name="Currency 13 2 3 3 8" xfId="13557" xr:uid="{94A821E9-BC58-473B-9545-7DD61CC94760}"/>
    <cellStyle name="Currency 13 2 3 3 9" xfId="27247" xr:uid="{CDB26498-CB0D-475B-9DA9-70024217C6A4}"/>
    <cellStyle name="Currency 13 2 3 4" xfId="6714" xr:uid="{1456C2BA-283D-47BD-983E-08B5DF50FFAE}"/>
    <cellStyle name="Currency 13 2 3 4 2" xfId="6715" xr:uid="{8DFEB2B5-17F2-4889-A49D-C57B993A7434}"/>
    <cellStyle name="Currency 13 2 3 4 2 2" xfId="8429" xr:uid="{8CAEE016-1CAF-4056-9EE5-126256D74AAE}"/>
    <cellStyle name="Currency 13 2 3 4 2 2 2" xfId="11851" xr:uid="{604A9625-BA41-41D2-B30E-E910D3A2248C}"/>
    <cellStyle name="Currency 13 2 3 4 2 2 2 2" xfId="25541" xr:uid="{91C955D5-D962-458A-BE57-AF24202E6A42}"/>
    <cellStyle name="Currency 13 2 3 4 2 2 2 2 2" xfId="39233" xr:uid="{35482BF4-6B4B-4F86-9104-98296AB857EF}"/>
    <cellStyle name="Currency 13 2 3 4 2 2 2 2 3" xfId="54117" xr:uid="{3819A730-8A98-4516-94D6-B8DF7164BFA7}"/>
    <cellStyle name="Currency 13 2 3 4 2 2 2 3" xfId="18697" xr:uid="{A1A87685-800A-4765-9ACF-AD04B7C2361D}"/>
    <cellStyle name="Currency 13 2 3 4 2 2 2 4" xfId="32387" xr:uid="{F17C0CBC-ECB8-49CF-8435-7BFEB9275B94}"/>
    <cellStyle name="Currency 13 2 3 4 2 2 2 5" xfId="47271" xr:uid="{8992164D-FDF1-44E5-A841-5A36E5F3112A}"/>
    <cellStyle name="Currency 13 2 3 4 2 2 3" xfId="22119" xr:uid="{DC1DF6DB-256F-4FBD-9F97-454914D8341F}"/>
    <cellStyle name="Currency 13 2 3 4 2 2 3 2" xfId="35811" xr:uid="{61FF564B-5C03-449E-A0A4-F6F7786A474D}"/>
    <cellStyle name="Currency 13 2 3 4 2 2 3 3" xfId="50695" xr:uid="{4EA7836A-5565-4379-A1B8-AD5A5E8A3668}"/>
    <cellStyle name="Currency 13 2 3 4 2 2 4" xfId="15275" xr:uid="{F12CC4A1-2826-419E-A9DF-E52EEA82AD40}"/>
    <cellStyle name="Currency 13 2 3 4 2 2 5" xfId="28965" xr:uid="{9DB5A553-6258-494E-B66C-93F9B25809DD}"/>
    <cellStyle name="Currency 13 2 3 4 2 2 6" xfId="43849" xr:uid="{78065259-9499-46A4-80E5-9EDDDF3AAA86}"/>
    <cellStyle name="Currency 13 2 3 4 2 3" xfId="10139" xr:uid="{FBBABED7-27C0-41C6-90C6-7B62540BAFCA}"/>
    <cellStyle name="Currency 13 2 3 4 2 3 2" xfId="23829" xr:uid="{87A31F21-68B9-4200-99E2-CEC9656F4D2E}"/>
    <cellStyle name="Currency 13 2 3 4 2 3 2 2" xfId="37521" xr:uid="{55913A6B-6095-481F-B463-CD3D6BFBEFA1}"/>
    <cellStyle name="Currency 13 2 3 4 2 3 2 3" xfId="52405" xr:uid="{EDEFCC56-4F96-47EE-A760-23C8BC844990}"/>
    <cellStyle name="Currency 13 2 3 4 2 3 3" xfId="16985" xr:uid="{F8CD8712-318B-4D01-A639-0BDD7F007918}"/>
    <cellStyle name="Currency 13 2 3 4 2 3 4" xfId="30675" xr:uid="{0FCC0C7F-E579-49FB-900B-1767D4931FD7}"/>
    <cellStyle name="Currency 13 2 3 4 2 3 5" xfId="45559" xr:uid="{D68B495A-8354-40E3-8913-0B5870D0900C}"/>
    <cellStyle name="Currency 13 2 3 4 2 4" xfId="20407" xr:uid="{71845308-5C73-4308-B6A7-F61238F53750}"/>
    <cellStyle name="Currency 13 2 3 4 2 4 2" xfId="34099" xr:uid="{2FE05A67-8ACA-4CC0-8655-E8C83705CB6A}"/>
    <cellStyle name="Currency 13 2 3 4 2 4 3" xfId="48983" xr:uid="{115719B4-1D35-4567-B6E4-786275DC694A}"/>
    <cellStyle name="Currency 13 2 3 4 2 5" xfId="13563" xr:uid="{D5FD4602-B394-46B3-9C69-0186DD5F1E6B}"/>
    <cellStyle name="Currency 13 2 3 4 2 6" xfId="27253" xr:uid="{4F2BD9E3-B7F1-4E03-B05D-90DDD66E0627}"/>
    <cellStyle name="Currency 13 2 3 4 2 7" xfId="42137" xr:uid="{5AFF57AF-25A8-4D4B-9DB7-AE1B01E4FBF4}"/>
    <cellStyle name="Currency 13 2 3 4 3" xfId="8428" xr:uid="{A1CBCDB2-A38A-4D01-9AC7-E16E06F31965}"/>
    <cellStyle name="Currency 13 2 3 4 3 2" xfId="11850" xr:uid="{9BE0B55D-EF5A-4CF3-BF13-722EA799B1D5}"/>
    <cellStyle name="Currency 13 2 3 4 3 2 2" xfId="25540" xr:uid="{5527B495-CF42-423E-B1AD-959204E61E40}"/>
    <cellStyle name="Currency 13 2 3 4 3 2 2 2" xfId="39232" xr:uid="{F53967D3-CBAB-48CF-BBBB-2FCF19F7C73E}"/>
    <cellStyle name="Currency 13 2 3 4 3 2 2 3" xfId="54116" xr:uid="{75071055-9FB6-4E9F-8158-91EF330027C7}"/>
    <cellStyle name="Currency 13 2 3 4 3 2 3" xfId="18696" xr:uid="{C06F868C-FF48-45FA-A555-777DD5E46BD8}"/>
    <cellStyle name="Currency 13 2 3 4 3 2 4" xfId="32386" xr:uid="{4FF43BE9-DAD3-4AE7-A5B0-CA6080CC1BF5}"/>
    <cellStyle name="Currency 13 2 3 4 3 2 5" xfId="47270" xr:uid="{5D0F5C29-CAD3-48EC-94A4-8916DEB0160B}"/>
    <cellStyle name="Currency 13 2 3 4 3 3" xfId="22118" xr:uid="{3665486C-6243-4747-B8A6-F314F0E768DF}"/>
    <cellStyle name="Currency 13 2 3 4 3 3 2" xfId="35810" xr:uid="{985DE55A-259B-480F-A134-A81DCB2041B9}"/>
    <cellStyle name="Currency 13 2 3 4 3 3 3" xfId="50694" xr:uid="{2FE56FB5-92F8-4815-9E62-8046C233C4CB}"/>
    <cellStyle name="Currency 13 2 3 4 3 4" xfId="15274" xr:uid="{2285D201-B4F5-46E3-81A7-36BEF08EE94A}"/>
    <cellStyle name="Currency 13 2 3 4 3 5" xfId="28964" xr:uid="{D64CAF4D-5385-4EC6-898E-E2E43F2157F8}"/>
    <cellStyle name="Currency 13 2 3 4 3 6" xfId="43848" xr:uid="{081F6587-ED41-4FD4-AB5E-F2FCCA8063FC}"/>
    <cellStyle name="Currency 13 2 3 4 4" xfId="10138" xr:uid="{3DEA82D9-6C50-4462-A8D2-AE7B49CE37ED}"/>
    <cellStyle name="Currency 13 2 3 4 4 2" xfId="23828" xr:uid="{002DA82C-4E9E-4516-BA59-FE0AB87187D4}"/>
    <cellStyle name="Currency 13 2 3 4 4 2 2" xfId="37520" xr:uid="{36ECA2CC-206B-4B42-B905-50241E1035E0}"/>
    <cellStyle name="Currency 13 2 3 4 4 2 3" xfId="52404" xr:uid="{0A217BAA-27A8-4430-B0FB-28FF9FE9DB7F}"/>
    <cellStyle name="Currency 13 2 3 4 4 3" xfId="16984" xr:uid="{0F0C5B47-05E4-48E5-B8C3-3A114349AD5D}"/>
    <cellStyle name="Currency 13 2 3 4 4 4" xfId="30674" xr:uid="{D77CBE40-68B3-48A5-80E9-2BF440396515}"/>
    <cellStyle name="Currency 13 2 3 4 4 5" xfId="45558" xr:uid="{44FD3637-745E-4855-AC3C-34045FB07E82}"/>
    <cellStyle name="Currency 13 2 3 4 5" xfId="20406" xr:uid="{A243A131-4D14-49D2-8584-874ADA9C66B1}"/>
    <cellStyle name="Currency 13 2 3 4 5 2" xfId="34098" xr:uid="{8C91A246-D346-489A-B04A-D5A7E693FA14}"/>
    <cellStyle name="Currency 13 2 3 4 5 3" xfId="48982" xr:uid="{000578A4-E0FE-4FBA-9425-8330D76DEE2D}"/>
    <cellStyle name="Currency 13 2 3 4 6" xfId="13562" xr:uid="{70B8DF5E-C66E-46B3-A186-FE5D08CF4C70}"/>
    <cellStyle name="Currency 13 2 3 4 7" xfId="27252" xr:uid="{70910336-F563-4ECA-8D6A-70E57C593D31}"/>
    <cellStyle name="Currency 13 2 3 4 8" xfId="42136" xr:uid="{A1D951EF-9C0B-4767-9902-DC5A918C4A4B}"/>
    <cellStyle name="Currency 13 2 3 5" xfId="6716" xr:uid="{1CDB43BF-B0AF-4A3A-B78F-28A3090A772C}"/>
    <cellStyle name="Currency 13 2 3 5 2" xfId="8430" xr:uid="{2BAF3521-80C6-456B-83AA-2796A4F70FD1}"/>
    <cellStyle name="Currency 13 2 3 5 2 2" xfId="11852" xr:uid="{7E9DBF21-1CA5-45D5-A13B-CE353BBE678D}"/>
    <cellStyle name="Currency 13 2 3 5 2 2 2" xfId="25542" xr:uid="{38B600A7-496D-4450-A7C0-E2328B0D6E6A}"/>
    <cellStyle name="Currency 13 2 3 5 2 2 2 2" xfId="39234" xr:uid="{0320CE26-8BF1-4A86-B350-55D7C6941DBB}"/>
    <cellStyle name="Currency 13 2 3 5 2 2 2 3" xfId="54118" xr:uid="{772BD8A4-EEEB-47C3-B15E-7A194B31050D}"/>
    <cellStyle name="Currency 13 2 3 5 2 2 3" xfId="18698" xr:uid="{5DFC663E-F70B-4F94-AB43-20724CF1A5B2}"/>
    <cellStyle name="Currency 13 2 3 5 2 2 4" xfId="32388" xr:uid="{4A2C7BD4-3E28-4818-B942-2CAC652A8343}"/>
    <cellStyle name="Currency 13 2 3 5 2 2 5" xfId="47272" xr:uid="{52EC215F-D616-43FE-B881-57C0292520A1}"/>
    <cellStyle name="Currency 13 2 3 5 2 3" xfId="22120" xr:uid="{AA763203-121D-4CF2-BD12-8043C68454DC}"/>
    <cellStyle name="Currency 13 2 3 5 2 3 2" xfId="35812" xr:uid="{E346265E-D8F0-4CC6-BA4E-118DE2EA3915}"/>
    <cellStyle name="Currency 13 2 3 5 2 3 3" xfId="50696" xr:uid="{B7BA309F-7A34-4071-A2D6-E5C7B536A80F}"/>
    <cellStyle name="Currency 13 2 3 5 2 4" xfId="15276" xr:uid="{FE86FDF6-CB60-47B6-8447-7C8C5C7A70BE}"/>
    <cellStyle name="Currency 13 2 3 5 2 5" xfId="28966" xr:uid="{CA126A22-6EC7-44B6-A190-52EDB2A2ADCA}"/>
    <cellStyle name="Currency 13 2 3 5 2 6" xfId="43850" xr:uid="{16EB1DC8-C1A9-44AC-9156-26E3C16429E5}"/>
    <cellStyle name="Currency 13 2 3 5 3" xfId="10140" xr:uid="{E9C130B1-DF0E-4D27-98D3-760F5B3D6375}"/>
    <cellStyle name="Currency 13 2 3 5 3 2" xfId="23830" xr:uid="{13547BEA-E5CD-46CF-B959-C98CE6492891}"/>
    <cellStyle name="Currency 13 2 3 5 3 2 2" xfId="37522" xr:uid="{2C31F36B-B57B-47DE-9118-C30361BA9842}"/>
    <cellStyle name="Currency 13 2 3 5 3 2 3" xfId="52406" xr:uid="{BB379337-9D6D-4F45-9E2D-848509BC78DF}"/>
    <cellStyle name="Currency 13 2 3 5 3 3" xfId="16986" xr:uid="{B6230E01-3626-4905-ADE8-43968E75DE4B}"/>
    <cellStyle name="Currency 13 2 3 5 3 4" xfId="30676" xr:uid="{3DC5B1C7-414D-434D-8797-50B5192BD1F8}"/>
    <cellStyle name="Currency 13 2 3 5 3 5" xfId="45560" xr:uid="{3C9C47AE-FD73-4A9B-AFF4-9DD21C16DCFD}"/>
    <cellStyle name="Currency 13 2 3 5 4" xfId="20408" xr:uid="{838180F0-AA23-4DC2-9868-F311DCE01057}"/>
    <cellStyle name="Currency 13 2 3 5 4 2" xfId="34100" xr:uid="{40FBC6D6-1CF2-4071-A4A4-9B3ED95D0924}"/>
    <cellStyle name="Currency 13 2 3 5 4 3" xfId="48984" xr:uid="{28D3E0C4-1A39-482F-AE16-1FD59E64C1F6}"/>
    <cellStyle name="Currency 13 2 3 5 5" xfId="13564" xr:uid="{1D96C38D-8EFC-4991-A408-016C0ED36E33}"/>
    <cellStyle name="Currency 13 2 3 5 6" xfId="27254" xr:uid="{BA02A606-5060-48FC-BCA8-F6948852E0F4}"/>
    <cellStyle name="Currency 13 2 3 5 7" xfId="42138" xr:uid="{9EBE37D7-B65F-4523-96EC-717C0E7C4D3A}"/>
    <cellStyle name="Currency 13 2 3 6" xfId="6717" xr:uid="{99336367-8907-4390-AA97-B8FB1A8311C5}"/>
    <cellStyle name="Currency 13 2 3 6 2" xfId="8431" xr:uid="{A1AD1C94-7908-40C5-80D1-D7A8256C0D42}"/>
    <cellStyle name="Currency 13 2 3 6 2 2" xfId="11853" xr:uid="{27D1ECF2-18BB-4CE5-B1FA-F1E775097E2D}"/>
    <cellStyle name="Currency 13 2 3 6 2 2 2" xfId="25543" xr:uid="{58D75930-0135-4E01-8EBA-312D790D6619}"/>
    <cellStyle name="Currency 13 2 3 6 2 2 2 2" xfId="39235" xr:uid="{B4312BBE-B37A-4F1D-8B52-1987675BCCEC}"/>
    <cellStyle name="Currency 13 2 3 6 2 2 2 3" xfId="54119" xr:uid="{9CA402F4-4735-4098-8EC5-13AB8BBD6189}"/>
    <cellStyle name="Currency 13 2 3 6 2 2 3" xfId="18699" xr:uid="{5C8EACF5-937C-49CD-977F-5C1C91FC1748}"/>
    <cellStyle name="Currency 13 2 3 6 2 2 4" xfId="32389" xr:uid="{663ECD8F-8EB2-4275-9BFC-51F69391714A}"/>
    <cellStyle name="Currency 13 2 3 6 2 2 5" xfId="47273" xr:uid="{0108D209-9EE4-4FC6-86E4-9D39F33F242B}"/>
    <cellStyle name="Currency 13 2 3 6 2 3" xfId="22121" xr:uid="{D67BE7A4-D044-4A38-91F0-AB8982E62E99}"/>
    <cellStyle name="Currency 13 2 3 6 2 3 2" xfId="35813" xr:uid="{A6D17B4D-B935-4789-8173-6D139F4A601E}"/>
    <cellStyle name="Currency 13 2 3 6 2 3 3" xfId="50697" xr:uid="{4314C48C-592D-46F1-AF6A-C582566CD346}"/>
    <cellStyle name="Currency 13 2 3 6 2 4" xfId="15277" xr:uid="{BA5C90B6-010C-4872-8C1D-188D3713BA5E}"/>
    <cellStyle name="Currency 13 2 3 6 2 5" xfId="28967" xr:uid="{323CF6A4-001D-4F1D-91DF-49295812061E}"/>
    <cellStyle name="Currency 13 2 3 6 2 6" xfId="43851" xr:uid="{68089EF6-4E33-422C-A33E-91E88AAA2D87}"/>
    <cellStyle name="Currency 13 2 3 6 3" xfId="10141" xr:uid="{F84E7AD6-D031-437B-995F-75669F8AD148}"/>
    <cellStyle name="Currency 13 2 3 6 3 2" xfId="23831" xr:uid="{829A2446-0D50-4928-A664-AA3BB8491099}"/>
    <cellStyle name="Currency 13 2 3 6 3 2 2" xfId="37523" xr:uid="{669AA01C-36DD-4840-AAC5-D0043DF29D70}"/>
    <cellStyle name="Currency 13 2 3 6 3 2 3" xfId="52407" xr:uid="{CE85B356-2DC2-43BB-BD99-44012FD6F699}"/>
    <cellStyle name="Currency 13 2 3 6 3 3" xfId="16987" xr:uid="{13C9871F-05CF-4609-8352-D73DA8112501}"/>
    <cellStyle name="Currency 13 2 3 6 3 4" xfId="30677" xr:uid="{02EB2E80-BCC0-4563-AA2A-FD15D493B320}"/>
    <cellStyle name="Currency 13 2 3 6 3 5" xfId="45561" xr:uid="{3388C1CC-EEE8-49EC-A197-A2007FEC55F3}"/>
    <cellStyle name="Currency 13 2 3 6 4" xfId="20409" xr:uid="{A8FD7A81-B28F-4B6F-8E4D-A43FE9847FD5}"/>
    <cellStyle name="Currency 13 2 3 6 4 2" xfId="34101" xr:uid="{8D775E49-46A0-48DC-96B4-F50996EAF58B}"/>
    <cellStyle name="Currency 13 2 3 6 4 3" xfId="48985" xr:uid="{CE1ACD82-6A02-4177-AD2B-D0B105CF101B}"/>
    <cellStyle name="Currency 13 2 3 6 5" xfId="13565" xr:uid="{56390FF0-7572-4921-A3BC-F5C045B39EDC}"/>
    <cellStyle name="Currency 13 2 3 6 6" xfId="27255" xr:uid="{5B59147D-E237-4F28-8F49-90214F5384C7}"/>
    <cellStyle name="Currency 13 2 3 6 7" xfId="42139" xr:uid="{FF79AB57-6B95-46ED-8BEB-19134C1A309D}"/>
    <cellStyle name="Currency 13 2 3 7" xfId="8417" xr:uid="{E19E74D7-E310-478C-B393-DE29B1444301}"/>
    <cellStyle name="Currency 13 2 3 7 2" xfId="11839" xr:uid="{D22625A3-7BBC-4816-A414-F5250A3A4541}"/>
    <cellStyle name="Currency 13 2 3 7 2 2" xfId="25529" xr:uid="{659E6269-6BB6-49A6-9031-B5DBD6693C0E}"/>
    <cellStyle name="Currency 13 2 3 7 2 2 2" xfId="39221" xr:uid="{495C12FD-68AF-4093-97CE-4C823A4C8D26}"/>
    <cellStyle name="Currency 13 2 3 7 2 2 3" xfId="54105" xr:uid="{950D1CDB-0F2F-402A-A811-DF2862DA382B}"/>
    <cellStyle name="Currency 13 2 3 7 2 3" xfId="18685" xr:uid="{81AF3F23-70FC-47F8-BBD2-E7CBFB5E71FA}"/>
    <cellStyle name="Currency 13 2 3 7 2 4" xfId="32375" xr:uid="{103F8BC7-8BDD-489B-910B-450F1C01EE36}"/>
    <cellStyle name="Currency 13 2 3 7 2 5" xfId="47259" xr:uid="{7C2F0F85-0BA2-4559-94E5-E8325FCC56E9}"/>
    <cellStyle name="Currency 13 2 3 7 3" xfId="22107" xr:uid="{63BE803B-7E49-4396-A3A9-CBA0243CF76D}"/>
    <cellStyle name="Currency 13 2 3 7 3 2" xfId="35799" xr:uid="{6C7AA8E7-DA88-4267-B05A-92EC2FF132C4}"/>
    <cellStyle name="Currency 13 2 3 7 3 3" xfId="50683" xr:uid="{F06479EA-A4F6-44CC-840D-A8169B710D92}"/>
    <cellStyle name="Currency 13 2 3 7 4" xfId="15263" xr:uid="{5A8E5E9B-2FEC-425F-88E9-6A466433D433}"/>
    <cellStyle name="Currency 13 2 3 7 5" xfId="28953" xr:uid="{6136BD8C-8C63-4649-91FB-0D690EF5467E}"/>
    <cellStyle name="Currency 13 2 3 7 6" xfId="43837" xr:uid="{69F48629-848F-4CDD-9F20-B61C06B2709D}"/>
    <cellStyle name="Currency 13 2 3 8" xfId="10127" xr:uid="{4D589827-D82A-46D6-B15D-A2F5EDCE6F2B}"/>
    <cellStyle name="Currency 13 2 3 8 2" xfId="23817" xr:uid="{F7A48443-0E4D-4B0C-AD07-86D36A0CABBE}"/>
    <cellStyle name="Currency 13 2 3 8 2 2" xfId="37509" xr:uid="{4702C764-1E45-4380-9402-B615751BC4B7}"/>
    <cellStyle name="Currency 13 2 3 8 2 3" xfId="52393" xr:uid="{8A5D535C-03EC-490B-908E-6F0DCE6CDABF}"/>
    <cellStyle name="Currency 13 2 3 8 3" xfId="16973" xr:uid="{6FA60FB0-7603-40BA-9808-06AAB601616A}"/>
    <cellStyle name="Currency 13 2 3 8 4" xfId="30663" xr:uid="{ECF45C82-C002-478C-88EC-063FC64198E2}"/>
    <cellStyle name="Currency 13 2 3 8 5" xfId="45547" xr:uid="{F8B8AADC-8375-46A7-8037-A14D2327CB42}"/>
    <cellStyle name="Currency 13 2 3 9" xfId="20395" xr:uid="{67F99C29-B772-4DEF-A80C-91094F6D274B}"/>
    <cellStyle name="Currency 13 2 3 9 2" xfId="34087" xr:uid="{EDFCC1EA-D79F-4DE0-BD83-98F3F9F44C73}"/>
    <cellStyle name="Currency 13 2 3 9 3" xfId="48971" xr:uid="{1C746133-97A8-4DF5-B8A9-C3BE24271581}"/>
    <cellStyle name="Currency 13 2 4" xfId="6718" xr:uid="{9F81E5ED-524E-4AB1-AC1B-94CD6508D6F1}"/>
    <cellStyle name="Currency 13 2 4 10" xfId="13566" xr:uid="{5BFD60AA-205B-495F-B14C-F002FF665DDB}"/>
    <cellStyle name="Currency 13 2 4 11" xfId="27256" xr:uid="{34550891-B934-4E45-8823-B701CBBD0137}"/>
    <cellStyle name="Currency 13 2 4 12" xfId="42140" xr:uid="{E76FECC7-4F94-4471-867C-9CE01B17364C}"/>
    <cellStyle name="Currency 13 2 4 2" xfId="6719" xr:uid="{A736619E-534D-427D-A49D-273D480C1F4B}"/>
    <cellStyle name="Currency 13 2 4 2 10" xfId="42141" xr:uid="{2DB90364-06C5-4293-938A-809655CE71DF}"/>
    <cellStyle name="Currency 13 2 4 2 2" xfId="6720" xr:uid="{8800F73E-593D-460D-A5B4-53277F661122}"/>
    <cellStyle name="Currency 13 2 4 2 2 2" xfId="6721" xr:uid="{F5124024-B87D-4493-8021-DDC91B9EBE6F}"/>
    <cellStyle name="Currency 13 2 4 2 2 2 2" xfId="8435" xr:uid="{19742393-F3FB-43E3-B84A-D823946F6A8B}"/>
    <cellStyle name="Currency 13 2 4 2 2 2 2 2" xfId="11857" xr:uid="{F5EC3B21-1514-49BB-8D9A-06033949501E}"/>
    <cellStyle name="Currency 13 2 4 2 2 2 2 2 2" xfId="25547" xr:uid="{ACB83BE4-07FA-42F5-9099-12435064B5BD}"/>
    <cellStyle name="Currency 13 2 4 2 2 2 2 2 2 2" xfId="39239" xr:uid="{379D490D-D1C3-4264-915D-6D079BA81C49}"/>
    <cellStyle name="Currency 13 2 4 2 2 2 2 2 2 3" xfId="54123" xr:uid="{B1C20857-7462-4651-BB69-8305BBBC1324}"/>
    <cellStyle name="Currency 13 2 4 2 2 2 2 2 3" xfId="18703" xr:uid="{A44DF44E-6668-4D21-905C-215DFD4396FE}"/>
    <cellStyle name="Currency 13 2 4 2 2 2 2 2 4" xfId="32393" xr:uid="{8CBAFB85-4913-4247-8E9F-A193947042F7}"/>
    <cellStyle name="Currency 13 2 4 2 2 2 2 2 5" xfId="47277" xr:uid="{77205AF9-68C5-4545-8ACA-2420954C4461}"/>
    <cellStyle name="Currency 13 2 4 2 2 2 2 3" xfId="22125" xr:uid="{BC12A12F-66E3-46FB-B766-63E968FD2F49}"/>
    <cellStyle name="Currency 13 2 4 2 2 2 2 3 2" xfId="35817" xr:uid="{70446FCF-E8F3-4619-A3BE-0E3C1A739F52}"/>
    <cellStyle name="Currency 13 2 4 2 2 2 2 3 3" xfId="50701" xr:uid="{FD88C127-DC94-407A-9BE6-C0C705DE0779}"/>
    <cellStyle name="Currency 13 2 4 2 2 2 2 4" xfId="15281" xr:uid="{2F3139D7-0356-4571-B94D-79C12F5022CF}"/>
    <cellStyle name="Currency 13 2 4 2 2 2 2 5" xfId="28971" xr:uid="{34CAE7F1-E5F5-42BA-A1B4-5CBCE8146280}"/>
    <cellStyle name="Currency 13 2 4 2 2 2 2 6" xfId="43855" xr:uid="{68F82CF4-6EBF-409E-8DCA-53E4219221FB}"/>
    <cellStyle name="Currency 13 2 4 2 2 2 3" xfId="10145" xr:uid="{EEC7DB38-9217-44D7-B8C7-292707BCCD3E}"/>
    <cellStyle name="Currency 13 2 4 2 2 2 3 2" xfId="23835" xr:uid="{6F30F196-93CF-4B30-8E74-3FAE2DC8BE44}"/>
    <cellStyle name="Currency 13 2 4 2 2 2 3 2 2" xfId="37527" xr:uid="{9DC61CF6-8999-43E7-8E63-30CF5428AEBB}"/>
    <cellStyle name="Currency 13 2 4 2 2 2 3 2 3" xfId="52411" xr:uid="{4ECB6CE3-3EEF-419C-9394-52C845DA016E}"/>
    <cellStyle name="Currency 13 2 4 2 2 2 3 3" xfId="16991" xr:uid="{AFB22FF9-8AD5-4D2F-8CE8-73BFE1DE36EF}"/>
    <cellStyle name="Currency 13 2 4 2 2 2 3 4" xfId="30681" xr:uid="{6A2CE304-1308-4E8C-8A62-8C23D3F3E2CB}"/>
    <cellStyle name="Currency 13 2 4 2 2 2 3 5" xfId="45565" xr:uid="{4EF91BA0-D7C6-48E8-A381-EE54AF021493}"/>
    <cellStyle name="Currency 13 2 4 2 2 2 4" xfId="20413" xr:uid="{BED65F8E-3A6E-4FE8-9400-80CDB7FA5BF9}"/>
    <cellStyle name="Currency 13 2 4 2 2 2 4 2" xfId="34105" xr:uid="{F92A4DAF-5819-42ED-8FAF-B9C6B66427B9}"/>
    <cellStyle name="Currency 13 2 4 2 2 2 4 3" xfId="48989" xr:uid="{7E42DE4B-C101-4BAE-AB6C-5C40CD48F3E5}"/>
    <cellStyle name="Currency 13 2 4 2 2 2 5" xfId="13569" xr:uid="{D2811B1B-418D-44BB-86E7-F9AD439CDEAE}"/>
    <cellStyle name="Currency 13 2 4 2 2 2 6" xfId="27259" xr:uid="{9C3234DF-A292-4985-BB80-C7797F704A70}"/>
    <cellStyle name="Currency 13 2 4 2 2 2 7" xfId="42143" xr:uid="{9A90FF4C-7AAB-4303-A91E-2029DE04F10F}"/>
    <cellStyle name="Currency 13 2 4 2 2 3" xfId="8434" xr:uid="{5F3F61D9-67EA-43DB-A5A4-6BC6B7C7EBAC}"/>
    <cellStyle name="Currency 13 2 4 2 2 3 2" xfId="11856" xr:uid="{9B027E84-DF00-43F4-B674-C5F8AFA687F8}"/>
    <cellStyle name="Currency 13 2 4 2 2 3 2 2" xfId="25546" xr:uid="{61933E47-4428-4B64-8F4A-33C2A6810642}"/>
    <cellStyle name="Currency 13 2 4 2 2 3 2 2 2" xfId="39238" xr:uid="{A62AD1DA-7702-40E7-978B-CBC3AA7E7A83}"/>
    <cellStyle name="Currency 13 2 4 2 2 3 2 2 3" xfId="54122" xr:uid="{8056DCF2-C166-4E6B-A2E7-62DFB72F90CF}"/>
    <cellStyle name="Currency 13 2 4 2 2 3 2 3" xfId="18702" xr:uid="{C2E5420C-D2CE-43EC-AD08-ECF101218804}"/>
    <cellStyle name="Currency 13 2 4 2 2 3 2 4" xfId="32392" xr:uid="{657CBED0-78C1-4746-BF93-F6C3C4CA15C8}"/>
    <cellStyle name="Currency 13 2 4 2 2 3 2 5" xfId="47276" xr:uid="{484ED1B4-63AB-440D-9AA5-6EF66C41F811}"/>
    <cellStyle name="Currency 13 2 4 2 2 3 3" xfId="22124" xr:uid="{F53E63E8-B3AB-4896-8775-9A46D9EFAC97}"/>
    <cellStyle name="Currency 13 2 4 2 2 3 3 2" xfId="35816" xr:uid="{D0988627-A18B-4B18-9F25-F40D635E5280}"/>
    <cellStyle name="Currency 13 2 4 2 2 3 3 3" xfId="50700" xr:uid="{B8A91E3D-ADC0-4854-B84E-7D738277C850}"/>
    <cellStyle name="Currency 13 2 4 2 2 3 4" xfId="15280" xr:uid="{C1CE0BE6-DBEB-4068-9672-D168463F9562}"/>
    <cellStyle name="Currency 13 2 4 2 2 3 5" xfId="28970" xr:uid="{D5DB675E-B5B1-4D89-8A26-6CC8457D1EA8}"/>
    <cellStyle name="Currency 13 2 4 2 2 3 6" xfId="43854" xr:uid="{ECC5B1F3-A745-450D-A2AC-07F44AD2D215}"/>
    <cellStyle name="Currency 13 2 4 2 2 4" xfId="10144" xr:uid="{722A8DB3-91EE-4CE5-B6F9-BC0A3EF7E5A1}"/>
    <cellStyle name="Currency 13 2 4 2 2 4 2" xfId="23834" xr:uid="{35AE1842-6553-4305-BDDF-1710BA6A7E75}"/>
    <cellStyle name="Currency 13 2 4 2 2 4 2 2" xfId="37526" xr:uid="{6E7D60CF-733C-4E0E-8F45-2BBBACCA9687}"/>
    <cellStyle name="Currency 13 2 4 2 2 4 2 3" xfId="52410" xr:uid="{D62FD3EE-CBC0-4876-8E8E-ADB25FAE33D2}"/>
    <cellStyle name="Currency 13 2 4 2 2 4 3" xfId="16990" xr:uid="{C3DF1EE0-53F0-4BE3-8495-F51D5A020847}"/>
    <cellStyle name="Currency 13 2 4 2 2 4 4" xfId="30680" xr:uid="{684F1797-ABC9-4F96-8931-32D928771159}"/>
    <cellStyle name="Currency 13 2 4 2 2 4 5" xfId="45564" xr:uid="{A6C68E3E-4976-436F-A820-FF970C8CF51D}"/>
    <cellStyle name="Currency 13 2 4 2 2 5" xfId="20412" xr:uid="{DA7986C0-9E58-4127-B0C9-1FBE09B2EDF0}"/>
    <cellStyle name="Currency 13 2 4 2 2 5 2" xfId="34104" xr:uid="{F334E53E-4B09-45DC-806A-CB81C893BBE1}"/>
    <cellStyle name="Currency 13 2 4 2 2 5 3" xfId="48988" xr:uid="{7EC1C2B5-F609-42BE-B9B3-1F3256559BFA}"/>
    <cellStyle name="Currency 13 2 4 2 2 6" xfId="13568" xr:uid="{F63FB2CD-3196-4D5A-B00B-A824939D53B6}"/>
    <cellStyle name="Currency 13 2 4 2 2 7" xfId="27258" xr:uid="{6301ED3C-CD89-4747-9600-4338E119B419}"/>
    <cellStyle name="Currency 13 2 4 2 2 8" xfId="42142" xr:uid="{9A1B2690-6ABA-4A89-B01C-DF98F3B4DF8C}"/>
    <cellStyle name="Currency 13 2 4 2 3" xfId="6722" xr:uid="{870C7FFD-D3AA-42CD-AB1A-70110234EE1C}"/>
    <cellStyle name="Currency 13 2 4 2 3 2" xfId="8436" xr:uid="{498A02EC-90E8-4468-A15A-66FB5B56225F}"/>
    <cellStyle name="Currency 13 2 4 2 3 2 2" xfId="11858" xr:uid="{B8176E86-B795-4540-8EDC-7722C37817D6}"/>
    <cellStyle name="Currency 13 2 4 2 3 2 2 2" xfId="25548" xr:uid="{089BE80E-BAEC-4295-A565-31CA8730DC12}"/>
    <cellStyle name="Currency 13 2 4 2 3 2 2 2 2" xfId="39240" xr:uid="{F0C48802-40E1-4BC8-96DA-0E07F770AD4B}"/>
    <cellStyle name="Currency 13 2 4 2 3 2 2 2 3" xfId="54124" xr:uid="{6A0CF6F4-3FE9-4F64-801D-AD8730ED2053}"/>
    <cellStyle name="Currency 13 2 4 2 3 2 2 3" xfId="18704" xr:uid="{7B702C88-A31E-4540-BF2E-959DF3D9E7D7}"/>
    <cellStyle name="Currency 13 2 4 2 3 2 2 4" xfId="32394" xr:uid="{A82AAC81-4B0E-4BEC-BD64-05474C0D2C12}"/>
    <cellStyle name="Currency 13 2 4 2 3 2 2 5" xfId="47278" xr:uid="{57342FC2-B749-47EB-9ECC-CC75B1DEF8B5}"/>
    <cellStyle name="Currency 13 2 4 2 3 2 3" xfId="22126" xr:uid="{27387D92-7545-4B96-B378-DA25F590960C}"/>
    <cellStyle name="Currency 13 2 4 2 3 2 3 2" xfId="35818" xr:uid="{74807F8E-A99C-412F-8741-0B2B30D07C85}"/>
    <cellStyle name="Currency 13 2 4 2 3 2 3 3" xfId="50702" xr:uid="{9D872660-106F-408C-B4B0-EFFA4DC48444}"/>
    <cellStyle name="Currency 13 2 4 2 3 2 4" xfId="15282" xr:uid="{D21E362E-6F04-468D-B2EA-67EA68886427}"/>
    <cellStyle name="Currency 13 2 4 2 3 2 5" xfId="28972" xr:uid="{6BDE99B7-45C3-44CA-BA6F-F2825DE1EA83}"/>
    <cellStyle name="Currency 13 2 4 2 3 2 6" xfId="43856" xr:uid="{27FCE86E-DDA1-43D2-9A68-73F33A866B2F}"/>
    <cellStyle name="Currency 13 2 4 2 3 3" xfId="10146" xr:uid="{76613CC4-506E-4258-8B66-23307FD9A482}"/>
    <cellStyle name="Currency 13 2 4 2 3 3 2" xfId="23836" xr:uid="{CB42E49A-2ECD-43F9-94CD-CB8B90C183E2}"/>
    <cellStyle name="Currency 13 2 4 2 3 3 2 2" xfId="37528" xr:uid="{695BEFFD-FF88-40FE-9864-79BDF6DCC2F1}"/>
    <cellStyle name="Currency 13 2 4 2 3 3 2 3" xfId="52412" xr:uid="{A4380655-BBF6-4E54-AB9B-0E35464879C9}"/>
    <cellStyle name="Currency 13 2 4 2 3 3 3" xfId="16992" xr:uid="{374CC537-CF54-482C-A36E-8456D65BCABF}"/>
    <cellStyle name="Currency 13 2 4 2 3 3 4" xfId="30682" xr:uid="{72A7121D-C082-4696-A2E6-01C96481F3D2}"/>
    <cellStyle name="Currency 13 2 4 2 3 3 5" xfId="45566" xr:uid="{BEBF37FB-0547-4D6E-957C-5A499D72010B}"/>
    <cellStyle name="Currency 13 2 4 2 3 4" xfId="20414" xr:uid="{3FCE3B31-736C-412A-898C-B137E1BB8D8C}"/>
    <cellStyle name="Currency 13 2 4 2 3 4 2" xfId="34106" xr:uid="{0DA7E88A-3F50-428D-8C8A-EBADA6DB997C}"/>
    <cellStyle name="Currency 13 2 4 2 3 4 3" xfId="48990" xr:uid="{DD675639-3ADF-4FA1-9185-7657F922021B}"/>
    <cellStyle name="Currency 13 2 4 2 3 5" xfId="13570" xr:uid="{0E3E6D76-9FBE-4C91-B6CC-325456E9128D}"/>
    <cellStyle name="Currency 13 2 4 2 3 6" xfId="27260" xr:uid="{CCD1CCFD-DAD2-4BB4-936D-DC14A80E3EE7}"/>
    <cellStyle name="Currency 13 2 4 2 3 7" xfId="42144" xr:uid="{CA2D3999-2F96-4299-9F64-510A031C81A9}"/>
    <cellStyle name="Currency 13 2 4 2 4" xfId="6723" xr:uid="{155A1063-9346-4C24-A085-09A7CA39B1A2}"/>
    <cellStyle name="Currency 13 2 4 2 4 2" xfId="8437" xr:uid="{9985E31B-75B5-4742-8EF7-A93BF35E8913}"/>
    <cellStyle name="Currency 13 2 4 2 4 2 2" xfId="11859" xr:uid="{6B4C8314-D2E0-4DC1-B016-81FB15B401CA}"/>
    <cellStyle name="Currency 13 2 4 2 4 2 2 2" xfId="25549" xr:uid="{DAB54C4E-E46C-4AE8-BC52-86073CD558B0}"/>
    <cellStyle name="Currency 13 2 4 2 4 2 2 2 2" xfId="39241" xr:uid="{7B05051E-77DE-4811-9C2C-A9D5DB9DCDF2}"/>
    <cellStyle name="Currency 13 2 4 2 4 2 2 2 3" xfId="54125" xr:uid="{D7155A93-AF92-47EF-8795-AA2D02002D80}"/>
    <cellStyle name="Currency 13 2 4 2 4 2 2 3" xfId="18705" xr:uid="{08E245DA-9652-41FB-8A14-2A7272F9FC6B}"/>
    <cellStyle name="Currency 13 2 4 2 4 2 2 4" xfId="32395" xr:uid="{67E2AFD5-CA80-46AA-A20F-258FA5D0A83D}"/>
    <cellStyle name="Currency 13 2 4 2 4 2 2 5" xfId="47279" xr:uid="{F9FD435C-056E-46E5-BE04-EEC37D179628}"/>
    <cellStyle name="Currency 13 2 4 2 4 2 3" xfId="22127" xr:uid="{6CCB8D21-6DFD-4DFE-8826-280F0EF5A8E5}"/>
    <cellStyle name="Currency 13 2 4 2 4 2 3 2" xfId="35819" xr:uid="{B9A9EF07-2099-4340-B661-FD973D06A61D}"/>
    <cellStyle name="Currency 13 2 4 2 4 2 3 3" xfId="50703" xr:uid="{52FBD679-853D-4986-9F49-7D244B95CF77}"/>
    <cellStyle name="Currency 13 2 4 2 4 2 4" xfId="15283" xr:uid="{530BF3C4-CCF7-49A1-A480-AD4B63016A60}"/>
    <cellStyle name="Currency 13 2 4 2 4 2 5" xfId="28973" xr:uid="{BBFE9CB6-B875-4849-82D6-4AC8C6368251}"/>
    <cellStyle name="Currency 13 2 4 2 4 2 6" xfId="43857" xr:uid="{2045948A-B1C6-4493-8365-F922D7F40CCD}"/>
    <cellStyle name="Currency 13 2 4 2 4 3" xfId="10147" xr:uid="{C2663A17-B234-4A24-B859-5655CDBC96C3}"/>
    <cellStyle name="Currency 13 2 4 2 4 3 2" xfId="23837" xr:uid="{F955BA5A-E4F5-4609-827D-26297720B0AF}"/>
    <cellStyle name="Currency 13 2 4 2 4 3 2 2" xfId="37529" xr:uid="{4B33AECB-FE1D-430C-9814-3C1CD2DE93DC}"/>
    <cellStyle name="Currency 13 2 4 2 4 3 2 3" xfId="52413" xr:uid="{F523AB4E-3C92-4DFF-B3DE-6849F2A6F177}"/>
    <cellStyle name="Currency 13 2 4 2 4 3 3" xfId="16993" xr:uid="{C32CEF83-828B-48BA-9358-C39416DAB739}"/>
    <cellStyle name="Currency 13 2 4 2 4 3 4" xfId="30683" xr:uid="{417A4A69-F3A0-4AD6-9F79-B37E39D788B7}"/>
    <cellStyle name="Currency 13 2 4 2 4 3 5" xfId="45567" xr:uid="{ED01DA3C-52AE-4793-BF43-6AF5A64664C7}"/>
    <cellStyle name="Currency 13 2 4 2 4 4" xfId="20415" xr:uid="{4BFB4EE8-1C4D-44CE-9771-86C021C712C6}"/>
    <cellStyle name="Currency 13 2 4 2 4 4 2" xfId="34107" xr:uid="{70DDE5D0-B9CC-4463-9A25-F7486B866F6A}"/>
    <cellStyle name="Currency 13 2 4 2 4 4 3" xfId="48991" xr:uid="{30402E67-7A44-414D-B396-192439210037}"/>
    <cellStyle name="Currency 13 2 4 2 4 5" xfId="13571" xr:uid="{415C4E34-6F3E-440A-BBA4-343D082AFBBF}"/>
    <cellStyle name="Currency 13 2 4 2 4 6" xfId="27261" xr:uid="{D3C1118E-A107-4D47-BC25-9EBDA25992C4}"/>
    <cellStyle name="Currency 13 2 4 2 4 7" xfId="42145" xr:uid="{818D68DE-3D31-4B6B-AF4B-07556F3C5AD5}"/>
    <cellStyle name="Currency 13 2 4 2 5" xfId="8433" xr:uid="{985D7760-B47B-4872-84A7-CF15C4C39FCD}"/>
    <cellStyle name="Currency 13 2 4 2 5 2" xfId="11855" xr:uid="{6AEA5DC5-473A-40C9-91A4-72B04E77BA64}"/>
    <cellStyle name="Currency 13 2 4 2 5 2 2" xfId="25545" xr:uid="{0EC0134F-F773-45B0-870B-30519C6B0AF9}"/>
    <cellStyle name="Currency 13 2 4 2 5 2 2 2" xfId="39237" xr:uid="{E1AD9823-4FDE-483F-B390-356CC2BDB09C}"/>
    <cellStyle name="Currency 13 2 4 2 5 2 2 3" xfId="54121" xr:uid="{CB9F6B99-B3ED-44A3-B148-E02F5D71ACC9}"/>
    <cellStyle name="Currency 13 2 4 2 5 2 3" xfId="18701" xr:uid="{FFE6937B-0302-460E-95A2-2424AEF3EFF3}"/>
    <cellStyle name="Currency 13 2 4 2 5 2 4" xfId="32391" xr:uid="{A742F384-66CD-4F85-BF9E-B432DDDD9506}"/>
    <cellStyle name="Currency 13 2 4 2 5 2 5" xfId="47275" xr:uid="{63AD15B3-EA09-4679-A2EC-611F2353A2FC}"/>
    <cellStyle name="Currency 13 2 4 2 5 3" xfId="22123" xr:uid="{E8D30F4A-8075-499F-953B-B5ECAF45354B}"/>
    <cellStyle name="Currency 13 2 4 2 5 3 2" xfId="35815" xr:uid="{30914260-8838-45EE-9F68-01C84C066231}"/>
    <cellStyle name="Currency 13 2 4 2 5 3 3" xfId="50699" xr:uid="{CB6C6378-45B0-485D-A61E-FEFCA4FB8B56}"/>
    <cellStyle name="Currency 13 2 4 2 5 4" xfId="15279" xr:uid="{05C31470-C6D7-41CE-A816-75E183DEE9CD}"/>
    <cellStyle name="Currency 13 2 4 2 5 5" xfId="28969" xr:uid="{FFD85F81-CC8E-404A-82D8-1AE869490455}"/>
    <cellStyle name="Currency 13 2 4 2 5 6" xfId="43853" xr:uid="{CEADF6AF-C0F2-4E02-A5FB-1162B1D321FC}"/>
    <cellStyle name="Currency 13 2 4 2 6" xfId="10143" xr:uid="{45701B89-DD3F-4BDB-88DC-C175FB0BE275}"/>
    <cellStyle name="Currency 13 2 4 2 6 2" xfId="23833" xr:uid="{9116A14C-0B09-4ECA-8633-0E71B0E4128A}"/>
    <cellStyle name="Currency 13 2 4 2 6 2 2" xfId="37525" xr:uid="{358AB7C7-EB72-4AC3-9E83-1E658854CD18}"/>
    <cellStyle name="Currency 13 2 4 2 6 2 3" xfId="52409" xr:uid="{66F493F6-9315-4446-8A5B-F19E7964562D}"/>
    <cellStyle name="Currency 13 2 4 2 6 3" xfId="16989" xr:uid="{1189AA09-D82F-497A-986D-9B86D51A6402}"/>
    <cellStyle name="Currency 13 2 4 2 6 4" xfId="30679" xr:uid="{3DCE578C-43A1-4813-9FDF-4EF06C7C3432}"/>
    <cellStyle name="Currency 13 2 4 2 6 5" xfId="45563" xr:uid="{36CDB367-5BDF-4B2A-9446-1D46072B5841}"/>
    <cellStyle name="Currency 13 2 4 2 7" xfId="20411" xr:uid="{AA4426F2-8D26-4105-B2F5-F1FBFE72505A}"/>
    <cellStyle name="Currency 13 2 4 2 7 2" xfId="34103" xr:uid="{1C2E5C78-677D-441B-9F33-765C96767BBC}"/>
    <cellStyle name="Currency 13 2 4 2 7 3" xfId="48987" xr:uid="{83D36723-23F5-4155-B45A-1ED8B2A7DA05}"/>
    <cellStyle name="Currency 13 2 4 2 8" xfId="13567" xr:uid="{D8BED1DF-2BD5-41FB-9B8F-26E67B4C3D18}"/>
    <cellStyle name="Currency 13 2 4 2 9" xfId="27257" xr:uid="{7D49EA59-0246-4B48-962D-3A5D4F6DE85F}"/>
    <cellStyle name="Currency 13 2 4 3" xfId="6724" xr:uid="{D742DD70-90C4-49C0-BCD6-CAE0EE7D5204}"/>
    <cellStyle name="Currency 13 2 4 3 10" xfId="42146" xr:uid="{06325732-7C2B-4830-A72E-1BD4EF569121}"/>
    <cellStyle name="Currency 13 2 4 3 2" xfId="6725" xr:uid="{19C252CC-C5FD-4AD0-A142-A6013A7A1325}"/>
    <cellStyle name="Currency 13 2 4 3 2 2" xfId="6726" xr:uid="{2D0B7BCF-067D-4C4B-BE3F-7203417DD557}"/>
    <cellStyle name="Currency 13 2 4 3 2 2 2" xfId="8440" xr:uid="{E2DF2D4E-A882-4FEB-ACCA-7611AEAE8CCA}"/>
    <cellStyle name="Currency 13 2 4 3 2 2 2 2" xfId="11862" xr:uid="{5AFE2811-1724-4361-82B8-AFA99DF96FE4}"/>
    <cellStyle name="Currency 13 2 4 3 2 2 2 2 2" xfId="25552" xr:uid="{55C3CE9E-CC4A-46D8-BBD0-BBB44EBB49B9}"/>
    <cellStyle name="Currency 13 2 4 3 2 2 2 2 2 2" xfId="39244" xr:uid="{5A97D53E-FA85-4F00-8391-2D26BB8834B8}"/>
    <cellStyle name="Currency 13 2 4 3 2 2 2 2 2 3" xfId="54128" xr:uid="{B0F47347-5438-4914-B8C2-ACB3E53398AF}"/>
    <cellStyle name="Currency 13 2 4 3 2 2 2 2 3" xfId="18708" xr:uid="{AC668071-4BD9-4867-92E1-86E4EAFFC81B}"/>
    <cellStyle name="Currency 13 2 4 3 2 2 2 2 4" xfId="32398" xr:uid="{126464FA-6CCB-48E1-B14B-645F820E6794}"/>
    <cellStyle name="Currency 13 2 4 3 2 2 2 2 5" xfId="47282" xr:uid="{D2B7CF53-B49C-4631-B1DE-532972671E04}"/>
    <cellStyle name="Currency 13 2 4 3 2 2 2 3" xfId="22130" xr:uid="{CC261581-5568-409A-ADC7-3578708E6CC6}"/>
    <cellStyle name="Currency 13 2 4 3 2 2 2 3 2" xfId="35822" xr:uid="{759D8549-A427-4D5D-BCC1-C274B391D890}"/>
    <cellStyle name="Currency 13 2 4 3 2 2 2 3 3" xfId="50706" xr:uid="{B2A46746-9250-497B-AA91-15FCCC08C171}"/>
    <cellStyle name="Currency 13 2 4 3 2 2 2 4" xfId="15286" xr:uid="{AEABC65E-3FC1-43C4-A071-0BB7F157BBEF}"/>
    <cellStyle name="Currency 13 2 4 3 2 2 2 5" xfId="28976" xr:uid="{7814684A-B6F8-48E7-9C83-F22ACF0BCCF1}"/>
    <cellStyle name="Currency 13 2 4 3 2 2 2 6" xfId="43860" xr:uid="{7122B1BC-7B95-483A-967E-4DB9DB0812BB}"/>
    <cellStyle name="Currency 13 2 4 3 2 2 3" xfId="10150" xr:uid="{3E58FA09-FC98-4667-9F60-F8CFE0C0E696}"/>
    <cellStyle name="Currency 13 2 4 3 2 2 3 2" xfId="23840" xr:uid="{51D0D9BC-EE75-4BEF-8CCA-CDFBD496E06B}"/>
    <cellStyle name="Currency 13 2 4 3 2 2 3 2 2" xfId="37532" xr:uid="{82FC6FBB-D037-43A3-8C97-4ED11D221594}"/>
    <cellStyle name="Currency 13 2 4 3 2 2 3 2 3" xfId="52416" xr:uid="{20AEDF79-28F3-4620-903A-97E5416211FB}"/>
    <cellStyle name="Currency 13 2 4 3 2 2 3 3" xfId="16996" xr:uid="{43230529-FB17-4F40-AE94-E1C9F5246535}"/>
    <cellStyle name="Currency 13 2 4 3 2 2 3 4" xfId="30686" xr:uid="{9AFDC455-AF7F-4FA2-B342-B30CBBF20411}"/>
    <cellStyle name="Currency 13 2 4 3 2 2 3 5" xfId="45570" xr:uid="{B8293A4C-C1DD-451F-A378-E6216E03FCA2}"/>
    <cellStyle name="Currency 13 2 4 3 2 2 4" xfId="20418" xr:uid="{3EEB973B-36CE-459B-89DC-8EFA325200BB}"/>
    <cellStyle name="Currency 13 2 4 3 2 2 4 2" xfId="34110" xr:uid="{0FBF376E-CD7F-46D9-9B14-C516B650EF48}"/>
    <cellStyle name="Currency 13 2 4 3 2 2 4 3" xfId="48994" xr:uid="{28E16D96-D906-42A9-A3A7-0A95B04A727C}"/>
    <cellStyle name="Currency 13 2 4 3 2 2 5" xfId="13574" xr:uid="{794D74C5-D786-4259-A468-7B5939597435}"/>
    <cellStyle name="Currency 13 2 4 3 2 2 6" xfId="27264" xr:uid="{240074CF-6CAD-4506-9458-E857872159E9}"/>
    <cellStyle name="Currency 13 2 4 3 2 2 7" xfId="42148" xr:uid="{456AA4E5-633A-4510-AFBB-40AD7D4B227F}"/>
    <cellStyle name="Currency 13 2 4 3 2 3" xfId="8439" xr:uid="{ED575F63-D75C-47D4-A6B1-38D53AFE2F87}"/>
    <cellStyle name="Currency 13 2 4 3 2 3 2" xfId="11861" xr:uid="{32524854-F21D-4842-ACE6-485E037DCC0A}"/>
    <cellStyle name="Currency 13 2 4 3 2 3 2 2" xfId="25551" xr:uid="{A6FBB259-C73A-442D-BFE4-73510021D6AB}"/>
    <cellStyle name="Currency 13 2 4 3 2 3 2 2 2" xfId="39243" xr:uid="{31601743-236A-4C12-AE0A-BE38415C26CF}"/>
    <cellStyle name="Currency 13 2 4 3 2 3 2 2 3" xfId="54127" xr:uid="{34D5D3CE-03FA-46E2-AE4F-24CFA0D64AFD}"/>
    <cellStyle name="Currency 13 2 4 3 2 3 2 3" xfId="18707" xr:uid="{105D062A-E468-46BE-9991-53A23250F3DA}"/>
    <cellStyle name="Currency 13 2 4 3 2 3 2 4" xfId="32397" xr:uid="{425280C4-EF47-4D36-889D-A38B89FC98F8}"/>
    <cellStyle name="Currency 13 2 4 3 2 3 2 5" xfId="47281" xr:uid="{8D8BE117-8925-4F8D-8962-36427D3B7592}"/>
    <cellStyle name="Currency 13 2 4 3 2 3 3" xfId="22129" xr:uid="{C63E70D0-5DEB-490F-A2FC-0132A0AFE619}"/>
    <cellStyle name="Currency 13 2 4 3 2 3 3 2" xfId="35821" xr:uid="{5ACC8E72-2AD4-4032-A70E-2BA948820934}"/>
    <cellStyle name="Currency 13 2 4 3 2 3 3 3" xfId="50705" xr:uid="{C80E1794-B8A5-4895-8063-21C884A2BF8C}"/>
    <cellStyle name="Currency 13 2 4 3 2 3 4" xfId="15285" xr:uid="{B7C5BEF7-651D-4E86-838A-FCFF1226EDE3}"/>
    <cellStyle name="Currency 13 2 4 3 2 3 5" xfId="28975" xr:uid="{C06FBDCE-1F5D-495A-9F2C-22862A069D0E}"/>
    <cellStyle name="Currency 13 2 4 3 2 3 6" xfId="43859" xr:uid="{4AE707C3-6276-4075-AC9F-99C7AFFABC55}"/>
    <cellStyle name="Currency 13 2 4 3 2 4" xfId="10149" xr:uid="{DD1A10F1-2666-43A2-90D0-A56006CA19E5}"/>
    <cellStyle name="Currency 13 2 4 3 2 4 2" xfId="23839" xr:uid="{B4BFB8CF-5671-480F-AEB8-471B11A55EAA}"/>
    <cellStyle name="Currency 13 2 4 3 2 4 2 2" xfId="37531" xr:uid="{E59463BC-05F3-4F31-B688-FC402129E951}"/>
    <cellStyle name="Currency 13 2 4 3 2 4 2 3" xfId="52415" xr:uid="{450473AC-02AF-4F56-B99F-E31B946ABBD7}"/>
    <cellStyle name="Currency 13 2 4 3 2 4 3" xfId="16995" xr:uid="{95DE3B47-1D25-425C-A479-869F82686976}"/>
    <cellStyle name="Currency 13 2 4 3 2 4 4" xfId="30685" xr:uid="{190DE7A8-1C97-4CB2-AA70-B610E16F0D53}"/>
    <cellStyle name="Currency 13 2 4 3 2 4 5" xfId="45569" xr:uid="{9F803518-38D0-48FF-98BC-C175F67AE2FF}"/>
    <cellStyle name="Currency 13 2 4 3 2 5" xfId="20417" xr:uid="{B768252D-B082-44B4-9BF7-6EE4F688EBB8}"/>
    <cellStyle name="Currency 13 2 4 3 2 5 2" xfId="34109" xr:uid="{9B75F141-8D3E-402B-9F4C-CD03971DC186}"/>
    <cellStyle name="Currency 13 2 4 3 2 5 3" xfId="48993" xr:uid="{D239465F-97C8-4D33-A884-DB5D6D455970}"/>
    <cellStyle name="Currency 13 2 4 3 2 6" xfId="13573" xr:uid="{5D83173F-CD2A-4844-ABA6-DABEA42F5288}"/>
    <cellStyle name="Currency 13 2 4 3 2 7" xfId="27263" xr:uid="{264C4301-6809-4B78-9298-521725E7639D}"/>
    <cellStyle name="Currency 13 2 4 3 2 8" xfId="42147" xr:uid="{5A991502-5708-4BE2-B53F-2175DA8A5665}"/>
    <cellStyle name="Currency 13 2 4 3 3" xfId="6727" xr:uid="{D22F085F-F9AB-4F78-9ECE-9B1BC09E47E1}"/>
    <cellStyle name="Currency 13 2 4 3 3 2" xfId="8441" xr:uid="{940A7F40-D385-424B-87F0-FDF87410616C}"/>
    <cellStyle name="Currency 13 2 4 3 3 2 2" xfId="11863" xr:uid="{5F949966-2F35-4D9E-98FF-0731B049F725}"/>
    <cellStyle name="Currency 13 2 4 3 3 2 2 2" xfId="25553" xr:uid="{BEBA6221-BE41-4572-83AD-A015E3EBF0CB}"/>
    <cellStyle name="Currency 13 2 4 3 3 2 2 2 2" xfId="39245" xr:uid="{84784ED1-6236-43CB-B6C0-F5C1BFC16AC3}"/>
    <cellStyle name="Currency 13 2 4 3 3 2 2 2 3" xfId="54129" xr:uid="{266BD0A7-AFEA-4F1B-8551-34106A492876}"/>
    <cellStyle name="Currency 13 2 4 3 3 2 2 3" xfId="18709" xr:uid="{BE915699-12FE-4400-867A-4FA9D4D1A392}"/>
    <cellStyle name="Currency 13 2 4 3 3 2 2 4" xfId="32399" xr:uid="{5D097636-11E6-4ED5-85DE-AC102F4BC687}"/>
    <cellStyle name="Currency 13 2 4 3 3 2 2 5" xfId="47283" xr:uid="{88223640-73E7-44DA-95F8-158D4760C213}"/>
    <cellStyle name="Currency 13 2 4 3 3 2 3" xfId="22131" xr:uid="{B313E654-849E-4FFF-8E3B-EBB98F684BC4}"/>
    <cellStyle name="Currency 13 2 4 3 3 2 3 2" xfId="35823" xr:uid="{9125B444-D212-42E2-8FB6-7F02411F76B0}"/>
    <cellStyle name="Currency 13 2 4 3 3 2 3 3" xfId="50707" xr:uid="{FFCED127-7E39-49BA-AADB-329681C71377}"/>
    <cellStyle name="Currency 13 2 4 3 3 2 4" xfId="15287" xr:uid="{535DF5C1-CFC3-426A-AD55-38052C1C4BB4}"/>
    <cellStyle name="Currency 13 2 4 3 3 2 5" xfId="28977" xr:uid="{744568B9-2E3D-490E-A7D1-203B44936626}"/>
    <cellStyle name="Currency 13 2 4 3 3 2 6" xfId="43861" xr:uid="{4049B040-C0DA-4FE7-AC49-B6DE81C83178}"/>
    <cellStyle name="Currency 13 2 4 3 3 3" xfId="10151" xr:uid="{3693642B-FF19-4E7F-B164-97D0166B6B9F}"/>
    <cellStyle name="Currency 13 2 4 3 3 3 2" xfId="23841" xr:uid="{F835DDC2-B48C-4B56-8A11-662EBC158592}"/>
    <cellStyle name="Currency 13 2 4 3 3 3 2 2" xfId="37533" xr:uid="{DA1AAC5C-03B8-4C09-9E21-4FAC03788539}"/>
    <cellStyle name="Currency 13 2 4 3 3 3 2 3" xfId="52417" xr:uid="{BBC75159-9FC3-439C-8B3D-8B6600437AF0}"/>
    <cellStyle name="Currency 13 2 4 3 3 3 3" xfId="16997" xr:uid="{0D8C0FBA-DA64-429C-AB34-E49D4B886100}"/>
    <cellStyle name="Currency 13 2 4 3 3 3 4" xfId="30687" xr:uid="{72A21B20-4B70-4409-96CA-446304A69BE1}"/>
    <cellStyle name="Currency 13 2 4 3 3 3 5" xfId="45571" xr:uid="{761D5590-D195-4EED-A298-2ED6DE0B2713}"/>
    <cellStyle name="Currency 13 2 4 3 3 4" xfId="20419" xr:uid="{CFD65750-E76C-47A2-BC2B-7D40BCCACA66}"/>
    <cellStyle name="Currency 13 2 4 3 3 4 2" xfId="34111" xr:uid="{AF55BD06-D5AB-448B-9B36-F0BEF8581599}"/>
    <cellStyle name="Currency 13 2 4 3 3 4 3" xfId="48995" xr:uid="{9B1DF9B9-93DB-4CFB-8E6D-51DF5B5B4A5C}"/>
    <cellStyle name="Currency 13 2 4 3 3 5" xfId="13575" xr:uid="{474D8A37-AE60-49F7-A1D3-374C88C28314}"/>
    <cellStyle name="Currency 13 2 4 3 3 6" xfId="27265" xr:uid="{273B1062-806C-4B46-BAC5-1FD5BAFF1246}"/>
    <cellStyle name="Currency 13 2 4 3 3 7" xfId="42149" xr:uid="{F17D7D39-B960-426D-96AD-89700FD3CDC0}"/>
    <cellStyle name="Currency 13 2 4 3 4" xfId="6728" xr:uid="{785961DB-8E77-4D24-8A51-2469CB5E48DC}"/>
    <cellStyle name="Currency 13 2 4 3 4 2" xfId="8442" xr:uid="{50EDAFC5-9ECF-43C2-89EE-5B09D08F5C03}"/>
    <cellStyle name="Currency 13 2 4 3 4 2 2" xfId="11864" xr:uid="{29AD5FD8-33E0-4A37-BF97-A6D770849E9D}"/>
    <cellStyle name="Currency 13 2 4 3 4 2 2 2" xfId="25554" xr:uid="{CC470A66-3ECD-4735-A660-7DB0CD1D4F8E}"/>
    <cellStyle name="Currency 13 2 4 3 4 2 2 2 2" xfId="39246" xr:uid="{1915AA40-2B3A-4140-9BB5-A1C0F015F9D1}"/>
    <cellStyle name="Currency 13 2 4 3 4 2 2 2 3" xfId="54130" xr:uid="{BDF7E4D4-132C-4D65-A004-6FA2517B2321}"/>
    <cellStyle name="Currency 13 2 4 3 4 2 2 3" xfId="18710" xr:uid="{0202F9A7-82C7-4FA1-B9CB-01608E8B8728}"/>
    <cellStyle name="Currency 13 2 4 3 4 2 2 4" xfId="32400" xr:uid="{EBBF76B5-998A-4735-B9FF-EDA7F9F05B05}"/>
    <cellStyle name="Currency 13 2 4 3 4 2 2 5" xfId="47284" xr:uid="{C9CB4F7B-2F1D-440F-9626-BDE09F5B27AE}"/>
    <cellStyle name="Currency 13 2 4 3 4 2 3" xfId="22132" xr:uid="{80D0438B-54D1-4FAC-9753-4BA819E07EC9}"/>
    <cellStyle name="Currency 13 2 4 3 4 2 3 2" xfId="35824" xr:uid="{16E97755-1B4A-42C4-BF3F-D53E50553407}"/>
    <cellStyle name="Currency 13 2 4 3 4 2 3 3" xfId="50708" xr:uid="{9AAE5A74-71F2-4FE3-A105-226A42F9CA4F}"/>
    <cellStyle name="Currency 13 2 4 3 4 2 4" xfId="15288" xr:uid="{14A2AC3C-071D-4490-86B0-1C475BFC022C}"/>
    <cellStyle name="Currency 13 2 4 3 4 2 5" xfId="28978" xr:uid="{0D2C3C37-F566-456A-830C-802149981481}"/>
    <cellStyle name="Currency 13 2 4 3 4 2 6" xfId="43862" xr:uid="{3F2CA604-3484-41D1-BF48-102F39B7E284}"/>
    <cellStyle name="Currency 13 2 4 3 4 3" xfId="10152" xr:uid="{EB795633-7E77-4E0B-A83F-972A9783062E}"/>
    <cellStyle name="Currency 13 2 4 3 4 3 2" xfId="23842" xr:uid="{DD050789-1030-4106-A231-AC5D247463EF}"/>
    <cellStyle name="Currency 13 2 4 3 4 3 2 2" xfId="37534" xr:uid="{87F99263-B8A7-4BB9-A194-6D1AD0D826AC}"/>
    <cellStyle name="Currency 13 2 4 3 4 3 2 3" xfId="52418" xr:uid="{4CE8190B-5F8A-42DA-A1D1-CC853A2B4F10}"/>
    <cellStyle name="Currency 13 2 4 3 4 3 3" xfId="16998" xr:uid="{10E3524F-FF7E-4BE7-A5D9-4CD8A31F7DDD}"/>
    <cellStyle name="Currency 13 2 4 3 4 3 4" xfId="30688" xr:uid="{0D8E45A6-DB28-4DA0-AC58-B3CB65AB0061}"/>
    <cellStyle name="Currency 13 2 4 3 4 3 5" xfId="45572" xr:uid="{9DB5824F-9013-496C-9C9B-F071157CC1C3}"/>
    <cellStyle name="Currency 13 2 4 3 4 4" xfId="20420" xr:uid="{564C4EB4-2684-4B74-9F8A-F46827FB864F}"/>
    <cellStyle name="Currency 13 2 4 3 4 4 2" xfId="34112" xr:uid="{A39FE3B6-8432-496A-B3F3-59ED9A45C355}"/>
    <cellStyle name="Currency 13 2 4 3 4 4 3" xfId="48996" xr:uid="{95175991-087A-4718-AF19-624E3257869B}"/>
    <cellStyle name="Currency 13 2 4 3 4 5" xfId="13576" xr:uid="{E1B51E25-7BA9-4D18-A0A5-CB36065936C1}"/>
    <cellStyle name="Currency 13 2 4 3 4 6" xfId="27266" xr:uid="{9AA6208C-7119-4089-B31C-1D61A8A1FB56}"/>
    <cellStyle name="Currency 13 2 4 3 4 7" xfId="42150" xr:uid="{62E6405A-42BC-4028-85F6-947D59F3488A}"/>
    <cellStyle name="Currency 13 2 4 3 5" xfId="8438" xr:uid="{2BE36F6E-2B0C-4AE2-8705-998D557C2A91}"/>
    <cellStyle name="Currency 13 2 4 3 5 2" xfId="11860" xr:uid="{EDC3FEA3-9673-497F-8EA4-B5D17A517206}"/>
    <cellStyle name="Currency 13 2 4 3 5 2 2" xfId="25550" xr:uid="{2748E606-DD82-4363-B32B-792974765C54}"/>
    <cellStyle name="Currency 13 2 4 3 5 2 2 2" xfId="39242" xr:uid="{E5C9A1F7-19AA-4543-B8C9-3A445D383546}"/>
    <cellStyle name="Currency 13 2 4 3 5 2 2 3" xfId="54126" xr:uid="{E938E299-F993-4D4E-B126-1F5AC5A5C47E}"/>
    <cellStyle name="Currency 13 2 4 3 5 2 3" xfId="18706" xr:uid="{F4C3E654-BEE3-4A85-980A-61507B5D4ED2}"/>
    <cellStyle name="Currency 13 2 4 3 5 2 4" xfId="32396" xr:uid="{7AF9216A-D046-4A6D-953E-65210360FC39}"/>
    <cellStyle name="Currency 13 2 4 3 5 2 5" xfId="47280" xr:uid="{34B311C5-FB1E-4A27-A79E-80BFDE25320A}"/>
    <cellStyle name="Currency 13 2 4 3 5 3" xfId="22128" xr:uid="{48DF461A-1EFA-450D-AFEB-60D40B88C47C}"/>
    <cellStyle name="Currency 13 2 4 3 5 3 2" xfId="35820" xr:uid="{2F70D1A5-C4BB-49C0-8F2C-259B1D4970FB}"/>
    <cellStyle name="Currency 13 2 4 3 5 3 3" xfId="50704" xr:uid="{7DE17A2F-9C9D-4575-91CD-EC7C615E80E1}"/>
    <cellStyle name="Currency 13 2 4 3 5 4" xfId="15284" xr:uid="{1D8C90FC-B9AD-4772-9267-00652454ED5E}"/>
    <cellStyle name="Currency 13 2 4 3 5 5" xfId="28974" xr:uid="{37B7DDC0-7D56-44A6-A2E5-884467A7CF65}"/>
    <cellStyle name="Currency 13 2 4 3 5 6" xfId="43858" xr:uid="{DEAF3022-99E7-4A59-B773-A60A3A8ED550}"/>
    <cellStyle name="Currency 13 2 4 3 6" xfId="10148" xr:uid="{2CED2D95-0084-44B0-B00D-247956F3D3DB}"/>
    <cellStyle name="Currency 13 2 4 3 6 2" xfId="23838" xr:uid="{F7B4FAE7-539B-4E37-A084-4652CEBA22E6}"/>
    <cellStyle name="Currency 13 2 4 3 6 2 2" xfId="37530" xr:uid="{86B25444-AD5A-4A7C-939E-7F913F6C233A}"/>
    <cellStyle name="Currency 13 2 4 3 6 2 3" xfId="52414" xr:uid="{EF7495B1-812A-417E-B7E2-1E01C90EC797}"/>
    <cellStyle name="Currency 13 2 4 3 6 3" xfId="16994" xr:uid="{D6D66E2F-D1E0-47D2-92A4-26CB096474C5}"/>
    <cellStyle name="Currency 13 2 4 3 6 4" xfId="30684" xr:uid="{4FD5C5AB-66A6-427A-A960-EBCDF4B8197E}"/>
    <cellStyle name="Currency 13 2 4 3 6 5" xfId="45568" xr:uid="{1F68E946-3695-409D-A9F2-EBB7646660ED}"/>
    <cellStyle name="Currency 13 2 4 3 7" xfId="20416" xr:uid="{2D8C0579-584D-4F49-AF98-21879BAF212B}"/>
    <cellStyle name="Currency 13 2 4 3 7 2" xfId="34108" xr:uid="{4B079DFE-0155-4213-A5AC-6E08751CA221}"/>
    <cellStyle name="Currency 13 2 4 3 7 3" xfId="48992" xr:uid="{2B5C448C-6E3C-40BC-89C0-531E0D5FB8C8}"/>
    <cellStyle name="Currency 13 2 4 3 8" xfId="13572" xr:uid="{D3BE3753-0A6C-48B5-8C07-4CDC66AA4580}"/>
    <cellStyle name="Currency 13 2 4 3 9" xfId="27262" xr:uid="{3354286C-6FD6-49DF-AFC0-51503509FEC9}"/>
    <cellStyle name="Currency 13 2 4 4" xfId="6729" xr:uid="{965F3CCF-7E37-4DA2-B5F4-0DFD067BDB3E}"/>
    <cellStyle name="Currency 13 2 4 4 2" xfId="6730" xr:uid="{D2897C75-D62E-4717-8C92-D344DE6B8EE9}"/>
    <cellStyle name="Currency 13 2 4 4 2 2" xfId="8444" xr:uid="{C15A0ACC-3E79-4392-BED3-6A02B78D514C}"/>
    <cellStyle name="Currency 13 2 4 4 2 2 2" xfId="11866" xr:uid="{2F893604-CE77-41C9-9C47-930877C5D3AC}"/>
    <cellStyle name="Currency 13 2 4 4 2 2 2 2" xfId="25556" xr:uid="{026F4240-EE1C-4F6F-BCAE-29287A905DD3}"/>
    <cellStyle name="Currency 13 2 4 4 2 2 2 2 2" xfId="39248" xr:uid="{6E868872-C32C-4A99-99C7-243A851BB48F}"/>
    <cellStyle name="Currency 13 2 4 4 2 2 2 2 3" xfId="54132" xr:uid="{DE33976D-A658-4EB1-9157-D95489D87EC2}"/>
    <cellStyle name="Currency 13 2 4 4 2 2 2 3" xfId="18712" xr:uid="{5D52E4AC-A916-454C-92FF-3B004443BF8B}"/>
    <cellStyle name="Currency 13 2 4 4 2 2 2 4" xfId="32402" xr:uid="{E6CB522E-96B9-4CC5-B27C-28B215233017}"/>
    <cellStyle name="Currency 13 2 4 4 2 2 2 5" xfId="47286" xr:uid="{61289FFB-05D4-4DCC-9EB4-2A8830E23761}"/>
    <cellStyle name="Currency 13 2 4 4 2 2 3" xfId="22134" xr:uid="{0BA42F04-3E6E-42C9-ABB6-1F2E39180681}"/>
    <cellStyle name="Currency 13 2 4 4 2 2 3 2" xfId="35826" xr:uid="{EB68EC18-36D3-4DE3-A0B0-848C0A7FC68F}"/>
    <cellStyle name="Currency 13 2 4 4 2 2 3 3" xfId="50710" xr:uid="{BD62A662-4830-4779-8C38-4E0B727697B5}"/>
    <cellStyle name="Currency 13 2 4 4 2 2 4" xfId="15290" xr:uid="{9711A6A5-D6DE-435B-AA4B-FB449A1E2E8F}"/>
    <cellStyle name="Currency 13 2 4 4 2 2 5" xfId="28980" xr:uid="{86155993-4430-42D9-A9E0-031AA8021D0D}"/>
    <cellStyle name="Currency 13 2 4 4 2 2 6" xfId="43864" xr:uid="{FEBADEB5-7885-45F6-A80D-1BE2304CBC53}"/>
    <cellStyle name="Currency 13 2 4 4 2 3" xfId="10154" xr:uid="{D3C28FD0-7BCD-4893-A13B-6B72304E851D}"/>
    <cellStyle name="Currency 13 2 4 4 2 3 2" xfId="23844" xr:uid="{8D33CF43-54DB-4A46-8CD8-1A43EF90A603}"/>
    <cellStyle name="Currency 13 2 4 4 2 3 2 2" xfId="37536" xr:uid="{86C55324-C640-4168-96DA-5E324EFC8D6C}"/>
    <cellStyle name="Currency 13 2 4 4 2 3 2 3" xfId="52420" xr:uid="{848737A8-BC74-46CE-9021-62866EEDB020}"/>
    <cellStyle name="Currency 13 2 4 4 2 3 3" xfId="17000" xr:uid="{111E0401-4A6B-4DF9-BA6A-CBBF6960E558}"/>
    <cellStyle name="Currency 13 2 4 4 2 3 4" xfId="30690" xr:uid="{A2AE7C28-7A35-4B41-AF7F-C1444CC5EB21}"/>
    <cellStyle name="Currency 13 2 4 4 2 3 5" xfId="45574" xr:uid="{261A9FA5-4C12-4E82-9112-1EBB7FF96574}"/>
    <cellStyle name="Currency 13 2 4 4 2 4" xfId="20422" xr:uid="{1E3E01CD-F383-4DEC-9CAC-5861E4535AA0}"/>
    <cellStyle name="Currency 13 2 4 4 2 4 2" xfId="34114" xr:uid="{8962EF90-9D4E-4CC8-8D32-07DDA0B7DE09}"/>
    <cellStyle name="Currency 13 2 4 4 2 4 3" xfId="48998" xr:uid="{664C8C04-CA04-48A8-8513-980724B32559}"/>
    <cellStyle name="Currency 13 2 4 4 2 5" xfId="13578" xr:uid="{56929B29-B626-4515-A710-5CCB5C50CBED}"/>
    <cellStyle name="Currency 13 2 4 4 2 6" xfId="27268" xr:uid="{3DF93E1C-DBC5-41A4-8AD9-A4D3457A1540}"/>
    <cellStyle name="Currency 13 2 4 4 2 7" xfId="42152" xr:uid="{98799686-9CD0-425D-9CEB-26827786024E}"/>
    <cellStyle name="Currency 13 2 4 4 3" xfId="8443" xr:uid="{CF55A3A8-BF15-4130-81F2-35B02C6599F3}"/>
    <cellStyle name="Currency 13 2 4 4 3 2" xfId="11865" xr:uid="{4FABFFEF-A778-4415-A23D-3ECE96084DAE}"/>
    <cellStyle name="Currency 13 2 4 4 3 2 2" xfId="25555" xr:uid="{D5DA69B9-0151-491F-ACBF-CB12F08A85F6}"/>
    <cellStyle name="Currency 13 2 4 4 3 2 2 2" xfId="39247" xr:uid="{68E2DCB9-802E-470D-94FA-B72962C724F5}"/>
    <cellStyle name="Currency 13 2 4 4 3 2 2 3" xfId="54131" xr:uid="{80981DC8-E0D6-4826-A3E8-E02318B5CF84}"/>
    <cellStyle name="Currency 13 2 4 4 3 2 3" xfId="18711" xr:uid="{35DF779D-D654-4B1B-ACFC-2CB0A3F2BEC4}"/>
    <cellStyle name="Currency 13 2 4 4 3 2 4" xfId="32401" xr:uid="{636DB997-028E-47D4-802C-E5EA31FC193A}"/>
    <cellStyle name="Currency 13 2 4 4 3 2 5" xfId="47285" xr:uid="{CD0FE4DD-5A56-4214-88F9-736667559F5F}"/>
    <cellStyle name="Currency 13 2 4 4 3 3" xfId="22133" xr:uid="{55C52774-FDD3-409E-9359-E784ECC5CD3B}"/>
    <cellStyle name="Currency 13 2 4 4 3 3 2" xfId="35825" xr:uid="{2066F435-A913-4F8C-8541-D8C26CC810B6}"/>
    <cellStyle name="Currency 13 2 4 4 3 3 3" xfId="50709" xr:uid="{FF93A64F-CEBB-4A46-9360-81D0BC6AC50D}"/>
    <cellStyle name="Currency 13 2 4 4 3 4" xfId="15289" xr:uid="{2E777655-8245-49D4-BEAE-FA45853212DA}"/>
    <cellStyle name="Currency 13 2 4 4 3 5" xfId="28979" xr:uid="{264CED65-15AC-45B2-A8BA-26EEB2ADE02B}"/>
    <cellStyle name="Currency 13 2 4 4 3 6" xfId="43863" xr:uid="{2A5B4D90-3491-45F2-B50F-6DFD89707340}"/>
    <cellStyle name="Currency 13 2 4 4 4" xfId="10153" xr:uid="{8F9C83F5-1FFE-4BCA-9190-F4887ECC9A0E}"/>
    <cellStyle name="Currency 13 2 4 4 4 2" xfId="23843" xr:uid="{747DC83C-EEDB-4FF0-8A40-04BB8A628FD9}"/>
    <cellStyle name="Currency 13 2 4 4 4 2 2" xfId="37535" xr:uid="{A2A791EB-5DC9-4936-A5A3-4E82EBBA2C4F}"/>
    <cellStyle name="Currency 13 2 4 4 4 2 3" xfId="52419" xr:uid="{683A4B8C-5DFD-4134-A069-9D45C2E08BBC}"/>
    <cellStyle name="Currency 13 2 4 4 4 3" xfId="16999" xr:uid="{75F4282E-028C-46C2-A30E-7422E470CF21}"/>
    <cellStyle name="Currency 13 2 4 4 4 4" xfId="30689" xr:uid="{E157BF48-4077-490D-865D-11D6E1A7BF6B}"/>
    <cellStyle name="Currency 13 2 4 4 4 5" xfId="45573" xr:uid="{0533AB7E-17B9-4C88-9D5E-438C4C1CB569}"/>
    <cellStyle name="Currency 13 2 4 4 5" xfId="20421" xr:uid="{DF2BFD8E-F818-4005-8482-5B1D68526010}"/>
    <cellStyle name="Currency 13 2 4 4 5 2" xfId="34113" xr:uid="{17EF4724-158B-42BA-AF3E-53819A718A57}"/>
    <cellStyle name="Currency 13 2 4 4 5 3" xfId="48997" xr:uid="{863715DA-852C-4F89-B71B-E2DF77BFC33F}"/>
    <cellStyle name="Currency 13 2 4 4 6" xfId="13577" xr:uid="{23DF29E8-B9C5-4A8F-82CC-7AC90817BCF6}"/>
    <cellStyle name="Currency 13 2 4 4 7" xfId="27267" xr:uid="{56EE33E1-7605-4A10-BD55-128DDCD7D75F}"/>
    <cellStyle name="Currency 13 2 4 4 8" xfId="42151" xr:uid="{EB25AE20-7BA2-48B1-B50F-869BD3D56607}"/>
    <cellStyle name="Currency 13 2 4 5" xfId="6731" xr:uid="{7A4C22EE-1542-4735-A117-9FB0E7314652}"/>
    <cellStyle name="Currency 13 2 4 5 2" xfId="8445" xr:uid="{E5B89EF2-56D5-4E89-8DA1-DAA63E4EA278}"/>
    <cellStyle name="Currency 13 2 4 5 2 2" xfId="11867" xr:uid="{81602B75-F53B-4038-9D8E-3C5C3DE337B3}"/>
    <cellStyle name="Currency 13 2 4 5 2 2 2" xfId="25557" xr:uid="{9D9B06A3-AA98-4330-9396-A411F69873C9}"/>
    <cellStyle name="Currency 13 2 4 5 2 2 2 2" xfId="39249" xr:uid="{7062F212-494C-42FC-8659-430CE053901C}"/>
    <cellStyle name="Currency 13 2 4 5 2 2 2 3" xfId="54133" xr:uid="{33BB548A-89FE-4882-96B6-2C9C47FB6A8E}"/>
    <cellStyle name="Currency 13 2 4 5 2 2 3" xfId="18713" xr:uid="{B95AEE5B-EAF8-4EA9-81EB-DC240E38F1FA}"/>
    <cellStyle name="Currency 13 2 4 5 2 2 4" xfId="32403" xr:uid="{A0699353-3ED5-4CA0-9182-6ED2862EDFED}"/>
    <cellStyle name="Currency 13 2 4 5 2 2 5" xfId="47287" xr:uid="{0C08DEBE-2FDC-469C-BEFF-BD7CF581F82A}"/>
    <cellStyle name="Currency 13 2 4 5 2 3" xfId="22135" xr:uid="{F98FC617-1E4B-417F-9912-21D53A1897E0}"/>
    <cellStyle name="Currency 13 2 4 5 2 3 2" xfId="35827" xr:uid="{0D4923DB-15D9-4603-9433-A2EA78FA19F3}"/>
    <cellStyle name="Currency 13 2 4 5 2 3 3" xfId="50711" xr:uid="{0477F92C-3444-4F85-BA3D-1E5020C1853B}"/>
    <cellStyle name="Currency 13 2 4 5 2 4" xfId="15291" xr:uid="{7717B03B-F965-4CFA-90FF-DB3F87E29EEE}"/>
    <cellStyle name="Currency 13 2 4 5 2 5" xfId="28981" xr:uid="{9C9A4FD0-7033-49A9-8203-7CFB3668CA89}"/>
    <cellStyle name="Currency 13 2 4 5 2 6" xfId="43865" xr:uid="{012A0B45-286C-433B-8B6D-7D7C47E48961}"/>
    <cellStyle name="Currency 13 2 4 5 3" xfId="10155" xr:uid="{EA242657-D588-4054-9C8F-2FF97314E2C7}"/>
    <cellStyle name="Currency 13 2 4 5 3 2" xfId="23845" xr:uid="{E449C96F-2CCD-4B91-A43D-390E6AD3D3F3}"/>
    <cellStyle name="Currency 13 2 4 5 3 2 2" xfId="37537" xr:uid="{56FEEE5B-9A77-42A0-8581-0E647A807E78}"/>
    <cellStyle name="Currency 13 2 4 5 3 2 3" xfId="52421" xr:uid="{6FC105AC-0D04-424C-9A0B-760C929EDDC0}"/>
    <cellStyle name="Currency 13 2 4 5 3 3" xfId="17001" xr:uid="{69BDB860-75A4-4AFE-978A-CEF228775CA7}"/>
    <cellStyle name="Currency 13 2 4 5 3 4" xfId="30691" xr:uid="{08DDD725-52B3-4E44-8269-0E977F16AD3C}"/>
    <cellStyle name="Currency 13 2 4 5 3 5" xfId="45575" xr:uid="{3524EFF9-E2C1-4BBA-8CEC-21CCC0BFB03C}"/>
    <cellStyle name="Currency 13 2 4 5 4" xfId="20423" xr:uid="{69E1FD19-634D-43AA-AD12-9FEF7AE0F2F2}"/>
    <cellStyle name="Currency 13 2 4 5 4 2" xfId="34115" xr:uid="{A74546FE-A023-4C4A-B587-5991312D11AB}"/>
    <cellStyle name="Currency 13 2 4 5 4 3" xfId="48999" xr:uid="{54480198-2B7D-43ED-8DDA-C48EA2D38B20}"/>
    <cellStyle name="Currency 13 2 4 5 5" xfId="13579" xr:uid="{C3371419-AE1D-469A-8400-AA67F1F96CF3}"/>
    <cellStyle name="Currency 13 2 4 5 6" xfId="27269" xr:uid="{85E7A062-E2E0-441D-80ED-7C1CC89B3B7C}"/>
    <cellStyle name="Currency 13 2 4 5 7" xfId="42153" xr:uid="{FC951FB4-8F56-4657-8364-E6E2F35B554C}"/>
    <cellStyle name="Currency 13 2 4 6" xfId="6732" xr:uid="{29983A79-16B8-401C-A509-5A73C9D47F46}"/>
    <cellStyle name="Currency 13 2 4 6 2" xfId="8446" xr:uid="{DB60668C-49A7-4FA8-A6D6-EB8A002AC67D}"/>
    <cellStyle name="Currency 13 2 4 6 2 2" xfId="11868" xr:uid="{EE8E31B0-CBEE-46A1-9DE5-C88022A2E73B}"/>
    <cellStyle name="Currency 13 2 4 6 2 2 2" xfId="25558" xr:uid="{052AA4D0-B62F-4193-9632-8EA2CD4348FF}"/>
    <cellStyle name="Currency 13 2 4 6 2 2 2 2" xfId="39250" xr:uid="{56FDC59F-C1FB-44D6-A30A-E5783F876AB0}"/>
    <cellStyle name="Currency 13 2 4 6 2 2 2 3" xfId="54134" xr:uid="{80BFE031-7163-4218-8871-F27D293B9E89}"/>
    <cellStyle name="Currency 13 2 4 6 2 2 3" xfId="18714" xr:uid="{FFF8C2C4-38CD-4B8F-BCA2-01CCB6D29743}"/>
    <cellStyle name="Currency 13 2 4 6 2 2 4" xfId="32404" xr:uid="{63DC1521-559E-4801-9DA0-04FA353F4E9F}"/>
    <cellStyle name="Currency 13 2 4 6 2 2 5" xfId="47288" xr:uid="{4CE62EDA-FD5D-400A-A437-389D3093E7D1}"/>
    <cellStyle name="Currency 13 2 4 6 2 3" xfId="22136" xr:uid="{2216182D-1A43-442E-ACAB-3DADF4EA2F36}"/>
    <cellStyle name="Currency 13 2 4 6 2 3 2" xfId="35828" xr:uid="{2E1157DF-F4AD-4832-8765-CC86B4C9B3C0}"/>
    <cellStyle name="Currency 13 2 4 6 2 3 3" xfId="50712" xr:uid="{DB2C4563-F492-4251-9F06-CBBB47AFEC80}"/>
    <cellStyle name="Currency 13 2 4 6 2 4" xfId="15292" xr:uid="{311809B5-52C8-4868-A491-90E6B4E6C608}"/>
    <cellStyle name="Currency 13 2 4 6 2 5" xfId="28982" xr:uid="{DE0049F7-2083-48F8-8D3B-5DDB95328331}"/>
    <cellStyle name="Currency 13 2 4 6 2 6" xfId="43866" xr:uid="{A9CAF720-3570-40B3-AAB5-40E5C2E9FE3A}"/>
    <cellStyle name="Currency 13 2 4 6 3" xfId="10156" xr:uid="{79B59DC0-B42A-40FD-8556-5648058BD069}"/>
    <cellStyle name="Currency 13 2 4 6 3 2" xfId="23846" xr:uid="{D639D21D-EEBF-472F-A00A-A8B4C33E8FA9}"/>
    <cellStyle name="Currency 13 2 4 6 3 2 2" xfId="37538" xr:uid="{00629E19-09AA-443E-B085-13E1E109847C}"/>
    <cellStyle name="Currency 13 2 4 6 3 2 3" xfId="52422" xr:uid="{ACB36D35-DDDC-4409-A7B7-763638A6E6E1}"/>
    <cellStyle name="Currency 13 2 4 6 3 3" xfId="17002" xr:uid="{AC60C624-831D-483F-92E1-0623C73F4E33}"/>
    <cellStyle name="Currency 13 2 4 6 3 4" xfId="30692" xr:uid="{4F2EC509-6B1F-4B17-B354-7C7694EE1797}"/>
    <cellStyle name="Currency 13 2 4 6 3 5" xfId="45576" xr:uid="{390CC091-FC97-44FA-AD43-3EEF7FD19B5E}"/>
    <cellStyle name="Currency 13 2 4 6 4" xfId="20424" xr:uid="{81186B5B-FD16-4E82-B439-CDD3E705633F}"/>
    <cellStyle name="Currency 13 2 4 6 4 2" xfId="34116" xr:uid="{55088D68-4CC5-4C7D-A797-4187EC3395F9}"/>
    <cellStyle name="Currency 13 2 4 6 4 3" xfId="49000" xr:uid="{D679F43B-C611-4F25-BFB9-D5662B0A63DB}"/>
    <cellStyle name="Currency 13 2 4 6 5" xfId="13580" xr:uid="{108A78DC-054D-441C-805F-E189487C6318}"/>
    <cellStyle name="Currency 13 2 4 6 6" xfId="27270" xr:uid="{638AA5FC-70AB-4837-8758-7B9F3EE84D5E}"/>
    <cellStyle name="Currency 13 2 4 6 7" xfId="42154" xr:uid="{90509B5E-B5F3-4E04-BD3B-5F09C6895F43}"/>
    <cellStyle name="Currency 13 2 4 7" xfId="8432" xr:uid="{752ABDB7-DD88-4940-84C9-695663109B3C}"/>
    <cellStyle name="Currency 13 2 4 7 2" xfId="11854" xr:uid="{0EF25B5C-4D8C-4D11-8B26-79F5F88FD4DC}"/>
    <cellStyle name="Currency 13 2 4 7 2 2" xfId="25544" xr:uid="{48475764-1BFF-49B1-9816-2F489F770CE8}"/>
    <cellStyle name="Currency 13 2 4 7 2 2 2" xfId="39236" xr:uid="{8E19DF37-DB6B-453C-805E-10DD7CCD268E}"/>
    <cellStyle name="Currency 13 2 4 7 2 2 3" xfId="54120" xr:uid="{04AC8C31-1E5F-4319-B1B7-2DE1189FA112}"/>
    <cellStyle name="Currency 13 2 4 7 2 3" xfId="18700" xr:uid="{0C56F21D-0775-4BB7-AB36-149A7B2C39D2}"/>
    <cellStyle name="Currency 13 2 4 7 2 4" xfId="32390" xr:uid="{F795AA91-BEB4-4FF5-8960-AE85FC08582E}"/>
    <cellStyle name="Currency 13 2 4 7 2 5" xfId="47274" xr:uid="{CAECCA54-45D0-4F43-B743-B92B23125D62}"/>
    <cellStyle name="Currency 13 2 4 7 3" xfId="22122" xr:uid="{204EFF5E-92E4-4F4E-9DDC-3EAB4058288C}"/>
    <cellStyle name="Currency 13 2 4 7 3 2" xfId="35814" xr:uid="{812E1B6E-0DDC-4D28-9F51-5851C639FB0C}"/>
    <cellStyle name="Currency 13 2 4 7 3 3" xfId="50698" xr:uid="{7779E643-17BF-4D3C-B412-1637F2ADBD4E}"/>
    <cellStyle name="Currency 13 2 4 7 4" xfId="15278" xr:uid="{D2C89AFA-9D9D-44EF-A3AA-6CDAB783F30A}"/>
    <cellStyle name="Currency 13 2 4 7 5" xfId="28968" xr:uid="{786D0C4C-30EA-428B-BDA2-7C12A465A7A4}"/>
    <cellStyle name="Currency 13 2 4 7 6" xfId="43852" xr:uid="{7ABEFE26-B97B-4CA6-94C9-8038E8F32631}"/>
    <cellStyle name="Currency 13 2 4 8" xfId="10142" xr:uid="{C0515E8D-42A5-422A-88F1-02A2B9EB8CB5}"/>
    <cellStyle name="Currency 13 2 4 8 2" xfId="23832" xr:uid="{DC947D42-E505-489E-AE6B-8DF45DC30D8C}"/>
    <cellStyle name="Currency 13 2 4 8 2 2" xfId="37524" xr:uid="{42BC9052-DFA7-4F43-B91B-6840CA6FD094}"/>
    <cellStyle name="Currency 13 2 4 8 2 3" xfId="52408" xr:uid="{FED81399-4D86-467F-BE3B-046AB7C56A54}"/>
    <cellStyle name="Currency 13 2 4 8 3" xfId="16988" xr:uid="{1DCDA0DD-31D4-4047-A0A9-62CCB221E840}"/>
    <cellStyle name="Currency 13 2 4 8 4" xfId="30678" xr:uid="{27F6A458-C43A-4A31-BA4B-AD698118520E}"/>
    <cellStyle name="Currency 13 2 4 8 5" xfId="45562" xr:uid="{93BA2BCF-C27B-46B6-AA8D-AE071A3B78A4}"/>
    <cellStyle name="Currency 13 2 4 9" xfId="20410" xr:uid="{37F7C0AF-4E7D-4031-905A-6BA4388B9441}"/>
    <cellStyle name="Currency 13 2 4 9 2" xfId="34102" xr:uid="{623CFBA4-2123-4EEF-93AC-074765A821C0}"/>
    <cellStyle name="Currency 13 2 4 9 3" xfId="48986" xr:uid="{DDFE4F19-BDA8-47AF-8396-6CF19FCE2475}"/>
    <cellStyle name="Currency 13 2 5" xfId="6733" xr:uid="{A33E853A-3F60-4B7B-AADC-16CA737F8243}"/>
    <cellStyle name="Currency 13 2 5 10" xfId="42155" xr:uid="{0CFB4BAE-8270-4114-B8BA-D7064992B769}"/>
    <cellStyle name="Currency 13 2 5 2" xfId="6734" xr:uid="{CF02B6BB-9F04-454B-AA81-5BE5D7E1A49E}"/>
    <cellStyle name="Currency 13 2 5 2 2" xfId="6735" xr:uid="{350057F2-803A-4418-AB9B-3D1A732147D6}"/>
    <cellStyle name="Currency 13 2 5 2 2 2" xfId="8449" xr:uid="{76654F19-4D9E-470A-B1D2-2891872FEFE8}"/>
    <cellStyle name="Currency 13 2 5 2 2 2 2" xfId="11871" xr:uid="{86CE5E46-845D-4C50-8891-AEEE9FFDD332}"/>
    <cellStyle name="Currency 13 2 5 2 2 2 2 2" xfId="25561" xr:uid="{3DB76CEB-FC04-487E-82FA-9495794324B7}"/>
    <cellStyle name="Currency 13 2 5 2 2 2 2 2 2" xfId="39253" xr:uid="{D67903F5-5E52-4D53-9C5A-8CDC23DF07F6}"/>
    <cellStyle name="Currency 13 2 5 2 2 2 2 2 3" xfId="54137" xr:uid="{5EF9CF46-3113-4CB2-9FC5-221153CCE447}"/>
    <cellStyle name="Currency 13 2 5 2 2 2 2 3" xfId="18717" xr:uid="{306A1E37-27AE-492A-A082-A4E0613CB836}"/>
    <cellStyle name="Currency 13 2 5 2 2 2 2 4" xfId="32407" xr:uid="{11A11177-1192-41D1-98A2-5CF500EFD59E}"/>
    <cellStyle name="Currency 13 2 5 2 2 2 2 5" xfId="47291" xr:uid="{C8AB4927-0F3A-42D5-A284-4402EA6A9563}"/>
    <cellStyle name="Currency 13 2 5 2 2 2 3" xfId="22139" xr:uid="{7C2030BD-D12A-4F46-B044-3295F9139EA5}"/>
    <cellStyle name="Currency 13 2 5 2 2 2 3 2" xfId="35831" xr:uid="{213795E1-BA44-47CE-A879-874E715D883A}"/>
    <cellStyle name="Currency 13 2 5 2 2 2 3 3" xfId="50715" xr:uid="{AE61F6E7-0AD6-42F0-8BA7-F58688A34ED7}"/>
    <cellStyle name="Currency 13 2 5 2 2 2 4" xfId="15295" xr:uid="{81888F3D-BDF6-46DE-AE36-D370F46945EB}"/>
    <cellStyle name="Currency 13 2 5 2 2 2 5" xfId="28985" xr:uid="{10B8CFA1-D72C-4474-91E4-29A6941DDD26}"/>
    <cellStyle name="Currency 13 2 5 2 2 2 6" xfId="43869" xr:uid="{DE1E1B8E-31C3-4A7F-B51B-B3902C3C9A02}"/>
    <cellStyle name="Currency 13 2 5 2 2 3" xfId="10159" xr:uid="{21722594-6250-41B0-99F1-E7181F215F3F}"/>
    <cellStyle name="Currency 13 2 5 2 2 3 2" xfId="23849" xr:uid="{F64E5023-3480-438E-96A6-8FD9E9B5DEB8}"/>
    <cellStyle name="Currency 13 2 5 2 2 3 2 2" xfId="37541" xr:uid="{27F11D19-0B32-417D-B263-571B770C0BD7}"/>
    <cellStyle name="Currency 13 2 5 2 2 3 2 3" xfId="52425" xr:uid="{8D656B0C-8438-4609-A5FC-C7C13A5D1E6E}"/>
    <cellStyle name="Currency 13 2 5 2 2 3 3" xfId="17005" xr:uid="{ACF8A36D-8CB9-45DC-B7C5-D76DF23E1E68}"/>
    <cellStyle name="Currency 13 2 5 2 2 3 4" xfId="30695" xr:uid="{6559595A-2814-4AC4-AAA2-005182EC9B72}"/>
    <cellStyle name="Currency 13 2 5 2 2 3 5" xfId="45579" xr:uid="{AED33105-F2C8-483D-9AD3-A68A1FC8D1DB}"/>
    <cellStyle name="Currency 13 2 5 2 2 4" xfId="20427" xr:uid="{A591EC5B-AC8F-42B1-9503-80E93A394A10}"/>
    <cellStyle name="Currency 13 2 5 2 2 4 2" xfId="34119" xr:uid="{8D70A577-B3F7-4D36-9DB4-0514F16D2BFA}"/>
    <cellStyle name="Currency 13 2 5 2 2 4 3" xfId="49003" xr:uid="{8316B38D-9A3F-4C8E-B6D4-A85A493B596C}"/>
    <cellStyle name="Currency 13 2 5 2 2 5" xfId="13583" xr:uid="{671E24B9-CE85-41D0-89E7-DAB85A74758D}"/>
    <cellStyle name="Currency 13 2 5 2 2 6" xfId="27273" xr:uid="{46A5EF1D-0DF8-435A-B7C6-852618B1AC43}"/>
    <cellStyle name="Currency 13 2 5 2 2 7" xfId="42157" xr:uid="{5652EDF9-7A53-4ABD-BB32-897BC5FAFFDD}"/>
    <cellStyle name="Currency 13 2 5 2 3" xfId="8448" xr:uid="{648E16B2-E9CF-4B78-A66B-598E1B98153D}"/>
    <cellStyle name="Currency 13 2 5 2 3 2" xfId="11870" xr:uid="{72A8AAA5-1E2F-4259-ACFC-FB6DFB8A429C}"/>
    <cellStyle name="Currency 13 2 5 2 3 2 2" xfId="25560" xr:uid="{80B97878-8CB4-4B7F-B092-6BE5A0239127}"/>
    <cellStyle name="Currency 13 2 5 2 3 2 2 2" xfId="39252" xr:uid="{648BE522-A096-4424-880C-23747DA82BC0}"/>
    <cellStyle name="Currency 13 2 5 2 3 2 2 3" xfId="54136" xr:uid="{189F9C38-D479-4F87-9C69-ECF7F14CEF74}"/>
    <cellStyle name="Currency 13 2 5 2 3 2 3" xfId="18716" xr:uid="{98DE5BFB-7FAA-493D-AA71-4106834963CA}"/>
    <cellStyle name="Currency 13 2 5 2 3 2 4" xfId="32406" xr:uid="{7C958EA5-E2AA-4BC1-9778-CDF93C5633D0}"/>
    <cellStyle name="Currency 13 2 5 2 3 2 5" xfId="47290" xr:uid="{5DD25D8C-72D2-4D1F-A40B-7FE54E590D3D}"/>
    <cellStyle name="Currency 13 2 5 2 3 3" xfId="22138" xr:uid="{6AF48E3C-9765-4F3B-85E2-EA2BEE7B5B0D}"/>
    <cellStyle name="Currency 13 2 5 2 3 3 2" xfId="35830" xr:uid="{4DBE0E08-249B-466F-B307-A8A3163B3D0C}"/>
    <cellStyle name="Currency 13 2 5 2 3 3 3" xfId="50714" xr:uid="{DC798CB7-2BC1-4676-8FEB-3FD26FE99E49}"/>
    <cellStyle name="Currency 13 2 5 2 3 4" xfId="15294" xr:uid="{8399E0C7-03B5-46B1-8221-2A059513BDA7}"/>
    <cellStyle name="Currency 13 2 5 2 3 5" xfId="28984" xr:uid="{C3AF5A2C-9D46-467D-9A1B-71FD01498C71}"/>
    <cellStyle name="Currency 13 2 5 2 3 6" xfId="43868" xr:uid="{3D576EDD-6CD5-40C9-BE7D-B16E01CCDC9B}"/>
    <cellStyle name="Currency 13 2 5 2 4" xfId="10158" xr:uid="{D1AF8B52-CFA6-4BA8-96EA-0CF7EAFD4A3A}"/>
    <cellStyle name="Currency 13 2 5 2 4 2" xfId="23848" xr:uid="{D3B9112B-F09E-4174-94B5-FC56CAB3A2D9}"/>
    <cellStyle name="Currency 13 2 5 2 4 2 2" xfId="37540" xr:uid="{B4093E06-1C75-46B9-AA64-FB45C7BAE8D2}"/>
    <cellStyle name="Currency 13 2 5 2 4 2 3" xfId="52424" xr:uid="{C5BB43E1-965D-4A15-829C-5AF2B734F1C9}"/>
    <cellStyle name="Currency 13 2 5 2 4 3" xfId="17004" xr:uid="{C38ECE0A-A813-4635-A4BB-0FB1818644F6}"/>
    <cellStyle name="Currency 13 2 5 2 4 4" xfId="30694" xr:uid="{7AA35458-FBFF-49B4-87E2-E43EC3C2C558}"/>
    <cellStyle name="Currency 13 2 5 2 4 5" xfId="45578" xr:uid="{700A52FB-241C-4850-8E35-887553FAF5C3}"/>
    <cellStyle name="Currency 13 2 5 2 5" xfId="20426" xr:uid="{3AA5619E-89C1-4D95-85CB-8AC07A3A0C8D}"/>
    <cellStyle name="Currency 13 2 5 2 5 2" xfId="34118" xr:uid="{CF644B1E-E86C-4922-A3E5-035D332C2130}"/>
    <cellStyle name="Currency 13 2 5 2 5 3" xfId="49002" xr:uid="{CF08C5ED-E9D0-4D64-B8EE-F5B222975A12}"/>
    <cellStyle name="Currency 13 2 5 2 6" xfId="13582" xr:uid="{9E844B71-09DB-484F-AF39-3CCE3F632070}"/>
    <cellStyle name="Currency 13 2 5 2 7" xfId="27272" xr:uid="{B5E4223F-302E-4C6C-A6C1-64C50F4CD24F}"/>
    <cellStyle name="Currency 13 2 5 2 8" xfId="42156" xr:uid="{C09487DE-AF24-4FCA-85DA-98AD9C4062E9}"/>
    <cellStyle name="Currency 13 2 5 3" xfId="6736" xr:uid="{5CDC2186-7396-408A-A875-9BD591FDC8A0}"/>
    <cellStyle name="Currency 13 2 5 3 2" xfId="8450" xr:uid="{2CABAB1D-0454-4A45-A1BD-E3AB7BC0FC52}"/>
    <cellStyle name="Currency 13 2 5 3 2 2" xfId="11872" xr:uid="{67626A76-1A45-4FE8-B17F-2D1BF73EF028}"/>
    <cellStyle name="Currency 13 2 5 3 2 2 2" xfId="25562" xr:uid="{A8B2CB37-38F8-464C-8DB4-4C7BD8014621}"/>
    <cellStyle name="Currency 13 2 5 3 2 2 2 2" xfId="39254" xr:uid="{88B23F5F-5F26-43A0-8365-5B4456ED4CD0}"/>
    <cellStyle name="Currency 13 2 5 3 2 2 2 3" xfId="54138" xr:uid="{779E0E59-F426-4C2D-9C83-B12C293371F8}"/>
    <cellStyle name="Currency 13 2 5 3 2 2 3" xfId="18718" xr:uid="{88DD80AA-1F82-405E-AF79-12B1B6161617}"/>
    <cellStyle name="Currency 13 2 5 3 2 2 4" xfId="32408" xr:uid="{1FA0C3CE-D742-441C-B2CA-A7C04D4D195F}"/>
    <cellStyle name="Currency 13 2 5 3 2 2 5" xfId="47292" xr:uid="{F64A7C5F-9205-477F-A97F-D2B08737542B}"/>
    <cellStyle name="Currency 13 2 5 3 2 3" xfId="22140" xr:uid="{4E575537-CFC8-480A-A890-239AFCDD13D5}"/>
    <cellStyle name="Currency 13 2 5 3 2 3 2" xfId="35832" xr:uid="{3B23D388-F6BB-4478-BC06-5B20612618BF}"/>
    <cellStyle name="Currency 13 2 5 3 2 3 3" xfId="50716" xr:uid="{5AC9E11D-3895-4FC1-89F7-90500D5FEF01}"/>
    <cellStyle name="Currency 13 2 5 3 2 4" xfId="15296" xr:uid="{8B3F4486-2B57-4E3C-9E4A-A08B6B91315D}"/>
    <cellStyle name="Currency 13 2 5 3 2 5" xfId="28986" xr:uid="{F8DC0437-DBC6-461C-A19C-C360C7F208C1}"/>
    <cellStyle name="Currency 13 2 5 3 2 6" xfId="43870" xr:uid="{8D22F8F8-870F-48A4-B644-BF24E50DDDE2}"/>
    <cellStyle name="Currency 13 2 5 3 3" xfId="10160" xr:uid="{176B14EF-BE28-482B-A9FF-685F9B4F1C9C}"/>
    <cellStyle name="Currency 13 2 5 3 3 2" xfId="23850" xr:uid="{212795EB-F2C3-4007-A2AD-8F3E108736B8}"/>
    <cellStyle name="Currency 13 2 5 3 3 2 2" xfId="37542" xr:uid="{629EAB5D-5013-4064-BB91-0D0CE189CCEF}"/>
    <cellStyle name="Currency 13 2 5 3 3 2 3" xfId="52426" xr:uid="{0C63B297-A010-4E7A-9FE6-24F8834C386D}"/>
    <cellStyle name="Currency 13 2 5 3 3 3" xfId="17006" xr:uid="{DF8FDDE8-5366-4312-BD48-CFC1001C7F73}"/>
    <cellStyle name="Currency 13 2 5 3 3 4" xfId="30696" xr:uid="{CB8AD093-A7EA-44A1-A5C7-4582064CD076}"/>
    <cellStyle name="Currency 13 2 5 3 3 5" xfId="45580" xr:uid="{91471BD7-28A4-4A3C-97E8-6CB3D895D4BA}"/>
    <cellStyle name="Currency 13 2 5 3 4" xfId="20428" xr:uid="{78BCF414-398F-4438-B916-8F8FB27523A5}"/>
    <cellStyle name="Currency 13 2 5 3 4 2" xfId="34120" xr:uid="{3E9C3EF9-5E0E-40BD-B148-F3358FB7F371}"/>
    <cellStyle name="Currency 13 2 5 3 4 3" xfId="49004" xr:uid="{D2CEE5B3-4E95-4478-9AE7-F31105D6DA3C}"/>
    <cellStyle name="Currency 13 2 5 3 5" xfId="13584" xr:uid="{6F931629-241E-4700-8BF7-C7C5CBFCDE87}"/>
    <cellStyle name="Currency 13 2 5 3 6" xfId="27274" xr:uid="{1D2EB007-886A-445C-8008-6F43AFE56768}"/>
    <cellStyle name="Currency 13 2 5 3 7" xfId="42158" xr:uid="{68BE34B1-8079-489A-A83E-43DB1D5C92B2}"/>
    <cellStyle name="Currency 13 2 5 4" xfId="6737" xr:uid="{83EC85DC-7617-498F-AC7F-3F04B973776C}"/>
    <cellStyle name="Currency 13 2 5 4 2" xfId="8451" xr:uid="{DE5749DF-DC6C-4FD1-A0DF-2CF24E41BDAE}"/>
    <cellStyle name="Currency 13 2 5 4 2 2" xfId="11873" xr:uid="{B8F88409-4D55-4A9A-86E3-20FD2FD0885A}"/>
    <cellStyle name="Currency 13 2 5 4 2 2 2" xfId="25563" xr:uid="{17195D3C-8193-44CB-8FE4-DFCE116B78CC}"/>
    <cellStyle name="Currency 13 2 5 4 2 2 2 2" xfId="39255" xr:uid="{A0D2FFDB-75FE-49C9-80B6-032AB3096DE9}"/>
    <cellStyle name="Currency 13 2 5 4 2 2 2 3" xfId="54139" xr:uid="{69ED71B5-11E7-4A6C-AD60-5C7A4ADDAE86}"/>
    <cellStyle name="Currency 13 2 5 4 2 2 3" xfId="18719" xr:uid="{9F239554-5D45-4DBC-964A-91C18C15A26A}"/>
    <cellStyle name="Currency 13 2 5 4 2 2 4" xfId="32409" xr:uid="{64F296D8-9C79-4064-B0FC-72AA600A55A3}"/>
    <cellStyle name="Currency 13 2 5 4 2 2 5" xfId="47293" xr:uid="{41F6B241-298D-4CA4-8C70-8E744FC506A0}"/>
    <cellStyle name="Currency 13 2 5 4 2 3" xfId="22141" xr:uid="{B2DE12AA-B7CE-45B6-B44E-CDA6AFC5B44C}"/>
    <cellStyle name="Currency 13 2 5 4 2 3 2" xfId="35833" xr:uid="{5441180C-AFEF-4598-95A4-D7F6FCE3974D}"/>
    <cellStyle name="Currency 13 2 5 4 2 3 3" xfId="50717" xr:uid="{1DB0EC21-A2D1-4DB3-AA2D-148CC3ED204B}"/>
    <cellStyle name="Currency 13 2 5 4 2 4" xfId="15297" xr:uid="{F8B35764-230C-4638-8E59-7C8F8DE4A25A}"/>
    <cellStyle name="Currency 13 2 5 4 2 5" xfId="28987" xr:uid="{A8DAC584-E16E-4AC3-8932-951DBDA99D83}"/>
    <cellStyle name="Currency 13 2 5 4 2 6" xfId="43871" xr:uid="{7886B2A3-ECD2-4884-A225-E8CD8B24752C}"/>
    <cellStyle name="Currency 13 2 5 4 3" xfId="10161" xr:uid="{8AB78C25-6CD4-4BD2-9D5D-DE8DF1820B96}"/>
    <cellStyle name="Currency 13 2 5 4 3 2" xfId="23851" xr:uid="{18E5746D-6671-489F-8261-18CE8DFDE748}"/>
    <cellStyle name="Currency 13 2 5 4 3 2 2" xfId="37543" xr:uid="{7BF0B427-5938-4257-8FF7-3D51676F7247}"/>
    <cellStyle name="Currency 13 2 5 4 3 2 3" xfId="52427" xr:uid="{43A8EB1A-3260-458D-972B-4207BD3C9552}"/>
    <cellStyle name="Currency 13 2 5 4 3 3" xfId="17007" xr:uid="{F3A1BDCD-ED5C-446D-BFE6-2485CAA215F3}"/>
    <cellStyle name="Currency 13 2 5 4 3 4" xfId="30697" xr:uid="{26FAFEA0-16AB-4280-B266-8BC2C6DBE1BF}"/>
    <cellStyle name="Currency 13 2 5 4 3 5" xfId="45581" xr:uid="{B8788DB1-F9F0-4137-95A5-7ADBBD8681EF}"/>
    <cellStyle name="Currency 13 2 5 4 4" xfId="20429" xr:uid="{0B5E8797-D4A0-4637-B210-2A48CD28D2E3}"/>
    <cellStyle name="Currency 13 2 5 4 4 2" xfId="34121" xr:uid="{A836A8BB-3846-46B8-8A19-54E577093064}"/>
    <cellStyle name="Currency 13 2 5 4 4 3" xfId="49005" xr:uid="{77A39F0F-08E4-48DC-8323-54976357C59C}"/>
    <cellStyle name="Currency 13 2 5 4 5" xfId="13585" xr:uid="{94770F3B-DEC6-4D25-AF16-008A3691DA76}"/>
    <cellStyle name="Currency 13 2 5 4 6" xfId="27275" xr:uid="{6C321586-4036-45A8-8B7E-6487006688AE}"/>
    <cellStyle name="Currency 13 2 5 4 7" xfId="42159" xr:uid="{9773F27E-C200-457C-9DD4-033A757BBC1C}"/>
    <cellStyle name="Currency 13 2 5 5" xfId="8447" xr:uid="{C8AF2804-FCD7-4B57-A4AE-D1D2F5D40AB0}"/>
    <cellStyle name="Currency 13 2 5 5 2" xfId="11869" xr:uid="{67DE3B80-F06F-40F3-8CA2-96C8A13673AC}"/>
    <cellStyle name="Currency 13 2 5 5 2 2" xfId="25559" xr:uid="{BEBD5674-1E8A-4597-A81D-D1656D554D81}"/>
    <cellStyle name="Currency 13 2 5 5 2 2 2" xfId="39251" xr:uid="{C01BD522-7C7C-40D7-8D51-D16E9B7ABF29}"/>
    <cellStyle name="Currency 13 2 5 5 2 2 3" xfId="54135" xr:uid="{AB818657-97D6-4BF7-842C-884EFA99C77F}"/>
    <cellStyle name="Currency 13 2 5 5 2 3" xfId="18715" xr:uid="{15CBFC59-3132-4C57-BBF5-79E6D37DAF97}"/>
    <cellStyle name="Currency 13 2 5 5 2 4" xfId="32405" xr:uid="{5F72211F-2299-4681-9B6B-6A1666CB956D}"/>
    <cellStyle name="Currency 13 2 5 5 2 5" xfId="47289" xr:uid="{C1765B9C-E05D-462F-BD58-69407481AFF4}"/>
    <cellStyle name="Currency 13 2 5 5 3" xfId="22137" xr:uid="{FFB9EE7B-316C-4A21-BF8F-7062EAEF2E87}"/>
    <cellStyle name="Currency 13 2 5 5 3 2" xfId="35829" xr:uid="{24BAE840-9DF5-4482-A595-27723EB2E43F}"/>
    <cellStyle name="Currency 13 2 5 5 3 3" xfId="50713" xr:uid="{56FC4376-0E9F-4C60-8840-DB05182CE964}"/>
    <cellStyle name="Currency 13 2 5 5 4" xfId="15293" xr:uid="{36F96D5F-2DA4-4249-8428-B750AE744C2A}"/>
    <cellStyle name="Currency 13 2 5 5 5" xfId="28983" xr:uid="{FC1CB30F-0ADE-4E9D-A369-0F0985189926}"/>
    <cellStyle name="Currency 13 2 5 5 6" xfId="43867" xr:uid="{1C85BF3C-1D84-4973-A5AA-8F5386D07A47}"/>
    <cellStyle name="Currency 13 2 5 6" xfId="10157" xr:uid="{A46E3FDF-AFB5-46B4-B47F-B262D9FE2BBD}"/>
    <cellStyle name="Currency 13 2 5 6 2" xfId="23847" xr:uid="{0ADC7D17-8864-4763-9F31-A6171B9E10F3}"/>
    <cellStyle name="Currency 13 2 5 6 2 2" xfId="37539" xr:uid="{B2FC0CFA-F82D-4F7A-96B9-863C636A2524}"/>
    <cellStyle name="Currency 13 2 5 6 2 3" xfId="52423" xr:uid="{9AAB53D9-69D1-4653-B379-E4B894571C7E}"/>
    <cellStyle name="Currency 13 2 5 6 3" xfId="17003" xr:uid="{B708A467-8F79-4CCD-A15C-7B8654EA545F}"/>
    <cellStyle name="Currency 13 2 5 6 4" xfId="30693" xr:uid="{926FB93B-DC47-43F1-8A86-ACD5653CA761}"/>
    <cellStyle name="Currency 13 2 5 6 5" xfId="45577" xr:uid="{3D985885-3A3E-494D-8BA3-F1403464F824}"/>
    <cellStyle name="Currency 13 2 5 7" xfId="20425" xr:uid="{D17FEF92-FFF8-428E-ABAC-6BC1ECC90673}"/>
    <cellStyle name="Currency 13 2 5 7 2" xfId="34117" xr:uid="{983F9AE3-DA84-4443-B291-A288B91FC43D}"/>
    <cellStyle name="Currency 13 2 5 7 3" xfId="49001" xr:uid="{BA4C66F7-1BD7-4026-83DE-582FF27E1B1B}"/>
    <cellStyle name="Currency 13 2 5 8" xfId="13581" xr:uid="{F917F517-23A8-426C-92B5-17FEE551C04F}"/>
    <cellStyle name="Currency 13 2 5 9" xfId="27271" xr:uid="{A5B75837-D7ED-447C-9C00-FE7C1CC53A65}"/>
    <cellStyle name="Currency 13 2 6" xfId="6738" xr:uid="{41585315-2CF8-4273-9CE6-23F5D65B9666}"/>
    <cellStyle name="Currency 13 2 6 10" xfId="42160" xr:uid="{A2079B02-926C-45BA-9037-AB771F6E91C1}"/>
    <cellStyle name="Currency 13 2 6 2" xfId="6739" xr:uid="{82E39ADB-DFA8-4B0F-B859-C1D977567E82}"/>
    <cellStyle name="Currency 13 2 6 2 2" xfId="6740" xr:uid="{4233F2E6-AA47-437E-871E-8DE97D2C515F}"/>
    <cellStyle name="Currency 13 2 6 2 2 2" xfId="8454" xr:uid="{5132987D-2F3C-4134-9E05-F7FACEA8082A}"/>
    <cellStyle name="Currency 13 2 6 2 2 2 2" xfId="11876" xr:uid="{8742816E-86AE-4D3D-BC65-342F5013976D}"/>
    <cellStyle name="Currency 13 2 6 2 2 2 2 2" xfId="25566" xr:uid="{A4D0D4B6-7378-467A-B032-D5FBEA8AD592}"/>
    <cellStyle name="Currency 13 2 6 2 2 2 2 2 2" xfId="39258" xr:uid="{DC6D159B-3035-4EE6-B3B7-19ED19D93E1E}"/>
    <cellStyle name="Currency 13 2 6 2 2 2 2 2 3" xfId="54142" xr:uid="{870C2DC2-0E36-42F1-922C-AD18B2BBCAE7}"/>
    <cellStyle name="Currency 13 2 6 2 2 2 2 3" xfId="18722" xr:uid="{E1A02C46-EAC7-4EB5-BF08-B0240680B416}"/>
    <cellStyle name="Currency 13 2 6 2 2 2 2 4" xfId="32412" xr:uid="{3242A37D-0C58-4CFD-B918-EAF3E9D5B466}"/>
    <cellStyle name="Currency 13 2 6 2 2 2 2 5" xfId="47296" xr:uid="{5AE973E3-0D82-4072-AE18-E961919ED064}"/>
    <cellStyle name="Currency 13 2 6 2 2 2 3" xfId="22144" xr:uid="{57A57BB2-DE68-4B17-9937-662279615CF3}"/>
    <cellStyle name="Currency 13 2 6 2 2 2 3 2" xfId="35836" xr:uid="{0221AFC9-A7C5-40EA-AC59-F77D4CD9BFB9}"/>
    <cellStyle name="Currency 13 2 6 2 2 2 3 3" xfId="50720" xr:uid="{6437AC78-758E-4440-8EF8-792A1146246B}"/>
    <cellStyle name="Currency 13 2 6 2 2 2 4" xfId="15300" xr:uid="{1D7CF832-F2F8-407D-8213-43FF5492C41D}"/>
    <cellStyle name="Currency 13 2 6 2 2 2 5" xfId="28990" xr:uid="{2D2D064D-A06C-4FE2-BAE1-A224E4638542}"/>
    <cellStyle name="Currency 13 2 6 2 2 2 6" xfId="43874" xr:uid="{A0E89DCE-6C33-4076-8B5A-55BCB3181DC2}"/>
    <cellStyle name="Currency 13 2 6 2 2 3" xfId="10164" xr:uid="{8411E2EE-ECDA-4181-8C18-73824ED9D821}"/>
    <cellStyle name="Currency 13 2 6 2 2 3 2" xfId="23854" xr:uid="{AA04D869-84F8-4F71-94E0-3C382BB7CDBA}"/>
    <cellStyle name="Currency 13 2 6 2 2 3 2 2" xfId="37546" xr:uid="{794474FD-0916-4A6B-8997-DA59123758EE}"/>
    <cellStyle name="Currency 13 2 6 2 2 3 2 3" xfId="52430" xr:uid="{AC98F853-5703-41A4-8F38-964989D169A5}"/>
    <cellStyle name="Currency 13 2 6 2 2 3 3" xfId="17010" xr:uid="{0120D29E-E5ED-4116-B7FA-72BD4925855B}"/>
    <cellStyle name="Currency 13 2 6 2 2 3 4" xfId="30700" xr:uid="{9A195C14-C963-4352-A688-2DCFCC02ABD0}"/>
    <cellStyle name="Currency 13 2 6 2 2 3 5" xfId="45584" xr:uid="{7C282A77-706B-4F3D-A5CD-E32EC59CBA12}"/>
    <cellStyle name="Currency 13 2 6 2 2 4" xfId="20432" xr:uid="{5A2923B5-5B86-4418-9E3D-CCA5236E853E}"/>
    <cellStyle name="Currency 13 2 6 2 2 4 2" xfId="34124" xr:uid="{00353895-5DE8-45FC-A8A7-EEC111FE8867}"/>
    <cellStyle name="Currency 13 2 6 2 2 4 3" xfId="49008" xr:uid="{7C9D03B6-1E2E-4A2F-AB05-EC314E33C5A0}"/>
    <cellStyle name="Currency 13 2 6 2 2 5" xfId="13588" xr:uid="{08EDEDA0-A62B-4D12-A626-73B2A647E51D}"/>
    <cellStyle name="Currency 13 2 6 2 2 6" xfId="27278" xr:uid="{D3D8DD7E-19E3-4575-81D7-7539BF07C7EE}"/>
    <cellStyle name="Currency 13 2 6 2 2 7" xfId="42162" xr:uid="{D1E22282-70B5-4C73-A876-B05CD571FE99}"/>
    <cellStyle name="Currency 13 2 6 2 3" xfId="8453" xr:uid="{972FB427-5B01-4072-9E8D-C22012C780ED}"/>
    <cellStyle name="Currency 13 2 6 2 3 2" xfId="11875" xr:uid="{464DD99E-3B2E-44E9-9A5B-E348014879D0}"/>
    <cellStyle name="Currency 13 2 6 2 3 2 2" xfId="25565" xr:uid="{0B8F1B94-896C-49FB-B1E5-FAFAAF9E160F}"/>
    <cellStyle name="Currency 13 2 6 2 3 2 2 2" xfId="39257" xr:uid="{F5A44840-2E4C-4D7D-96D0-FFE34AFB124E}"/>
    <cellStyle name="Currency 13 2 6 2 3 2 2 3" xfId="54141" xr:uid="{8D15FFB1-4A1A-4B48-91DE-C3594A9DBD67}"/>
    <cellStyle name="Currency 13 2 6 2 3 2 3" xfId="18721" xr:uid="{4A4B3E00-16A1-4B80-8A59-1D9FDEF23F95}"/>
    <cellStyle name="Currency 13 2 6 2 3 2 4" xfId="32411" xr:uid="{939AB32E-AEC5-4A16-A805-6ABF70D9A84F}"/>
    <cellStyle name="Currency 13 2 6 2 3 2 5" xfId="47295" xr:uid="{DDB54D6E-5897-40E1-ABA4-7E633F730033}"/>
    <cellStyle name="Currency 13 2 6 2 3 3" xfId="22143" xr:uid="{149359BD-6AE7-4BB6-B071-C3DEB112C5B7}"/>
    <cellStyle name="Currency 13 2 6 2 3 3 2" xfId="35835" xr:uid="{E8284742-548A-48B3-8674-596D3F07E512}"/>
    <cellStyle name="Currency 13 2 6 2 3 3 3" xfId="50719" xr:uid="{87AD1B5A-0494-424C-81DD-0BB824BDD3CE}"/>
    <cellStyle name="Currency 13 2 6 2 3 4" xfId="15299" xr:uid="{B5AD02C2-14F5-4E49-A74D-0AD977E32AF4}"/>
    <cellStyle name="Currency 13 2 6 2 3 5" xfId="28989" xr:uid="{5D411D34-92E5-4351-87E8-2BDC8E2753D9}"/>
    <cellStyle name="Currency 13 2 6 2 3 6" xfId="43873" xr:uid="{3AAB1E4D-5B08-474D-B90C-F534A4ABF357}"/>
    <cellStyle name="Currency 13 2 6 2 4" xfId="10163" xr:uid="{A4BAD0BC-9050-43E0-9C88-C23190A63EFC}"/>
    <cellStyle name="Currency 13 2 6 2 4 2" xfId="23853" xr:uid="{C5960531-D7CA-4E1D-985A-594AA76089F2}"/>
    <cellStyle name="Currency 13 2 6 2 4 2 2" xfId="37545" xr:uid="{08F94D6D-AB21-43F6-AA77-13CE6A3DCA1D}"/>
    <cellStyle name="Currency 13 2 6 2 4 2 3" xfId="52429" xr:uid="{B310DE6F-FE8A-4849-86CA-4FFD5C08672F}"/>
    <cellStyle name="Currency 13 2 6 2 4 3" xfId="17009" xr:uid="{7CAE145F-C214-446B-AF16-964370BE49D9}"/>
    <cellStyle name="Currency 13 2 6 2 4 4" xfId="30699" xr:uid="{C048A90B-54A0-45A1-8677-30ED747A8CE6}"/>
    <cellStyle name="Currency 13 2 6 2 4 5" xfId="45583" xr:uid="{B97F8D9A-49C3-487C-A474-DD4BE7D47AE4}"/>
    <cellStyle name="Currency 13 2 6 2 5" xfId="20431" xr:uid="{2A4D014C-0FD8-4FE7-A61E-6CCE562A5037}"/>
    <cellStyle name="Currency 13 2 6 2 5 2" xfId="34123" xr:uid="{56633809-7AF4-46E0-871B-62212C65EC33}"/>
    <cellStyle name="Currency 13 2 6 2 5 3" xfId="49007" xr:uid="{EC0E214C-4B77-4F71-B179-5E2EDF16750C}"/>
    <cellStyle name="Currency 13 2 6 2 6" xfId="13587" xr:uid="{1D8BEF6D-2EDC-47FF-A4F8-6757BF13E8F1}"/>
    <cellStyle name="Currency 13 2 6 2 7" xfId="27277" xr:uid="{E1041C5E-9E65-42D7-A724-D26840AA571E}"/>
    <cellStyle name="Currency 13 2 6 2 8" xfId="42161" xr:uid="{14429114-08EF-4DC9-970A-9A250EC71AE8}"/>
    <cellStyle name="Currency 13 2 6 3" xfId="6741" xr:uid="{B9256E3C-2268-4238-BEAA-8E657E517E79}"/>
    <cellStyle name="Currency 13 2 6 3 2" xfId="8455" xr:uid="{E3ACFADB-F905-4E0B-9EA7-3FDEADC1A44A}"/>
    <cellStyle name="Currency 13 2 6 3 2 2" xfId="11877" xr:uid="{2D57381C-92B7-45B0-8CD2-F3A53ECDA950}"/>
    <cellStyle name="Currency 13 2 6 3 2 2 2" xfId="25567" xr:uid="{36539C44-3B94-4F57-87C9-126CAC3945E6}"/>
    <cellStyle name="Currency 13 2 6 3 2 2 2 2" xfId="39259" xr:uid="{5ACF6AEE-8D1B-4B3D-BA27-C8CA1251D9E9}"/>
    <cellStyle name="Currency 13 2 6 3 2 2 2 3" xfId="54143" xr:uid="{85C52BDD-1169-4C19-8FD5-8D3D183351C0}"/>
    <cellStyle name="Currency 13 2 6 3 2 2 3" xfId="18723" xr:uid="{866D48FB-14FF-48BD-89E8-F0F24CA80ADA}"/>
    <cellStyle name="Currency 13 2 6 3 2 2 4" xfId="32413" xr:uid="{2BFF6FA5-92C0-43E1-A187-8B0B622F2190}"/>
    <cellStyle name="Currency 13 2 6 3 2 2 5" xfId="47297" xr:uid="{170428AA-9DB8-42D6-BDF4-6377FEEA3E64}"/>
    <cellStyle name="Currency 13 2 6 3 2 3" xfId="22145" xr:uid="{E6188097-ADA2-4D8A-A9C9-6F38EACA9F0C}"/>
    <cellStyle name="Currency 13 2 6 3 2 3 2" xfId="35837" xr:uid="{81D0104E-B0BE-46A6-A19B-7B827568D7C9}"/>
    <cellStyle name="Currency 13 2 6 3 2 3 3" xfId="50721" xr:uid="{208D4487-BA20-4F35-B167-8D347BBC1D0D}"/>
    <cellStyle name="Currency 13 2 6 3 2 4" xfId="15301" xr:uid="{AE6CE68C-2E6C-4D03-8F9F-AC80945E31C6}"/>
    <cellStyle name="Currency 13 2 6 3 2 5" xfId="28991" xr:uid="{65AEA6C9-C615-417E-A663-064B89348DC9}"/>
    <cellStyle name="Currency 13 2 6 3 2 6" xfId="43875" xr:uid="{24B95570-7853-47DD-83E7-5869D3770BAD}"/>
    <cellStyle name="Currency 13 2 6 3 3" xfId="10165" xr:uid="{F4159039-5134-48CA-AAED-B21E38E63A00}"/>
    <cellStyle name="Currency 13 2 6 3 3 2" xfId="23855" xr:uid="{43EF14CB-DFD6-477A-BE45-5F078D8BDC5E}"/>
    <cellStyle name="Currency 13 2 6 3 3 2 2" xfId="37547" xr:uid="{D1A5E223-DCB8-4AF3-902C-6D666781C8C5}"/>
    <cellStyle name="Currency 13 2 6 3 3 2 3" xfId="52431" xr:uid="{E990CC7C-0660-45F6-88D3-56490EFAA9F6}"/>
    <cellStyle name="Currency 13 2 6 3 3 3" xfId="17011" xr:uid="{89749072-D514-4335-9BF9-3454F8B71E5B}"/>
    <cellStyle name="Currency 13 2 6 3 3 4" xfId="30701" xr:uid="{9EB8391F-22C8-46FC-B324-62082E83FA50}"/>
    <cellStyle name="Currency 13 2 6 3 3 5" xfId="45585" xr:uid="{AF009BB2-D949-4BA6-A35E-41F1465178BB}"/>
    <cellStyle name="Currency 13 2 6 3 4" xfId="20433" xr:uid="{864241C3-84EE-4F47-9798-1D2FF30AA62F}"/>
    <cellStyle name="Currency 13 2 6 3 4 2" xfId="34125" xr:uid="{B2FB3B29-45C3-46A8-8FDA-38D45B77AC60}"/>
    <cellStyle name="Currency 13 2 6 3 4 3" xfId="49009" xr:uid="{0CA24B84-219A-48D8-BE3F-A2995BEA1CD9}"/>
    <cellStyle name="Currency 13 2 6 3 5" xfId="13589" xr:uid="{C0151453-D729-44C6-B162-EF63301EDD25}"/>
    <cellStyle name="Currency 13 2 6 3 6" xfId="27279" xr:uid="{BE10F0D0-DAD1-46D9-BB77-761E6AB16990}"/>
    <cellStyle name="Currency 13 2 6 3 7" xfId="42163" xr:uid="{15DC966E-04DF-43CB-BBA9-257398A90B48}"/>
    <cellStyle name="Currency 13 2 6 4" xfId="6742" xr:uid="{21987DAF-BFFF-447F-9B0D-063B19EC9726}"/>
    <cellStyle name="Currency 13 2 6 4 2" xfId="8456" xr:uid="{1447D4AA-63C9-403D-BCFD-52AD6D6530F5}"/>
    <cellStyle name="Currency 13 2 6 4 2 2" xfId="11878" xr:uid="{915D1F5B-4A71-485D-8C43-1E1F63834316}"/>
    <cellStyle name="Currency 13 2 6 4 2 2 2" xfId="25568" xr:uid="{F2F366A2-FA60-42F6-AE32-B3C920BD567F}"/>
    <cellStyle name="Currency 13 2 6 4 2 2 2 2" xfId="39260" xr:uid="{DDBACB51-0CB9-47C0-9761-63645A16C464}"/>
    <cellStyle name="Currency 13 2 6 4 2 2 2 3" xfId="54144" xr:uid="{D89880A1-A1C5-46D3-8AA6-94C652CEA929}"/>
    <cellStyle name="Currency 13 2 6 4 2 2 3" xfId="18724" xr:uid="{6C2648DE-3EF2-48F7-80DA-524A117BDF31}"/>
    <cellStyle name="Currency 13 2 6 4 2 2 4" xfId="32414" xr:uid="{75468E62-BF25-4C34-A30E-1E36CDA3932E}"/>
    <cellStyle name="Currency 13 2 6 4 2 2 5" xfId="47298" xr:uid="{C46F2A2E-1044-4520-A2BB-BB21E29832FE}"/>
    <cellStyle name="Currency 13 2 6 4 2 3" xfId="22146" xr:uid="{7AE2E79A-025F-423F-9E24-75DCD9BA1457}"/>
    <cellStyle name="Currency 13 2 6 4 2 3 2" xfId="35838" xr:uid="{BC617065-19CE-4920-B00B-5DC45EBD9B72}"/>
    <cellStyle name="Currency 13 2 6 4 2 3 3" xfId="50722" xr:uid="{1DD53F05-3799-4900-B96D-2D81C6174EDC}"/>
    <cellStyle name="Currency 13 2 6 4 2 4" xfId="15302" xr:uid="{FBC643A4-1AEC-477C-8E81-F2F75FC2405D}"/>
    <cellStyle name="Currency 13 2 6 4 2 5" xfId="28992" xr:uid="{9902F2C0-4246-4198-9D36-5F9DE682FDD5}"/>
    <cellStyle name="Currency 13 2 6 4 2 6" xfId="43876" xr:uid="{E50B0D32-3794-43F5-85F3-ACEE57F3F0CE}"/>
    <cellStyle name="Currency 13 2 6 4 3" xfId="10166" xr:uid="{D485EDD0-9146-4CAA-AC4E-ABBF8C5FE76C}"/>
    <cellStyle name="Currency 13 2 6 4 3 2" xfId="23856" xr:uid="{510B7D6C-642A-49E5-87FC-944ED8D81C4A}"/>
    <cellStyle name="Currency 13 2 6 4 3 2 2" xfId="37548" xr:uid="{E52657F0-666C-4210-9B51-B18DE5D1E26F}"/>
    <cellStyle name="Currency 13 2 6 4 3 2 3" xfId="52432" xr:uid="{212708AD-DB24-4ABF-8006-79992E7498C1}"/>
    <cellStyle name="Currency 13 2 6 4 3 3" xfId="17012" xr:uid="{F05EC689-74EB-4177-92B5-DE041DD9F064}"/>
    <cellStyle name="Currency 13 2 6 4 3 4" xfId="30702" xr:uid="{AD492F64-DA59-4D03-93D0-BA832EBEA104}"/>
    <cellStyle name="Currency 13 2 6 4 3 5" xfId="45586" xr:uid="{3BAB295D-4582-409A-A6B9-FACBD89E15A8}"/>
    <cellStyle name="Currency 13 2 6 4 4" xfId="20434" xr:uid="{4428D14F-E257-48AE-88E6-4E7C025C5800}"/>
    <cellStyle name="Currency 13 2 6 4 4 2" xfId="34126" xr:uid="{1BA39504-6822-47CA-9CC9-1B3BAD9E4848}"/>
    <cellStyle name="Currency 13 2 6 4 4 3" xfId="49010" xr:uid="{5CEBC3F9-D1FD-4C8D-B5AC-A6EB9926BBC5}"/>
    <cellStyle name="Currency 13 2 6 4 5" xfId="13590" xr:uid="{E9524BFE-C718-49FC-8705-1E85708155AB}"/>
    <cellStyle name="Currency 13 2 6 4 6" xfId="27280" xr:uid="{A13EE19A-550F-442A-85FF-99BB5D312D32}"/>
    <cellStyle name="Currency 13 2 6 4 7" xfId="42164" xr:uid="{33A3C345-591D-4DE8-8C3D-59FE4F4A5539}"/>
    <cellStyle name="Currency 13 2 6 5" xfId="8452" xr:uid="{A6269451-5589-4BF8-9180-08E6882010F7}"/>
    <cellStyle name="Currency 13 2 6 5 2" xfId="11874" xr:uid="{BF993BEA-1E69-4041-9C3C-C23A28A0DD51}"/>
    <cellStyle name="Currency 13 2 6 5 2 2" xfId="25564" xr:uid="{3A9A8504-6874-4089-9C42-DA669C494842}"/>
    <cellStyle name="Currency 13 2 6 5 2 2 2" xfId="39256" xr:uid="{FEE26AC8-17E3-478E-9B2A-D6C0AB02FB26}"/>
    <cellStyle name="Currency 13 2 6 5 2 2 3" xfId="54140" xr:uid="{5C636D6E-BED3-49EC-8EEA-D11A9BE90210}"/>
    <cellStyle name="Currency 13 2 6 5 2 3" xfId="18720" xr:uid="{5FE40783-DDA2-46E7-91E0-67943B64DFBC}"/>
    <cellStyle name="Currency 13 2 6 5 2 4" xfId="32410" xr:uid="{FE570FF3-8788-4E43-855D-6CD8C896677D}"/>
    <cellStyle name="Currency 13 2 6 5 2 5" xfId="47294" xr:uid="{A1A4D292-DE82-4A2B-AE48-417D2A4BC26B}"/>
    <cellStyle name="Currency 13 2 6 5 3" xfId="22142" xr:uid="{26DD846E-6A7A-4267-AD09-F370F99B83EF}"/>
    <cellStyle name="Currency 13 2 6 5 3 2" xfId="35834" xr:uid="{EC716024-1004-4497-8ED6-8B4432A0D099}"/>
    <cellStyle name="Currency 13 2 6 5 3 3" xfId="50718" xr:uid="{5EDB2D7F-295F-425D-8AA5-7D8F5AD10C47}"/>
    <cellStyle name="Currency 13 2 6 5 4" xfId="15298" xr:uid="{CB000769-475D-4CBB-9516-4BA48E83E744}"/>
    <cellStyle name="Currency 13 2 6 5 5" xfId="28988" xr:uid="{1BC93FDB-D8CA-48AC-AE1B-820194FF799A}"/>
    <cellStyle name="Currency 13 2 6 5 6" xfId="43872" xr:uid="{6A0800AC-849F-4F6C-B713-0CE5926342D4}"/>
    <cellStyle name="Currency 13 2 6 6" xfId="10162" xr:uid="{CE92DAD2-3EBE-4E92-B93A-706699881057}"/>
    <cellStyle name="Currency 13 2 6 6 2" xfId="23852" xr:uid="{29565063-11EA-452D-A2F5-0ACE795D2725}"/>
    <cellStyle name="Currency 13 2 6 6 2 2" xfId="37544" xr:uid="{B72996DD-53C7-47FB-9BE4-254DE39F2F0F}"/>
    <cellStyle name="Currency 13 2 6 6 2 3" xfId="52428" xr:uid="{B7DA7445-556A-4F5C-B2D9-A255E1323E10}"/>
    <cellStyle name="Currency 13 2 6 6 3" xfId="17008" xr:uid="{B1919BC7-4520-422B-9F1F-08499C3E0722}"/>
    <cellStyle name="Currency 13 2 6 6 4" xfId="30698" xr:uid="{8C54A92D-6A82-4F30-890C-E691B3C3D66A}"/>
    <cellStyle name="Currency 13 2 6 6 5" xfId="45582" xr:uid="{443E2051-0C45-419F-8E17-5E14B853B376}"/>
    <cellStyle name="Currency 13 2 6 7" xfId="20430" xr:uid="{80AE3C21-4A56-4F36-80DA-1AF867A578B0}"/>
    <cellStyle name="Currency 13 2 6 7 2" xfId="34122" xr:uid="{58397208-E8FD-4B87-8CBF-E9385D2532C1}"/>
    <cellStyle name="Currency 13 2 6 7 3" xfId="49006" xr:uid="{E1D266B1-822B-4967-92A0-28A159349D59}"/>
    <cellStyle name="Currency 13 2 6 8" xfId="13586" xr:uid="{94920B88-47A3-420F-A60A-56340F3E19E4}"/>
    <cellStyle name="Currency 13 2 6 9" xfId="27276" xr:uid="{4A735594-FF8F-4C94-8345-0AD17763620C}"/>
    <cellStyle name="Currency 13 2 7" xfId="6743" xr:uid="{5F260855-D6B1-43C9-AE70-5F4D5B17AFC8}"/>
    <cellStyle name="Currency 13 2 7 2" xfId="6744" xr:uid="{C56E255E-D8A3-4BFF-9DC6-6D786DFDD0EC}"/>
    <cellStyle name="Currency 13 2 7 2 2" xfId="8458" xr:uid="{50F230BB-7EE2-449B-A972-07D7080D57DC}"/>
    <cellStyle name="Currency 13 2 7 2 2 2" xfId="11880" xr:uid="{42EE76AD-72D0-43EF-B396-846E0D3E07D0}"/>
    <cellStyle name="Currency 13 2 7 2 2 2 2" xfId="25570" xr:uid="{B77C3D2D-B0C8-4212-B5FF-08832FBF7903}"/>
    <cellStyle name="Currency 13 2 7 2 2 2 2 2" xfId="39262" xr:uid="{F9A55C16-6D91-4631-8541-A47BB06558B0}"/>
    <cellStyle name="Currency 13 2 7 2 2 2 2 3" xfId="54146" xr:uid="{93B9A47E-1A4D-486B-9CE1-C6C7D5462644}"/>
    <cellStyle name="Currency 13 2 7 2 2 2 3" xfId="18726" xr:uid="{931E1309-A1D0-4C55-B8B5-A9092A58757A}"/>
    <cellStyle name="Currency 13 2 7 2 2 2 4" xfId="32416" xr:uid="{370E832F-9832-4853-B798-214AD64D66BB}"/>
    <cellStyle name="Currency 13 2 7 2 2 2 5" xfId="47300" xr:uid="{E18A43D7-BE06-48BF-ABC1-75C1DEBE9A06}"/>
    <cellStyle name="Currency 13 2 7 2 2 3" xfId="22148" xr:uid="{C4F75D34-2445-44C6-968B-6FDB00034E6C}"/>
    <cellStyle name="Currency 13 2 7 2 2 3 2" xfId="35840" xr:uid="{533CC4F4-4440-452F-8D47-5E6800BE7212}"/>
    <cellStyle name="Currency 13 2 7 2 2 3 3" xfId="50724" xr:uid="{207AC333-6C75-4B75-8470-6E8847800FE7}"/>
    <cellStyle name="Currency 13 2 7 2 2 4" xfId="15304" xr:uid="{D512A4CF-78BD-4C6C-83C1-6A5CF03E22A2}"/>
    <cellStyle name="Currency 13 2 7 2 2 5" xfId="28994" xr:uid="{B830D327-3000-4E42-AFF5-7FA76226F02D}"/>
    <cellStyle name="Currency 13 2 7 2 2 6" xfId="43878" xr:uid="{A20F1758-CEE3-4158-81FD-99D81F69BE9C}"/>
    <cellStyle name="Currency 13 2 7 2 3" xfId="10168" xr:uid="{17E247CF-0D4D-4B0A-A457-E1D2DF441869}"/>
    <cellStyle name="Currency 13 2 7 2 3 2" xfId="23858" xr:uid="{4A62C968-90E8-44A8-9CFA-D1897FD19453}"/>
    <cellStyle name="Currency 13 2 7 2 3 2 2" xfId="37550" xr:uid="{DEB59ED3-D023-4210-A6DF-6706A0089452}"/>
    <cellStyle name="Currency 13 2 7 2 3 2 3" xfId="52434" xr:uid="{5AD22793-5FF7-4401-A164-4EBD029B7F4A}"/>
    <cellStyle name="Currency 13 2 7 2 3 3" xfId="17014" xr:uid="{3ECF6F1C-0D2B-4956-BF58-89F83F9FDF56}"/>
    <cellStyle name="Currency 13 2 7 2 3 4" xfId="30704" xr:uid="{9CCB127C-8E4D-4A36-A91E-B012C35AA746}"/>
    <cellStyle name="Currency 13 2 7 2 3 5" xfId="45588" xr:uid="{C522052E-67B0-4C59-8BE0-4AB1E99CE6A5}"/>
    <cellStyle name="Currency 13 2 7 2 4" xfId="20436" xr:uid="{B29E6872-8989-4061-AEAD-FCC13CD2FBCB}"/>
    <cellStyle name="Currency 13 2 7 2 4 2" xfId="34128" xr:uid="{AFD1E930-DFD5-4BB6-8F4B-0BE647EBACB7}"/>
    <cellStyle name="Currency 13 2 7 2 4 3" xfId="49012" xr:uid="{4DA78F2D-F9EA-43FA-8474-75C30AC0F234}"/>
    <cellStyle name="Currency 13 2 7 2 5" xfId="13592" xr:uid="{832956F4-3DEE-4A95-AFF3-9675132CE05F}"/>
    <cellStyle name="Currency 13 2 7 2 6" xfId="27282" xr:uid="{F0E02A8B-FBE4-4422-9D64-4FD6BC886A74}"/>
    <cellStyle name="Currency 13 2 7 2 7" xfId="42166" xr:uid="{53F89DB1-636B-4FE3-B89A-297F6E92E481}"/>
    <cellStyle name="Currency 13 2 7 3" xfId="8457" xr:uid="{52B9FA5C-D107-4305-BA46-125CF14DB09D}"/>
    <cellStyle name="Currency 13 2 7 3 2" xfId="11879" xr:uid="{69217520-DC36-4F32-B796-9BBBA4A4A571}"/>
    <cellStyle name="Currency 13 2 7 3 2 2" xfId="25569" xr:uid="{25DE4CC0-7CA0-478B-8378-31BAE5378D6E}"/>
    <cellStyle name="Currency 13 2 7 3 2 2 2" xfId="39261" xr:uid="{381A6070-3396-40DE-889C-DAEC97DC9E44}"/>
    <cellStyle name="Currency 13 2 7 3 2 2 3" xfId="54145" xr:uid="{76C5C2FA-8042-4395-99C5-DDADC45D790F}"/>
    <cellStyle name="Currency 13 2 7 3 2 3" xfId="18725" xr:uid="{95502F49-D1F4-49C4-B1CA-52105FB76280}"/>
    <cellStyle name="Currency 13 2 7 3 2 4" xfId="32415" xr:uid="{5164C115-0282-490F-8D3D-8B386C63B354}"/>
    <cellStyle name="Currency 13 2 7 3 2 5" xfId="47299" xr:uid="{4C9A7A11-F41B-4B04-9A77-C252900ED4AC}"/>
    <cellStyle name="Currency 13 2 7 3 3" xfId="22147" xr:uid="{358E5FDA-6C5B-482F-8CA2-44BEDA0C20B8}"/>
    <cellStyle name="Currency 13 2 7 3 3 2" xfId="35839" xr:uid="{BDB8C455-75B5-4EE1-B43D-529C49E1A4B3}"/>
    <cellStyle name="Currency 13 2 7 3 3 3" xfId="50723" xr:uid="{2BFADD5B-87ED-4D2B-B728-B0F383A9C1CA}"/>
    <cellStyle name="Currency 13 2 7 3 4" xfId="15303" xr:uid="{7B428933-244D-4983-A947-D0B6B7BC8644}"/>
    <cellStyle name="Currency 13 2 7 3 5" xfId="28993" xr:uid="{70E34975-89B4-4C8D-B9F5-05C0C2FA4B29}"/>
    <cellStyle name="Currency 13 2 7 3 6" xfId="43877" xr:uid="{21FC8AD7-A363-4789-B087-0D8E99106FE3}"/>
    <cellStyle name="Currency 13 2 7 4" xfId="10167" xr:uid="{7D4B62D3-B013-44A6-A6AF-CB8F1E924139}"/>
    <cellStyle name="Currency 13 2 7 4 2" xfId="23857" xr:uid="{039C0827-7B0D-4A25-9700-997F8B34B1B5}"/>
    <cellStyle name="Currency 13 2 7 4 2 2" xfId="37549" xr:uid="{1B9B6CF7-0834-48B4-96BC-72D30FC50DB4}"/>
    <cellStyle name="Currency 13 2 7 4 2 3" xfId="52433" xr:uid="{3F0876AA-B6AB-4047-9456-87427BC81A69}"/>
    <cellStyle name="Currency 13 2 7 4 3" xfId="17013" xr:uid="{69698C98-FFC5-4974-9679-E286AC7929DF}"/>
    <cellStyle name="Currency 13 2 7 4 4" xfId="30703" xr:uid="{C97CB639-578B-4279-8C4D-B7F82CD95CA4}"/>
    <cellStyle name="Currency 13 2 7 4 5" xfId="45587" xr:uid="{20FB488A-C83C-4761-9045-9A1295E67C2D}"/>
    <cellStyle name="Currency 13 2 7 5" xfId="20435" xr:uid="{02A724A0-37FA-4B98-A516-4B3CAE3AD174}"/>
    <cellStyle name="Currency 13 2 7 5 2" xfId="34127" xr:uid="{740CF002-1B0D-449C-80FE-6810FFC3A9AD}"/>
    <cellStyle name="Currency 13 2 7 5 3" xfId="49011" xr:uid="{C6815E57-92D7-4D0D-9CEA-65F439FBE01F}"/>
    <cellStyle name="Currency 13 2 7 6" xfId="13591" xr:uid="{57D63DE8-DFCD-4D46-A551-9DCEFFFCB6CA}"/>
    <cellStyle name="Currency 13 2 7 7" xfId="27281" xr:uid="{915215F3-A86B-4DC8-B2EA-03048CE4061C}"/>
    <cellStyle name="Currency 13 2 7 8" xfId="42165" xr:uid="{1F2E0307-4293-47CD-8FF4-B41F0586856D}"/>
    <cellStyle name="Currency 13 2 8" xfId="6745" xr:uid="{5F85566A-9DD2-4278-A212-BE6F856F7C69}"/>
    <cellStyle name="Currency 13 2 8 2" xfId="8459" xr:uid="{4D97915A-8C7F-42C8-AFE6-12B879D6630E}"/>
    <cellStyle name="Currency 13 2 8 2 2" xfId="11881" xr:uid="{5D96CAA7-9A6C-4309-A0DB-BF69CF8D76C8}"/>
    <cellStyle name="Currency 13 2 8 2 2 2" xfId="25571" xr:uid="{5BA8B8E1-986E-43EE-8743-810484F59566}"/>
    <cellStyle name="Currency 13 2 8 2 2 2 2" xfId="39263" xr:uid="{1F446510-B32D-45D6-90FB-08D87097A37A}"/>
    <cellStyle name="Currency 13 2 8 2 2 2 3" xfId="54147" xr:uid="{3B8214C1-5386-4960-B8CC-0EC3315DA5F8}"/>
    <cellStyle name="Currency 13 2 8 2 2 3" xfId="18727" xr:uid="{8B26C8DB-012F-463C-8614-101D587C4E8E}"/>
    <cellStyle name="Currency 13 2 8 2 2 4" xfId="32417" xr:uid="{3D186802-A2BC-41C6-B027-1B31367E1F92}"/>
    <cellStyle name="Currency 13 2 8 2 2 5" xfId="47301" xr:uid="{1551EB74-5A6A-4381-8FB6-627287F18D2B}"/>
    <cellStyle name="Currency 13 2 8 2 3" xfId="22149" xr:uid="{C2FE0237-1844-4F0D-9E2F-C3305DD67871}"/>
    <cellStyle name="Currency 13 2 8 2 3 2" xfId="35841" xr:uid="{D2F8198A-9F45-487A-A82D-83138E411063}"/>
    <cellStyle name="Currency 13 2 8 2 3 3" xfId="50725" xr:uid="{C71A3566-446C-4A78-9F09-95E328D64087}"/>
    <cellStyle name="Currency 13 2 8 2 4" xfId="15305" xr:uid="{B1548C07-1831-497C-AF46-CA9689150D86}"/>
    <cellStyle name="Currency 13 2 8 2 5" xfId="28995" xr:uid="{F32F1DA1-1E43-4F83-926F-0BD5523491D7}"/>
    <cellStyle name="Currency 13 2 8 2 6" xfId="43879" xr:uid="{042E6CC6-AA60-4CC0-87D7-4236FB74B5B7}"/>
    <cellStyle name="Currency 13 2 8 3" xfId="10169" xr:uid="{822D0B3D-6CF4-4C63-8723-FB9713F81E83}"/>
    <cellStyle name="Currency 13 2 8 3 2" xfId="23859" xr:uid="{EB2A3D05-C19F-424B-B138-FA417CCC6E0C}"/>
    <cellStyle name="Currency 13 2 8 3 2 2" xfId="37551" xr:uid="{05757830-2902-4670-926C-1AD2A65A144F}"/>
    <cellStyle name="Currency 13 2 8 3 2 3" xfId="52435" xr:uid="{4BD00EDD-DBC8-4B93-8198-D9FCFE3D4C47}"/>
    <cellStyle name="Currency 13 2 8 3 3" xfId="17015" xr:uid="{68B486B9-58B1-44F0-A7C5-358412996BA2}"/>
    <cellStyle name="Currency 13 2 8 3 4" xfId="30705" xr:uid="{1BEEE49F-F6B2-4C8F-A67A-106AF05E5887}"/>
    <cellStyle name="Currency 13 2 8 3 5" xfId="45589" xr:uid="{D20AC93C-F721-43CF-B250-960C1957B70F}"/>
    <cellStyle name="Currency 13 2 8 4" xfId="20437" xr:uid="{92EAB856-AFBE-49EC-B723-AD3C756B71DE}"/>
    <cellStyle name="Currency 13 2 8 4 2" xfId="34129" xr:uid="{2FB7B36A-F054-4926-A750-E5EC6C9018C3}"/>
    <cellStyle name="Currency 13 2 8 4 3" xfId="49013" xr:uid="{BD57C10C-9937-49D7-A33C-769F38F868DD}"/>
    <cellStyle name="Currency 13 2 8 5" xfId="13593" xr:uid="{9FDE18B8-623F-4F49-AEA8-BA5D7275D027}"/>
    <cellStyle name="Currency 13 2 8 6" xfId="27283" xr:uid="{9D5262DA-A339-4B63-9002-BAEB0908F57F}"/>
    <cellStyle name="Currency 13 2 8 7" xfId="42167" xr:uid="{F959D652-EE91-49AD-B2E9-FCF257048ECE}"/>
    <cellStyle name="Currency 13 2 9" xfId="6746" xr:uid="{59F9D318-D08B-4100-80E3-A69315FB459A}"/>
    <cellStyle name="Currency 13 2 9 2" xfId="8460" xr:uid="{5F271735-5B9C-4C98-9B89-7BCCB00B1FD1}"/>
    <cellStyle name="Currency 13 2 9 2 2" xfId="11882" xr:uid="{B5922A7A-289F-4306-A4D7-78FB89AA2619}"/>
    <cellStyle name="Currency 13 2 9 2 2 2" xfId="25572" xr:uid="{DEDA6A66-3F06-4AC6-B396-76B2CECFDC8B}"/>
    <cellStyle name="Currency 13 2 9 2 2 2 2" xfId="39264" xr:uid="{9D06EE3F-4226-4136-9A3C-D723C756FA82}"/>
    <cellStyle name="Currency 13 2 9 2 2 2 3" xfId="54148" xr:uid="{036EB6DD-757A-46D0-9A1E-40C4FE417E5C}"/>
    <cellStyle name="Currency 13 2 9 2 2 3" xfId="18728" xr:uid="{C4121BED-68E4-4A51-AD29-38D50454EFA5}"/>
    <cellStyle name="Currency 13 2 9 2 2 4" xfId="32418" xr:uid="{0757C4DD-B6B0-47FB-8FB2-B2B7AB946A28}"/>
    <cellStyle name="Currency 13 2 9 2 2 5" xfId="47302" xr:uid="{DCF69273-40AD-4BA6-86F7-411F1AF1D86B}"/>
    <cellStyle name="Currency 13 2 9 2 3" xfId="22150" xr:uid="{BC4956A7-9326-4001-83AE-B95C17083432}"/>
    <cellStyle name="Currency 13 2 9 2 3 2" xfId="35842" xr:uid="{8C6AA20A-DCA6-4071-8FEC-1FED699F075E}"/>
    <cellStyle name="Currency 13 2 9 2 3 3" xfId="50726" xr:uid="{539EF3E7-6430-45D9-849B-D4A5D21FE36C}"/>
    <cellStyle name="Currency 13 2 9 2 4" xfId="15306" xr:uid="{ECCF40A8-086F-4EBD-BA15-342CC0371A98}"/>
    <cellStyle name="Currency 13 2 9 2 5" xfId="28996" xr:uid="{5295BEE8-D6EF-4CDB-8295-957215CB4A6C}"/>
    <cellStyle name="Currency 13 2 9 2 6" xfId="43880" xr:uid="{9BB1E3AB-623D-45ED-B1A4-299D962E06C1}"/>
    <cellStyle name="Currency 13 2 9 3" xfId="10170" xr:uid="{387D0F79-274A-4E7D-8FF4-356189DD589D}"/>
    <cellStyle name="Currency 13 2 9 3 2" xfId="23860" xr:uid="{AA04B517-1DEF-4F45-B184-A86D8C6C1FCA}"/>
    <cellStyle name="Currency 13 2 9 3 2 2" xfId="37552" xr:uid="{1BB95FFD-BFBF-431C-8C5C-A2F1254A7F4B}"/>
    <cellStyle name="Currency 13 2 9 3 2 3" xfId="52436" xr:uid="{224E8164-F782-4A3C-9D28-C1F4D8B55ECE}"/>
    <cellStyle name="Currency 13 2 9 3 3" xfId="17016" xr:uid="{EAAF360F-D7A7-44C0-A99B-88713E0E21EF}"/>
    <cellStyle name="Currency 13 2 9 3 4" xfId="30706" xr:uid="{530AABFA-2DA4-4FE6-A606-CDE7856E8E27}"/>
    <cellStyle name="Currency 13 2 9 3 5" xfId="45590" xr:uid="{C97F80CC-160E-4240-A92A-5EB202723701}"/>
    <cellStyle name="Currency 13 2 9 4" xfId="20438" xr:uid="{92D8FC1A-321A-499F-B631-A3AB04E1B538}"/>
    <cellStyle name="Currency 13 2 9 4 2" xfId="34130" xr:uid="{51D03C1C-8C5C-4B6A-808F-FED44F1FDC8E}"/>
    <cellStyle name="Currency 13 2 9 4 3" xfId="49014" xr:uid="{38C3E389-B6DE-4D91-8320-9C9203F05128}"/>
    <cellStyle name="Currency 13 2 9 5" xfId="13594" xr:uid="{055EB395-E740-4091-A1E0-AA1B7DE205BF}"/>
    <cellStyle name="Currency 13 2 9 6" xfId="27284" xr:uid="{7EBE52D9-01CD-4269-B5B0-7727C5CF4E7B}"/>
    <cellStyle name="Currency 13 2 9 7" xfId="42168" xr:uid="{B5A0F8BF-ACF5-4FC2-A668-EE1F7EB71F2F}"/>
    <cellStyle name="Currency 13 3" xfId="4324" xr:uid="{8168F151-738F-4EA5-9427-AB195D0A0074}"/>
    <cellStyle name="Currency 13 3 10" xfId="20439" xr:uid="{95D0AC38-18DB-4724-9881-D4B5061F7AFC}"/>
    <cellStyle name="Currency 13 3 10 2" xfId="34131" xr:uid="{F7DB0799-5005-4B0E-9545-8B93B62A93DF}"/>
    <cellStyle name="Currency 13 3 10 3" xfId="49015" xr:uid="{B602C376-9041-42D0-AF1D-23C17AA23E25}"/>
    <cellStyle name="Currency 13 3 11" xfId="13595" xr:uid="{3F3735BC-EC49-4DB3-BFA7-4FCA47CFA597}"/>
    <cellStyle name="Currency 13 3 11 2" xfId="41325" xr:uid="{DCF377D2-03C2-428C-A583-F11B38C35D12}"/>
    <cellStyle name="Currency 13 3 12" xfId="27285" xr:uid="{66F8D21B-BDFD-4DB2-A583-0840E5CEB41D}"/>
    <cellStyle name="Currency 13 3 13" xfId="42169" xr:uid="{4DD5BA4E-4B70-454C-B2F3-6726B374F53B}"/>
    <cellStyle name="Currency 13 3 14" xfId="6747" xr:uid="{8DCA4521-AA5B-4E95-BC11-8C48D787E250}"/>
    <cellStyle name="Currency 13 3 15" xfId="5947" xr:uid="{A204E3AA-69E1-4C85-A473-3EC5E083D18A}"/>
    <cellStyle name="Currency 13 3 16" xfId="5355" xr:uid="{FCF602E4-64F8-400C-B56D-FCDF27676B01}"/>
    <cellStyle name="Currency 13 3 2" xfId="4761" xr:uid="{C18CAED5-39EF-4D46-9492-9151D43FA4AB}"/>
    <cellStyle name="Currency 13 3 2 10" xfId="13596" xr:uid="{3D4CF620-3584-42FC-956C-C6771CF63BB4}"/>
    <cellStyle name="Currency 13 3 2 10 2" xfId="41390" xr:uid="{7480BBC3-E670-421A-A4F0-7B53485903B8}"/>
    <cellStyle name="Currency 13 3 2 11" xfId="27286" xr:uid="{25AE1EC2-B38A-4F5F-9E38-F96D6166A2C3}"/>
    <cellStyle name="Currency 13 3 2 12" xfId="42170" xr:uid="{9CE4C912-7ABB-4A43-9B8B-9569482B802C}"/>
    <cellStyle name="Currency 13 3 2 13" xfId="6748" xr:uid="{0C6AA218-0288-4269-9732-CCA22D7FDEEB}"/>
    <cellStyle name="Currency 13 3 2 2" xfId="6749" xr:uid="{FF849F73-A3FF-466D-950E-F60538AE5A3D}"/>
    <cellStyle name="Currency 13 3 2 2 10" xfId="42171" xr:uid="{3086DC50-8705-42DB-918A-7F825F08F7E0}"/>
    <cellStyle name="Currency 13 3 2 2 2" xfId="6750" xr:uid="{5D472A1E-4FF7-424E-AEE7-75E8C9AEF9B9}"/>
    <cellStyle name="Currency 13 3 2 2 2 2" xfId="6751" xr:uid="{69E91688-EF52-45E8-8145-F70669034CCB}"/>
    <cellStyle name="Currency 13 3 2 2 2 2 2" xfId="8465" xr:uid="{08B8A8AA-1A43-4F01-A2A5-9449DA90819C}"/>
    <cellStyle name="Currency 13 3 2 2 2 2 2 2" xfId="11887" xr:uid="{2BB616B4-411C-4EBF-A0DF-944CDDD2C34D}"/>
    <cellStyle name="Currency 13 3 2 2 2 2 2 2 2" xfId="25577" xr:uid="{B68F7C01-6123-40FD-9DD5-B002F547F3BD}"/>
    <cellStyle name="Currency 13 3 2 2 2 2 2 2 2 2" xfId="39269" xr:uid="{297B5CA2-DFF7-4CFB-A1D8-5C5B12756E3C}"/>
    <cellStyle name="Currency 13 3 2 2 2 2 2 2 2 3" xfId="54153" xr:uid="{C12AEF1B-6F4D-4AE6-B984-7B00FFEDC717}"/>
    <cellStyle name="Currency 13 3 2 2 2 2 2 2 3" xfId="18733" xr:uid="{6B492494-F575-4EB5-A006-53E1904A0931}"/>
    <cellStyle name="Currency 13 3 2 2 2 2 2 2 4" xfId="32423" xr:uid="{4A50BC93-E7CC-431C-908B-C733E8EE2C47}"/>
    <cellStyle name="Currency 13 3 2 2 2 2 2 2 5" xfId="47307" xr:uid="{7C951FC5-AF04-4265-935A-F4C59F8A6B8E}"/>
    <cellStyle name="Currency 13 3 2 2 2 2 2 3" xfId="22155" xr:uid="{135C4C02-22AD-498D-9C82-2A035D9C49DB}"/>
    <cellStyle name="Currency 13 3 2 2 2 2 2 3 2" xfId="35847" xr:uid="{4CEE45B6-438A-471A-A7BF-951D59DBCF52}"/>
    <cellStyle name="Currency 13 3 2 2 2 2 2 3 3" xfId="50731" xr:uid="{E62F3216-795A-4EBD-9BE2-77F4C2F95066}"/>
    <cellStyle name="Currency 13 3 2 2 2 2 2 4" xfId="15311" xr:uid="{15F34841-6E6B-4107-8002-4D1E50C61CA4}"/>
    <cellStyle name="Currency 13 3 2 2 2 2 2 5" xfId="29001" xr:uid="{CC8C9D4E-2A36-466F-A9C2-EB1EE9E672FF}"/>
    <cellStyle name="Currency 13 3 2 2 2 2 2 6" xfId="43885" xr:uid="{7850FCDE-C331-4F33-91E8-AB55FC10F61B}"/>
    <cellStyle name="Currency 13 3 2 2 2 2 3" xfId="10175" xr:uid="{A05C7867-C89A-4D37-86AB-60085167FA81}"/>
    <cellStyle name="Currency 13 3 2 2 2 2 3 2" xfId="23865" xr:uid="{0265B629-A049-4614-8D0F-09C753539FEF}"/>
    <cellStyle name="Currency 13 3 2 2 2 2 3 2 2" xfId="37557" xr:uid="{366BB0C4-6E77-41B9-843F-24A3D1BA1B8A}"/>
    <cellStyle name="Currency 13 3 2 2 2 2 3 2 3" xfId="52441" xr:uid="{2B868A90-7247-4FBD-AB8C-3442D7DF8DD5}"/>
    <cellStyle name="Currency 13 3 2 2 2 2 3 3" xfId="17021" xr:uid="{9F0F25BD-0725-44A6-8225-968649C04AA8}"/>
    <cellStyle name="Currency 13 3 2 2 2 2 3 4" xfId="30711" xr:uid="{A8ADBCBA-DFF3-4D6A-86DE-1B41353310E1}"/>
    <cellStyle name="Currency 13 3 2 2 2 2 3 5" xfId="45595" xr:uid="{6E3A7DA5-A26F-46E9-B136-A921C43B03E6}"/>
    <cellStyle name="Currency 13 3 2 2 2 2 4" xfId="20443" xr:uid="{55B79C7B-E156-4A11-8925-CCAA67FC729E}"/>
    <cellStyle name="Currency 13 3 2 2 2 2 4 2" xfId="34135" xr:uid="{61F1FAE9-36A3-4BA2-A8F7-CE231452D59D}"/>
    <cellStyle name="Currency 13 3 2 2 2 2 4 3" xfId="49019" xr:uid="{78A1C3D4-E95A-4213-833C-1CF62D3DA12D}"/>
    <cellStyle name="Currency 13 3 2 2 2 2 5" xfId="13599" xr:uid="{A79FD1E9-6847-4D05-8CFC-43A7E3DC9FBF}"/>
    <cellStyle name="Currency 13 3 2 2 2 2 6" xfId="27289" xr:uid="{E213AD02-02F7-4652-AB27-94C1CAA39ADF}"/>
    <cellStyle name="Currency 13 3 2 2 2 2 7" xfId="42173" xr:uid="{FFC05E64-F4B0-4397-95D8-91FC0845F1CF}"/>
    <cellStyle name="Currency 13 3 2 2 2 3" xfId="8464" xr:uid="{B2F3732B-6BED-4F55-924C-84F1F5A85A5F}"/>
    <cellStyle name="Currency 13 3 2 2 2 3 2" xfId="11886" xr:uid="{E146873A-4137-4D92-8A51-C3578480B7D0}"/>
    <cellStyle name="Currency 13 3 2 2 2 3 2 2" xfId="25576" xr:uid="{E97BC6DF-7184-4853-BBE8-8A2594552161}"/>
    <cellStyle name="Currency 13 3 2 2 2 3 2 2 2" xfId="39268" xr:uid="{81ABB4EB-061B-4493-9596-793EFCC54BCF}"/>
    <cellStyle name="Currency 13 3 2 2 2 3 2 2 3" xfId="54152" xr:uid="{6532DD7B-719C-4794-B3B1-4D0D4A5820E0}"/>
    <cellStyle name="Currency 13 3 2 2 2 3 2 3" xfId="18732" xr:uid="{21DD06D5-3AFF-4D96-BC2E-69F8C1DD3CA2}"/>
    <cellStyle name="Currency 13 3 2 2 2 3 2 4" xfId="32422" xr:uid="{4B19D591-A260-4855-BD09-E74D29B13908}"/>
    <cellStyle name="Currency 13 3 2 2 2 3 2 5" xfId="47306" xr:uid="{41B21C76-FEB0-4760-BB3E-BD546F78D5B4}"/>
    <cellStyle name="Currency 13 3 2 2 2 3 3" xfId="22154" xr:uid="{F660CAD4-421D-43BE-B2F5-CA84F7ED451A}"/>
    <cellStyle name="Currency 13 3 2 2 2 3 3 2" xfId="35846" xr:uid="{D2795263-D808-4166-B4EA-385C03C7E2E5}"/>
    <cellStyle name="Currency 13 3 2 2 2 3 3 3" xfId="50730" xr:uid="{FBC32755-64A5-458D-A4F0-EA744B940E7E}"/>
    <cellStyle name="Currency 13 3 2 2 2 3 4" xfId="15310" xr:uid="{132A48F3-2D87-4081-B071-5967531C8415}"/>
    <cellStyle name="Currency 13 3 2 2 2 3 5" xfId="29000" xr:uid="{B474CA8B-2718-4746-AE65-FF18CD54EA50}"/>
    <cellStyle name="Currency 13 3 2 2 2 3 6" xfId="43884" xr:uid="{E54C556E-B3C3-48E1-879C-57AFA2B190A7}"/>
    <cellStyle name="Currency 13 3 2 2 2 4" xfId="10174" xr:uid="{86AE4A14-6207-4AAF-9B0B-53E0D58E2E7C}"/>
    <cellStyle name="Currency 13 3 2 2 2 4 2" xfId="23864" xr:uid="{7152CBBC-D56B-483F-B6D3-BDC07263FDC3}"/>
    <cellStyle name="Currency 13 3 2 2 2 4 2 2" xfId="37556" xr:uid="{83DF1564-AE38-4E64-B4A4-3C2FFB3D7685}"/>
    <cellStyle name="Currency 13 3 2 2 2 4 2 3" xfId="52440" xr:uid="{5EFEF5BD-077E-47AA-B9C7-BCC852B75265}"/>
    <cellStyle name="Currency 13 3 2 2 2 4 3" xfId="17020" xr:uid="{ED6E18EA-A1A7-4A59-A46C-405C3DDE961E}"/>
    <cellStyle name="Currency 13 3 2 2 2 4 4" xfId="30710" xr:uid="{72EB7D45-3702-4DD1-949D-E1C9EB61E7DD}"/>
    <cellStyle name="Currency 13 3 2 2 2 4 5" xfId="45594" xr:uid="{3D1BFEA0-DCFB-485A-A53E-3AB5FCC8B072}"/>
    <cellStyle name="Currency 13 3 2 2 2 5" xfId="20442" xr:uid="{45766758-3709-4FEC-9D56-D89C41E5B18F}"/>
    <cellStyle name="Currency 13 3 2 2 2 5 2" xfId="34134" xr:uid="{0FE76084-598D-46EA-98FE-646568691740}"/>
    <cellStyle name="Currency 13 3 2 2 2 5 3" xfId="49018" xr:uid="{A1BBFB21-CCF8-4182-B28A-6848E4AC34DC}"/>
    <cellStyle name="Currency 13 3 2 2 2 6" xfId="13598" xr:uid="{A486231C-E647-41CA-96F0-AAC390806D6A}"/>
    <cellStyle name="Currency 13 3 2 2 2 7" xfId="27288" xr:uid="{476C8DDF-D618-4273-B05E-5125BF8D3644}"/>
    <cellStyle name="Currency 13 3 2 2 2 8" xfId="42172" xr:uid="{8027041B-A183-486E-B90A-A786640EE532}"/>
    <cellStyle name="Currency 13 3 2 2 3" xfId="6752" xr:uid="{E4A1D8E1-B601-43FA-A322-D3530CD8F194}"/>
    <cellStyle name="Currency 13 3 2 2 3 2" xfId="8466" xr:uid="{630B5A50-7897-4502-BF97-0D3FA1DE6736}"/>
    <cellStyle name="Currency 13 3 2 2 3 2 2" xfId="11888" xr:uid="{66FC0CE2-E78D-4522-81CA-BD0272AFFC17}"/>
    <cellStyle name="Currency 13 3 2 2 3 2 2 2" xfId="25578" xr:uid="{F303B9A2-E809-4AAF-ABA4-C1E355FABE46}"/>
    <cellStyle name="Currency 13 3 2 2 3 2 2 2 2" xfId="39270" xr:uid="{667E6496-0F93-412F-8922-05B26B86B705}"/>
    <cellStyle name="Currency 13 3 2 2 3 2 2 2 3" xfId="54154" xr:uid="{8C306B13-C3ED-4FDF-A13F-100EEE289DD7}"/>
    <cellStyle name="Currency 13 3 2 2 3 2 2 3" xfId="18734" xr:uid="{10DD9B14-9F4D-43B8-8B46-9985434A0050}"/>
    <cellStyle name="Currency 13 3 2 2 3 2 2 4" xfId="32424" xr:uid="{D64A8C2C-C934-4A27-A9D4-2398650EE0A3}"/>
    <cellStyle name="Currency 13 3 2 2 3 2 2 5" xfId="47308" xr:uid="{3135FE07-EF17-4B1F-9E4A-4AF105C621DE}"/>
    <cellStyle name="Currency 13 3 2 2 3 2 3" xfId="22156" xr:uid="{7614AB79-1DF8-40E3-A868-ED799260223B}"/>
    <cellStyle name="Currency 13 3 2 2 3 2 3 2" xfId="35848" xr:uid="{651ED6B9-3359-4F53-BEAB-FCE2475B63EA}"/>
    <cellStyle name="Currency 13 3 2 2 3 2 3 3" xfId="50732" xr:uid="{B55C8CB3-D442-45F4-B266-C119BABA4CA5}"/>
    <cellStyle name="Currency 13 3 2 2 3 2 4" xfId="15312" xr:uid="{2288001D-A14F-4095-AEEE-B572929A8266}"/>
    <cellStyle name="Currency 13 3 2 2 3 2 5" xfId="29002" xr:uid="{6ECCF9BC-1E1F-4DC2-BECE-EFF6E2D385D0}"/>
    <cellStyle name="Currency 13 3 2 2 3 2 6" xfId="43886" xr:uid="{51C8091C-AE26-4F1F-848B-31CE74C88043}"/>
    <cellStyle name="Currency 13 3 2 2 3 3" xfId="10176" xr:uid="{45CC566E-7672-43EF-9667-2A4511908D29}"/>
    <cellStyle name="Currency 13 3 2 2 3 3 2" xfId="23866" xr:uid="{06F23D9C-8F96-4EBD-96C5-5B7A6D62420F}"/>
    <cellStyle name="Currency 13 3 2 2 3 3 2 2" xfId="37558" xr:uid="{48EA0417-FC6B-4493-B649-81C5434612E8}"/>
    <cellStyle name="Currency 13 3 2 2 3 3 2 3" xfId="52442" xr:uid="{1BADFE5C-AC67-42B2-AB87-D5C221AB6D31}"/>
    <cellStyle name="Currency 13 3 2 2 3 3 3" xfId="17022" xr:uid="{DB26E776-59E3-4D59-9F0B-2036EF9B8F62}"/>
    <cellStyle name="Currency 13 3 2 2 3 3 4" xfId="30712" xr:uid="{1898E1B5-F2EB-41E4-838F-F2E9083FD912}"/>
    <cellStyle name="Currency 13 3 2 2 3 3 5" xfId="45596" xr:uid="{B821DC9E-5CB8-4033-B269-0876DE631049}"/>
    <cellStyle name="Currency 13 3 2 2 3 4" xfId="20444" xr:uid="{4A61EF6E-82A6-45C2-B000-724EB4AD81A0}"/>
    <cellStyle name="Currency 13 3 2 2 3 4 2" xfId="34136" xr:uid="{773771F4-6DDB-453D-B6CE-CD8838DB5C9B}"/>
    <cellStyle name="Currency 13 3 2 2 3 4 3" xfId="49020" xr:uid="{C9AE4D6C-B722-4B56-8907-C005C237CD9A}"/>
    <cellStyle name="Currency 13 3 2 2 3 5" xfId="13600" xr:uid="{E20695DB-94C6-4F8F-8F7A-584A271E5A97}"/>
    <cellStyle name="Currency 13 3 2 2 3 6" xfId="27290" xr:uid="{D38C0EAC-EF45-4542-A5E8-FA3A12813D3E}"/>
    <cellStyle name="Currency 13 3 2 2 3 7" xfId="42174" xr:uid="{4CA51738-4781-4DFF-A0D7-1ADAAB59915F}"/>
    <cellStyle name="Currency 13 3 2 2 4" xfId="6753" xr:uid="{84EB68C5-083E-44D5-959C-D41119173542}"/>
    <cellStyle name="Currency 13 3 2 2 4 2" xfId="8467" xr:uid="{59F8EE4C-659F-41E3-8BB5-BD676DC877F8}"/>
    <cellStyle name="Currency 13 3 2 2 4 2 2" xfId="11889" xr:uid="{EC6E8B8E-0B11-41F1-B268-AD7354772C8D}"/>
    <cellStyle name="Currency 13 3 2 2 4 2 2 2" xfId="25579" xr:uid="{C279064B-11A8-4923-AE9E-DED0552FF845}"/>
    <cellStyle name="Currency 13 3 2 2 4 2 2 2 2" xfId="39271" xr:uid="{86A65CFD-1B64-4478-BDE4-FB3A197B19FD}"/>
    <cellStyle name="Currency 13 3 2 2 4 2 2 2 3" xfId="54155" xr:uid="{4DEAF275-FD3A-49A4-895C-E82A8E91FF4D}"/>
    <cellStyle name="Currency 13 3 2 2 4 2 2 3" xfId="18735" xr:uid="{B23442E0-2718-4ECE-B437-03707C98A558}"/>
    <cellStyle name="Currency 13 3 2 2 4 2 2 4" xfId="32425" xr:uid="{8F16ED28-F1E8-41E3-96DF-3D824390E0CF}"/>
    <cellStyle name="Currency 13 3 2 2 4 2 2 5" xfId="47309" xr:uid="{A1110053-7878-4FE4-A161-A05373266F0B}"/>
    <cellStyle name="Currency 13 3 2 2 4 2 3" xfId="22157" xr:uid="{E08F2549-459A-48F0-8A47-8A5A361E96AB}"/>
    <cellStyle name="Currency 13 3 2 2 4 2 3 2" xfId="35849" xr:uid="{20F894AA-7832-4DBA-AFDA-8E857FCCE9A8}"/>
    <cellStyle name="Currency 13 3 2 2 4 2 3 3" xfId="50733" xr:uid="{6BE47092-D0FC-473E-B395-6F326209D5B1}"/>
    <cellStyle name="Currency 13 3 2 2 4 2 4" xfId="15313" xr:uid="{E6C0FAF4-F703-455F-8532-C88E8584487D}"/>
    <cellStyle name="Currency 13 3 2 2 4 2 5" xfId="29003" xr:uid="{822B2634-E589-4EE9-BE63-390D1DCE54D5}"/>
    <cellStyle name="Currency 13 3 2 2 4 2 6" xfId="43887" xr:uid="{0A958C47-7433-459A-BD85-1C837C1B3A88}"/>
    <cellStyle name="Currency 13 3 2 2 4 3" xfId="10177" xr:uid="{EAD2A0BF-E829-4FFF-BF70-8ACE05F3563D}"/>
    <cellStyle name="Currency 13 3 2 2 4 3 2" xfId="23867" xr:uid="{04F4205B-8209-435E-A0D8-C4D39E1B964A}"/>
    <cellStyle name="Currency 13 3 2 2 4 3 2 2" xfId="37559" xr:uid="{15CACA8A-2992-4716-B063-25F21FDB14EA}"/>
    <cellStyle name="Currency 13 3 2 2 4 3 2 3" xfId="52443" xr:uid="{99059699-61D8-46FA-9EFF-53F75CF07FB5}"/>
    <cellStyle name="Currency 13 3 2 2 4 3 3" xfId="17023" xr:uid="{5C8B0E19-F8EB-465B-B567-3A44B05CBD4F}"/>
    <cellStyle name="Currency 13 3 2 2 4 3 4" xfId="30713" xr:uid="{9EFA35E0-67BB-4866-9326-83130F4A03DC}"/>
    <cellStyle name="Currency 13 3 2 2 4 3 5" xfId="45597" xr:uid="{E0FB02CF-5CC5-416E-AC70-24AE87C97D48}"/>
    <cellStyle name="Currency 13 3 2 2 4 4" xfId="20445" xr:uid="{FCF44243-5759-46D4-A168-8EDD20B09CD3}"/>
    <cellStyle name="Currency 13 3 2 2 4 4 2" xfId="34137" xr:uid="{17B9D638-122C-4F66-9F8D-4B36C60D4D64}"/>
    <cellStyle name="Currency 13 3 2 2 4 4 3" xfId="49021" xr:uid="{1EC2842A-2555-4569-82DD-67A5CF16DEE8}"/>
    <cellStyle name="Currency 13 3 2 2 4 5" xfId="13601" xr:uid="{4C2BB529-A0D3-41FD-81D4-845B0A1884A0}"/>
    <cellStyle name="Currency 13 3 2 2 4 6" xfId="27291" xr:uid="{5F2EBBA2-993E-4DA2-8F20-8649F0D6624E}"/>
    <cellStyle name="Currency 13 3 2 2 4 7" xfId="42175" xr:uid="{E9F9C559-CC77-44B6-A80A-3C34ECAFD1F5}"/>
    <cellStyle name="Currency 13 3 2 2 5" xfId="8463" xr:uid="{B45541DD-6A92-458A-97D0-975AAB57E64A}"/>
    <cellStyle name="Currency 13 3 2 2 5 2" xfId="11885" xr:uid="{569968A2-6E52-4B66-8B0B-C54D45F70C74}"/>
    <cellStyle name="Currency 13 3 2 2 5 2 2" xfId="25575" xr:uid="{85F17C5E-ADBA-47BC-A02C-C1907A2C7BE6}"/>
    <cellStyle name="Currency 13 3 2 2 5 2 2 2" xfId="39267" xr:uid="{F1F20ADC-C30F-4ABA-8CE0-0A000120369E}"/>
    <cellStyle name="Currency 13 3 2 2 5 2 2 3" xfId="54151" xr:uid="{2DDB0ED1-1212-4C94-AB0C-6560B007EBE5}"/>
    <cellStyle name="Currency 13 3 2 2 5 2 3" xfId="18731" xr:uid="{B6396A09-AB15-474B-9B19-3C174BB62294}"/>
    <cellStyle name="Currency 13 3 2 2 5 2 4" xfId="32421" xr:uid="{D7F4E479-598F-4A73-9ED8-826EDF48D863}"/>
    <cellStyle name="Currency 13 3 2 2 5 2 5" xfId="47305" xr:uid="{12CBDFCB-36B8-45E5-A1DF-62C83009B82E}"/>
    <cellStyle name="Currency 13 3 2 2 5 3" xfId="22153" xr:uid="{16E09B07-ACC5-4C85-B03A-BA71C2CAFB3F}"/>
    <cellStyle name="Currency 13 3 2 2 5 3 2" xfId="35845" xr:uid="{551E44B8-1441-423A-BC8F-E375DCD1BC4B}"/>
    <cellStyle name="Currency 13 3 2 2 5 3 3" xfId="50729" xr:uid="{2D4D3958-3511-425E-8ED2-116D4E85CB8A}"/>
    <cellStyle name="Currency 13 3 2 2 5 4" xfId="15309" xr:uid="{EFE4F096-2F4B-4B2B-959D-6060A11A8193}"/>
    <cellStyle name="Currency 13 3 2 2 5 5" xfId="28999" xr:uid="{4C4C8F5E-2586-4284-AB46-BB82FB182638}"/>
    <cellStyle name="Currency 13 3 2 2 5 6" xfId="43883" xr:uid="{8C83BFAD-4496-4CD0-ABBC-57657A818A9D}"/>
    <cellStyle name="Currency 13 3 2 2 6" xfId="10173" xr:uid="{21E8A50D-35DB-4F03-BC47-75DE6D6485EA}"/>
    <cellStyle name="Currency 13 3 2 2 6 2" xfId="23863" xr:uid="{4772D924-22C8-4DFB-95FE-4371966F5F8A}"/>
    <cellStyle name="Currency 13 3 2 2 6 2 2" xfId="37555" xr:uid="{B9916B9A-D399-4199-BA7D-6E3E05478FCB}"/>
    <cellStyle name="Currency 13 3 2 2 6 2 3" xfId="52439" xr:uid="{89588597-6AD6-4693-BD8B-E9DACC7D1DDB}"/>
    <cellStyle name="Currency 13 3 2 2 6 3" xfId="17019" xr:uid="{18680518-B5FC-4C9C-ADE9-DC88A226FB3A}"/>
    <cellStyle name="Currency 13 3 2 2 6 4" xfId="30709" xr:uid="{3DA89CA3-C6B5-4C22-8022-615A70F27794}"/>
    <cellStyle name="Currency 13 3 2 2 6 5" xfId="45593" xr:uid="{D220AE56-4023-4B14-B94E-72C344B2D7D0}"/>
    <cellStyle name="Currency 13 3 2 2 7" xfId="20441" xr:uid="{374D9D19-8B66-46E9-BBE1-077C38D8F9CC}"/>
    <cellStyle name="Currency 13 3 2 2 7 2" xfId="34133" xr:uid="{23341D63-34A2-4A33-9FC4-FED61B8BE227}"/>
    <cellStyle name="Currency 13 3 2 2 7 3" xfId="49017" xr:uid="{530E7772-CB57-4F92-9FED-B1ED05DE4FF4}"/>
    <cellStyle name="Currency 13 3 2 2 8" xfId="13597" xr:uid="{32C1C1EA-E774-43E4-B6AA-F32C8CFD6F45}"/>
    <cellStyle name="Currency 13 3 2 2 9" xfId="27287" xr:uid="{DC940A9C-B682-4843-874D-F581473050A7}"/>
    <cellStyle name="Currency 13 3 2 3" xfId="6754" xr:uid="{9690C335-96E0-4945-8C76-554E741F7C17}"/>
    <cellStyle name="Currency 13 3 2 3 10" xfId="42176" xr:uid="{F4A7EA5D-36F1-4523-896E-3554F599398D}"/>
    <cellStyle name="Currency 13 3 2 3 2" xfId="6755" xr:uid="{6CB85AF0-2F1C-442C-9437-57D64D914681}"/>
    <cellStyle name="Currency 13 3 2 3 2 2" xfId="6756" xr:uid="{6A4A32FC-0B05-402F-B953-7136848CF330}"/>
    <cellStyle name="Currency 13 3 2 3 2 2 2" xfId="8470" xr:uid="{FD0B0941-EEE8-4D04-A4F1-5751EB4EC5BD}"/>
    <cellStyle name="Currency 13 3 2 3 2 2 2 2" xfId="11892" xr:uid="{3123FE02-E631-435A-AACC-58C7111948E4}"/>
    <cellStyle name="Currency 13 3 2 3 2 2 2 2 2" xfId="25582" xr:uid="{61739902-F805-478D-9BE6-1BC0642BC2BB}"/>
    <cellStyle name="Currency 13 3 2 3 2 2 2 2 2 2" xfId="39274" xr:uid="{0941FC18-D3A0-46EF-9714-BA4064952EB7}"/>
    <cellStyle name="Currency 13 3 2 3 2 2 2 2 2 3" xfId="54158" xr:uid="{4137F323-5CC0-4FF2-966D-2227E7B0FBC5}"/>
    <cellStyle name="Currency 13 3 2 3 2 2 2 2 3" xfId="18738" xr:uid="{F5374C96-F5E6-4F50-BFE5-875353C0EA97}"/>
    <cellStyle name="Currency 13 3 2 3 2 2 2 2 4" xfId="32428" xr:uid="{127414B4-BE5C-4D8A-9637-9BEB16811A66}"/>
    <cellStyle name="Currency 13 3 2 3 2 2 2 2 5" xfId="47312" xr:uid="{93682FA4-09C0-46C2-B72F-3AC72A435B0E}"/>
    <cellStyle name="Currency 13 3 2 3 2 2 2 3" xfId="22160" xr:uid="{02282CC7-1AB4-4651-BC9D-B5A9F6000AD7}"/>
    <cellStyle name="Currency 13 3 2 3 2 2 2 3 2" xfId="35852" xr:uid="{5632813B-8754-4B3C-B76B-D7A6516268B3}"/>
    <cellStyle name="Currency 13 3 2 3 2 2 2 3 3" xfId="50736" xr:uid="{92EC6CCB-5E72-42D6-9151-1CB186FAC025}"/>
    <cellStyle name="Currency 13 3 2 3 2 2 2 4" xfId="15316" xr:uid="{C1980CBF-EC53-4C4B-9D60-203D1500D2A4}"/>
    <cellStyle name="Currency 13 3 2 3 2 2 2 5" xfId="29006" xr:uid="{B66A79F8-8CF4-4BD5-852F-A41041EB9FF1}"/>
    <cellStyle name="Currency 13 3 2 3 2 2 2 6" xfId="43890" xr:uid="{9433C1B2-DEBE-4550-9031-1241AA09D1FA}"/>
    <cellStyle name="Currency 13 3 2 3 2 2 3" xfId="10180" xr:uid="{D610079F-631C-4BD0-ACF3-03FB710D193F}"/>
    <cellStyle name="Currency 13 3 2 3 2 2 3 2" xfId="23870" xr:uid="{B2B6C2BC-DA5A-4CC4-8421-0836FD92E14C}"/>
    <cellStyle name="Currency 13 3 2 3 2 2 3 2 2" xfId="37562" xr:uid="{9F984849-1715-4B6B-B93A-76CABEF9E468}"/>
    <cellStyle name="Currency 13 3 2 3 2 2 3 2 3" xfId="52446" xr:uid="{E9DE0D60-3DC0-4BAE-AE65-F58182A8A97A}"/>
    <cellStyle name="Currency 13 3 2 3 2 2 3 3" xfId="17026" xr:uid="{57770E25-3543-4426-AB7B-CE862693B827}"/>
    <cellStyle name="Currency 13 3 2 3 2 2 3 4" xfId="30716" xr:uid="{4E45C592-0F35-4CDF-B90B-3FBEAADC5E8D}"/>
    <cellStyle name="Currency 13 3 2 3 2 2 3 5" xfId="45600" xr:uid="{C212EF20-C3A0-4CF9-AA09-3E01AFC654CB}"/>
    <cellStyle name="Currency 13 3 2 3 2 2 4" xfId="20448" xr:uid="{BF6B0A5F-4BA9-4CF7-8DFC-460C5C6B8AD1}"/>
    <cellStyle name="Currency 13 3 2 3 2 2 4 2" xfId="34140" xr:uid="{34581374-AB00-4EC9-A34F-5A04844C3E58}"/>
    <cellStyle name="Currency 13 3 2 3 2 2 4 3" xfId="49024" xr:uid="{F90BEA0C-37CB-4EC8-9A8C-365B5C4D33F7}"/>
    <cellStyle name="Currency 13 3 2 3 2 2 5" xfId="13604" xr:uid="{0A38AB30-C30C-41BD-B78C-8D59FE83B5ED}"/>
    <cellStyle name="Currency 13 3 2 3 2 2 6" xfId="27294" xr:uid="{36688CE8-4838-4222-8632-7BD3FF9610A3}"/>
    <cellStyle name="Currency 13 3 2 3 2 2 7" xfId="42178" xr:uid="{8AC6C723-D3EF-4A14-9BD3-B2AFB9D72E28}"/>
    <cellStyle name="Currency 13 3 2 3 2 3" xfId="8469" xr:uid="{4B6F38A1-D2D2-4A1C-8F64-3FEB2AEEB793}"/>
    <cellStyle name="Currency 13 3 2 3 2 3 2" xfId="11891" xr:uid="{499CC6A4-658B-45C0-8B64-A0CC2285F48D}"/>
    <cellStyle name="Currency 13 3 2 3 2 3 2 2" xfId="25581" xr:uid="{1B81C209-479D-453C-A841-603A8B747497}"/>
    <cellStyle name="Currency 13 3 2 3 2 3 2 2 2" xfId="39273" xr:uid="{DA832637-C4C1-48C2-8FC8-A1D078B2FE70}"/>
    <cellStyle name="Currency 13 3 2 3 2 3 2 2 3" xfId="54157" xr:uid="{334F7C14-5F78-4985-915C-EA14DAB38760}"/>
    <cellStyle name="Currency 13 3 2 3 2 3 2 3" xfId="18737" xr:uid="{0228AAC9-1DD9-453E-B284-2150FB002A87}"/>
    <cellStyle name="Currency 13 3 2 3 2 3 2 4" xfId="32427" xr:uid="{FE4DA0CD-7C55-4C9B-9DB9-503782518B18}"/>
    <cellStyle name="Currency 13 3 2 3 2 3 2 5" xfId="47311" xr:uid="{32149F23-CC44-4324-88B0-CD9BFB37333E}"/>
    <cellStyle name="Currency 13 3 2 3 2 3 3" xfId="22159" xr:uid="{E47AA861-4610-471F-A9F5-3F1C854C32C0}"/>
    <cellStyle name="Currency 13 3 2 3 2 3 3 2" xfId="35851" xr:uid="{6BDCAFE2-30B6-481D-BB6C-3ED23BB1FFE1}"/>
    <cellStyle name="Currency 13 3 2 3 2 3 3 3" xfId="50735" xr:uid="{68FC98AC-7F35-42D6-B20E-939A80531854}"/>
    <cellStyle name="Currency 13 3 2 3 2 3 4" xfId="15315" xr:uid="{CA2C49FE-AFC5-4F4B-9506-23963A00A632}"/>
    <cellStyle name="Currency 13 3 2 3 2 3 5" xfId="29005" xr:uid="{5B8B2BC0-BEEF-46DA-936B-47D939F6C9AF}"/>
    <cellStyle name="Currency 13 3 2 3 2 3 6" xfId="43889" xr:uid="{DF1355F2-B539-48C3-A568-2C26C60C3F79}"/>
    <cellStyle name="Currency 13 3 2 3 2 4" xfId="10179" xr:uid="{5349761F-0672-482E-9A48-F17F0E352196}"/>
    <cellStyle name="Currency 13 3 2 3 2 4 2" xfId="23869" xr:uid="{0217E28A-264F-44FD-82A4-866569D24E88}"/>
    <cellStyle name="Currency 13 3 2 3 2 4 2 2" xfId="37561" xr:uid="{20253FFA-EE66-4C3E-8746-213E353634CD}"/>
    <cellStyle name="Currency 13 3 2 3 2 4 2 3" xfId="52445" xr:uid="{C240FCAD-4E02-47E2-8A5A-F30FCC4039D4}"/>
    <cellStyle name="Currency 13 3 2 3 2 4 3" xfId="17025" xr:uid="{D585F369-5CD1-4705-B001-47814B42C373}"/>
    <cellStyle name="Currency 13 3 2 3 2 4 4" xfId="30715" xr:uid="{BFAB18FC-D259-4838-A90E-051CBB5F2F7C}"/>
    <cellStyle name="Currency 13 3 2 3 2 4 5" xfId="45599" xr:uid="{8C7B8761-3DA1-43EE-9399-9F7D4AF6FE54}"/>
    <cellStyle name="Currency 13 3 2 3 2 5" xfId="20447" xr:uid="{D0B2E890-82FA-4187-B87B-D096F0A549B6}"/>
    <cellStyle name="Currency 13 3 2 3 2 5 2" xfId="34139" xr:uid="{02616141-0EBB-4AC3-B71E-1E57A6AC7044}"/>
    <cellStyle name="Currency 13 3 2 3 2 5 3" xfId="49023" xr:uid="{9ADC9488-AB4D-4830-A73A-D9B8BAB74337}"/>
    <cellStyle name="Currency 13 3 2 3 2 6" xfId="13603" xr:uid="{EB803CDF-1F26-4895-A8FD-992D35810EA4}"/>
    <cellStyle name="Currency 13 3 2 3 2 7" xfId="27293" xr:uid="{E4D47C75-DEA8-46C3-B708-33D2C27DE54D}"/>
    <cellStyle name="Currency 13 3 2 3 2 8" xfId="42177" xr:uid="{690200C4-954E-47F5-AD0A-1AFE9C844433}"/>
    <cellStyle name="Currency 13 3 2 3 3" xfId="6757" xr:uid="{351A5D96-D809-4831-A978-5162A410E286}"/>
    <cellStyle name="Currency 13 3 2 3 3 2" xfId="8471" xr:uid="{A3893E78-5DC4-44DF-B1C6-A9621138B6BE}"/>
    <cellStyle name="Currency 13 3 2 3 3 2 2" xfId="11893" xr:uid="{B631FBB4-ED82-489A-84E8-EE0D58EB15CE}"/>
    <cellStyle name="Currency 13 3 2 3 3 2 2 2" xfId="25583" xr:uid="{18A374E8-1FE6-4E7D-9AEC-BB3F0E0BD969}"/>
    <cellStyle name="Currency 13 3 2 3 3 2 2 2 2" xfId="39275" xr:uid="{9A0583B7-8ECC-432C-9804-A4E1C2958592}"/>
    <cellStyle name="Currency 13 3 2 3 3 2 2 2 3" xfId="54159" xr:uid="{0CB550B4-7DC2-4F5B-9793-DB5024359ADC}"/>
    <cellStyle name="Currency 13 3 2 3 3 2 2 3" xfId="18739" xr:uid="{CC0F35AE-6E73-4FDA-BF33-4149300ECCDF}"/>
    <cellStyle name="Currency 13 3 2 3 3 2 2 4" xfId="32429" xr:uid="{FD83D737-21F5-4E1F-BA6C-FD5153B3F959}"/>
    <cellStyle name="Currency 13 3 2 3 3 2 2 5" xfId="47313" xr:uid="{4DD98935-C9D7-474B-B30D-814085CB258D}"/>
    <cellStyle name="Currency 13 3 2 3 3 2 3" xfId="22161" xr:uid="{54610B32-39CC-479C-9D3A-EB46992416A2}"/>
    <cellStyle name="Currency 13 3 2 3 3 2 3 2" xfId="35853" xr:uid="{D0886097-3FE0-4A6B-ADCD-FC82A973E662}"/>
    <cellStyle name="Currency 13 3 2 3 3 2 3 3" xfId="50737" xr:uid="{0C937EC3-5207-4430-966D-EAE36832A2C1}"/>
    <cellStyle name="Currency 13 3 2 3 3 2 4" xfId="15317" xr:uid="{A7EB8965-A309-4A62-8C2B-32D47AFA7E0C}"/>
    <cellStyle name="Currency 13 3 2 3 3 2 5" xfId="29007" xr:uid="{C34B0FA7-D858-406C-AC31-8B5A8434B508}"/>
    <cellStyle name="Currency 13 3 2 3 3 2 6" xfId="43891" xr:uid="{1CEC85A6-CF89-4197-B66D-E47A0008E102}"/>
    <cellStyle name="Currency 13 3 2 3 3 3" xfId="10181" xr:uid="{D96D84FE-A292-4F3C-8031-935B11BC348F}"/>
    <cellStyle name="Currency 13 3 2 3 3 3 2" xfId="23871" xr:uid="{C165A901-259E-43A8-8EE2-5DB831934799}"/>
    <cellStyle name="Currency 13 3 2 3 3 3 2 2" xfId="37563" xr:uid="{564A4C86-FCA0-44E9-84F1-8D338A133F97}"/>
    <cellStyle name="Currency 13 3 2 3 3 3 2 3" xfId="52447" xr:uid="{A83F9063-21E6-4800-BEE5-B5156CA57C59}"/>
    <cellStyle name="Currency 13 3 2 3 3 3 3" xfId="17027" xr:uid="{F9FE2677-A94A-4F80-AF9F-4D3CCB888BA2}"/>
    <cellStyle name="Currency 13 3 2 3 3 3 4" xfId="30717" xr:uid="{08C4EE6A-4AD9-49D8-8337-D7BB1FC6D079}"/>
    <cellStyle name="Currency 13 3 2 3 3 3 5" xfId="45601" xr:uid="{93AFB441-6693-4F5F-867A-72AB857EF1FF}"/>
    <cellStyle name="Currency 13 3 2 3 3 4" xfId="20449" xr:uid="{DEC0E2C8-4938-4ECA-8CBA-C9202CA8A8E2}"/>
    <cellStyle name="Currency 13 3 2 3 3 4 2" xfId="34141" xr:uid="{C43B5EA5-0A0F-48A8-89A0-E759EBF1057E}"/>
    <cellStyle name="Currency 13 3 2 3 3 4 3" xfId="49025" xr:uid="{DE2A82A4-BCD9-4F8A-B5A4-841E31511229}"/>
    <cellStyle name="Currency 13 3 2 3 3 5" xfId="13605" xr:uid="{2DFD8F67-62A1-4F80-88E9-0A5CE074BED2}"/>
    <cellStyle name="Currency 13 3 2 3 3 6" xfId="27295" xr:uid="{97B79D84-1E23-47F5-9A0B-A01C57500224}"/>
    <cellStyle name="Currency 13 3 2 3 3 7" xfId="42179" xr:uid="{42C738D3-606B-4AC8-937E-ECBFCFE88C38}"/>
    <cellStyle name="Currency 13 3 2 3 4" xfId="6758" xr:uid="{584127C1-5862-45F6-AAD8-694A381D6DDB}"/>
    <cellStyle name="Currency 13 3 2 3 4 2" xfId="8472" xr:uid="{A77D3F65-9592-48C7-A593-9961408DB854}"/>
    <cellStyle name="Currency 13 3 2 3 4 2 2" xfId="11894" xr:uid="{F69878D3-9480-4CB7-8AD6-A2CA84506EDF}"/>
    <cellStyle name="Currency 13 3 2 3 4 2 2 2" xfId="25584" xr:uid="{E6A6ED26-22B3-4343-AFBF-B6C0975613E8}"/>
    <cellStyle name="Currency 13 3 2 3 4 2 2 2 2" xfId="39276" xr:uid="{C3C095B4-08AF-4236-89BF-5464308EFEAA}"/>
    <cellStyle name="Currency 13 3 2 3 4 2 2 2 3" xfId="54160" xr:uid="{0B600130-32F1-4C0F-84AC-4EB6E50B0A7B}"/>
    <cellStyle name="Currency 13 3 2 3 4 2 2 3" xfId="18740" xr:uid="{FAB4C6EF-3106-42E9-9560-F6C4A05D20EF}"/>
    <cellStyle name="Currency 13 3 2 3 4 2 2 4" xfId="32430" xr:uid="{AA3F7B92-7698-4E4D-8BC0-1568B2438350}"/>
    <cellStyle name="Currency 13 3 2 3 4 2 2 5" xfId="47314" xr:uid="{8E598903-C006-4290-A529-991B0F151C85}"/>
    <cellStyle name="Currency 13 3 2 3 4 2 3" xfId="22162" xr:uid="{CFB01110-1FE3-4EC8-9F36-3DD68FAF2D65}"/>
    <cellStyle name="Currency 13 3 2 3 4 2 3 2" xfId="35854" xr:uid="{6768E9A8-342D-47E7-ABFB-67A978746D0D}"/>
    <cellStyle name="Currency 13 3 2 3 4 2 3 3" xfId="50738" xr:uid="{1F25FEAE-7452-4752-B9E9-C7BA1940BB45}"/>
    <cellStyle name="Currency 13 3 2 3 4 2 4" xfId="15318" xr:uid="{FA2EB5CB-7D72-4298-BB6C-8C1FAAD85355}"/>
    <cellStyle name="Currency 13 3 2 3 4 2 5" xfId="29008" xr:uid="{ABDECCF2-6B9D-4FA5-B385-D2DD00A5BAC6}"/>
    <cellStyle name="Currency 13 3 2 3 4 2 6" xfId="43892" xr:uid="{969C8271-791B-41BC-849E-CC0A0E765F54}"/>
    <cellStyle name="Currency 13 3 2 3 4 3" xfId="10182" xr:uid="{522091D0-75BC-4A62-B108-265967ED449D}"/>
    <cellStyle name="Currency 13 3 2 3 4 3 2" xfId="23872" xr:uid="{32D40594-8DC1-49A8-B6CC-6DEFE4B658C5}"/>
    <cellStyle name="Currency 13 3 2 3 4 3 2 2" xfId="37564" xr:uid="{9C11B6A3-027C-4D25-9CD3-5301A804D9D2}"/>
    <cellStyle name="Currency 13 3 2 3 4 3 2 3" xfId="52448" xr:uid="{4448B4C5-B5A2-42C5-88D2-4BAEA02AA47A}"/>
    <cellStyle name="Currency 13 3 2 3 4 3 3" xfId="17028" xr:uid="{A17792AB-7D3E-450C-AE33-DF1453A28040}"/>
    <cellStyle name="Currency 13 3 2 3 4 3 4" xfId="30718" xr:uid="{5D6FC70D-C0AB-46FC-A788-28EC41A25CEB}"/>
    <cellStyle name="Currency 13 3 2 3 4 3 5" xfId="45602" xr:uid="{4BA09EDE-08FF-4524-9A1C-BFDCD9E6693A}"/>
    <cellStyle name="Currency 13 3 2 3 4 4" xfId="20450" xr:uid="{AEB4C4FD-6E0C-49B8-876C-56597314366F}"/>
    <cellStyle name="Currency 13 3 2 3 4 4 2" xfId="34142" xr:uid="{CEC76C99-4D94-4C57-8EEA-1B903CFEBD4D}"/>
    <cellStyle name="Currency 13 3 2 3 4 4 3" xfId="49026" xr:uid="{1DD5E5E0-B7FC-4662-A7AC-1A04558113C7}"/>
    <cellStyle name="Currency 13 3 2 3 4 5" xfId="13606" xr:uid="{F6770DB2-672D-4337-9F2F-700C128826AC}"/>
    <cellStyle name="Currency 13 3 2 3 4 6" xfId="27296" xr:uid="{B86E9C3B-0090-4507-B521-C44A23D6BA1D}"/>
    <cellStyle name="Currency 13 3 2 3 4 7" xfId="42180" xr:uid="{7AE64E17-8756-4ED9-B562-AC6952BDF272}"/>
    <cellStyle name="Currency 13 3 2 3 5" xfId="8468" xr:uid="{ABC66F2A-034A-42A6-971B-31147F0506EA}"/>
    <cellStyle name="Currency 13 3 2 3 5 2" xfId="11890" xr:uid="{9F49FC9F-4680-48D9-B106-C309A16C766E}"/>
    <cellStyle name="Currency 13 3 2 3 5 2 2" xfId="25580" xr:uid="{A19046DC-1E16-4DCB-A9BA-613E6BD474AF}"/>
    <cellStyle name="Currency 13 3 2 3 5 2 2 2" xfId="39272" xr:uid="{750E3C81-EDA9-4B10-A0B1-EFAE91F64A37}"/>
    <cellStyle name="Currency 13 3 2 3 5 2 2 3" xfId="54156" xr:uid="{E59205C4-0523-4355-917B-FCDBA5DB2FDD}"/>
    <cellStyle name="Currency 13 3 2 3 5 2 3" xfId="18736" xr:uid="{9E74B9A3-7E7C-4D26-8C20-AAD97B2C21AD}"/>
    <cellStyle name="Currency 13 3 2 3 5 2 4" xfId="32426" xr:uid="{88CC879E-1A66-418E-AC61-A13476AEE9A8}"/>
    <cellStyle name="Currency 13 3 2 3 5 2 5" xfId="47310" xr:uid="{A2D45DEB-D712-4595-A042-2A4F363D65FF}"/>
    <cellStyle name="Currency 13 3 2 3 5 3" xfId="22158" xr:uid="{2B5935F4-8B0E-4236-8CA3-FF31D0DA3425}"/>
    <cellStyle name="Currency 13 3 2 3 5 3 2" xfId="35850" xr:uid="{0C20CE3E-AEC3-44A2-BA59-F5746963DF01}"/>
    <cellStyle name="Currency 13 3 2 3 5 3 3" xfId="50734" xr:uid="{FF1A5353-318C-4CC5-AA9A-99301FFD605C}"/>
    <cellStyle name="Currency 13 3 2 3 5 4" xfId="15314" xr:uid="{DD35923D-ABFB-412B-9063-C9AE528A66FB}"/>
    <cellStyle name="Currency 13 3 2 3 5 5" xfId="29004" xr:uid="{84448A7E-4726-4BC8-8A44-A7065C5468F2}"/>
    <cellStyle name="Currency 13 3 2 3 5 6" xfId="43888" xr:uid="{7198C6D8-FCD1-4F11-8911-C55ED5BB15F7}"/>
    <cellStyle name="Currency 13 3 2 3 6" xfId="10178" xr:uid="{2B45CD78-9309-431B-92BC-55DE8CA6B1A0}"/>
    <cellStyle name="Currency 13 3 2 3 6 2" xfId="23868" xr:uid="{4E8AB11F-52F8-42AB-8849-FC5B012ADB0C}"/>
    <cellStyle name="Currency 13 3 2 3 6 2 2" xfId="37560" xr:uid="{A7A39BB9-BC39-4623-B4AB-AC94C4261F56}"/>
    <cellStyle name="Currency 13 3 2 3 6 2 3" xfId="52444" xr:uid="{20D19433-EF76-44FA-9FED-ADEA34C0B355}"/>
    <cellStyle name="Currency 13 3 2 3 6 3" xfId="17024" xr:uid="{BA6D0F76-EDDA-45A4-9433-6CBCEF18A8BA}"/>
    <cellStyle name="Currency 13 3 2 3 6 4" xfId="30714" xr:uid="{0C79B1F7-3779-45E2-9084-98841E8F0432}"/>
    <cellStyle name="Currency 13 3 2 3 6 5" xfId="45598" xr:uid="{EAE8BE5D-BB7B-471F-B28A-DC154C0B8B0E}"/>
    <cellStyle name="Currency 13 3 2 3 7" xfId="20446" xr:uid="{A40F4065-A263-485D-A2B1-703E6DD0B730}"/>
    <cellStyle name="Currency 13 3 2 3 7 2" xfId="34138" xr:uid="{36CB559E-118F-4B8B-AFF8-7F68DCBDC2A7}"/>
    <cellStyle name="Currency 13 3 2 3 7 3" xfId="49022" xr:uid="{D5029A82-5F27-40FA-AD16-ECDE2102484F}"/>
    <cellStyle name="Currency 13 3 2 3 8" xfId="13602" xr:uid="{CF8C0F27-CB96-48BC-8551-BCAEB5FE988F}"/>
    <cellStyle name="Currency 13 3 2 3 9" xfId="27292" xr:uid="{A9E37127-53B4-44A0-A83A-9518FDE0A4A4}"/>
    <cellStyle name="Currency 13 3 2 4" xfId="6759" xr:uid="{7B8ED2AA-8425-4B97-ADBE-BB1DA25C8557}"/>
    <cellStyle name="Currency 13 3 2 4 2" xfId="6760" xr:uid="{7882C30E-0214-4720-8CF0-EE4533915925}"/>
    <cellStyle name="Currency 13 3 2 4 2 2" xfId="8474" xr:uid="{5EF21169-04B5-46BA-9829-E6BDE2A9C5BB}"/>
    <cellStyle name="Currency 13 3 2 4 2 2 2" xfId="11896" xr:uid="{B08CCE34-8612-446C-8D2B-C65D84E86F65}"/>
    <cellStyle name="Currency 13 3 2 4 2 2 2 2" xfId="25586" xr:uid="{B022CCC0-E31A-42F7-A5F5-5CBADA9C2844}"/>
    <cellStyle name="Currency 13 3 2 4 2 2 2 2 2" xfId="39278" xr:uid="{24E9877E-72BF-4FD4-A002-3A7AFE34191C}"/>
    <cellStyle name="Currency 13 3 2 4 2 2 2 2 3" xfId="54162" xr:uid="{31D054A0-967F-4C9D-A7D7-234A4B20D9CA}"/>
    <cellStyle name="Currency 13 3 2 4 2 2 2 3" xfId="18742" xr:uid="{3BB87EB4-ADD2-498E-86CF-37AFA37A955E}"/>
    <cellStyle name="Currency 13 3 2 4 2 2 2 4" xfId="32432" xr:uid="{AE56D877-7FD4-4CD9-8D13-E2635C204F38}"/>
    <cellStyle name="Currency 13 3 2 4 2 2 2 5" xfId="47316" xr:uid="{7F824192-5D43-4918-8319-D84FD1019487}"/>
    <cellStyle name="Currency 13 3 2 4 2 2 3" xfId="22164" xr:uid="{3B021550-212A-4FAC-92A9-D0E8D9C8F35B}"/>
    <cellStyle name="Currency 13 3 2 4 2 2 3 2" xfId="35856" xr:uid="{6D43D0E6-79A4-472B-9A76-7789563BFBFD}"/>
    <cellStyle name="Currency 13 3 2 4 2 2 3 3" xfId="50740" xr:uid="{D0F7E4C2-6866-4391-90AC-7554F7953A0C}"/>
    <cellStyle name="Currency 13 3 2 4 2 2 4" xfId="15320" xr:uid="{42AA65A1-148E-477E-8157-4945DAA362F5}"/>
    <cellStyle name="Currency 13 3 2 4 2 2 5" xfId="29010" xr:uid="{2DBEFCA0-9150-423A-BF1C-1E52E499A2FD}"/>
    <cellStyle name="Currency 13 3 2 4 2 2 6" xfId="43894" xr:uid="{C343BA1F-309C-479C-8D69-ED7349978ED7}"/>
    <cellStyle name="Currency 13 3 2 4 2 3" xfId="10184" xr:uid="{DD95E33E-49F3-4C39-A0EE-0F66F561D307}"/>
    <cellStyle name="Currency 13 3 2 4 2 3 2" xfId="23874" xr:uid="{7AABAECC-30B3-4DC9-8577-CC13740D3B03}"/>
    <cellStyle name="Currency 13 3 2 4 2 3 2 2" xfId="37566" xr:uid="{F9CD4324-6B1B-4DC7-926D-D899CC6B2629}"/>
    <cellStyle name="Currency 13 3 2 4 2 3 2 3" xfId="52450" xr:uid="{F6A2D2D1-EEB5-45EC-BA28-7D610F4DCC53}"/>
    <cellStyle name="Currency 13 3 2 4 2 3 3" xfId="17030" xr:uid="{0E538ED7-7195-4ACB-A143-A8E6F1687564}"/>
    <cellStyle name="Currency 13 3 2 4 2 3 4" xfId="30720" xr:uid="{8CC31AE3-B157-443D-A305-52BA9D12EF5D}"/>
    <cellStyle name="Currency 13 3 2 4 2 3 5" xfId="45604" xr:uid="{8E7C62D6-F0DD-44E8-B8DA-ED9B90942591}"/>
    <cellStyle name="Currency 13 3 2 4 2 4" xfId="20452" xr:uid="{BD98EB13-DEC1-4F62-9DC0-E992EF5732E8}"/>
    <cellStyle name="Currency 13 3 2 4 2 4 2" xfId="34144" xr:uid="{AE46B409-EA76-40DA-A9FC-1072E059BD45}"/>
    <cellStyle name="Currency 13 3 2 4 2 4 3" xfId="49028" xr:uid="{67DD8123-7BE2-4EC4-9BB4-AC7AB37CA143}"/>
    <cellStyle name="Currency 13 3 2 4 2 5" xfId="13608" xr:uid="{C41DF897-3D4E-408D-B39D-0B40CE31FAD3}"/>
    <cellStyle name="Currency 13 3 2 4 2 6" xfId="27298" xr:uid="{98199B1B-5B8F-4220-A4F7-16324A7A68A6}"/>
    <cellStyle name="Currency 13 3 2 4 2 7" xfId="42182" xr:uid="{7A1D8D95-7747-4E57-AD3D-AD9BD7040A0B}"/>
    <cellStyle name="Currency 13 3 2 4 3" xfId="8473" xr:uid="{DC90CD5D-E4A6-490B-856D-374C5EE94B25}"/>
    <cellStyle name="Currency 13 3 2 4 3 2" xfId="11895" xr:uid="{0411409A-14D7-4F55-BDD4-51E4C06B0240}"/>
    <cellStyle name="Currency 13 3 2 4 3 2 2" xfId="25585" xr:uid="{43A6E0C8-ED54-44C0-8938-7462394651BF}"/>
    <cellStyle name="Currency 13 3 2 4 3 2 2 2" xfId="39277" xr:uid="{F96BDCF9-12E8-4206-8779-59DEB4F6C49B}"/>
    <cellStyle name="Currency 13 3 2 4 3 2 2 3" xfId="54161" xr:uid="{0D13145A-1FB9-4758-BCEC-67AB4FD867BD}"/>
    <cellStyle name="Currency 13 3 2 4 3 2 3" xfId="18741" xr:uid="{03E4AAD2-2ADB-46DA-A707-1CC028884448}"/>
    <cellStyle name="Currency 13 3 2 4 3 2 4" xfId="32431" xr:uid="{96543F59-1C8C-4783-BE34-40FD55132E12}"/>
    <cellStyle name="Currency 13 3 2 4 3 2 5" xfId="47315" xr:uid="{AB9B7E61-3489-41C1-BA55-C6DE0A5C3878}"/>
    <cellStyle name="Currency 13 3 2 4 3 3" xfId="22163" xr:uid="{59D0ED1F-9362-4203-9265-1C0123FAE822}"/>
    <cellStyle name="Currency 13 3 2 4 3 3 2" xfId="35855" xr:uid="{5155EE94-C5DD-4E88-82FC-17258B328C66}"/>
    <cellStyle name="Currency 13 3 2 4 3 3 3" xfId="50739" xr:uid="{3616E0E3-11AA-416E-9137-7ECEC99614DC}"/>
    <cellStyle name="Currency 13 3 2 4 3 4" xfId="15319" xr:uid="{D4BC1693-0395-41C7-B465-24A00D299411}"/>
    <cellStyle name="Currency 13 3 2 4 3 5" xfId="29009" xr:uid="{3BEAE383-6036-4D3E-A0CC-8A8EF52E0DCB}"/>
    <cellStyle name="Currency 13 3 2 4 3 6" xfId="43893" xr:uid="{F02C4FC3-4AC6-42DE-A5E8-BFE241471A69}"/>
    <cellStyle name="Currency 13 3 2 4 4" xfId="10183" xr:uid="{7E9C8675-1F67-4124-A870-58925D8A0D21}"/>
    <cellStyle name="Currency 13 3 2 4 4 2" xfId="23873" xr:uid="{AEBE26C3-B4F2-4012-8510-0B1CEFD4AE73}"/>
    <cellStyle name="Currency 13 3 2 4 4 2 2" xfId="37565" xr:uid="{F498CCC0-5A60-4C11-ACDF-5ACC14A54FB4}"/>
    <cellStyle name="Currency 13 3 2 4 4 2 3" xfId="52449" xr:uid="{F9325A16-4451-4978-BE7B-936B9EF52A44}"/>
    <cellStyle name="Currency 13 3 2 4 4 3" xfId="17029" xr:uid="{6E026FDF-24BF-4B62-BD2F-E7FE712E6037}"/>
    <cellStyle name="Currency 13 3 2 4 4 4" xfId="30719" xr:uid="{FC63814C-DB58-4036-98BE-FDB9EBEE43F6}"/>
    <cellStyle name="Currency 13 3 2 4 4 5" xfId="45603" xr:uid="{EAF37089-23F2-44FB-A620-193E9BBB837D}"/>
    <cellStyle name="Currency 13 3 2 4 5" xfId="20451" xr:uid="{E192FE62-3385-4F27-B403-CA0C1C9D5098}"/>
    <cellStyle name="Currency 13 3 2 4 5 2" xfId="34143" xr:uid="{E91336CD-63D2-452A-A203-7592B6F22DE6}"/>
    <cellStyle name="Currency 13 3 2 4 5 3" xfId="49027" xr:uid="{5C7CF0F3-16C0-4B36-98CC-164484D831A2}"/>
    <cellStyle name="Currency 13 3 2 4 6" xfId="13607" xr:uid="{0EE7F4DF-1FFC-49D6-9633-5693DA78C413}"/>
    <cellStyle name="Currency 13 3 2 4 7" xfId="27297" xr:uid="{FA7FFDF4-B060-4974-95CE-835A6C87DD50}"/>
    <cellStyle name="Currency 13 3 2 4 8" xfId="42181" xr:uid="{1FE1837A-AD0D-4517-B44A-8D174CE8C013}"/>
    <cellStyle name="Currency 13 3 2 5" xfId="6761" xr:uid="{020F5638-0338-4525-A8B1-7CD021D69191}"/>
    <cellStyle name="Currency 13 3 2 5 2" xfId="8475" xr:uid="{272F3E7D-A8F9-427E-9275-B0EC5AC20E14}"/>
    <cellStyle name="Currency 13 3 2 5 2 2" xfId="11897" xr:uid="{BD09D007-1D5F-41A5-8B5B-0BCA293F988F}"/>
    <cellStyle name="Currency 13 3 2 5 2 2 2" xfId="25587" xr:uid="{A5A0FB28-AE96-432C-B55D-AFA4A1BB371D}"/>
    <cellStyle name="Currency 13 3 2 5 2 2 2 2" xfId="39279" xr:uid="{74E35005-3D4D-4533-BCC3-90BD823B4C21}"/>
    <cellStyle name="Currency 13 3 2 5 2 2 2 3" xfId="54163" xr:uid="{F463FC5B-6919-4598-8F47-B5B124F578CF}"/>
    <cellStyle name="Currency 13 3 2 5 2 2 3" xfId="18743" xr:uid="{8ADBBFDF-76FC-4857-A916-4F2BC6554328}"/>
    <cellStyle name="Currency 13 3 2 5 2 2 4" xfId="32433" xr:uid="{A02F1EB3-CD92-4001-B594-41264593EA3F}"/>
    <cellStyle name="Currency 13 3 2 5 2 2 5" xfId="47317" xr:uid="{48B093CC-BC26-4AAA-97D3-8609CDC3E4BD}"/>
    <cellStyle name="Currency 13 3 2 5 2 3" xfId="22165" xr:uid="{F33DBE85-630A-4DBE-84BA-4008AC47334D}"/>
    <cellStyle name="Currency 13 3 2 5 2 3 2" xfId="35857" xr:uid="{157D16CF-42D4-4283-B45A-FFD2FAC263DC}"/>
    <cellStyle name="Currency 13 3 2 5 2 3 3" xfId="50741" xr:uid="{70CB9286-AA7A-4114-B81B-551BD6E86AD6}"/>
    <cellStyle name="Currency 13 3 2 5 2 4" xfId="15321" xr:uid="{BB5585DD-AD44-431E-AA82-854A42642C40}"/>
    <cellStyle name="Currency 13 3 2 5 2 5" xfId="29011" xr:uid="{DFAE8672-1AE5-4C45-8AC7-04B2C8BD9B3C}"/>
    <cellStyle name="Currency 13 3 2 5 2 6" xfId="43895" xr:uid="{04DC7289-30D1-4FEC-94B9-B438B80EB288}"/>
    <cellStyle name="Currency 13 3 2 5 3" xfId="10185" xr:uid="{2CA3C629-D476-42A5-A6C9-6A6FE4985935}"/>
    <cellStyle name="Currency 13 3 2 5 3 2" xfId="23875" xr:uid="{06FE6D7C-EF9A-4EAB-8B9B-794ABEF34D18}"/>
    <cellStyle name="Currency 13 3 2 5 3 2 2" xfId="37567" xr:uid="{B93B08B7-1B88-473C-8B0C-BDB960DCA510}"/>
    <cellStyle name="Currency 13 3 2 5 3 2 3" xfId="52451" xr:uid="{86631685-F9E5-43E7-B2E7-96648937BB40}"/>
    <cellStyle name="Currency 13 3 2 5 3 3" xfId="17031" xr:uid="{7BD9A28A-F9C5-4EC9-BB3C-79D1F7E7740D}"/>
    <cellStyle name="Currency 13 3 2 5 3 4" xfId="30721" xr:uid="{FF704D21-7775-4CCC-94AF-01054DF6767A}"/>
    <cellStyle name="Currency 13 3 2 5 3 5" xfId="45605" xr:uid="{1B5CC817-77E0-4FEA-B98C-D453DB46BE61}"/>
    <cellStyle name="Currency 13 3 2 5 4" xfId="20453" xr:uid="{7826D02B-D0B1-40D9-BD13-BE222C43F649}"/>
    <cellStyle name="Currency 13 3 2 5 4 2" xfId="34145" xr:uid="{10E835B1-3336-4600-949F-4DF217555AB9}"/>
    <cellStyle name="Currency 13 3 2 5 4 3" xfId="49029" xr:uid="{C542712A-447D-4B0D-89B4-2B3C4F46AD78}"/>
    <cellStyle name="Currency 13 3 2 5 5" xfId="13609" xr:uid="{8B7BC9EE-9737-4554-9B36-49A2E620274E}"/>
    <cellStyle name="Currency 13 3 2 5 6" xfId="27299" xr:uid="{4D79DDDB-23F0-435D-BD4C-F09A82C5804A}"/>
    <cellStyle name="Currency 13 3 2 5 7" xfId="42183" xr:uid="{54146809-9FB5-498F-8D70-9717E1C2EF23}"/>
    <cellStyle name="Currency 13 3 2 6" xfId="6762" xr:uid="{E5A14C66-8E1D-4120-9C7C-0B43CEAA27F9}"/>
    <cellStyle name="Currency 13 3 2 6 2" xfId="8476" xr:uid="{EE19702B-35BD-45EC-8F48-74E2E39597DE}"/>
    <cellStyle name="Currency 13 3 2 6 2 2" xfId="11898" xr:uid="{9505E2F6-AFE6-4BD4-8413-14BCD2B5DDAE}"/>
    <cellStyle name="Currency 13 3 2 6 2 2 2" xfId="25588" xr:uid="{E0EC197B-A509-47B5-B078-8BCFA8F88B6F}"/>
    <cellStyle name="Currency 13 3 2 6 2 2 2 2" xfId="39280" xr:uid="{487D4075-EA91-434E-9E22-FBF9306788E4}"/>
    <cellStyle name="Currency 13 3 2 6 2 2 2 3" xfId="54164" xr:uid="{51D6DB06-35A0-416B-B075-5B7418B564E8}"/>
    <cellStyle name="Currency 13 3 2 6 2 2 3" xfId="18744" xr:uid="{D882C27A-CD2B-4B0E-9BDF-00BBA93EE920}"/>
    <cellStyle name="Currency 13 3 2 6 2 2 4" xfId="32434" xr:uid="{46BFFE1C-DB51-423B-A767-4F65825EE372}"/>
    <cellStyle name="Currency 13 3 2 6 2 2 5" xfId="47318" xr:uid="{B09BC27D-F502-452A-9C97-3E332C20A0CE}"/>
    <cellStyle name="Currency 13 3 2 6 2 3" xfId="22166" xr:uid="{B56A457E-5546-4465-8CC7-D808643AA756}"/>
    <cellStyle name="Currency 13 3 2 6 2 3 2" xfId="35858" xr:uid="{6B0B298A-B0F7-4FA3-8273-C9C78AA766EA}"/>
    <cellStyle name="Currency 13 3 2 6 2 3 3" xfId="50742" xr:uid="{64DF41C1-1C0F-4BA9-AB4D-A3C9D5195AFA}"/>
    <cellStyle name="Currency 13 3 2 6 2 4" xfId="15322" xr:uid="{8D438011-4C1A-41B0-B139-75735074C9AB}"/>
    <cellStyle name="Currency 13 3 2 6 2 5" xfId="29012" xr:uid="{1CA67689-DD87-482D-ACAA-85F9D62DE86E}"/>
    <cellStyle name="Currency 13 3 2 6 2 6" xfId="43896" xr:uid="{B42C8F1A-55B0-4B11-8A12-F2111A1BFEFE}"/>
    <cellStyle name="Currency 13 3 2 6 3" xfId="10186" xr:uid="{32295C64-A871-4FD1-A1A4-5B2428363595}"/>
    <cellStyle name="Currency 13 3 2 6 3 2" xfId="23876" xr:uid="{F3AAD292-65DA-42BF-8DD4-09E2B9354FBF}"/>
    <cellStyle name="Currency 13 3 2 6 3 2 2" xfId="37568" xr:uid="{23D6822F-2BED-48D1-AEF9-F9F256EFAEA5}"/>
    <cellStyle name="Currency 13 3 2 6 3 2 3" xfId="52452" xr:uid="{47D7FE85-2BAD-43A2-874F-2DBEABE3A51D}"/>
    <cellStyle name="Currency 13 3 2 6 3 3" xfId="17032" xr:uid="{8864F344-9820-43A4-ACE7-3FE2D7F826D1}"/>
    <cellStyle name="Currency 13 3 2 6 3 4" xfId="30722" xr:uid="{33181727-B4B7-48F5-AB56-47AFEA8DAE8F}"/>
    <cellStyle name="Currency 13 3 2 6 3 5" xfId="45606" xr:uid="{3899B254-1DF4-43C3-B368-71B47537570D}"/>
    <cellStyle name="Currency 13 3 2 6 4" xfId="20454" xr:uid="{3479DE8B-835C-460C-A047-29DDDFC2F4C3}"/>
    <cellStyle name="Currency 13 3 2 6 4 2" xfId="34146" xr:uid="{62AABC51-A839-4FF6-8703-661D70B73425}"/>
    <cellStyle name="Currency 13 3 2 6 4 3" xfId="49030" xr:uid="{369A65EE-E1C7-4FF6-8516-C378A972F0D7}"/>
    <cellStyle name="Currency 13 3 2 6 5" xfId="13610" xr:uid="{B63C91DC-66C0-4FC0-AD78-A9766921D4FD}"/>
    <cellStyle name="Currency 13 3 2 6 6" xfId="27300" xr:uid="{ED9A5671-7603-4ACF-8920-6BC41AF607CB}"/>
    <cellStyle name="Currency 13 3 2 6 7" xfId="42184" xr:uid="{E7D25551-7240-4FF5-9BB4-1C04D74D8D9E}"/>
    <cellStyle name="Currency 13 3 2 7" xfId="8462" xr:uid="{25C8A2FC-3D47-4938-9721-1A526A8B56FB}"/>
    <cellStyle name="Currency 13 3 2 7 2" xfId="11884" xr:uid="{9305D50C-A047-45B3-A09E-169C7590C68D}"/>
    <cellStyle name="Currency 13 3 2 7 2 2" xfId="25574" xr:uid="{6131F374-DF36-4D37-8A3A-BFAE01C14732}"/>
    <cellStyle name="Currency 13 3 2 7 2 2 2" xfId="39266" xr:uid="{6AF3651A-4785-4A0F-A0F8-BD59DA56592E}"/>
    <cellStyle name="Currency 13 3 2 7 2 2 3" xfId="54150" xr:uid="{B36CBCCD-93F5-4787-8357-80A90BE33E34}"/>
    <cellStyle name="Currency 13 3 2 7 2 3" xfId="18730" xr:uid="{8768228F-0B3C-4C4F-ACEB-9033F0671EA6}"/>
    <cellStyle name="Currency 13 3 2 7 2 4" xfId="32420" xr:uid="{9294D55B-64CC-4CCA-BD00-2365D735BE5D}"/>
    <cellStyle name="Currency 13 3 2 7 2 5" xfId="47304" xr:uid="{73DC9A29-23C7-4BDB-BE5C-22588CB95FE5}"/>
    <cellStyle name="Currency 13 3 2 7 3" xfId="22152" xr:uid="{EC98D5CB-7AB4-4818-9204-7F1689BAC7C8}"/>
    <cellStyle name="Currency 13 3 2 7 3 2" xfId="35844" xr:uid="{F82E7022-D56B-4A44-8B14-0C247C3144D5}"/>
    <cellStyle name="Currency 13 3 2 7 3 3" xfId="50728" xr:uid="{2B35D1ED-F007-472D-B8C4-2FDA3B72FCE3}"/>
    <cellStyle name="Currency 13 3 2 7 4" xfId="15308" xr:uid="{36B561FA-2077-4B75-BDEE-0B87A7E15631}"/>
    <cellStyle name="Currency 13 3 2 7 5" xfId="28998" xr:uid="{D85A10A1-282E-4177-B6FD-7861B9D5925D}"/>
    <cellStyle name="Currency 13 3 2 7 6" xfId="43882" xr:uid="{F4CCFFD4-D07F-4ECC-A66E-F4A0A23F2CE3}"/>
    <cellStyle name="Currency 13 3 2 8" xfId="10172" xr:uid="{9A2A288E-F9EC-4056-9E2A-968F3AE18E9F}"/>
    <cellStyle name="Currency 13 3 2 8 2" xfId="23862" xr:uid="{DEC5904E-D923-44D4-81C6-46B917D3FABE}"/>
    <cellStyle name="Currency 13 3 2 8 2 2" xfId="37554" xr:uid="{54E593D0-196D-48B9-A4B5-F5AC05092FC4}"/>
    <cellStyle name="Currency 13 3 2 8 2 3" xfId="52438" xr:uid="{B88FA22C-E66F-44D7-AE87-1F97E4F19A32}"/>
    <cellStyle name="Currency 13 3 2 8 3" xfId="17018" xr:uid="{F35AB64E-43D7-400F-92C3-9D437740A017}"/>
    <cellStyle name="Currency 13 3 2 8 4" xfId="30708" xr:uid="{1D2EFD42-2AA5-4558-8912-48478C54B774}"/>
    <cellStyle name="Currency 13 3 2 8 5" xfId="45592" xr:uid="{A40CFF80-DE89-4DE0-A5EA-8106B8CDF632}"/>
    <cellStyle name="Currency 13 3 2 9" xfId="20440" xr:uid="{BE3FEF4D-6F1F-4683-8859-F2F49366A05A}"/>
    <cellStyle name="Currency 13 3 2 9 2" xfId="34132" xr:uid="{B1E0541E-0D84-49E4-A7AC-B6C0D5138884}"/>
    <cellStyle name="Currency 13 3 2 9 3" xfId="49016" xr:uid="{6730E42A-DA0C-4D8A-913B-D80B9B44F1A7}"/>
    <cellStyle name="Currency 13 3 3" xfId="6763" xr:uid="{09A6F63E-083F-4B64-BAB7-1E9B3D3050A5}"/>
    <cellStyle name="Currency 13 3 3 10" xfId="42185" xr:uid="{7560A344-4AF1-43BA-B921-301D4ACB38D8}"/>
    <cellStyle name="Currency 13 3 3 2" xfId="6764" xr:uid="{1BE6B31A-4F96-494F-AB0B-88C8CEF0F212}"/>
    <cellStyle name="Currency 13 3 3 2 2" xfId="6765" xr:uid="{BB521C2A-D1B3-4DFC-9DE9-BE3BF779D6A7}"/>
    <cellStyle name="Currency 13 3 3 2 2 2" xfId="8479" xr:uid="{9EC60299-1605-4E0B-9CAF-D130480F30F7}"/>
    <cellStyle name="Currency 13 3 3 2 2 2 2" xfId="11901" xr:uid="{1B8BF297-D19E-4E12-A1D1-ACBBB5534EA5}"/>
    <cellStyle name="Currency 13 3 3 2 2 2 2 2" xfId="25591" xr:uid="{CE977BF2-DE31-4A30-875C-7D827F8EBFF8}"/>
    <cellStyle name="Currency 13 3 3 2 2 2 2 2 2" xfId="39283" xr:uid="{210B9815-A3F7-43B0-8E54-D69E715655E3}"/>
    <cellStyle name="Currency 13 3 3 2 2 2 2 2 3" xfId="54167" xr:uid="{0F7CE1E7-C3AE-49E8-A4AB-2C1ADBB25FC5}"/>
    <cellStyle name="Currency 13 3 3 2 2 2 2 3" xfId="18747" xr:uid="{8EC69FD4-97C1-4523-8EE1-6E9050B869B6}"/>
    <cellStyle name="Currency 13 3 3 2 2 2 2 4" xfId="32437" xr:uid="{C148FD26-B71F-4FEC-85DC-D01678FD11D8}"/>
    <cellStyle name="Currency 13 3 3 2 2 2 2 5" xfId="47321" xr:uid="{9BE738BE-80A1-42DA-85D5-588DC0EE6165}"/>
    <cellStyle name="Currency 13 3 3 2 2 2 3" xfId="22169" xr:uid="{E388E8A6-EF80-4087-B7A6-42C6E99EA677}"/>
    <cellStyle name="Currency 13 3 3 2 2 2 3 2" xfId="35861" xr:uid="{0BC66B1C-437D-496E-9576-827354EF6D5D}"/>
    <cellStyle name="Currency 13 3 3 2 2 2 3 3" xfId="50745" xr:uid="{B4DF30DA-BD69-4D89-8641-145BE4EBA6FA}"/>
    <cellStyle name="Currency 13 3 3 2 2 2 4" xfId="15325" xr:uid="{A9413B61-9964-4A05-B202-85DBE909DF8A}"/>
    <cellStyle name="Currency 13 3 3 2 2 2 5" xfId="29015" xr:uid="{2F50DA40-014A-4FEB-81F7-B094384429B3}"/>
    <cellStyle name="Currency 13 3 3 2 2 2 6" xfId="43899" xr:uid="{5373E361-888F-4DDA-91B1-44CEF69DAEE9}"/>
    <cellStyle name="Currency 13 3 3 2 2 3" xfId="10189" xr:uid="{47187271-ABEB-4E59-9C3F-C608046FD88A}"/>
    <cellStyle name="Currency 13 3 3 2 2 3 2" xfId="23879" xr:uid="{2DA35D6E-59DD-4584-B166-FE4A9EC68383}"/>
    <cellStyle name="Currency 13 3 3 2 2 3 2 2" xfId="37571" xr:uid="{286AE5C3-F377-4D70-830B-AFF7495C1BA5}"/>
    <cellStyle name="Currency 13 3 3 2 2 3 2 3" xfId="52455" xr:uid="{9D9583BF-F6F8-48A6-ADD9-8C6DC6D08A46}"/>
    <cellStyle name="Currency 13 3 3 2 2 3 3" xfId="17035" xr:uid="{CC1D50CB-8F22-4AC4-8A48-F98807661B1D}"/>
    <cellStyle name="Currency 13 3 3 2 2 3 4" xfId="30725" xr:uid="{EBC524A4-A9A7-4AEF-AA07-ED8E7C636E27}"/>
    <cellStyle name="Currency 13 3 3 2 2 3 5" xfId="45609" xr:uid="{EB822F90-D04E-4200-9743-E183D8162CC7}"/>
    <cellStyle name="Currency 13 3 3 2 2 4" xfId="20457" xr:uid="{FE754CBA-6619-40D2-A9E6-9040DB92A0C6}"/>
    <cellStyle name="Currency 13 3 3 2 2 4 2" xfId="34149" xr:uid="{C6A8FCB2-0CAA-4C84-97F1-C11B724B1D33}"/>
    <cellStyle name="Currency 13 3 3 2 2 4 3" xfId="49033" xr:uid="{B1D5F114-D83F-4616-9E5F-4E78F8988E6D}"/>
    <cellStyle name="Currency 13 3 3 2 2 5" xfId="13613" xr:uid="{851A67D6-EDEB-426A-A153-D904BC852AC2}"/>
    <cellStyle name="Currency 13 3 3 2 2 6" xfId="27303" xr:uid="{8FA508CC-90D8-4017-AB73-7ED578366E8D}"/>
    <cellStyle name="Currency 13 3 3 2 2 7" xfId="42187" xr:uid="{C4629836-A239-4BF0-BE68-64217A240D63}"/>
    <cellStyle name="Currency 13 3 3 2 3" xfId="8478" xr:uid="{2E019E23-2415-4F5A-B9D6-AFF88213FF7D}"/>
    <cellStyle name="Currency 13 3 3 2 3 2" xfId="11900" xr:uid="{FC6F0502-9995-432B-B20E-B629D6B0870F}"/>
    <cellStyle name="Currency 13 3 3 2 3 2 2" xfId="25590" xr:uid="{4105ECB3-2356-4C4C-ACBC-0F6B9B2F66CA}"/>
    <cellStyle name="Currency 13 3 3 2 3 2 2 2" xfId="39282" xr:uid="{E1173A14-8288-4821-BBA1-9B5A1F38CB26}"/>
    <cellStyle name="Currency 13 3 3 2 3 2 2 3" xfId="54166" xr:uid="{28E24585-04CD-4702-B786-66E90CAE3A35}"/>
    <cellStyle name="Currency 13 3 3 2 3 2 3" xfId="18746" xr:uid="{F784A453-2571-4194-93E5-BD2489E9D6C0}"/>
    <cellStyle name="Currency 13 3 3 2 3 2 4" xfId="32436" xr:uid="{75FEE409-4E63-4F6A-A208-4A5883968D0D}"/>
    <cellStyle name="Currency 13 3 3 2 3 2 5" xfId="47320" xr:uid="{EC9835A3-73AC-445F-ACA1-47F1EF91D202}"/>
    <cellStyle name="Currency 13 3 3 2 3 3" xfId="22168" xr:uid="{53D2795D-D140-4E5C-8EA4-51969FD4E864}"/>
    <cellStyle name="Currency 13 3 3 2 3 3 2" xfId="35860" xr:uid="{62AB5919-64E3-4F8E-8B84-7ABAC7CFF56D}"/>
    <cellStyle name="Currency 13 3 3 2 3 3 3" xfId="50744" xr:uid="{3E59290E-93C8-4207-B4D2-CDE87881C631}"/>
    <cellStyle name="Currency 13 3 3 2 3 4" xfId="15324" xr:uid="{E75301B5-EF8D-4E91-AB7F-5B72A564363C}"/>
    <cellStyle name="Currency 13 3 3 2 3 5" xfId="29014" xr:uid="{67C27057-9729-4982-9CC9-93809FF110FE}"/>
    <cellStyle name="Currency 13 3 3 2 3 6" xfId="43898" xr:uid="{A232791F-8FAC-455C-8157-15D04D577FD8}"/>
    <cellStyle name="Currency 13 3 3 2 4" xfId="10188" xr:uid="{136A6616-6FB5-467F-BC49-0BAA8B2CD134}"/>
    <cellStyle name="Currency 13 3 3 2 4 2" xfId="23878" xr:uid="{3CB17DF0-6122-4DCE-BDFB-97F29F0DFD09}"/>
    <cellStyle name="Currency 13 3 3 2 4 2 2" xfId="37570" xr:uid="{22634382-67F4-4DA6-87E5-9D018F96F87F}"/>
    <cellStyle name="Currency 13 3 3 2 4 2 3" xfId="52454" xr:uid="{62420ABC-834D-45BB-83DB-E7816D6CAC5A}"/>
    <cellStyle name="Currency 13 3 3 2 4 3" xfId="17034" xr:uid="{EB771649-FC69-49D3-B849-41FC2B6E54A1}"/>
    <cellStyle name="Currency 13 3 3 2 4 4" xfId="30724" xr:uid="{299897F3-1AAA-42AE-984F-FCFBA80E86F3}"/>
    <cellStyle name="Currency 13 3 3 2 4 5" xfId="45608" xr:uid="{901E343C-DBA2-4FF8-BD2E-3510812FA784}"/>
    <cellStyle name="Currency 13 3 3 2 5" xfId="20456" xr:uid="{8E0C4145-13C2-489C-A2C9-CE0ABBC5873B}"/>
    <cellStyle name="Currency 13 3 3 2 5 2" xfId="34148" xr:uid="{3C908AF7-2E4A-49DC-A99D-1DA4C3BD706E}"/>
    <cellStyle name="Currency 13 3 3 2 5 3" xfId="49032" xr:uid="{FC238677-E96F-422F-B22B-B4D8ADA96E58}"/>
    <cellStyle name="Currency 13 3 3 2 6" xfId="13612" xr:uid="{376ADBC5-9EC0-4A6B-8DC1-51C72DE48C42}"/>
    <cellStyle name="Currency 13 3 3 2 7" xfId="27302" xr:uid="{C3062D8C-270E-4D41-A61E-5CC29B60D6B5}"/>
    <cellStyle name="Currency 13 3 3 2 8" xfId="42186" xr:uid="{673700FB-B959-4000-9B92-D1D81502E891}"/>
    <cellStyle name="Currency 13 3 3 3" xfId="6766" xr:uid="{E904B072-6FFF-4531-9511-2D4DF4293D4E}"/>
    <cellStyle name="Currency 13 3 3 3 2" xfId="8480" xr:uid="{3B600302-06C9-41C3-B7F9-AA6BFAE85965}"/>
    <cellStyle name="Currency 13 3 3 3 2 2" xfId="11902" xr:uid="{0623FAD6-0EFB-45EF-9E79-D244A83A01BC}"/>
    <cellStyle name="Currency 13 3 3 3 2 2 2" xfId="25592" xr:uid="{947C1057-37CD-439D-A7C4-4DD5B1696764}"/>
    <cellStyle name="Currency 13 3 3 3 2 2 2 2" xfId="39284" xr:uid="{602F651E-23F1-4575-A7CC-2B8302DF2AF9}"/>
    <cellStyle name="Currency 13 3 3 3 2 2 2 3" xfId="54168" xr:uid="{C33CBE97-65AC-4641-9AF6-12D51EE60776}"/>
    <cellStyle name="Currency 13 3 3 3 2 2 3" xfId="18748" xr:uid="{0E77E63C-BD5C-44B2-9DFF-66A7607355AB}"/>
    <cellStyle name="Currency 13 3 3 3 2 2 4" xfId="32438" xr:uid="{4BFBEEB9-A5B0-4E11-B92F-E82BF3ED6441}"/>
    <cellStyle name="Currency 13 3 3 3 2 2 5" xfId="47322" xr:uid="{88A7E59B-8A47-46AE-B79C-E697009CAECB}"/>
    <cellStyle name="Currency 13 3 3 3 2 3" xfId="22170" xr:uid="{B5C5CB66-57EB-44A2-9C50-C93D7DEA86EC}"/>
    <cellStyle name="Currency 13 3 3 3 2 3 2" xfId="35862" xr:uid="{4CDC0180-9031-4505-B2CD-68215F2482D7}"/>
    <cellStyle name="Currency 13 3 3 3 2 3 3" xfId="50746" xr:uid="{468FFFC2-5CB8-4081-BFAC-96277F1F3215}"/>
    <cellStyle name="Currency 13 3 3 3 2 4" xfId="15326" xr:uid="{0805BA1F-CD44-4093-A0B6-3EA78933A5EB}"/>
    <cellStyle name="Currency 13 3 3 3 2 5" xfId="29016" xr:uid="{99E429B3-3641-49BC-B51F-F9F78CEF5355}"/>
    <cellStyle name="Currency 13 3 3 3 2 6" xfId="43900" xr:uid="{64F7C3DE-A147-47F3-B082-9171B259542E}"/>
    <cellStyle name="Currency 13 3 3 3 3" xfId="10190" xr:uid="{E80DF775-68F3-485C-B30C-91CFFC6EFCEF}"/>
    <cellStyle name="Currency 13 3 3 3 3 2" xfId="23880" xr:uid="{F59C2544-6096-463C-8015-2D2BF796AFCD}"/>
    <cellStyle name="Currency 13 3 3 3 3 2 2" xfId="37572" xr:uid="{36B95C02-E6F7-4E8A-8977-D4CB2CBB84C8}"/>
    <cellStyle name="Currency 13 3 3 3 3 2 3" xfId="52456" xr:uid="{0AE32D92-3681-4A80-AB5F-E5B4609D3C83}"/>
    <cellStyle name="Currency 13 3 3 3 3 3" xfId="17036" xr:uid="{74DA0116-E297-48A5-8BDD-95CAC96D0A61}"/>
    <cellStyle name="Currency 13 3 3 3 3 4" xfId="30726" xr:uid="{CE752FA9-F358-4166-9521-3F673F40B6ED}"/>
    <cellStyle name="Currency 13 3 3 3 3 5" xfId="45610" xr:uid="{E95304CD-66E4-4B4B-924C-DB98C1FA27DE}"/>
    <cellStyle name="Currency 13 3 3 3 4" xfId="20458" xr:uid="{85334D75-1CEE-4048-9B27-DDD77F344EDA}"/>
    <cellStyle name="Currency 13 3 3 3 4 2" xfId="34150" xr:uid="{9AB135E2-0B42-474E-9DBF-B5A9A2CADE89}"/>
    <cellStyle name="Currency 13 3 3 3 4 3" xfId="49034" xr:uid="{D62B526A-7945-4424-A45A-B89583F50A84}"/>
    <cellStyle name="Currency 13 3 3 3 5" xfId="13614" xr:uid="{1E7814C3-BAFA-4C29-A18E-77B2194A2E16}"/>
    <cellStyle name="Currency 13 3 3 3 6" xfId="27304" xr:uid="{AC733E63-D6EB-4E32-9A22-C5C3F43F1CCB}"/>
    <cellStyle name="Currency 13 3 3 3 7" xfId="42188" xr:uid="{A6F2236A-06EB-4007-B8FA-C9E76A09CBF7}"/>
    <cellStyle name="Currency 13 3 3 4" xfId="6767" xr:uid="{A749769B-4891-467F-AF92-1E55BBDA5EA9}"/>
    <cellStyle name="Currency 13 3 3 4 2" xfId="8481" xr:uid="{C78C1CA8-4021-465A-9FF9-531F9E384EA2}"/>
    <cellStyle name="Currency 13 3 3 4 2 2" xfId="11903" xr:uid="{CC60A5EA-7F51-4EE3-A809-735BA7FF8D83}"/>
    <cellStyle name="Currency 13 3 3 4 2 2 2" xfId="25593" xr:uid="{295899F0-D132-49BD-B1B8-E14A2A53B0E6}"/>
    <cellStyle name="Currency 13 3 3 4 2 2 2 2" xfId="39285" xr:uid="{9F27F906-3882-4846-8CEF-F9962F8425F9}"/>
    <cellStyle name="Currency 13 3 3 4 2 2 2 3" xfId="54169" xr:uid="{54960BE5-5129-402E-87C1-85947034C001}"/>
    <cellStyle name="Currency 13 3 3 4 2 2 3" xfId="18749" xr:uid="{F33F9EE1-5FDC-45C5-B585-A19209758B4A}"/>
    <cellStyle name="Currency 13 3 3 4 2 2 4" xfId="32439" xr:uid="{A73C8071-9261-4BE1-9974-9F3D04DEEFE6}"/>
    <cellStyle name="Currency 13 3 3 4 2 2 5" xfId="47323" xr:uid="{76A53E6B-C4CF-4BC3-999B-290BDDB15BDC}"/>
    <cellStyle name="Currency 13 3 3 4 2 3" xfId="22171" xr:uid="{11CA7BE5-1888-41EF-97F3-2A7916CE6972}"/>
    <cellStyle name="Currency 13 3 3 4 2 3 2" xfId="35863" xr:uid="{1142ED78-7923-4204-AF2C-8F2DDDD9658D}"/>
    <cellStyle name="Currency 13 3 3 4 2 3 3" xfId="50747" xr:uid="{A69F6EE2-7EE3-430E-ACFC-F6B10C5F0A3B}"/>
    <cellStyle name="Currency 13 3 3 4 2 4" xfId="15327" xr:uid="{7C718DE2-10C8-4F05-878F-A30871F501F3}"/>
    <cellStyle name="Currency 13 3 3 4 2 5" xfId="29017" xr:uid="{ADC25022-43B8-411C-B012-6F8823119F4C}"/>
    <cellStyle name="Currency 13 3 3 4 2 6" xfId="43901" xr:uid="{2713E119-5B25-4BC0-8023-8E73BBBF60B9}"/>
    <cellStyle name="Currency 13 3 3 4 3" xfId="10191" xr:uid="{582F3083-7240-4055-A885-3AEA1FC6C971}"/>
    <cellStyle name="Currency 13 3 3 4 3 2" xfId="23881" xr:uid="{3F062879-2292-4001-853C-49502218D127}"/>
    <cellStyle name="Currency 13 3 3 4 3 2 2" xfId="37573" xr:uid="{135A79CC-BF7C-42D8-B170-70F4E340137D}"/>
    <cellStyle name="Currency 13 3 3 4 3 2 3" xfId="52457" xr:uid="{A767CFAA-EB76-478D-A421-E124F16DEA76}"/>
    <cellStyle name="Currency 13 3 3 4 3 3" xfId="17037" xr:uid="{E47A2AA2-CF6B-49D4-B078-C15DDF0E66A0}"/>
    <cellStyle name="Currency 13 3 3 4 3 4" xfId="30727" xr:uid="{FB11D9AF-DBF4-467B-BFE2-7AF2BDC89E10}"/>
    <cellStyle name="Currency 13 3 3 4 3 5" xfId="45611" xr:uid="{7ACE8D0A-9FAA-4447-B882-B56A2979EE15}"/>
    <cellStyle name="Currency 13 3 3 4 4" xfId="20459" xr:uid="{34DBEE65-8499-4A2B-A0C6-9F987AD75B37}"/>
    <cellStyle name="Currency 13 3 3 4 4 2" xfId="34151" xr:uid="{BCBEEBFB-1B75-4CEE-A0A5-295C5CD4E7E4}"/>
    <cellStyle name="Currency 13 3 3 4 4 3" xfId="49035" xr:uid="{46C17A15-9ECC-4998-B824-523FBB0F7498}"/>
    <cellStyle name="Currency 13 3 3 4 5" xfId="13615" xr:uid="{9C0DCFA4-6FC5-46A3-BFA2-D64536402948}"/>
    <cellStyle name="Currency 13 3 3 4 6" xfId="27305" xr:uid="{3F5E79DD-730E-40CC-A37F-FF7CB5C2069B}"/>
    <cellStyle name="Currency 13 3 3 4 7" xfId="42189" xr:uid="{6BD01CF5-63B8-4371-BDD6-6D38E8EBB272}"/>
    <cellStyle name="Currency 13 3 3 5" xfId="8477" xr:uid="{2E3C89F6-5DA4-4006-A405-CFFA4C160336}"/>
    <cellStyle name="Currency 13 3 3 5 2" xfId="11899" xr:uid="{826D5A0D-3C41-4250-B9C6-4705B6A6DDBD}"/>
    <cellStyle name="Currency 13 3 3 5 2 2" xfId="25589" xr:uid="{C30807D2-D56C-485D-9D99-9BE944320A4C}"/>
    <cellStyle name="Currency 13 3 3 5 2 2 2" xfId="39281" xr:uid="{D4EE0F52-740B-4007-8F9C-048898666F98}"/>
    <cellStyle name="Currency 13 3 3 5 2 2 3" xfId="54165" xr:uid="{4F74ABB3-EBEE-4E08-A91C-58D09C0F3C26}"/>
    <cellStyle name="Currency 13 3 3 5 2 3" xfId="18745" xr:uid="{10BDED70-10C3-4001-9208-B211076E28BA}"/>
    <cellStyle name="Currency 13 3 3 5 2 4" xfId="32435" xr:uid="{CFC2F9BA-7F90-43EB-B579-DBB53FBD8ABA}"/>
    <cellStyle name="Currency 13 3 3 5 2 5" xfId="47319" xr:uid="{F70EDF11-0F6B-4F1A-9FC2-4A7A2A32E48F}"/>
    <cellStyle name="Currency 13 3 3 5 3" xfId="22167" xr:uid="{0B5411BC-4A5A-48FB-AE01-5D445A557007}"/>
    <cellStyle name="Currency 13 3 3 5 3 2" xfId="35859" xr:uid="{7FFDEF7D-9B88-4EB6-87CA-C436F929BF3F}"/>
    <cellStyle name="Currency 13 3 3 5 3 3" xfId="50743" xr:uid="{8B309FBB-10DE-4C93-A296-1AA966A2E17B}"/>
    <cellStyle name="Currency 13 3 3 5 4" xfId="15323" xr:uid="{ADADDD94-B99A-488B-B7DD-DE747B4F7191}"/>
    <cellStyle name="Currency 13 3 3 5 5" xfId="29013" xr:uid="{BB8C155F-E0F9-4E18-8B16-D8420B530F80}"/>
    <cellStyle name="Currency 13 3 3 5 6" xfId="43897" xr:uid="{E4D2106B-D2CA-4006-9099-AD59087DF037}"/>
    <cellStyle name="Currency 13 3 3 6" xfId="10187" xr:uid="{9C9DC966-B5C9-430D-98FF-2E30BCB50211}"/>
    <cellStyle name="Currency 13 3 3 6 2" xfId="23877" xr:uid="{AC4BA3AF-F367-4014-BF2F-69CF2AEE7CF5}"/>
    <cellStyle name="Currency 13 3 3 6 2 2" xfId="37569" xr:uid="{97C1F7B1-A2B2-463B-ABD3-CF3926DA527D}"/>
    <cellStyle name="Currency 13 3 3 6 2 3" xfId="52453" xr:uid="{2CEACD49-4593-43AD-9318-36F7C96E80A9}"/>
    <cellStyle name="Currency 13 3 3 6 3" xfId="17033" xr:uid="{636113B4-A28A-454B-AFE7-2AB23926238C}"/>
    <cellStyle name="Currency 13 3 3 6 4" xfId="30723" xr:uid="{018A747F-7DA1-4C9C-A933-DA865D6BEEE0}"/>
    <cellStyle name="Currency 13 3 3 6 5" xfId="45607" xr:uid="{D894710B-E2E4-4D04-8780-46AB44A88F4D}"/>
    <cellStyle name="Currency 13 3 3 7" xfId="20455" xr:uid="{E7C13B77-ED9F-4415-985C-4DF67B6117BC}"/>
    <cellStyle name="Currency 13 3 3 7 2" xfId="34147" xr:uid="{F86AB114-D57E-41F5-BB44-42D630DFCE5D}"/>
    <cellStyle name="Currency 13 3 3 7 3" xfId="49031" xr:uid="{527284E8-CB24-4D6F-BB4E-54ECC0796A2E}"/>
    <cellStyle name="Currency 13 3 3 8" xfId="13611" xr:uid="{65FA894A-57F8-4396-97D1-1C9B6710BE6C}"/>
    <cellStyle name="Currency 13 3 3 9" xfId="27301" xr:uid="{3D185396-2C5B-4A71-870A-DF2033B7FE36}"/>
    <cellStyle name="Currency 13 3 4" xfId="6768" xr:uid="{1FBEED49-87CF-405C-A0D0-209303E5EFC8}"/>
    <cellStyle name="Currency 13 3 4 10" xfId="42190" xr:uid="{6D7CAFED-0954-4065-AF55-2BBE36A2F625}"/>
    <cellStyle name="Currency 13 3 4 2" xfId="6769" xr:uid="{0499BDCF-4492-4AE1-A381-A66AC09A10B9}"/>
    <cellStyle name="Currency 13 3 4 2 2" xfId="6770" xr:uid="{223D2557-2BF9-4849-A196-3CF2729B7163}"/>
    <cellStyle name="Currency 13 3 4 2 2 2" xfId="8484" xr:uid="{5ABC3A9E-6392-49A4-A646-05DAB7FB3C5F}"/>
    <cellStyle name="Currency 13 3 4 2 2 2 2" xfId="11906" xr:uid="{63C56AAF-CDBB-46A3-B1F9-7773AA8CF1DF}"/>
    <cellStyle name="Currency 13 3 4 2 2 2 2 2" xfId="25596" xr:uid="{BAEC170A-F90A-4D3B-AB52-38F368FC7F1E}"/>
    <cellStyle name="Currency 13 3 4 2 2 2 2 2 2" xfId="39288" xr:uid="{EB3D532F-28E3-41F9-9D8F-391AC4C1B0D6}"/>
    <cellStyle name="Currency 13 3 4 2 2 2 2 2 3" xfId="54172" xr:uid="{20196399-C9B8-4726-8A9A-ED13E57E197E}"/>
    <cellStyle name="Currency 13 3 4 2 2 2 2 3" xfId="18752" xr:uid="{D6FBE9D6-D0E9-497F-8F10-549902AF92F4}"/>
    <cellStyle name="Currency 13 3 4 2 2 2 2 4" xfId="32442" xr:uid="{BFF204B8-1C2C-4F2D-AAD4-2C9C0AB1B7C7}"/>
    <cellStyle name="Currency 13 3 4 2 2 2 2 5" xfId="47326" xr:uid="{8C530BBB-62DD-4D55-BEA4-9E5C8FCABDFF}"/>
    <cellStyle name="Currency 13 3 4 2 2 2 3" xfId="22174" xr:uid="{166D24D4-ABEA-4008-B4D0-0DA2B38218F0}"/>
    <cellStyle name="Currency 13 3 4 2 2 2 3 2" xfId="35866" xr:uid="{D57D2A97-050E-4AB5-AB2B-1A08CF166739}"/>
    <cellStyle name="Currency 13 3 4 2 2 2 3 3" xfId="50750" xr:uid="{EC8EB87B-5DA1-4773-BBB6-D128B6E6272B}"/>
    <cellStyle name="Currency 13 3 4 2 2 2 4" xfId="15330" xr:uid="{C6A6095E-67A3-4279-8166-BEB44890BE51}"/>
    <cellStyle name="Currency 13 3 4 2 2 2 5" xfId="29020" xr:uid="{0A6B5478-11F8-44E7-856D-BCDEE9BCE828}"/>
    <cellStyle name="Currency 13 3 4 2 2 2 6" xfId="43904" xr:uid="{562E01BC-CD5A-49AC-A5B0-5B3719195F81}"/>
    <cellStyle name="Currency 13 3 4 2 2 3" xfId="10194" xr:uid="{8FD1400D-3BEB-46FD-A790-65FB9760DF08}"/>
    <cellStyle name="Currency 13 3 4 2 2 3 2" xfId="23884" xr:uid="{29DB0D10-532B-4D30-A13F-BADDAD7FE094}"/>
    <cellStyle name="Currency 13 3 4 2 2 3 2 2" xfId="37576" xr:uid="{D8E31ED4-333C-46D7-84A1-C8970BE0DA6B}"/>
    <cellStyle name="Currency 13 3 4 2 2 3 2 3" xfId="52460" xr:uid="{293B7BF7-1C36-4AC6-A02A-B290E34A2B4F}"/>
    <cellStyle name="Currency 13 3 4 2 2 3 3" xfId="17040" xr:uid="{3ED7B694-CA26-4C96-8157-DC1BC6F9D8A5}"/>
    <cellStyle name="Currency 13 3 4 2 2 3 4" xfId="30730" xr:uid="{CDE1C240-8E4D-4F7F-AC70-1D79128DC3A3}"/>
    <cellStyle name="Currency 13 3 4 2 2 3 5" xfId="45614" xr:uid="{DC019003-9D84-4FD7-9E70-469D7E1FCCB9}"/>
    <cellStyle name="Currency 13 3 4 2 2 4" xfId="20462" xr:uid="{43A0C7B0-2BDE-4587-8F75-84A9F6F36445}"/>
    <cellStyle name="Currency 13 3 4 2 2 4 2" xfId="34154" xr:uid="{67A40B16-EEF0-4081-B4E0-D021E65F3CD0}"/>
    <cellStyle name="Currency 13 3 4 2 2 4 3" xfId="49038" xr:uid="{0A7E98F6-1813-457D-A016-FD27E61973BC}"/>
    <cellStyle name="Currency 13 3 4 2 2 5" xfId="13618" xr:uid="{F57B739A-3375-452F-ACF6-CD604F91977A}"/>
    <cellStyle name="Currency 13 3 4 2 2 6" xfId="27308" xr:uid="{2AE7A065-CC70-473C-9A71-7AB0961B8B18}"/>
    <cellStyle name="Currency 13 3 4 2 2 7" xfId="42192" xr:uid="{5378ADF4-B00D-4C23-9885-E520BBCA614C}"/>
    <cellStyle name="Currency 13 3 4 2 3" xfId="8483" xr:uid="{65211824-DC1D-4E0D-8092-C0CA64715B02}"/>
    <cellStyle name="Currency 13 3 4 2 3 2" xfId="11905" xr:uid="{3A505081-411C-4B56-BADC-081CE1861C45}"/>
    <cellStyle name="Currency 13 3 4 2 3 2 2" xfId="25595" xr:uid="{1A1C64B8-1313-4BD5-8A09-7C2ECF0BA8A9}"/>
    <cellStyle name="Currency 13 3 4 2 3 2 2 2" xfId="39287" xr:uid="{81274408-FF4C-47D3-950B-A03102A206FE}"/>
    <cellStyle name="Currency 13 3 4 2 3 2 2 3" xfId="54171" xr:uid="{4B43236D-9E09-4DCB-B92D-82846E1A63D3}"/>
    <cellStyle name="Currency 13 3 4 2 3 2 3" xfId="18751" xr:uid="{48B5B5CA-3C1F-4D71-B757-21763DCD9BBC}"/>
    <cellStyle name="Currency 13 3 4 2 3 2 4" xfId="32441" xr:uid="{9C393C4C-BF5F-4D48-86ED-796881817300}"/>
    <cellStyle name="Currency 13 3 4 2 3 2 5" xfId="47325" xr:uid="{E68CC279-7B74-4691-8B6E-DE8956576A69}"/>
    <cellStyle name="Currency 13 3 4 2 3 3" xfId="22173" xr:uid="{35CA4EDF-56EE-4D2D-BFFC-77B89051F746}"/>
    <cellStyle name="Currency 13 3 4 2 3 3 2" xfId="35865" xr:uid="{980DDFA4-5FAE-482F-B1A8-FA67B90583B2}"/>
    <cellStyle name="Currency 13 3 4 2 3 3 3" xfId="50749" xr:uid="{3795C0BD-A040-47D1-81AD-13F627DD8813}"/>
    <cellStyle name="Currency 13 3 4 2 3 4" xfId="15329" xr:uid="{06188F60-C42D-4E10-8ADC-4D38C9E43FAF}"/>
    <cellStyle name="Currency 13 3 4 2 3 5" xfId="29019" xr:uid="{A9EF4E80-57BF-45EA-BB4D-78A2BB305C51}"/>
    <cellStyle name="Currency 13 3 4 2 3 6" xfId="43903" xr:uid="{DFAC4297-7C1B-4128-AD2A-16987747FC22}"/>
    <cellStyle name="Currency 13 3 4 2 4" xfId="10193" xr:uid="{9DDD7070-23D4-4D9A-A0DE-647B859BE091}"/>
    <cellStyle name="Currency 13 3 4 2 4 2" xfId="23883" xr:uid="{54660C33-E6A3-450B-AC23-8461AED53BBE}"/>
    <cellStyle name="Currency 13 3 4 2 4 2 2" xfId="37575" xr:uid="{3E808431-7926-4926-AE2C-94BA2E53A299}"/>
    <cellStyle name="Currency 13 3 4 2 4 2 3" xfId="52459" xr:uid="{6BD995C0-70D6-4D8F-8248-54DFA3D58CD5}"/>
    <cellStyle name="Currency 13 3 4 2 4 3" xfId="17039" xr:uid="{203D42B3-756A-47D6-82DA-6D877B7D94DC}"/>
    <cellStyle name="Currency 13 3 4 2 4 4" xfId="30729" xr:uid="{1B348786-B6AA-45CF-867F-CA82A937B180}"/>
    <cellStyle name="Currency 13 3 4 2 4 5" xfId="45613" xr:uid="{45EEE039-8064-4129-B4A5-7AE1C7BA1E80}"/>
    <cellStyle name="Currency 13 3 4 2 5" xfId="20461" xr:uid="{8747701F-4FEC-4632-8444-80D02F631324}"/>
    <cellStyle name="Currency 13 3 4 2 5 2" xfId="34153" xr:uid="{7EE55368-111C-454E-BB1D-8E58133C9016}"/>
    <cellStyle name="Currency 13 3 4 2 5 3" xfId="49037" xr:uid="{0491EE2F-6EB4-4C35-A356-29C70E11BD6C}"/>
    <cellStyle name="Currency 13 3 4 2 6" xfId="13617" xr:uid="{648061FD-2DC8-4AE9-996C-A9A727DCAAB3}"/>
    <cellStyle name="Currency 13 3 4 2 7" xfId="27307" xr:uid="{900F8636-BD0A-4ABF-A1C7-E5A72EC697AE}"/>
    <cellStyle name="Currency 13 3 4 2 8" xfId="42191" xr:uid="{51A8A6DF-04C9-4DBA-88BA-9EABE1048BCF}"/>
    <cellStyle name="Currency 13 3 4 3" xfId="6771" xr:uid="{D5F02640-EA41-4E21-97F0-8D94EEB305E2}"/>
    <cellStyle name="Currency 13 3 4 3 2" xfId="8485" xr:uid="{2C9DE468-7B32-431A-9F9F-2DC13A5EB6C7}"/>
    <cellStyle name="Currency 13 3 4 3 2 2" xfId="11907" xr:uid="{1F26AC04-B7A1-4E23-B82D-316C21E3A5D3}"/>
    <cellStyle name="Currency 13 3 4 3 2 2 2" xfId="25597" xr:uid="{697AAF6A-E185-4D52-ADFC-6FEFE551B59A}"/>
    <cellStyle name="Currency 13 3 4 3 2 2 2 2" xfId="39289" xr:uid="{288350DC-68BF-4ECF-AA3C-E0B14E2F2835}"/>
    <cellStyle name="Currency 13 3 4 3 2 2 2 3" xfId="54173" xr:uid="{1D3AB56E-9F07-4AB7-B102-A08E9CF57A89}"/>
    <cellStyle name="Currency 13 3 4 3 2 2 3" xfId="18753" xr:uid="{48E2D92C-0798-49AC-91D1-B8A170026EB0}"/>
    <cellStyle name="Currency 13 3 4 3 2 2 4" xfId="32443" xr:uid="{B29B9C40-8F11-4416-A23B-718D346909FA}"/>
    <cellStyle name="Currency 13 3 4 3 2 2 5" xfId="47327" xr:uid="{5176CAE0-AEBF-4303-A164-7B74D4CDE1AC}"/>
    <cellStyle name="Currency 13 3 4 3 2 3" xfId="22175" xr:uid="{B0E52969-1C77-4F09-B897-A5E945E78FC2}"/>
    <cellStyle name="Currency 13 3 4 3 2 3 2" xfId="35867" xr:uid="{DF81C397-3132-4B14-9403-32A84EF085D2}"/>
    <cellStyle name="Currency 13 3 4 3 2 3 3" xfId="50751" xr:uid="{81D39DCA-1F0E-48E4-9E7B-961F5AB32D37}"/>
    <cellStyle name="Currency 13 3 4 3 2 4" xfId="15331" xr:uid="{C20CDB39-F570-40F5-AA0F-AAF8B50EF797}"/>
    <cellStyle name="Currency 13 3 4 3 2 5" xfId="29021" xr:uid="{8888A410-CD08-4B82-89FE-F3845921949A}"/>
    <cellStyle name="Currency 13 3 4 3 2 6" xfId="43905" xr:uid="{3E9109E7-A08C-4448-9D5A-F9308A094880}"/>
    <cellStyle name="Currency 13 3 4 3 3" xfId="10195" xr:uid="{9554A0D0-D7A6-4C5C-81AE-BA06B444807E}"/>
    <cellStyle name="Currency 13 3 4 3 3 2" xfId="23885" xr:uid="{EC9F374F-0709-4874-90CE-EF5F88F8DB5D}"/>
    <cellStyle name="Currency 13 3 4 3 3 2 2" xfId="37577" xr:uid="{FBFDBB9A-ED6F-4A87-8276-1D0521F460C4}"/>
    <cellStyle name="Currency 13 3 4 3 3 2 3" xfId="52461" xr:uid="{B2C3BEEA-860D-45A1-B474-BE4D0C045661}"/>
    <cellStyle name="Currency 13 3 4 3 3 3" xfId="17041" xr:uid="{70BCA08D-11E5-49AA-9C97-84FA80E705C7}"/>
    <cellStyle name="Currency 13 3 4 3 3 4" xfId="30731" xr:uid="{AD687DFC-C76A-4F4D-A2AC-01B5FF3C2210}"/>
    <cellStyle name="Currency 13 3 4 3 3 5" xfId="45615" xr:uid="{1AA9E86A-940B-47DF-9E00-E17643652E5A}"/>
    <cellStyle name="Currency 13 3 4 3 4" xfId="20463" xr:uid="{6237F223-CBB9-4C36-9B47-525881A6622F}"/>
    <cellStyle name="Currency 13 3 4 3 4 2" xfId="34155" xr:uid="{F65C9F93-7AAF-41CB-B461-646900FA138C}"/>
    <cellStyle name="Currency 13 3 4 3 4 3" xfId="49039" xr:uid="{95E463D9-3AF7-4E12-B086-0782585B2787}"/>
    <cellStyle name="Currency 13 3 4 3 5" xfId="13619" xr:uid="{2333E6D1-0FC1-442E-94EC-85FF257BD60C}"/>
    <cellStyle name="Currency 13 3 4 3 6" xfId="27309" xr:uid="{578D2873-E0B7-478A-9B5D-C4D68B61FAA6}"/>
    <cellStyle name="Currency 13 3 4 3 7" xfId="42193" xr:uid="{39755B32-88F1-4740-B874-CE72F19BC0BA}"/>
    <cellStyle name="Currency 13 3 4 4" xfId="6772" xr:uid="{94EB3ED7-7811-477D-84E0-5D8643E14CF9}"/>
    <cellStyle name="Currency 13 3 4 4 2" xfId="8486" xr:uid="{8DB2E7DC-D7A8-446D-83B6-BE5AC5C0707A}"/>
    <cellStyle name="Currency 13 3 4 4 2 2" xfId="11908" xr:uid="{04AD50CE-03F2-45F9-A59D-F864B1F7388B}"/>
    <cellStyle name="Currency 13 3 4 4 2 2 2" xfId="25598" xr:uid="{19FD5AE4-6EED-484D-A89F-6BBE3662A0C1}"/>
    <cellStyle name="Currency 13 3 4 4 2 2 2 2" xfId="39290" xr:uid="{402B438C-C202-4FB5-8557-BA0CC339A06D}"/>
    <cellStyle name="Currency 13 3 4 4 2 2 2 3" xfId="54174" xr:uid="{0B9126D4-72BC-471E-ACCA-EC9986803F04}"/>
    <cellStyle name="Currency 13 3 4 4 2 2 3" xfId="18754" xr:uid="{228D562A-622D-4291-8170-79400AF12C64}"/>
    <cellStyle name="Currency 13 3 4 4 2 2 4" xfId="32444" xr:uid="{3F9C09AF-101C-4017-9925-724CA3D405F0}"/>
    <cellStyle name="Currency 13 3 4 4 2 2 5" xfId="47328" xr:uid="{D976E323-B49B-4426-B5DD-286F4417B44C}"/>
    <cellStyle name="Currency 13 3 4 4 2 3" xfId="22176" xr:uid="{2B48BE1E-5122-404E-A50F-22BB906E4087}"/>
    <cellStyle name="Currency 13 3 4 4 2 3 2" xfId="35868" xr:uid="{966411D1-507C-4FE4-9706-5977558E3E9E}"/>
    <cellStyle name="Currency 13 3 4 4 2 3 3" xfId="50752" xr:uid="{7AC4213B-6251-4594-8F5A-C9D99772EBF7}"/>
    <cellStyle name="Currency 13 3 4 4 2 4" xfId="15332" xr:uid="{E299EDBE-5704-40D9-99CA-B117525AA2A3}"/>
    <cellStyle name="Currency 13 3 4 4 2 5" xfId="29022" xr:uid="{724309DB-B4EA-492D-B59F-8674EA23CFD1}"/>
    <cellStyle name="Currency 13 3 4 4 2 6" xfId="43906" xr:uid="{D886A8ED-8AA2-4131-BE67-1202587C01DE}"/>
    <cellStyle name="Currency 13 3 4 4 3" xfId="10196" xr:uid="{96522CB1-6CCD-48E3-B354-8B2E7463031A}"/>
    <cellStyle name="Currency 13 3 4 4 3 2" xfId="23886" xr:uid="{0CA8F208-CE17-431E-A96A-B29FDFEB61DE}"/>
    <cellStyle name="Currency 13 3 4 4 3 2 2" xfId="37578" xr:uid="{612191EF-D2C5-4BC2-A89D-1F48503ADBE0}"/>
    <cellStyle name="Currency 13 3 4 4 3 2 3" xfId="52462" xr:uid="{2F7E3391-B2AA-4990-913F-ACAB9781D051}"/>
    <cellStyle name="Currency 13 3 4 4 3 3" xfId="17042" xr:uid="{5B56CA46-DC9A-4CEE-ABCE-AE7343AC61F6}"/>
    <cellStyle name="Currency 13 3 4 4 3 4" xfId="30732" xr:uid="{BC2AE672-633B-438A-B576-34806F263BE6}"/>
    <cellStyle name="Currency 13 3 4 4 3 5" xfId="45616" xr:uid="{635B4697-0B0F-477B-A7E6-E29C216398B6}"/>
    <cellStyle name="Currency 13 3 4 4 4" xfId="20464" xr:uid="{6890990B-A3D8-4007-A814-FC39F3606B03}"/>
    <cellStyle name="Currency 13 3 4 4 4 2" xfId="34156" xr:uid="{3AA3C383-7BC3-4AED-8EAA-8AABB9132A27}"/>
    <cellStyle name="Currency 13 3 4 4 4 3" xfId="49040" xr:uid="{FCEF1F21-8439-4B83-8515-470E20845147}"/>
    <cellStyle name="Currency 13 3 4 4 5" xfId="13620" xr:uid="{0B6D4C7E-43FD-416A-B02B-7BEF30470E78}"/>
    <cellStyle name="Currency 13 3 4 4 6" xfId="27310" xr:uid="{77165919-F215-4390-8CE8-881F146C2BC6}"/>
    <cellStyle name="Currency 13 3 4 4 7" xfId="42194" xr:uid="{30E8FD4F-1202-4413-A86A-D5D55CAA0BD8}"/>
    <cellStyle name="Currency 13 3 4 5" xfId="8482" xr:uid="{9ECEA901-3A4B-4183-B00F-A3F0D6A6F13F}"/>
    <cellStyle name="Currency 13 3 4 5 2" xfId="11904" xr:uid="{50AB5BE7-1459-4B0C-9FF4-CA36DEE4EE7B}"/>
    <cellStyle name="Currency 13 3 4 5 2 2" xfId="25594" xr:uid="{FDD6C0A7-7D63-465C-A130-775DCCC54750}"/>
    <cellStyle name="Currency 13 3 4 5 2 2 2" xfId="39286" xr:uid="{35B483D9-59F3-40BC-BB3F-F95F8DB482C7}"/>
    <cellStyle name="Currency 13 3 4 5 2 2 3" xfId="54170" xr:uid="{FBFAB1EC-FBF4-4142-B9AA-F3B53E997CC4}"/>
    <cellStyle name="Currency 13 3 4 5 2 3" xfId="18750" xr:uid="{7DEFCF24-31BE-4821-AA32-912F61234B99}"/>
    <cellStyle name="Currency 13 3 4 5 2 4" xfId="32440" xr:uid="{984AC621-020A-4EB3-B86A-3799F2DD81FF}"/>
    <cellStyle name="Currency 13 3 4 5 2 5" xfId="47324" xr:uid="{6F58A835-A186-4DB7-932B-83069BFF9574}"/>
    <cellStyle name="Currency 13 3 4 5 3" xfId="22172" xr:uid="{C4A4838D-AC7C-45D0-82E2-DEE8A77718B1}"/>
    <cellStyle name="Currency 13 3 4 5 3 2" xfId="35864" xr:uid="{154A7968-4B6F-4382-97E3-F8C6D8A77D78}"/>
    <cellStyle name="Currency 13 3 4 5 3 3" xfId="50748" xr:uid="{3332DBCB-F2ED-4441-BD33-7C2755DBA00E}"/>
    <cellStyle name="Currency 13 3 4 5 4" xfId="15328" xr:uid="{BA83D754-5EDA-4309-93F5-09A0160AFAF6}"/>
    <cellStyle name="Currency 13 3 4 5 5" xfId="29018" xr:uid="{F8FC1B1B-7FA8-4290-B4B6-985A785BC505}"/>
    <cellStyle name="Currency 13 3 4 5 6" xfId="43902" xr:uid="{CA63D1FA-A39F-46E7-9B1D-D8055CB17C57}"/>
    <cellStyle name="Currency 13 3 4 6" xfId="10192" xr:uid="{A21E5B26-D858-4A13-8B67-26B7CC9BDE7C}"/>
    <cellStyle name="Currency 13 3 4 6 2" xfId="23882" xr:uid="{7487BA6E-B199-49C6-9E73-E19C2A3B6B5E}"/>
    <cellStyle name="Currency 13 3 4 6 2 2" xfId="37574" xr:uid="{EA58C2B5-1B6D-4467-91D8-866BD304146F}"/>
    <cellStyle name="Currency 13 3 4 6 2 3" xfId="52458" xr:uid="{AA129ADE-7FEF-4D28-8E7A-718F04EDFAD6}"/>
    <cellStyle name="Currency 13 3 4 6 3" xfId="17038" xr:uid="{4A9F31FF-2E4B-4D21-B390-CBD2B2CA973C}"/>
    <cellStyle name="Currency 13 3 4 6 4" xfId="30728" xr:uid="{5419FA4E-7D66-4AE3-9A69-1FD096FF89F2}"/>
    <cellStyle name="Currency 13 3 4 6 5" xfId="45612" xr:uid="{3FBD53C2-F182-4BCF-82B0-218467159228}"/>
    <cellStyle name="Currency 13 3 4 7" xfId="20460" xr:uid="{99CC681D-376B-4BC8-AD5A-7E6F71453691}"/>
    <cellStyle name="Currency 13 3 4 7 2" xfId="34152" xr:uid="{7E1FC518-0474-426C-BC0C-DF093D48F3CB}"/>
    <cellStyle name="Currency 13 3 4 7 3" xfId="49036" xr:uid="{B6E243CC-88DD-4361-A44D-95CD48FA1FA2}"/>
    <cellStyle name="Currency 13 3 4 8" xfId="13616" xr:uid="{027BA1FD-387F-4BDE-A2B2-408B00D8F6EC}"/>
    <cellStyle name="Currency 13 3 4 9" xfId="27306" xr:uid="{68B5D4BA-5009-451E-8D02-916676E49897}"/>
    <cellStyle name="Currency 13 3 5" xfId="6773" xr:uid="{58C81555-B369-47F3-9EDA-0EAE1E3CA119}"/>
    <cellStyle name="Currency 13 3 5 2" xfId="6774" xr:uid="{1A76DB70-64AD-48D6-AAB8-297178153399}"/>
    <cellStyle name="Currency 13 3 5 2 2" xfId="8488" xr:uid="{1FA3BC46-810E-4ABC-BDB0-29E9FAB1B807}"/>
    <cellStyle name="Currency 13 3 5 2 2 2" xfId="11910" xr:uid="{4D493441-78D1-41AD-AF26-80EC64C83E81}"/>
    <cellStyle name="Currency 13 3 5 2 2 2 2" xfId="25600" xr:uid="{C7D7C7A4-BB67-4C3B-B4CD-85EED7CBFAA9}"/>
    <cellStyle name="Currency 13 3 5 2 2 2 2 2" xfId="39292" xr:uid="{CE2809A6-CC90-4F1F-90A1-658F1F200257}"/>
    <cellStyle name="Currency 13 3 5 2 2 2 2 3" xfId="54176" xr:uid="{C3487268-16F9-4EAA-9410-0D26EF0D47C1}"/>
    <cellStyle name="Currency 13 3 5 2 2 2 3" xfId="18756" xr:uid="{DEE748E1-8D95-4E8A-B89A-2C56EDD947E2}"/>
    <cellStyle name="Currency 13 3 5 2 2 2 4" xfId="32446" xr:uid="{56E08C07-7039-4CFA-BBCE-FD213055099D}"/>
    <cellStyle name="Currency 13 3 5 2 2 2 5" xfId="47330" xr:uid="{9CB6C399-066B-4026-A3DA-7B583A10B17A}"/>
    <cellStyle name="Currency 13 3 5 2 2 3" xfId="22178" xr:uid="{3F880115-C9E7-46C8-A34D-76460F59D86F}"/>
    <cellStyle name="Currency 13 3 5 2 2 3 2" xfId="35870" xr:uid="{DE8C1F7C-6061-4FD0-AB6C-61FFB4567C81}"/>
    <cellStyle name="Currency 13 3 5 2 2 3 3" xfId="50754" xr:uid="{D5CDC68F-2889-4FCC-9A1B-DB94FEFE8243}"/>
    <cellStyle name="Currency 13 3 5 2 2 4" xfId="15334" xr:uid="{E8868E4C-5827-4ED7-A67C-191EE72822C3}"/>
    <cellStyle name="Currency 13 3 5 2 2 5" xfId="29024" xr:uid="{47E8059E-086B-4F23-B8EA-B429BAB576A2}"/>
    <cellStyle name="Currency 13 3 5 2 2 6" xfId="43908" xr:uid="{F1C509A3-20FB-4305-A28F-D1541A4A5957}"/>
    <cellStyle name="Currency 13 3 5 2 3" xfId="10198" xr:uid="{6D11349B-E935-4561-8BA8-56BAFB9A0857}"/>
    <cellStyle name="Currency 13 3 5 2 3 2" xfId="23888" xr:uid="{020DC1BB-B19A-4D76-9109-BBDC4A4DB834}"/>
    <cellStyle name="Currency 13 3 5 2 3 2 2" xfId="37580" xr:uid="{1092EF96-A875-4E20-A4AC-F5F210BC0E84}"/>
    <cellStyle name="Currency 13 3 5 2 3 2 3" xfId="52464" xr:uid="{7A8C85B3-C977-411D-BBCE-9B139DCC657D}"/>
    <cellStyle name="Currency 13 3 5 2 3 3" xfId="17044" xr:uid="{437CC115-0B3F-40AB-8CBA-4058844E6F48}"/>
    <cellStyle name="Currency 13 3 5 2 3 4" xfId="30734" xr:uid="{EF089640-55B3-4BB9-B477-2C5D746F31D1}"/>
    <cellStyle name="Currency 13 3 5 2 3 5" xfId="45618" xr:uid="{A7343C6C-C716-4EF3-B510-5D0942E5A732}"/>
    <cellStyle name="Currency 13 3 5 2 4" xfId="20466" xr:uid="{E68E6C39-8A10-453C-B5DC-DC34BB662C91}"/>
    <cellStyle name="Currency 13 3 5 2 4 2" xfId="34158" xr:uid="{6D7EC394-8CFE-45C5-9582-6CFF39989BFB}"/>
    <cellStyle name="Currency 13 3 5 2 4 3" xfId="49042" xr:uid="{77F79007-50EC-4DBE-B52A-1EC596B23118}"/>
    <cellStyle name="Currency 13 3 5 2 5" xfId="13622" xr:uid="{CA2DBF19-803B-4F2E-85D2-3586E69670D1}"/>
    <cellStyle name="Currency 13 3 5 2 6" xfId="27312" xr:uid="{ACDDCB3F-1700-45B8-A2B2-5144DC4E4453}"/>
    <cellStyle name="Currency 13 3 5 2 7" xfId="42196" xr:uid="{934BC479-8E73-4B54-B0A3-006AC313778A}"/>
    <cellStyle name="Currency 13 3 5 3" xfId="8487" xr:uid="{F5715473-7EDF-4FDA-A8A5-7ED011B93263}"/>
    <cellStyle name="Currency 13 3 5 3 2" xfId="11909" xr:uid="{733D7680-208A-4DFF-AD6C-289928A9864E}"/>
    <cellStyle name="Currency 13 3 5 3 2 2" xfId="25599" xr:uid="{632694D4-CE27-4F91-83FC-8FAB25BFC581}"/>
    <cellStyle name="Currency 13 3 5 3 2 2 2" xfId="39291" xr:uid="{F803E147-7FBF-420B-A159-3946081AB738}"/>
    <cellStyle name="Currency 13 3 5 3 2 2 3" xfId="54175" xr:uid="{5D295B95-E2BA-4C8B-8214-65D681CB0D39}"/>
    <cellStyle name="Currency 13 3 5 3 2 3" xfId="18755" xr:uid="{851CE01B-AC3C-437D-861B-F64329F732D9}"/>
    <cellStyle name="Currency 13 3 5 3 2 4" xfId="32445" xr:uid="{14C53F30-4E9F-4E51-A87E-F51603A20074}"/>
    <cellStyle name="Currency 13 3 5 3 2 5" xfId="47329" xr:uid="{DE491A73-6401-4A6A-B566-ED17E539C414}"/>
    <cellStyle name="Currency 13 3 5 3 3" xfId="22177" xr:uid="{2051BE5D-F42F-4024-BDA1-9474BC33FDC0}"/>
    <cellStyle name="Currency 13 3 5 3 3 2" xfId="35869" xr:uid="{B4899FEA-0CA6-4F64-B1E9-DDD02CF96551}"/>
    <cellStyle name="Currency 13 3 5 3 3 3" xfId="50753" xr:uid="{E743E027-4653-4366-95FD-C6F7AFB64D2A}"/>
    <cellStyle name="Currency 13 3 5 3 4" xfId="15333" xr:uid="{A800556D-AE43-4B5F-AB70-2E1429822CD9}"/>
    <cellStyle name="Currency 13 3 5 3 5" xfId="29023" xr:uid="{8C546012-EA1A-4C4C-B024-C35A480CB012}"/>
    <cellStyle name="Currency 13 3 5 3 6" xfId="43907" xr:uid="{4DEEEE68-8174-4C53-8FA0-1927006BE746}"/>
    <cellStyle name="Currency 13 3 5 4" xfId="10197" xr:uid="{C1BE84FC-E99E-40F8-9DE2-C3C0B615226F}"/>
    <cellStyle name="Currency 13 3 5 4 2" xfId="23887" xr:uid="{A4D07CEF-DBC9-4286-BE8D-57BB43BAAD4B}"/>
    <cellStyle name="Currency 13 3 5 4 2 2" xfId="37579" xr:uid="{D58C4329-B350-4919-A7CB-C54F7BFF7A4B}"/>
    <cellStyle name="Currency 13 3 5 4 2 3" xfId="52463" xr:uid="{90085BE4-DCF9-4AFA-BF99-C6F3BA081F76}"/>
    <cellStyle name="Currency 13 3 5 4 3" xfId="17043" xr:uid="{B848BDF2-8471-4435-B54F-1D5E3F72EF6D}"/>
    <cellStyle name="Currency 13 3 5 4 4" xfId="30733" xr:uid="{200868FC-2457-43AD-A59C-D21C728520FD}"/>
    <cellStyle name="Currency 13 3 5 4 5" xfId="45617" xr:uid="{587272B9-D186-493E-B93C-395970AED2AC}"/>
    <cellStyle name="Currency 13 3 5 5" xfId="20465" xr:uid="{A7CE9176-8D3B-4600-AE5C-B75F49CA4D21}"/>
    <cellStyle name="Currency 13 3 5 5 2" xfId="34157" xr:uid="{58B05E07-1B80-4FED-B0A9-8799006C7936}"/>
    <cellStyle name="Currency 13 3 5 5 3" xfId="49041" xr:uid="{C1BD16F2-8D89-473F-9638-23498FC485B1}"/>
    <cellStyle name="Currency 13 3 5 6" xfId="13621" xr:uid="{CCEF2800-7897-4973-8282-34C016204C30}"/>
    <cellStyle name="Currency 13 3 5 7" xfId="27311" xr:uid="{9F980E58-8894-4E77-BEED-51F8E736C98F}"/>
    <cellStyle name="Currency 13 3 5 8" xfId="42195" xr:uid="{2F7EDBC3-6887-4E59-87D7-06DD1E914020}"/>
    <cellStyle name="Currency 13 3 6" xfId="6775" xr:uid="{33805EAD-AE21-4ADF-8589-47B981E50B87}"/>
    <cellStyle name="Currency 13 3 6 2" xfId="8489" xr:uid="{CD83B9BA-E8C6-4509-A231-0552F681C5E6}"/>
    <cellStyle name="Currency 13 3 6 2 2" xfId="11911" xr:uid="{94732608-9F2B-420C-937B-B64F343F969B}"/>
    <cellStyle name="Currency 13 3 6 2 2 2" xfId="25601" xr:uid="{69EA015D-8C5D-4B13-AEA9-32C747F59CF2}"/>
    <cellStyle name="Currency 13 3 6 2 2 2 2" xfId="39293" xr:uid="{8EFB726D-2574-41B6-9FF9-A30E19AEB7A0}"/>
    <cellStyle name="Currency 13 3 6 2 2 2 3" xfId="54177" xr:uid="{654FD49A-2D51-4322-9722-B16E56B39117}"/>
    <cellStyle name="Currency 13 3 6 2 2 3" xfId="18757" xr:uid="{DDB5A436-046F-4C81-B88A-D81078372537}"/>
    <cellStyle name="Currency 13 3 6 2 2 4" xfId="32447" xr:uid="{15D0C15C-C970-4D57-A4C7-2AF492B25F4C}"/>
    <cellStyle name="Currency 13 3 6 2 2 5" xfId="47331" xr:uid="{05430921-D9BD-4A42-A4F6-F39B4D976B61}"/>
    <cellStyle name="Currency 13 3 6 2 3" xfId="22179" xr:uid="{4CE2BFD8-34CA-4081-A6E6-F68B9910D5B6}"/>
    <cellStyle name="Currency 13 3 6 2 3 2" xfId="35871" xr:uid="{54AEFECF-4F83-440F-868F-07092170227B}"/>
    <cellStyle name="Currency 13 3 6 2 3 3" xfId="50755" xr:uid="{16C0634D-7AF4-4A6B-BA8D-00ECA4C9CBA4}"/>
    <cellStyle name="Currency 13 3 6 2 4" xfId="15335" xr:uid="{B24E0A4C-BA7A-4098-8574-8912E5EB516D}"/>
    <cellStyle name="Currency 13 3 6 2 5" xfId="29025" xr:uid="{6A6A462F-E08D-44C1-94CF-0A28603DC6FD}"/>
    <cellStyle name="Currency 13 3 6 2 6" xfId="43909" xr:uid="{040305A5-1EBA-4E94-95B8-817FD7EE5590}"/>
    <cellStyle name="Currency 13 3 6 3" xfId="10199" xr:uid="{38BFD040-0FD3-498F-BB09-444CBDA042AE}"/>
    <cellStyle name="Currency 13 3 6 3 2" xfId="23889" xr:uid="{CE8B783A-8247-4D8C-BD50-90396572DDD1}"/>
    <cellStyle name="Currency 13 3 6 3 2 2" xfId="37581" xr:uid="{E99F9B9F-9B6C-4072-A764-D518E91975A9}"/>
    <cellStyle name="Currency 13 3 6 3 2 3" xfId="52465" xr:uid="{A3EB68A3-3535-44F8-AB5F-99A50E58215C}"/>
    <cellStyle name="Currency 13 3 6 3 3" xfId="17045" xr:uid="{7C7C6C5C-8D0B-49B0-BE89-EBAB6B4BB1D7}"/>
    <cellStyle name="Currency 13 3 6 3 4" xfId="30735" xr:uid="{601B26F7-B23B-486B-B03A-19F160D6298F}"/>
    <cellStyle name="Currency 13 3 6 3 5" xfId="45619" xr:uid="{96D87465-13F0-46DD-91FF-7A69DF595F20}"/>
    <cellStyle name="Currency 13 3 6 4" xfId="20467" xr:uid="{B4E8C878-5B4C-4B23-B015-80D3AE5F3BD6}"/>
    <cellStyle name="Currency 13 3 6 4 2" xfId="34159" xr:uid="{AF9FE016-A006-4F5C-A98F-D8455C916BEF}"/>
    <cellStyle name="Currency 13 3 6 4 3" xfId="49043" xr:uid="{9E5297B7-4164-4E34-84F1-CB3DF2201AE4}"/>
    <cellStyle name="Currency 13 3 6 5" xfId="13623" xr:uid="{5E96348E-3370-4E51-B946-C30E97F79182}"/>
    <cellStyle name="Currency 13 3 6 6" xfId="27313" xr:uid="{B1C8408C-1C49-45C7-B811-354B0C49BE70}"/>
    <cellStyle name="Currency 13 3 6 7" xfId="42197" xr:uid="{214BF578-7334-4183-84D7-A308FCB272D7}"/>
    <cellStyle name="Currency 13 3 7" xfId="6776" xr:uid="{BC336B5B-DA3C-43BC-BDBE-CEE2367E33B9}"/>
    <cellStyle name="Currency 13 3 7 2" xfId="8490" xr:uid="{DB1C8C3F-9F4B-4730-BCA6-52A3867BE6BF}"/>
    <cellStyle name="Currency 13 3 7 2 2" xfId="11912" xr:uid="{8E90889E-AA88-48AA-A94D-0F8A18A25C88}"/>
    <cellStyle name="Currency 13 3 7 2 2 2" xfId="25602" xr:uid="{F58EE898-A3BD-468E-AA5D-956F1FCF46F7}"/>
    <cellStyle name="Currency 13 3 7 2 2 2 2" xfId="39294" xr:uid="{9D854C9A-A13C-4057-AAE0-6A051DB16DE2}"/>
    <cellStyle name="Currency 13 3 7 2 2 2 3" xfId="54178" xr:uid="{65F05BF5-5C15-48A4-B358-48DA45F71E80}"/>
    <cellStyle name="Currency 13 3 7 2 2 3" xfId="18758" xr:uid="{C3890A98-912C-4BB5-93BC-5B751006C423}"/>
    <cellStyle name="Currency 13 3 7 2 2 4" xfId="32448" xr:uid="{FF427E56-9139-463D-9DCF-6DF0DCECFD2D}"/>
    <cellStyle name="Currency 13 3 7 2 2 5" xfId="47332" xr:uid="{9E0413F2-CAD0-4704-A913-200FBD2B1C0E}"/>
    <cellStyle name="Currency 13 3 7 2 3" xfId="22180" xr:uid="{7AFA599B-3568-4EC2-A5A4-5C716C4CAF0C}"/>
    <cellStyle name="Currency 13 3 7 2 3 2" xfId="35872" xr:uid="{D903CCD9-902A-4CD9-9FF7-106B617EB4FF}"/>
    <cellStyle name="Currency 13 3 7 2 3 3" xfId="50756" xr:uid="{91D81FFF-9432-4541-89D4-DBB2C80E8AC8}"/>
    <cellStyle name="Currency 13 3 7 2 4" xfId="15336" xr:uid="{9822F9DF-0D4E-4D6B-8687-53E77D872F16}"/>
    <cellStyle name="Currency 13 3 7 2 5" xfId="29026" xr:uid="{7162722C-F5DB-4843-A8C0-CC168086856E}"/>
    <cellStyle name="Currency 13 3 7 2 6" xfId="43910" xr:uid="{E6E4CA57-85D7-4D47-BC18-B3A89D116411}"/>
    <cellStyle name="Currency 13 3 7 3" xfId="10200" xr:uid="{735D87A7-1351-4D94-A048-63591DE0C6A9}"/>
    <cellStyle name="Currency 13 3 7 3 2" xfId="23890" xr:uid="{8ABEC2AC-1D45-40C3-B186-C096BE47DFE6}"/>
    <cellStyle name="Currency 13 3 7 3 2 2" xfId="37582" xr:uid="{2BEE00D5-4E2F-42FB-A5F4-2606492AB4D0}"/>
    <cellStyle name="Currency 13 3 7 3 2 3" xfId="52466" xr:uid="{BEEA5A92-BF45-45BA-8A10-4015C34FA328}"/>
    <cellStyle name="Currency 13 3 7 3 3" xfId="17046" xr:uid="{2EC15914-C018-421C-9694-119653C17467}"/>
    <cellStyle name="Currency 13 3 7 3 4" xfId="30736" xr:uid="{BC983A3E-72E2-47C9-82EC-F8E3FE3088CA}"/>
    <cellStyle name="Currency 13 3 7 3 5" xfId="45620" xr:uid="{0DE8EDC5-6234-4066-9148-4BD2FBBF0D71}"/>
    <cellStyle name="Currency 13 3 7 4" xfId="20468" xr:uid="{B7BBC267-9868-4964-8FA2-72EC182AE70B}"/>
    <cellStyle name="Currency 13 3 7 4 2" xfId="34160" xr:uid="{E77F9F04-FB00-40CE-BC7C-43E1B537D6DB}"/>
    <cellStyle name="Currency 13 3 7 4 3" xfId="49044" xr:uid="{C9EF3951-42CE-44B9-9C5C-B6525288DEFD}"/>
    <cellStyle name="Currency 13 3 7 5" xfId="13624" xr:uid="{1715475E-BA38-4AA7-B681-6E9A0560C878}"/>
    <cellStyle name="Currency 13 3 7 6" xfId="27314" xr:uid="{FF3223E6-09C9-45C9-8959-D36352121DFB}"/>
    <cellStyle name="Currency 13 3 7 7" xfId="42198" xr:uid="{608F4FBE-7E96-4C17-B512-1C1A275D2240}"/>
    <cellStyle name="Currency 13 3 8" xfId="8461" xr:uid="{E5C372B7-97F7-4EAE-BC66-556A4AC8DC1A}"/>
    <cellStyle name="Currency 13 3 8 2" xfId="11883" xr:uid="{27CCA8AF-44E3-41A8-90A6-A3350623AFFA}"/>
    <cellStyle name="Currency 13 3 8 2 2" xfId="25573" xr:uid="{AADB740E-77E8-4BC8-9D2B-68F559F69075}"/>
    <cellStyle name="Currency 13 3 8 2 2 2" xfId="39265" xr:uid="{7D410D61-C0ED-49DB-AFE7-FD1E7F4BD2FF}"/>
    <cellStyle name="Currency 13 3 8 2 2 3" xfId="54149" xr:uid="{6EC02773-B317-4E2A-A1A2-E76F3E2485BD}"/>
    <cellStyle name="Currency 13 3 8 2 3" xfId="18729" xr:uid="{66C3D39D-2384-40E0-9BE8-590074012C8F}"/>
    <cellStyle name="Currency 13 3 8 2 4" xfId="32419" xr:uid="{15E87BF1-29F4-4858-9D21-595A6570D263}"/>
    <cellStyle name="Currency 13 3 8 2 5" xfId="47303" xr:uid="{F988EF3E-C009-4756-BF63-C0813F54BEE7}"/>
    <cellStyle name="Currency 13 3 8 3" xfId="22151" xr:uid="{001ED208-B08B-4AED-9FDB-654997D0034D}"/>
    <cellStyle name="Currency 13 3 8 3 2" xfId="35843" xr:uid="{EADC50F0-671F-47F9-8AFE-53FA84184692}"/>
    <cellStyle name="Currency 13 3 8 3 3" xfId="50727" xr:uid="{1E1D571C-BCB5-4051-8DF5-6477F963562D}"/>
    <cellStyle name="Currency 13 3 8 4" xfId="15307" xr:uid="{2938513E-E485-46C6-9801-00FDFC8C97D5}"/>
    <cellStyle name="Currency 13 3 8 5" xfId="28997" xr:uid="{2FE517AD-A6A0-4A95-A955-968C0F63C2CB}"/>
    <cellStyle name="Currency 13 3 8 6" xfId="43881" xr:uid="{CA9C6A20-4071-47E9-8786-31341F47A774}"/>
    <cellStyle name="Currency 13 3 9" xfId="10171" xr:uid="{FC01F2D8-65F3-4D38-9602-2FCFB9903A30}"/>
    <cellStyle name="Currency 13 3 9 2" xfId="23861" xr:uid="{A3283836-E1BD-4227-9729-AFBA9C12D533}"/>
    <cellStyle name="Currency 13 3 9 2 2" xfId="37553" xr:uid="{03AAD095-4E3D-4C60-ABBB-329EAFEEEEE2}"/>
    <cellStyle name="Currency 13 3 9 2 3" xfId="52437" xr:uid="{792F77DB-CD42-470D-8C28-30138B35E338}"/>
    <cellStyle name="Currency 13 3 9 3" xfId="17017" xr:uid="{28EC8617-0079-4E65-8DB2-779F6B43B607}"/>
    <cellStyle name="Currency 13 3 9 4" xfId="30707" xr:uid="{5C816D76-585E-436F-8252-FA662A134EBE}"/>
    <cellStyle name="Currency 13 3 9 5" xfId="45591" xr:uid="{19475942-35CA-45AB-BF0C-52D8FCF9ABC7}"/>
    <cellStyle name="Currency 13 4" xfId="4322" xr:uid="{C6CFB18B-64B0-42CA-B748-3DD8DC42A81C}"/>
    <cellStyle name="Currency 13 4 10" xfId="13625" xr:uid="{F9B72F80-9920-4FD1-BCE3-CCDEB8312878}"/>
    <cellStyle name="Currency 13 4 10 2" xfId="41323" xr:uid="{E3BAEB12-FBA2-4295-AE50-C21FAC040796}"/>
    <cellStyle name="Currency 13 4 11" xfId="27315" xr:uid="{60DE7D2A-107D-45E8-915E-22AACD924135}"/>
    <cellStyle name="Currency 13 4 12" xfId="42199" xr:uid="{6D33C379-06BF-4273-913B-D8C915B684BC}"/>
    <cellStyle name="Currency 13 4 13" xfId="6777" xr:uid="{A5FD3D30-ED82-4AEF-ADBE-F28C00424600}"/>
    <cellStyle name="Currency 13 4 2" xfId="6778" xr:uid="{BE422DA3-B260-4420-838E-CF5CA93CDD9A}"/>
    <cellStyle name="Currency 13 4 2 10" xfId="42200" xr:uid="{BBA16F6A-1FB0-4D0C-A98C-1D74C4040396}"/>
    <cellStyle name="Currency 13 4 2 2" xfId="6779" xr:uid="{64D0885C-C362-414F-8F9B-AFB9795E393A}"/>
    <cellStyle name="Currency 13 4 2 2 2" xfId="6780" xr:uid="{3ECB6164-A0B0-411D-80AE-C9F25FE715F0}"/>
    <cellStyle name="Currency 13 4 2 2 2 2" xfId="8494" xr:uid="{E8B511C8-ACA3-4205-9638-BFFCB58F298D}"/>
    <cellStyle name="Currency 13 4 2 2 2 2 2" xfId="11916" xr:uid="{A3CB1120-70E5-4A31-9393-75B922DEC281}"/>
    <cellStyle name="Currency 13 4 2 2 2 2 2 2" xfId="25606" xr:uid="{7A458FBA-F467-41C4-ABEB-6B61DB09D981}"/>
    <cellStyle name="Currency 13 4 2 2 2 2 2 2 2" xfId="39298" xr:uid="{889EAC50-035E-4979-B3AF-E0991FC8321A}"/>
    <cellStyle name="Currency 13 4 2 2 2 2 2 2 3" xfId="54182" xr:uid="{5C138B06-07EE-481E-9916-38A72028EE93}"/>
    <cellStyle name="Currency 13 4 2 2 2 2 2 3" xfId="18762" xr:uid="{AD9655FA-6AE3-4F7B-9E57-B3AD1D9692E8}"/>
    <cellStyle name="Currency 13 4 2 2 2 2 2 4" xfId="32452" xr:uid="{00F3DE03-098B-40AA-9AB1-65CE3FD170D4}"/>
    <cellStyle name="Currency 13 4 2 2 2 2 2 5" xfId="47336" xr:uid="{DB8A640E-90E4-4FF4-838E-7A8B5339DD8B}"/>
    <cellStyle name="Currency 13 4 2 2 2 2 3" xfId="22184" xr:uid="{1452769A-CCCE-4800-9691-3799E0439783}"/>
    <cellStyle name="Currency 13 4 2 2 2 2 3 2" xfId="35876" xr:uid="{128054CD-587A-4482-B5D2-C18C4420994B}"/>
    <cellStyle name="Currency 13 4 2 2 2 2 3 3" xfId="50760" xr:uid="{F5FAD8DC-090A-4376-AB47-30DB83257E4A}"/>
    <cellStyle name="Currency 13 4 2 2 2 2 4" xfId="15340" xr:uid="{28E3AFA1-76B5-4A0C-BF4A-7B255DD9D293}"/>
    <cellStyle name="Currency 13 4 2 2 2 2 5" xfId="29030" xr:uid="{4895E2FB-A036-4B25-9E19-D9A6295F6569}"/>
    <cellStyle name="Currency 13 4 2 2 2 2 6" xfId="43914" xr:uid="{53B37DA8-0120-4A34-9CDB-E0B2636D6904}"/>
    <cellStyle name="Currency 13 4 2 2 2 3" xfId="10204" xr:uid="{E537BE06-97A6-4EC8-9CFE-5A9A0AEC7E26}"/>
    <cellStyle name="Currency 13 4 2 2 2 3 2" xfId="23894" xr:uid="{FD9C3089-C5EF-498B-9D2E-701584F0D66B}"/>
    <cellStyle name="Currency 13 4 2 2 2 3 2 2" xfId="37586" xr:uid="{009A18D2-A263-4F52-A7C8-644DA422E248}"/>
    <cellStyle name="Currency 13 4 2 2 2 3 2 3" xfId="52470" xr:uid="{2D787354-6A09-48C2-B4AC-8521E8D93FC1}"/>
    <cellStyle name="Currency 13 4 2 2 2 3 3" xfId="17050" xr:uid="{668D3C12-905C-4F62-906F-5FD41364AF2F}"/>
    <cellStyle name="Currency 13 4 2 2 2 3 4" xfId="30740" xr:uid="{96F1FF40-1DB8-4C3B-B8D1-C0D874E83090}"/>
    <cellStyle name="Currency 13 4 2 2 2 3 5" xfId="45624" xr:uid="{5509F9C3-47BF-46A3-9449-EEA1394CF69A}"/>
    <cellStyle name="Currency 13 4 2 2 2 4" xfId="20472" xr:uid="{72272803-D1FE-4365-BFFA-AAECD8780937}"/>
    <cellStyle name="Currency 13 4 2 2 2 4 2" xfId="34164" xr:uid="{8CDED169-C550-4A79-B93A-D79A75A56B90}"/>
    <cellStyle name="Currency 13 4 2 2 2 4 3" xfId="49048" xr:uid="{A4DBC410-8B9F-4D42-B19E-9970709C39D0}"/>
    <cellStyle name="Currency 13 4 2 2 2 5" xfId="13628" xr:uid="{45C797A5-8F65-46F5-A2ED-63DE2E4BB612}"/>
    <cellStyle name="Currency 13 4 2 2 2 6" xfId="27318" xr:uid="{81937393-067C-4868-AF0E-67359AD14B13}"/>
    <cellStyle name="Currency 13 4 2 2 2 7" xfId="42202" xr:uid="{5E12FE44-982B-46EB-B35E-86E6D6A6DD69}"/>
    <cellStyle name="Currency 13 4 2 2 3" xfId="8493" xr:uid="{B489D496-7CAD-47B0-81EE-81F17209C87A}"/>
    <cellStyle name="Currency 13 4 2 2 3 2" xfId="11915" xr:uid="{541D958D-6631-4F1D-B2FD-32352D8E2CB3}"/>
    <cellStyle name="Currency 13 4 2 2 3 2 2" xfId="25605" xr:uid="{77766CCA-7034-4C20-AF93-709DBD147C69}"/>
    <cellStyle name="Currency 13 4 2 2 3 2 2 2" xfId="39297" xr:uid="{52F5F79F-EA97-4BFB-BA83-FD3DC3DA3BD9}"/>
    <cellStyle name="Currency 13 4 2 2 3 2 2 3" xfId="54181" xr:uid="{92FBA48D-6911-499E-AD83-0D80F3FF6A20}"/>
    <cellStyle name="Currency 13 4 2 2 3 2 3" xfId="18761" xr:uid="{A68F87A2-8BEA-469C-B214-908E2260C34A}"/>
    <cellStyle name="Currency 13 4 2 2 3 2 4" xfId="32451" xr:uid="{590E82F3-858B-433C-B419-C4B4EE245BD8}"/>
    <cellStyle name="Currency 13 4 2 2 3 2 5" xfId="47335" xr:uid="{A113CBDE-3B62-442C-9A33-C5F6C82FA0C9}"/>
    <cellStyle name="Currency 13 4 2 2 3 3" xfId="22183" xr:uid="{FE71BD6B-E558-463D-9C13-C6363F1E6297}"/>
    <cellStyle name="Currency 13 4 2 2 3 3 2" xfId="35875" xr:uid="{7C1406DE-1B35-4089-9055-0B6CDF001A61}"/>
    <cellStyle name="Currency 13 4 2 2 3 3 3" xfId="50759" xr:uid="{02D42807-197B-4420-8692-F3AE5E69C2EF}"/>
    <cellStyle name="Currency 13 4 2 2 3 4" xfId="15339" xr:uid="{741BA75E-9C74-43E4-9A0D-6B6F0A85AF18}"/>
    <cellStyle name="Currency 13 4 2 2 3 5" xfId="29029" xr:uid="{DD8BFC13-C93E-4DE5-9185-9978B99E0402}"/>
    <cellStyle name="Currency 13 4 2 2 3 6" xfId="43913" xr:uid="{366BF287-B05B-46B3-953D-0B055ADB3478}"/>
    <cellStyle name="Currency 13 4 2 2 4" xfId="10203" xr:uid="{3DB4D6F8-7DCF-48CA-8FD5-E47C22036B4D}"/>
    <cellStyle name="Currency 13 4 2 2 4 2" xfId="23893" xr:uid="{97538F3D-98F4-4BFF-8956-0A24DAD939D9}"/>
    <cellStyle name="Currency 13 4 2 2 4 2 2" xfId="37585" xr:uid="{0B5949E8-2861-4A67-B620-8066651C4184}"/>
    <cellStyle name="Currency 13 4 2 2 4 2 3" xfId="52469" xr:uid="{E677C30D-4C39-4034-89A2-00515710B321}"/>
    <cellStyle name="Currency 13 4 2 2 4 3" xfId="17049" xr:uid="{FD5DBCBB-4C63-4CC1-978F-7B3BD0A31EA7}"/>
    <cellStyle name="Currency 13 4 2 2 4 4" xfId="30739" xr:uid="{1736C153-CC69-460A-9915-218878AD7F52}"/>
    <cellStyle name="Currency 13 4 2 2 4 5" xfId="45623" xr:uid="{1F3331E2-8A3C-4957-BC0B-DC535E1156B2}"/>
    <cellStyle name="Currency 13 4 2 2 5" xfId="20471" xr:uid="{BC14C5E0-69CD-4AF5-A71C-A9A1F14962F5}"/>
    <cellStyle name="Currency 13 4 2 2 5 2" xfId="34163" xr:uid="{727F3BA3-ABB4-44C3-A01E-61E80BD5B5B1}"/>
    <cellStyle name="Currency 13 4 2 2 5 3" xfId="49047" xr:uid="{0BA91F25-FE5A-4014-8EA9-1145951A3DEA}"/>
    <cellStyle name="Currency 13 4 2 2 6" xfId="13627" xr:uid="{68F39995-E25E-48BC-BBE3-7FB408C5BA6B}"/>
    <cellStyle name="Currency 13 4 2 2 7" xfId="27317" xr:uid="{20938263-D86C-4E12-9B53-6023F233F085}"/>
    <cellStyle name="Currency 13 4 2 2 8" xfId="42201" xr:uid="{0D976BCB-236F-46B1-A255-950F9589ABCB}"/>
    <cellStyle name="Currency 13 4 2 3" xfId="6781" xr:uid="{E1D9A198-022E-4ED5-B787-159F374F975D}"/>
    <cellStyle name="Currency 13 4 2 3 2" xfId="8495" xr:uid="{299C77EB-5B13-4B16-A2D4-6AA375D09572}"/>
    <cellStyle name="Currency 13 4 2 3 2 2" xfId="11917" xr:uid="{022407AC-E79E-4A24-8F5E-ED862A732C2A}"/>
    <cellStyle name="Currency 13 4 2 3 2 2 2" xfId="25607" xr:uid="{CBA34778-A3DC-4857-A506-160C87D7B175}"/>
    <cellStyle name="Currency 13 4 2 3 2 2 2 2" xfId="39299" xr:uid="{9BBB1A39-D057-4D10-A70A-F41EE3535707}"/>
    <cellStyle name="Currency 13 4 2 3 2 2 2 3" xfId="54183" xr:uid="{58A60732-F6AE-4600-87AC-3AAF72C12F47}"/>
    <cellStyle name="Currency 13 4 2 3 2 2 3" xfId="18763" xr:uid="{91F8DF79-A7AB-46F8-AF0B-74F739A1D2ED}"/>
    <cellStyle name="Currency 13 4 2 3 2 2 4" xfId="32453" xr:uid="{8E7D1C5F-FDD5-4751-9F55-904806C645D5}"/>
    <cellStyle name="Currency 13 4 2 3 2 2 5" xfId="47337" xr:uid="{C30CE6DF-D937-4EB9-8874-CC5A361DE0B5}"/>
    <cellStyle name="Currency 13 4 2 3 2 3" xfId="22185" xr:uid="{9E6B710C-5B2A-41BB-AEA7-26112E40591E}"/>
    <cellStyle name="Currency 13 4 2 3 2 3 2" xfId="35877" xr:uid="{15A99F29-1592-46A9-8BA2-36F6AC59EF8C}"/>
    <cellStyle name="Currency 13 4 2 3 2 3 3" xfId="50761" xr:uid="{EF1C67BA-1797-4567-8314-6E4DEF726021}"/>
    <cellStyle name="Currency 13 4 2 3 2 4" xfId="15341" xr:uid="{6FACEB2E-BFCE-45A2-9A91-EDA6949DD760}"/>
    <cellStyle name="Currency 13 4 2 3 2 5" xfId="29031" xr:uid="{FE48C7C8-F4B1-465D-9BC2-DF0F2699270E}"/>
    <cellStyle name="Currency 13 4 2 3 2 6" xfId="43915" xr:uid="{13E7FB07-43D3-40D0-ABB2-B7D07097762B}"/>
    <cellStyle name="Currency 13 4 2 3 3" xfId="10205" xr:uid="{85A67A4E-7061-40F8-91B6-1A80F570E0BA}"/>
    <cellStyle name="Currency 13 4 2 3 3 2" xfId="23895" xr:uid="{301FB2FD-5836-4F0A-9E77-B4F48556E611}"/>
    <cellStyle name="Currency 13 4 2 3 3 2 2" xfId="37587" xr:uid="{40997038-774D-41D2-A5EE-6D86D5A7A84D}"/>
    <cellStyle name="Currency 13 4 2 3 3 2 3" xfId="52471" xr:uid="{B1C4FCB7-DABF-4EF1-B1BB-0120A40F5916}"/>
    <cellStyle name="Currency 13 4 2 3 3 3" xfId="17051" xr:uid="{432FB336-D568-444B-94C7-96945FD861E7}"/>
    <cellStyle name="Currency 13 4 2 3 3 4" xfId="30741" xr:uid="{2B0E4DCF-55D6-4E2B-8BA4-5A12210EE289}"/>
    <cellStyle name="Currency 13 4 2 3 3 5" xfId="45625" xr:uid="{75D9F8F3-9CFA-4C63-AC0A-BF20795CC6EF}"/>
    <cellStyle name="Currency 13 4 2 3 4" xfId="20473" xr:uid="{6EBED880-69F2-4089-92AC-20A725AD759D}"/>
    <cellStyle name="Currency 13 4 2 3 4 2" xfId="34165" xr:uid="{B800DBF1-5675-4CE4-A5F5-CA9400A6EC19}"/>
    <cellStyle name="Currency 13 4 2 3 4 3" xfId="49049" xr:uid="{0FE60912-6066-4BCB-AE53-D82F2C7F4DA0}"/>
    <cellStyle name="Currency 13 4 2 3 5" xfId="13629" xr:uid="{7D028F72-0011-4DCB-A0BA-DB9C6A94C978}"/>
    <cellStyle name="Currency 13 4 2 3 6" xfId="27319" xr:uid="{68ECAB68-F02A-4A44-AC7D-414B3BE276C5}"/>
    <cellStyle name="Currency 13 4 2 3 7" xfId="42203" xr:uid="{1FBF8B10-BB44-4A17-BE05-D7F9275D092E}"/>
    <cellStyle name="Currency 13 4 2 4" xfId="6782" xr:uid="{DC7FD245-F273-4867-B39C-C8586A693A29}"/>
    <cellStyle name="Currency 13 4 2 4 2" xfId="8496" xr:uid="{040D0FD8-3D09-49DF-ABAE-9D6AACB7DBD7}"/>
    <cellStyle name="Currency 13 4 2 4 2 2" xfId="11918" xr:uid="{FB7A154C-7651-4119-9B2F-452BBC1F9FF9}"/>
    <cellStyle name="Currency 13 4 2 4 2 2 2" xfId="25608" xr:uid="{46F8A23B-3C79-4754-B790-DCB10E0A0B1B}"/>
    <cellStyle name="Currency 13 4 2 4 2 2 2 2" xfId="39300" xr:uid="{275A8EFB-A804-4D57-8712-9A436EF0090C}"/>
    <cellStyle name="Currency 13 4 2 4 2 2 2 3" xfId="54184" xr:uid="{2A1D1376-1179-459E-BD75-114ECBFC2B21}"/>
    <cellStyle name="Currency 13 4 2 4 2 2 3" xfId="18764" xr:uid="{30ADA985-2CAD-48A4-B6EC-4AC245894612}"/>
    <cellStyle name="Currency 13 4 2 4 2 2 4" xfId="32454" xr:uid="{6F61DA9E-9B3D-425C-9C65-405BDBD683F5}"/>
    <cellStyle name="Currency 13 4 2 4 2 2 5" xfId="47338" xr:uid="{27CD61BD-8B0E-402F-97E6-64EE335D3BB0}"/>
    <cellStyle name="Currency 13 4 2 4 2 3" xfId="22186" xr:uid="{91CD5E8E-DFC6-4431-9584-FDCEC5A45B1E}"/>
    <cellStyle name="Currency 13 4 2 4 2 3 2" xfId="35878" xr:uid="{18925F00-31DC-49CF-A163-201403E0FE57}"/>
    <cellStyle name="Currency 13 4 2 4 2 3 3" xfId="50762" xr:uid="{E9A351AD-4DA3-44D7-AE4B-8CA3906D9C22}"/>
    <cellStyle name="Currency 13 4 2 4 2 4" xfId="15342" xr:uid="{F49BE1F3-1AC0-401A-8F03-A0BCC185E615}"/>
    <cellStyle name="Currency 13 4 2 4 2 5" xfId="29032" xr:uid="{E47B3FAE-B6C4-430F-B247-CD2F227B12AB}"/>
    <cellStyle name="Currency 13 4 2 4 2 6" xfId="43916" xr:uid="{9E728408-C312-4606-BC7D-F21D10C222B8}"/>
    <cellStyle name="Currency 13 4 2 4 3" xfId="10206" xr:uid="{4DCD0800-55B8-4DC1-BECB-C329CA46173A}"/>
    <cellStyle name="Currency 13 4 2 4 3 2" xfId="23896" xr:uid="{479EC820-037F-4979-9743-34FA3BAFBAFA}"/>
    <cellStyle name="Currency 13 4 2 4 3 2 2" xfId="37588" xr:uid="{8CD8E091-0898-4DB6-BD1C-0AF35D9DA6A0}"/>
    <cellStyle name="Currency 13 4 2 4 3 2 3" xfId="52472" xr:uid="{E2F15917-13FA-45E1-A148-C1216F8A16CD}"/>
    <cellStyle name="Currency 13 4 2 4 3 3" xfId="17052" xr:uid="{C9CBC6C7-1AB3-44A6-9EAD-BEF5D1D71BDE}"/>
    <cellStyle name="Currency 13 4 2 4 3 4" xfId="30742" xr:uid="{05B6CE91-D9FE-4C01-AF82-0BC591E24F81}"/>
    <cellStyle name="Currency 13 4 2 4 3 5" xfId="45626" xr:uid="{EDE83510-35CD-4071-898E-A6C36D4F3DFD}"/>
    <cellStyle name="Currency 13 4 2 4 4" xfId="20474" xr:uid="{C458973C-77FA-45E5-8F4A-20327AB0D58A}"/>
    <cellStyle name="Currency 13 4 2 4 4 2" xfId="34166" xr:uid="{8B007D81-67D5-4FFC-84F0-5956FFE598D2}"/>
    <cellStyle name="Currency 13 4 2 4 4 3" xfId="49050" xr:uid="{DBCE9CB8-CACA-4D28-9F75-466F6F104619}"/>
    <cellStyle name="Currency 13 4 2 4 5" xfId="13630" xr:uid="{49D7137C-F025-48A9-AEB7-4FD298865CAA}"/>
    <cellStyle name="Currency 13 4 2 4 6" xfId="27320" xr:uid="{F8B60CC5-668E-49FD-92F0-3CBCAAE673A4}"/>
    <cellStyle name="Currency 13 4 2 4 7" xfId="42204" xr:uid="{F77F4DF1-7369-4DB1-8B2D-3C0CCEAE8995}"/>
    <cellStyle name="Currency 13 4 2 5" xfId="8492" xr:uid="{FB30642D-8317-4D1E-90BD-7C268D333495}"/>
    <cellStyle name="Currency 13 4 2 5 2" xfId="11914" xr:uid="{AA17A26F-896B-4DAC-AE39-073FA2804E22}"/>
    <cellStyle name="Currency 13 4 2 5 2 2" xfId="25604" xr:uid="{9B709C70-8468-43CB-9585-185356B12522}"/>
    <cellStyle name="Currency 13 4 2 5 2 2 2" xfId="39296" xr:uid="{39A823CD-68E7-41BE-BCFC-CEE943453566}"/>
    <cellStyle name="Currency 13 4 2 5 2 2 3" xfId="54180" xr:uid="{ACA9CB88-1734-4E21-AB30-600B8B580A41}"/>
    <cellStyle name="Currency 13 4 2 5 2 3" xfId="18760" xr:uid="{04135088-84A8-4343-B203-46CBA0D26BD2}"/>
    <cellStyle name="Currency 13 4 2 5 2 4" xfId="32450" xr:uid="{1576EC7F-3F5A-4AE2-94D5-571EA0226D7C}"/>
    <cellStyle name="Currency 13 4 2 5 2 5" xfId="47334" xr:uid="{BE7046DA-83EB-4F50-B0EE-09910BE5167E}"/>
    <cellStyle name="Currency 13 4 2 5 3" xfId="22182" xr:uid="{787EDC1A-3B49-4ED0-9DA7-A18A3BE4A063}"/>
    <cellStyle name="Currency 13 4 2 5 3 2" xfId="35874" xr:uid="{148996AA-A91B-46A5-BC21-0CA2DB474E8B}"/>
    <cellStyle name="Currency 13 4 2 5 3 3" xfId="50758" xr:uid="{F479FB03-38D1-495C-8469-26A04A54D343}"/>
    <cellStyle name="Currency 13 4 2 5 4" xfId="15338" xr:uid="{D3B1E81B-117C-4432-B1DE-C2D5D73E685B}"/>
    <cellStyle name="Currency 13 4 2 5 5" xfId="29028" xr:uid="{35303BB0-BF93-41C7-99A1-5340F8BE1C3C}"/>
    <cellStyle name="Currency 13 4 2 5 6" xfId="43912" xr:uid="{884F3E54-DCDD-435E-AB8D-D2DF8386E001}"/>
    <cellStyle name="Currency 13 4 2 6" xfId="10202" xr:uid="{559B71B9-4F99-4C8B-9D10-E5B822DBA7F7}"/>
    <cellStyle name="Currency 13 4 2 6 2" xfId="23892" xr:uid="{732C6868-15CD-4B7A-93A2-7CB56590B8A3}"/>
    <cellStyle name="Currency 13 4 2 6 2 2" xfId="37584" xr:uid="{66B6A3BB-212A-4193-B33F-947CCFE1D3D7}"/>
    <cellStyle name="Currency 13 4 2 6 2 3" xfId="52468" xr:uid="{B05A55E8-186D-4DD6-90CC-35AF6CCAB6ED}"/>
    <cellStyle name="Currency 13 4 2 6 3" xfId="17048" xr:uid="{5536920E-A849-404F-8131-9B743A9F8581}"/>
    <cellStyle name="Currency 13 4 2 6 4" xfId="30738" xr:uid="{9B4C5563-5798-4616-AF17-68E79628937F}"/>
    <cellStyle name="Currency 13 4 2 6 5" xfId="45622" xr:uid="{3655099A-206B-47B3-B35A-0B3FE1B0967A}"/>
    <cellStyle name="Currency 13 4 2 7" xfId="20470" xr:uid="{6854E9F4-6F75-489B-9A00-3AC973D7CEB1}"/>
    <cellStyle name="Currency 13 4 2 7 2" xfId="34162" xr:uid="{3935C8EA-E69F-47AF-91A5-BE47002B5CB1}"/>
    <cellStyle name="Currency 13 4 2 7 3" xfId="49046" xr:uid="{FBFDA17D-2B1D-44B7-AC97-C313DA84A6AC}"/>
    <cellStyle name="Currency 13 4 2 8" xfId="13626" xr:uid="{65829139-65C9-4435-A366-989F987B3C79}"/>
    <cellStyle name="Currency 13 4 2 9" xfId="27316" xr:uid="{3F67150A-C9EF-4AD2-B94B-3B4082631B75}"/>
    <cellStyle name="Currency 13 4 3" xfId="6783" xr:uid="{02D13AFD-42EC-42E7-AC44-4F2826709369}"/>
    <cellStyle name="Currency 13 4 3 10" xfId="42205" xr:uid="{249ADEE2-6C4B-4187-A2BD-3E371CD83196}"/>
    <cellStyle name="Currency 13 4 3 2" xfId="6784" xr:uid="{59C561CA-7110-4B8F-BC83-899055F5F059}"/>
    <cellStyle name="Currency 13 4 3 2 2" xfId="6785" xr:uid="{38FD049E-9248-42B2-A64B-9F489FA6CC98}"/>
    <cellStyle name="Currency 13 4 3 2 2 2" xfId="8499" xr:uid="{6804FCF2-E1F0-4D75-8E49-ED1F321139E7}"/>
    <cellStyle name="Currency 13 4 3 2 2 2 2" xfId="11921" xr:uid="{936138B5-1A1A-4BA6-891D-8304CCBDE7F1}"/>
    <cellStyle name="Currency 13 4 3 2 2 2 2 2" xfId="25611" xr:uid="{4B45F74B-C0B4-40B9-99FB-F5CE7B21AC67}"/>
    <cellStyle name="Currency 13 4 3 2 2 2 2 2 2" xfId="39303" xr:uid="{26A6BA82-CA5C-4848-A07A-97317B1C1046}"/>
    <cellStyle name="Currency 13 4 3 2 2 2 2 2 3" xfId="54187" xr:uid="{AB343137-8170-4EC9-8142-E1A0AB5245D1}"/>
    <cellStyle name="Currency 13 4 3 2 2 2 2 3" xfId="18767" xr:uid="{EDC033DC-6973-4B4A-B4FA-F7B47D57B901}"/>
    <cellStyle name="Currency 13 4 3 2 2 2 2 4" xfId="32457" xr:uid="{C37804EC-5CCC-47F4-A131-AE396B4C28E7}"/>
    <cellStyle name="Currency 13 4 3 2 2 2 2 5" xfId="47341" xr:uid="{ED73FACB-CAE5-4F90-A824-68E2D0C95F34}"/>
    <cellStyle name="Currency 13 4 3 2 2 2 3" xfId="22189" xr:uid="{14D046F7-2878-4F41-AF27-AC73F824780F}"/>
    <cellStyle name="Currency 13 4 3 2 2 2 3 2" xfId="35881" xr:uid="{930D354E-6BEE-4EFA-8A5B-F1257C6B1180}"/>
    <cellStyle name="Currency 13 4 3 2 2 2 3 3" xfId="50765" xr:uid="{F66B742F-AA50-40C6-9B0D-67ABEDDDB440}"/>
    <cellStyle name="Currency 13 4 3 2 2 2 4" xfId="15345" xr:uid="{1D0F452F-8B1D-41A1-BC1D-D2477D403000}"/>
    <cellStyle name="Currency 13 4 3 2 2 2 5" xfId="29035" xr:uid="{9D53F388-80B0-4125-A3C9-C178CF924C24}"/>
    <cellStyle name="Currency 13 4 3 2 2 2 6" xfId="43919" xr:uid="{ACBC1821-2621-42E2-AC77-1E466B4CCD3D}"/>
    <cellStyle name="Currency 13 4 3 2 2 3" xfId="10209" xr:uid="{172F3CC7-9283-4B67-BC21-2FAE63F7D773}"/>
    <cellStyle name="Currency 13 4 3 2 2 3 2" xfId="23899" xr:uid="{29534C36-610A-45EA-967F-179BC913A787}"/>
    <cellStyle name="Currency 13 4 3 2 2 3 2 2" xfId="37591" xr:uid="{C8F37C1B-0560-48F4-B4C0-4EFD743DB4B8}"/>
    <cellStyle name="Currency 13 4 3 2 2 3 2 3" xfId="52475" xr:uid="{4B79D0F6-AFCD-4CD2-89B8-8A95E5AA0B3B}"/>
    <cellStyle name="Currency 13 4 3 2 2 3 3" xfId="17055" xr:uid="{10E6AA5B-29B7-4043-A948-B667AD61F4F7}"/>
    <cellStyle name="Currency 13 4 3 2 2 3 4" xfId="30745" xr:uid="{0FCB3BE7-56E5-423F-B428-E9AFEA94E101}"/>
    <cellStyle name="Currency 13 4 3 2 2 3 5" xfId="45629" xr:uid="{A80DC51B-9C54-4477-A02A-4BCDECE3E85A}"/>
    <cellStyle name="Currency 13 4 3 2 2 4" xfId="20477" xr:uid="{99B87090-6AEE-47F0-936B-AD4D643DF05E}"/>
    <cellStyle name="Currency 13 4 3 2 2 4 2" xfId="34169" xr:uid="{5EA25CC9-9047-4508-83EF-0ADD681EC2E2}"/>
    <cellStyle name="Currency 13 4 3 2 2 4 3" xfId="49053" xr:uid="{C8AD1196-22D2-4F73-B2D8-E17B60F912C5}"/>
    <cellStyle name="Currency 13 4 3 2 2 5" xfId="13633" xr:uid="{7241E3A6-4777-4BD5-A0F6-2CECE4ABB34E}"/>
    <cellStyle name="Currency 13 4 3 2 2 6" xfId="27323" xr:uid="{2C133E1A-0A46-4F50-8BB1-2D6D6F183912}"/>
    <cellStyle name="Currency 13 4 3 2 2 7" xfId="42207" xr:uid="{538BB32F-0F1E-477B-A121-836A5A6F1577}"/>
    <cellStyle name="Currency 13 4 3 2 3" xfId="8498" xr:uid="{0202AE35-7496-4E6F-9751-779FFBAF5E71}"/>
    <cellStyle name="Currency 13 4 3 2 3 2" xfId="11920" xr:uid="{270CC820-1E8B-46A6-8D7B-F7450E7599E7}"/>
    <cellStyle name="Currency 13 4 3 2 3 2 2" xfId="25610" xr:uid="{FBA4F77C-4602-4344-BA0D-281516E63E4E}"/>
    <cellStyle name="Currency 13 4 3 2 3 2 2 2" xfId="39302" xr:uid="{89BE479D-1F35-49AF-BA79-19DF09D4189D}"/>
    <cellStyle name="Currency 13 4 3 2 3 2 2 3" xfId="54186" xr:uid="{9A0DE0C2-E6E2-4CD0-8983-0DEFB78A74C4}"/>
    <cellStyle name="Currency 13 4 3 2 3 2 3" xfId="18766" xr:uid="{1ADA0184-774A-4253-AE9A-EC70E78FEE50}"/>
    <cellStyle name="Currency 13 4 3 2 3 2 4" xfId="32456" xr:uid="{5552F715-06F2-4EE5-BE83-003E1A9594D7}"/>
    <cellStyle name="Currency 13 4 3 2 3 2 5" xfId="47340" xr:uid="{42601431-D579-4F57-9C3F-3798C27F08C5}"/>
    <cellStyle name="Currency 13 4 3 2 3 3" xfId="22188" xr:uid="{7521BC04-B761-4E8A-84FE-6F8F51BA89FB}"/>
    <cellStyle name="Currency 13 4 3 2 3 3 2" xfId="35880" xr:uid="{BAC296A4-CF5A-4B15-B7A9-0AD1DD6CF65D}"/>
    <cellStyle name="Currency 13 4 3 2 3 3 3" xfId="50764" xr:uid="{3B0B01B6-92BD-4A85-81E3-5D5F7B889D24}"/>
    <cellStyle name="Currency 13 4 3 2 3 4" xfId="15344" xr:uid="{BDD5DBED-A39E-472B-95D1-5F41A1280CE8}"/>
    <cellStyle name="Currency 13 4 3 2 3 5" xfId="29034" xr:uid="{5D838188-618A-4824-9EFC-1ED3237B38D5}"/>
    <cellStyle name="Currency 13 4 3 2 3 6" xfId="43918" xr:uid="{238B0CC9-0BE4-4F1D-9F56-6E087ABCBFEB}"/>
    <cellStyle name="Currency 13 4 3 2 4" xfId="10208" xr:uid="{CC3E1AD0-4022-4FFE-B59A-432A0601F9DC}"/>
    <cellStyle name="Currency 13 4 3 2 4 2" xfId="23898" xr:uid="{EA523B53-3632-4CF2-955D-72FE42F6F56B}"/>
    <cellStyle name="Currency 13 4 3 2 4 2 2" xfId="37590" xr:uid="{ED0C6671-0EC9-4690-9AE3-1DC4B504623B}"/>
    <cellStyle name="Currency 13 4 3 2 4 2 3" xfId="52474" xr:uid="{FF219A55-1DCB-4ED3-91A5-01E8340D8CB1}"/>
    <cellStyle name="Currency 13 4 3 2 4 3" xfId="17054" xr:uid="{B59064CB-78D9-4DF0-9CE4-53FF893F2C23}"/>
    <cellStyle name="Currency 13 4 3 2 4 4" xfId="30744" xr:uid="{ED6F6A52-8089-4B89-9B72-F77292FC34EC}"/>
    <cellStyle name="Currency 13 4 3 2 4 5" xfId="45628" xr:uid="{0AEC7612-2F87-4F19-9680-2DD5F6213B23}"/>
    <cellStyle name="Currency 13 4 3 2 5" xfId="20476" xr:uid="{308EAEA9-80FD-43AE-969E-152897C87D26}"/>
    <cellStyle name="Currency 13 4 3 2 5 2" xfId="34168" xr:uid="{465B0645-0EE5-47CE-9CE4-D212BD7F76EF}"/>
    <cellStyle name="Currency 13 4 3 2 5 3" xfId="49052" xr:uid="{ADDA10AA-7516-4857-891D-4A7E5DFD6A85}"/>
    <cellStyle name="Currency 13 4 3 2 6" xfId="13632" xr:uid="{2C049B23-B308-4FF3-9D82-9B5D43B54299}"/>
    <cellStyle name="Currency 13 4 3 2 7" xfId="27322" xr:uid="{748DAFF9-FEB5-46B5-8775-BE6A391A195E}"/>
    <cellStyle name="Currency 13 4 3 2 8" xfId="42206" xr:uid="{7FE166D6-E111-42E9-91DB-3B87B8218FCB}"/>
    <cellStyle name="Currency 13 4 3 3" xfId="6786" xr:uid="{BF27961B-249C-4EC6-934E-8F7706FB38AB}"/>
    <cellStyle name="Currency 13 4 3 3 2" xfId="8500" xr:uid="{5D99F42C-3AB5-41E1-BBAF-AB6173FFADCF}"/>
    <cellStyle name="Currency 13 4 3 3 2 2" xfId="11922" xr:uid="{0BA64A64-1F43-4AB7-95C5-2D43DD5FB7BF}"/>
    <cellStyle name="Currency 13 4 3 3 2 2 2" xfId="25612" xr:uid="{DE27D53A-2FCF-4A37-B892-F155AE92FC81}"/>
    <cellStyle name="Currency 13 4 3 3 2 2 2 2" xfId="39304" xr:uid="{86B45B12-14A8-4152-B8E0-FEE3292132B1}"/>
    <cellStyle name="Currency 13 4 3 3 2 2 2 3" xfId="54188" xr:uid="{95F72270-7515-4B96-A349-ABF1D2250BAE}"/>
    <cellStyle name="Currency 13 4 3 3 2 2 3" xfId="18768" xr:uid="{A12F75D5-E163-46A7-8055-DCF5224A59EB}"/>
    <cellStyle name="Currency 13 4 3 3 2 2 4" xfId="32458" xr:uid="{88A560D6-5904-4584-99BD-E48563F58DE8}"/>
    <cellStyle name="Currency 13 4 3 3 2 2 5" xfId="47342" xr:uid="{78EC3E26-70A1-4F63-A97C-C9C5EC8003A6}"/>
    <cellStyle name="Currency 13 4 3 3 2 3" xfId="22190" xr:uid="{7D2F6E6B-064F-49E3-A2AE-221BDF92260B}"/>
    <cellStyle name="Currency 13 4 3 3 2 3 2" xfId="35882" xr:uid="{A30A0850-6F48-456C-B8D6-C9E17C712D41}"/>
    <cellStyle name="Currency 13 4 3 3 2 3 3" xfId="50766" xr:uid="{97C6C722-A713-440B-8C6F-CE765BBE8FA4}"/>
    <cellStyle name="Currency 13 4 3 3 2 4" xfId="15346" xr:uid="{A5333EDB-83BC-4135-BA24-50035E3D2C34}"/>
    <cellStyle name="Currency 13 4 3 3 2 5" xfId="29036" xr:uid="{5BB9190E-642E-4C7E-A812-9E6869F9DCCC}"/>
    <cellStyle name="Currency 13 4 3 3 2 6" xfId="43920" xr:uid="{6AA7E317-BBCB-45C6-80A5-F40A2E341CDB}"/>
    <cellStyle name="Currency 13 4 3 3 3" xfId="10210" xr:uid="{C402AAB8-B362-4ECB-AA95-D43A5B4E83E5}"/>
    <cellStyle name="Currency 13 4 3 3 3 2" xfId="23900" xr:uid="{4732795D-DE97-417F-90F5-5F5E8285FA38}"/>
    <cellStyle name="Currency 13 4 3 3 3 2 2" xfId="37592" xr:uid="{FA0C80BB-64E9-411A-A3A0-089BBD3096F9}"/>
    <cellStyle name="Currency 13 4 3 3 3 2 3" xfId="52476" xr:uid="{48992A20-31CC-4DC2-BEEC-C4F283486D94}"/>
    <cellStyle name="Currency 13 4 3 3 3 3" xfId="17056" xr:uid="{CD3E8C88-E2E4-4850-984A-8B92BDBDC197}"/>
    <cellStyle name="Currency 13 4 3 3 3 4" xfId="30746" xr:uid="{BA9DBDD6-6335-426F-97E6-F06F90AF2C29}"/>
    <cellStyle name="Currency 13 4 3 3 3 5" xfId="45630" xr:uid="{29BFE532-6D52-452D-915E-7D9204B53517}"/>
    <cellStyle name="Currency 13 4 3 3 4" xfId="20478" xr:uid="{F29A8450-D016-4D07-A954-531ABC156F7C}"/>
    <cellStyle name="Currency 13 4 3 3 4 2" xfId="34170" xr:uid="{E9B75354-789A-4025-BB25-EF151117B076}"/>
    <cellStyle name="Currency 13 4 3 3 4 3" xfId="49054" xr:uid="{36622583-040F-48F3-8FD9-246488069C6D}"/>
    <cellStyle name="Currency 13 4 3 3 5" xfId="13634" xr:uid="{CB75844E-D6B5-4987-9F53-E3505F53E112}"/>
    <cellStyle name="Currency 13 4 3 3 6" xfId="27324" xr:uid="{ED9FBBDB-7EFB-4E06-99EE-85D4ABFC2A37}"/>
    <cellStyle name="Currency 13 4 3 3 7" xfId="42208" xr:uid="{74F63E6F-6042-4670-AADF-0D7EE610E8F1}"/>
    <cellStyle name="Currency 13 4 3 4" xfId="6787" xr:uid="{96174CA6-FBB9-4350-B578-DD41997CC2B2}"/>
    <cellStyle name="Currency 13 4 3 4 2" xfId="8501" xr:uid="{7C43E0C0-D8FA-426E-A6BD-749164250125}"/>
    <cellStyle name="Currency 13 4 3 4 2 2" xfId="11923" xr:uid="{318353C2-2832-4A12-A9FD-0369D6B1FF09}"/>
    <cellStyle name="Currency 13 4 3 4 2 2 2" xfId="25613" xr:uid="{764E9CE8-D5F5-4DED-91EA-7D7FBBE8C249}"/>
    <cellStyle name="Currency 13 4 3 4 2 2 2 2" xfId="39305" xr:uid="{9A5DB321-BDB6-4112-B5BB-D6D9E453748D}"/>
    <cellStyle name="Currency 13 4 3 4 2 2 2 3" xfId="54189" xr:uid="{23EEBF46-FC0F-461C-9D0D-04DD4A4273AA}"/>
    <cellStyle name="Currency 13 4 3 4 2 2 3" xfId="18769" xr:uid="{BAD2CF05-C805-4AC7-8118-285D5EDA009E}"/>
    <cellStyle name="Currency 13 4 3 4 2 2 4" xfId="32459" xr:uid="{68340D9B-2325-4FE8-8E76-87E0A9F47F01}"/>
    <cellStyle name="Currency 13 4 3 4 2 2 5" xfId="47343" xr:uid="{B973E058-CEEC-4BD8-93CC-81AE401FFCEE}"/>
    <cellStyle name="Currency 13 4 3 4 2 3" xfId="22191" xr:uid="{AF2EEA51-6673-4E3D-B050-02D771ABA60A}"/>
    <cellStyle name="Currency 13 4 3 4 2 3 2" xfId="35883" xr:uid="{AB6BA4F3-725F-4E7F-AB73-3157B386F44D}"/>
    <cellStyle name="Currency 13 4 3 4 2 3 3" xfId="50767" xr:uid="{5C5F079E-FB43-4D41-88CF-5285662F089F}"/>
    <cellStyle name="Currency 13 4 3 4 2 4" xfId="15347" xr:uid="{6EC04A0F-BBCD-48A8-9C21-B4062D7ACDCE}"/>
    <cellStyle name="Currency 13 4 3 4 2 5" xfId="29037" xr:uid="{B76A6B5E-1403-4CEB-ABF4-901C7F0E1A03}"/>
    <cellStyle name="Currency 13 4 3 4 2 6" xfId="43921" xr:uid="{AAF1E396-3340-4839-B417-BF0F343B0BD8}"/>
    <cellStyle name="Currency 13 4 3 4 3" xfId="10211" xr:uid="{C1129307-84F9-48BB-A622-0B439703A6EF}"/>
    <cellStyle name="Currency 13 4 3 4 3 2" xfId="23901" xr:uid="{305023C1-D1F1-4D42-8CE9-B2AC1AC951DD}"/>
    <cellStyle name="Currency 13 4 3 4 3 2 2" xfId="37593" xr:uid="{DF0AF3FB-CEE0-4260-AED2-BDA6A7416F36}"/>
    <cellStyle name="Currency 13 4 3 4 3 2 3" xfId="52477" xr:uid="{63DA379D-AC3A-45BB-922C-8305D2E794EB}"/>
    <cellStyle name="Currency 13 4 3 4 3 3" xfId="17057" xr:uid="{561DB85F-D9C3-46CD-A810-7DE7D24D2E71}"/>
    <cellStyle name="Currency 13 4 3 4 3 4" xfId="30747" xr:uid="{0DB16BE1-556C-4F92-8B2A-81F0C1A24857}"/>
    <cellStyle name="Currency 13 4 3 4 3 5" xfId="45631" xr:uid="{62215A1D-6505-46EB-9520-A0346309229A}"/>
    <cellStyle name="Currency 13 4 3 4 4" xfId="20479" xr:uid="{B009D369-87A9-43EE-83B8-0BFDF2EF5AA3}"/>
    <cellStyle name="Currency 13 4 3 4 4 2" xfId="34171" xr:uid="{FF868046-32FA-411C-A640-25E4BBE90FC7}"/>
    <cellStyle name="Currency 13 4 3 4 4 3" xfId="49055" xr:uid="{544F209A-B256-44A9-BD74-C32E0CC7F210}"/>
    <cellStyle name="Currency 13 4 3 4 5" xfId="13635" xr:uid="{3161B378-3140-4647-BBEA-7A2A69DD61B3}"/>
    <cellStyle name="Currency 13 4 3 4 6" xfId="27325" xr:uid="{C20D1FE7-57BF-46A4-9FAF-71864564C643}"/>
    <cellStyle name="Currency 13 4 3 4 7" xfId="42209" xr:uid="{9FDB6703-905E-45E9-B825-E0C0BEEB7801}"/>
    <cellStyle name="Currency 13 4 3 5" xfId="8497" xr:uid="{5537AD05-B31E-4123-8919-07A4EB474A5B}"/>
    <cellStyle name="Currency 13 4 3 5 2" xfId="11919" xr:uid="{77C30D5F-9032-4C42-B779-EEB17254546B}"/>
    <cellStyle name="Currency 13 4 3 5 2 2" xfId="25609" xr:uid="{7E8463EA-91DF-49A3-A1D2-C041C4865BC5}"/>
    <cellStyle name="Currency 13 4 3 5 2 2 2" xfId="39301" xr:uid="{95DD243D-E45E-4D27-B8E0-9DDDCBFEB5B1}"/>
    <cellStyle name="Currency 13 4 3 5 2 2 3" xfId="54185" xr:uid="{45A26E15-1899-453B-A6DE-A7FE1444795F}"/>
    <cellStyle name="Currency 13 4 3 5 2 3" xfId="18765" xr:uid="{820350F9-04ED-49CB-99AC-E6C9C454AAA8}"/>
    <cellStyle name="Currency 13 4 3 5 2 4" xfId="32455" xr:uid="{8D1B08BB-BC74-4E85-8108-98923F4C6CED}"/>
    <cellStyle name="Currency 13 4 3 5 2 5" xfId="47339" xr:uid="{D2130618-774F-4A79-88EA-66CAC4771406}"/>
    <cellStyle name="Currency 13 4 3 5 3" xfId="22187" xr:uid="{49A8317C-095E-460D-9F4A-E2DD0111DE34}"/>
    <cellStyle name="Currency 13 4 3 5 3 2" xfId="35879" xr:uid="{D846118A-6B27-4168-B8E1-AC8ABA076321}"/>
    <cellStyle name="Currency 13 4 3 5 3 3" xfId="50763" xr:uid="{0A100861-7EB5-4204-9EFC-C57A1BABE6E8}"/>
    <cellStyle name="Currency 13 4 3 5 4" xfId="15343" xr:uid="{B373C840-0C8C-4360-B4B7-F1AD46805CBC}"/>
    <cellStyle name="Currency 13 4 3 5 5" xfId="29033" xr:uid="{6E7FF814-0CE3-4B51-80A7-47E5996FD5FA}"/>
    <cellStyle name="Currency 13 4 3 5 6" xfId="43917" xr:uid="{EF9757FE-FAFD-467B-87AA-F6A1A4D950B1}"/>
    <cellStyle name="Currency 13 4 3 6" xfId="10207" xr:uid="{2164F652-2388-4F6E-AD75-5C3C5EE05C43}"/>
    <cellStyle name="Currency 13 4 3 6 2" xfId="23897" xr:uid="{7ECDB5DA-B5BC-440C-8291-1CB78B2433D7}"/>
    <cellStyle name="Currency 13 4 3 6 2 2" xfId="37589" xr:uid="{1C4C4C34-ED80-446A-A668-8ACBDB260051}"/>
    <cellStyle name="Currency 13 4 3 6 2 3" xfId="52473" xr:uid="{C69C3F45-C0D0-4A4A-AD0C-D664A797D31D}"/>
    <cellStyle name="Currency 13 4 3 6 3" xfId="17053" xr:uid="{914180B8-4DFA-4900-BC69-AF128F02A869}"/>
    <cellStyle name="Currency 13 4 3 6 4" xfId="30743" xr:uid="{BC563423-343B-425C-8FDE-E79AFC6AA911}"/>
    <cellStyle name="Currency 13 4 3 6 5" xfId="45627" xr:uid="{9F6ABFC6-8CC1-47B2-B2F9-1A71E337D76B}"/>
    <cellStyle name="Currency 13 4 3 7" xfId="20475" xr:uid="{A0D33EFE-3F76-4717-ADDA-36459FB59FDB}"/>
    <cellStyle name="Currency 13 4 3 7 2" xfId="34167" xr:uid="{1BFA624E-F7AF-43A7-8D91-A3D697530123}"/>
    <cellStyle name="Currency 13 4 3 7 3" xfId="49051" xr:uid="{E460260F-EC7C-42F0-9841-259721EF4011}"/>
    <cellStyle name="Currency 13 4 3 8" xfId="13631" xr:uid="{BD6230FC-5E2B-417E-BA4B-045C45C961F1}"/>
    <cellStyle name="Currency 13 4 3 9" xfId="27321" xr:uid="{95454FBA-C22A-4269-B11A-3915F6DB6380}"/>
    <cellStyle name="Currency 13 4 4" xfId="6788" xr:uid="{2E04F881-2B9D-4B49-9E6B-F23D29B726CB}"/>
    <cellStyle name="Currency 13 4 4 2" xfId="6789" xr:uid="{F9364A12-77CD-4BFF-96FA-FD8976DF00CA}"/>
    <cellStyle name="Currency 13 4 4 2 2" xfId="8503" xr:uid="{DBB5E60F-2065-47E5-B8C4-A8F7398F6A42}"/>
    <cellStyle name="Currency 13 4 4 2 2 2" xfId="11925" xr:uid="{6EB9BFA4-D3E5-4A3B-B671-D366F6880200}"/>
    <cellStyle name="Currency 13 4 4 2 2 2 2" xfId="25615" xr:uid="{E2D7ED1E-81DE-4929-88C2-8B43D11D35E7}"/>
    <cellStyle name="Currency 13 4 4 2 2 2 2 2" xfId="39307" xr:uid="{F6D8320C-0D06-455E-B47D-C0F9D103A623}"/>
    <cellStyle name="Currency 13 4 4 2 2 2 2 3" xfId="54191" xr:uid="{458D64D6-C277-4DB6-88AD-3003E66432A0}"/>
    <cellStyle name="Currency 13 4 4 2 2 2 3" xfId="18771" xr:uid="{F42124E2-CE4B-4EA2-9B48-1571080507F9}"/>
    <cellStyle name="Currency 13 4 4 2 2 2 4" xfId="32461" xr:uid="{36B85530-2025-4DF0-A6BD-D2D42991F5ED}"/>
    <cellStyle name="Currency 13 4 4 2 2 2 5" xfId="47345" xr:uid="{6069E5D0-3C56-4A5F-93C0-5340ECCD9083}"/>
    <cellStyle name="Currency 13 4 4 2 2 3" xfId="22193" xr:uid="{A8FD7560-BECC-4154-8368-187374E7D63B}"/>
    <cellStyle name="Currency 13 4 4 2 2 3 2" xfId="35885" xr:uid="{ADE24703-2CE6-4707-898D-48B757FDCF1C}"/>
    <cellStyle name="Currency 13 4 4 2 2 3 3" xfId="50769" xr:uid="{99DACD65-014C-448A-9F12-416D29178823}"/>
    <cellStyle name="Currency 13 4 4 2 2 4" xfId="15349" xr:uid="{3391E2DD-A3D3-4B58-866B-890AED69DD4C}"/>
    <cellStyle name="Currency 13 4 4 2 2 5" xfId="29039" xr:uid="{09FA855A-F5DC-40C5-8E6E-CACDFADF093A}"/>
    <cellStyle name="Currency 13 4 4 2 2 6" xfId="43923" xr:uid="{00632F74-61CD-4ED1-AFCE-B5ADCF1BE49D}"/>
    <cellStyle name="Currency 13 4 4 2 3" xfId="10213" xr:uid="{C79F8680-656B-424F-83D6-5AF437E7CB76}"/>
    <cellStyle name="Currency 13 4 4 2 3 2" xfId="23903" xr:uid="{FB1E6C68-C163-4C98-9FBF-7E9177672884}"/>
    <cellStyle name="Currency 13 4 4 2 3 2 2" xfId="37595" xr:uid="{CB4A14DA-849A-498E-AF16-014CBC29B0BD}"/>
    <cellStyle name="Currency 13 4 4 2 3 2 3" xfId="52479" xr:uid="{26F0645B-68B0-4CC2-8F26-68F46AE381C1}"/>
    <cellStyle name="Currency 13 4 4 2 3 3" xfId="17059" xr:uid="{473B2BF3-582A-473B-95A5-8C3BC6D6ADE8}"/>
    <cellStyle name="Currency 13 4 4 2 3 4" xfId="30749" xr:uid="{259E60A9-479D-4D7F-A7A4-9FBDFF035EFA}"/>
    <cellStyle name="Currency 13 4 4 2 3 5" xfId="45633" xr:uid="{58D75B31-90D2-41BF-A796-93DA331AFC6E}"/>
    <cellStyle name="Currency 13 4 4 2 4" xfId="20481" xr:uid="{4760E8CB-CC54-4037-9AC3-707EB9C83AAD}"/>
    <cellStyle name="Currency 13 4 4 2 4 2" xfId="34173" xr:uid="{2E5B17E7-A5F9-4CBB-8949-D04A22E5ED27}"/>
    <cellStyle name="Currency 13 4 4 2 4 3" xfId="49057" xr:uid="{9F62D31C-835A-40BE-B818-BBD3BCFED1CD}"/>
    <cellStyle name="Currency 13 4 4 2 5" xfId="13637" xr:uid="{F7F80617-2AF2-44A4-AB94-8BEB89C52601}"/>
    <cellStyle name="Currency 13 4 4 2 6" xfId="27327" xr:uid="{6E261B12-14C6-4694-B8B7-1BBBAAB31E0F}"/>
    <cellStyle name="Currency 13 4 4 2 7" xfId="42211" xr:uid="{EAAD1171-2290-4196-AA04-EC957D2CA096}"/>
    <cellStyle name="Currency 13 4 4 3" xfId="8502" xr:uid="{86E9291E-E555-478D-9600-43D8B4FD4903}"/>
    <cellStyle name="Currency 13 4 4 3 2" xfId="11924" xr:uid="{9548DD60-36D0-4120-9EF1-83EA058E4D6C}"/>
    <cellStyle name="Currency 13 4 4 3 2 2" xfId="25614" xr:uid="{D485CB7D-0D9B-4C44-BD54-D5281C6F9087}"/>
    <cellStyle name="Currency 13 4 4 3 2 2 2" xfId="39306" xr:uid="{A337261F-4C72-4520-A4ED-05F82A9D6833}"/>
    <cellStyle name="Currency 13 4 4 3 2 2 3" xfId="54190" xr:uid="{0675790D-B1EE-4C3D-939B-0C95FC88FEEB}"/>
    <cellStyle name="Currency 13 4 4 3 2 3" xfId="18770" xr:uid="{51B31BA6-C4C2-4AE1-BA94-4A9F113E2815}"/>
    <cellStyle name="Currency 13 4 4 3 2 4" xfId="32460" xr:uid="{0AF709F6-B672-4B13-A8F9-7E984D00D7A2}"/>
    <cellStyle name="Currency 13 4 4 3 2 5" xfId="47344" xr:uid="{9B2BA457-133E-4DEC-95BE-B3B972D5F1AA}"/>
    <cellStyle name="Currency 13 4 4 3 3" xfId="22192" xr:uid="{A7B78DD6-4C1B-4E46-8B92-67761E6F00D1}"/>
    <cellStyle name="Currency 13 4 4 3 3 2" xfId="35884" xr:uid="{FD745252-EA1F-4518-88F3-576D5EC62AA4}"/>
    <cellStyle name="Currency 13 4 4 3 3 3" xfId="50768" xr:uid="{3BE503FE-B851-49E0-BAD9-AA30C5B8527A}"/>
    <cellStyle name="Currency 13 4 4 3 4" xfId="15348" xr:uid="{67ED9665-3F7E-4066-9E1C-DFC065BAB143}"/>
    <cellStyle name="Currency 13 4 4 3 5" xfId="29038" xr:uid="{1DBEDB59-F8D0-4EEC-A3C5-E9B2ABA5A83A}"/>
    <cellStyle name="Currency 13 4 4 3 6" xfId="43922" xr:uid="{47F1DAC2-0298-4EEF-BDA0-58B501BD247A}"/>
    <cellStyle name="Currency 13 4 4 4" xfId="10212" xr:uid="{91F1C799-59CD-4323-9CC0-E3A0F5755168}"/>
    <cellStyle name="Currency 13 4 4 4 2" xfId="23902" xr:uid="{1F6FC311-8C9D-40D3-BEAD-8DDC006763AC}"/>
    <cellStyle name="Currency 13 4 4 4 2 2" xfId="37594" xr:uid="{8C80CB9E-BF1F-4E80-930D-C4BFED2FD6AE}"/>
    <cellStyle name="Currency 13 4 4 4 2 3" xfId="52478" xr:uid="{0E8D9458-A21E-437B-AE56-68DA45689EB8}"/>
    <cellStyle name="Currency 13 4 4 4 3" xfId="17058" xr:uid="{1FE0E805-3BEF-40CF-9A44-375AA179F454}"/>
    <cellStyle name="Currency 13 4 4 4 4" xfId="30748" xr:uid="{D4890B32-E74C-41A0-8077-EC7A6EFF1D93}"/>
    <cellStyle name="Currency 13 4 4 4 5" xfId="45632" xr:uid="{E3D1A76E-C500-4BD0-AC11-3ED3FA032D78}"/>
    <cellStyle name="Currency 13 4 4 5" xfId="20480" xr:uid="{50EEA1C3-5EEF-436D-BD92-DB040A93D184}"/>
    <cellStyle name="Currency 13 4 4 5 2" xfId="34172" xr:uid="{9E6DC54D-A097-43D1-8ECF-471575BE5727}"/>
    <cellStyle name="Currency 13 4 4 5 3" xfId="49056" xr:uid="{4975C10D-B149-45AD-B0B2-DBE03C3A3DB9}"/>
    <cellStyle name="Currency 13 4 4 6" xfId="13636" xr:uid="{92B88493-D3B7-4498-BB51-69F4DEF9997C}"/>
    <cellStyle name="Currency 13 4 4 7" xfId="27326" xr:uid="{78ED11E2-22E9-4EBE-A5EA-CA354E7F42CF}"/>
    <cellStyle name="Currency 13 4 4 8" xfId="42210" xr:uid="{9DB59764-39AA-4C4A-8016-C278EFB0A7D7}"/>
    <cellStyle name="Currency 13 4 5" xfId="6790" xr:uid="{7EE4297C-E549-4BA3-8B0E-AE6F104695E9}"/>
    <cellStyle name="Currency 13 4 5 2" xfId="8504" xr:uid="{AE310DDC-A898-4CF2-B799-99F85EB60C39}"/>
    <cellStyle name="Currency 13 4 5 2 2" xfId="11926" xr:uid="{9B074FBB-863B-4A21-9EC1-3899C08B1D42}"/>
    <cellStyle name="Currency 13 4 5 2 2 2" xfId="25616" xr:uid="{466A5924-04DC-42CD-AB17-E90B5CDC6DD5}"/>
    <cellStyle name="Currency 13 4 5 2 2 2 2" xfId="39308" xr:uid="{E766CC7C-A7A8-4270-9A49-7AE481EE46D7}"/>
    <cellStyle name="Currency 13 4 5 2 2 2 3" xfId="54192" xr:uid="{82B64375-5E6A-4E9D-9C9F-D6F54C117C80}"/>
    <cellStyle name="Currency 13 4 5 2 2 3" xfId="18772" xr:uid="{D7FD9990-AD95-4BEB-951E-204D20CAF23C}"/>
    <cellStyle name="Currency 13 4 5 2 2 4" xfId="32462" xr:uid="{D5E81574-8C71-4BAC-86E3-D69A0F712AB7}"/>
    <cellStyle name="Currency 13 4 5 2 2 5" xfId="47346" xr:uid="{1A0ADED1-E32F-4223-8CD8-3D64DE07C923}"/>
    <cellStyle name="Currency 13 4 5 2 3" xfId="22194" xr:uid="{D882DC65-A743-44F6-9ACE-DACC332EAB87}"/>
    <cellStyle name="Currency 13 4 5 2 3 2" xfId="35886" xr:uid="{6E5D818A-5267-4369-8172-3BBEC02BF9E3}"/>
    <cellStyle name="Currency 13 4 5 2 3 3" xfId="50770" xr:uid="{2CB623F8-6D22-4BB8-8D46-102F23D15BEB}"/>
    <cellStyle name="Currency 13 4 5 2 4" xfId="15350" xr:uid="{5C5920FF-48EC-4211-8023-F748136B13F3}"/>
    <cellStyle name="Currency 13 4 5 2 5" xfId="29040" xr:uid="{56DD9798-2F63-4BC7-9327-912E349E41B8}"/>
    <cellStyle name="Currency 13 4 5 2 6" xfId="43924" xr:uid="{5209C427-AF00-4CA4-AACE-DE86B7C67B51}"/>
    <cellStyle name="Currency 13 4 5 3" xfId="10214" xr:uid="{9FD5A6E2-061A-4397-BDA5-06AB8D87480A}"/>
    <cellStyle name="Currency 13 4 5 3 2" xfId="23904" xr:uid="{155F5513-6FC9-4D2A-A133-458FF7432903}"/>
    <cellStyle name="Currency 13 4 5 3 2 2" xfId="37596" xr:uid="{49AE6D4B-D7EE-4BE0-B41C-37C2C40E7D83}"/>
    <cellStyle name="Currency 13 4 5 3 2 3" xfId="52480" xr:uid="{2381FD89-38BB-4D5A-A9D5-2D22F9CB460A}"/>
    <cellStyle name="Currency 13 4 5 3 3" xfId="17060" xr:uid="{06DBFB77-DE70-4DBC-B2C6-6315EBABFAAB}"/>
    <cellStyle name="Currency 13 4 5 3 4" xfId="30750" xr:uid="{1992954F-296B-4208-8F27-A31B378AEDEB}"/>
    <cellStyle name="Currency 13 4 5 3 5" xfId="45634" xr:uid="{3C3AB145-94DE-49DC-A884-4A54DF33589F}"/>
    <cellStyle name="Currency 13 4 5 4" xfId="20482" xr:uid="{7AEA6D18-0125-47C8-ADB6-0BDCBAC815FC}"/>
    <cellStyle name="Currency 13 4 5 4 2" xfId="34174" xr:uid="{7D6981CB-7CD9-441E-A2E1-1FF968233790}"/>
    <cellStyle name="Currency 13 4 5 4 3" xfId="49058" xr:uid="{44C629B1-B330-48A6-A88A-FC1E29A34FA5}"/>
    <cellStyle name="Currency 13 4 5 5" xfId="13638" xr:uid="{CEC5CCB6-D78B-4ABC-8D19-51423906777A}"/>
    <cellStyle name="Currency 13 4 5 6" xfId="27328" xr:uid="{1ACD6F2A-74F4-443E-8F8F-F9B1FD56D891}"/>
    <cellStyle name="Currency 13 4 5 7" xfId="42212" xr:uid="{53DD3582-F8F9-4C10-B3DA-5A21042DDB28}"/>
    <cellStyle name="Currency 13 4 6" xfId="6791" xr:uid="{B721FEB4-8268-467B-A233-BF8BA157183F}"/>
    <cellStyle name="Currency 13 4 6 2" xfId="8505" xr:uid="{AC52EF8F-82DA-4F94-99C3-29CB55572F84}"/>
    <cellStyle name="Currency 13 4 6 2 2" xfId="11927" xr:uid="{8E4C0E9F-EDEB-4640-A24C-ED1060E7E9AC}"/>
    <cellStyle name="Currency 13 4 6 2 2 2" xfId="25617" xr:uid="{DCED0975-DA5F-447C-9026-D48C589ED24E}"/>
    <cellStyle name="Currency 13 4 6 2 2 2 2" xfId="39309" xr:uid="{61503E36-D82E-4A93-81E5-69365DDC8C2D}"/>
    <cellStyle name="Currency 13 4 6 2 2 2 3" xfId="54193" xr:uid="{3C63CD9E-980B-440F-A2EA-B4D17FCFAEEE}"/>
    <cellStyle name="Currency 13 4 6 2 2 3" xfId="18773" xr:uid="{D659C2E4-23C9-41DC-97BE-DC103A7AABEF}"/>
    <cellStyle name="Currency 13 4 6 2 2 4" xfId="32463" xr:uid="{E57D8544-6FD2-431A-81A2-B03DA2BE723A}"/>
    <cellStyle name="Currency 13 4 6 2 2 5" xfId="47347" xr:uid="{B3FF2338-DD0E-4159-8C04-298D7B31E6F3}"/>
    <cellStyle name="Currency 13 4 6 2 3" xfId="22195" xr:uid="{C03B4610-05B9-45B5-B5D1-5665FAD2DC96}"/>
    <cellStyle name="Currency 13 4 6 2 3 2" xfId="35887" xr:uid="{B1AE3234-D8D1-4120-AEBA-42F21CA30B23}"/>
    <cellStyle name="Currency 13 4 6 2 3 3" xfId="50771" xr:uid="{82544D74-72AE-4BF7-AF30-D806541AA35F}"/>
    <cellStyle name="Currency 13 4 6 2 4" xfId="15351" xr:uid="{65EE4413-6912-48DF-88AB-1F385B670BC4}"/>
    <cellStyle name="Currency 13 4 6 2 5" xfId="29041" xr:uid="{B284FFEC-1A7F-4AAA-8642-D8D1EBA98C8E}"/>
    <cellStyle name="Currency 13 4 6 2 6" xfId="43925" xr:uid="{1BC4DFB5-4C78-4D08-92C8-1AFC17037D68}"/>
    <cellStyle name="Currency 13 4 6 3" xfId="10215" xr:uid="{F9F6EBF2-2E9F-4882-8810-F4A65C8EFE55}"/>
    <cellStyle name="Currency 13 4 6 3 2" xfId="23905" xr:uid="{24F9D910-0733-463D-8B5B-EF628BA1A7DD}"/>
    <cellStyle name="Currency 13 4 6 3 2 2" xfId="37597" xr:uid="{32A6061E-1B29-4A4F-B6C0-1A20C09DF8B4}"/>
    <cellStyle name="Currency 13 4 6 3 2 3" xfId="52481" xr:uid="{2D11E3B3-6706-4BBD-913D-3EC4C27325F3}"/>
    <cellStyle name="Currency 13 4 6 3 3" xfId="17061" xr:uid="{E379C82A-7B42-43F3-9856-DC14510577AB}"/>
    <cellStyle name="Currency 13 4 6 3 4" xfId="30751" xr:uid="{A06A741B-9874-484E-9A48-0C971AED55FF}"/>
    <cellStyle name="Currency 13 4 6 3 5" xfId="45635" xr:uid="{3E62F0CF-A9EC-411D-9C7E-0359A0B72D80}"/>
    <cellStyle name="Currency 13 4 6 4" xfId="20483" xr:uid="{AF09713C-F649-4B60-AA9A-47498EEDCCA6}"/>
    <cellStyle name="Currency 13 4 6 4 2" xfId="34175" xr:uid="{D8FC902A-853B-48FE-97B2-A6B34B1DBAAC}"/>
    <cellStyle name="Currency 13 4 6 4 3" xfId="49059" xr:uid="{D5C6C742-9F62-46EE-AD6D-228A5144703F}"/>
    <cellStyle name="Currency 13 4 6 5" xfId="13639" xr:uid="{8AEA2293-A229-4865-A520-428609D61EE2}"/>
    <cellStyle name="Currency 13 4 6 6" xfId="27329" xr:uid="{AEF1865F-1200-4F4F-B446-A66F9BF93F46}"/>
    <cellStyle name="Currency 13 4 6 7" xfId="42213" xr:uid="{88131222-4DCF-4E67-AFE5-FA4AD4E1BD60}"/>
    <cellStyle name="Currency 13 4 7" xfId="8491" xr:uid="{DD77F415-32C4-47F7-8C72-7E571DA8CE68}"/>
    <cellStyle name="Currency 13 4 7 2" xfId="11913" xr:uid="{B1D892FC-4D10-4C52-B8DD-0BCBEE3AE22B}"/>
    <cellStyle name="Currency 13 4 7 2 2" xfId="25603" xr:uid="{08B38DBB-5BEA-404E-AF4E-56D19E518F0E}"/>
    <cellStyle name="Currency 13 4 7 2 2 2" xfId="39295" xr:uid="{FA445B05-141C-4509-A0F5-81EEB9CC24E2}"/>
    <cellStyle name="Currency 13 4 7 2 2 3" xfId="54179" xr:uid="{5C88F2A5-7012-470F-8326-2523BBF779CA}"/>
    <cellStyle name="Currency 13 4 7 2 3" xfId="18759" xr:uid="{75D6E0FC-2BE7-4A53-A758-DCEE8B9EA4ED}"/>
    <cellStyle name="Currency 13 4 7 2 4" xfId="32449" xr:uid="{157A0A29-EEFC-46AB-A7D3-E2FF9ADB0F5E}"/>
    <cellStyle name="Currency 13 4 7 2 5" xfId="47333" xr:uid="{262C234E-1671-42C9-8C59-6AAC408DE56E}"/>
    <cellStyle name="Currency 13 4 7 3" xfId="22181" xr:uid="{38B73264-F5FB-45D6-A19C-9BA0468FB562}"/>
    <cellStyle name="Currency 13 4 7 3 2" xfId="35873" xr:uid="{69FDB93B-931F-42FB-9B86-FF82E35F6F74}"/>
    <cellStyle name="Currency 13 4 7 3 3" xfId="50757" xr:uid="{5D3DF24F-435E-425C-90A0-4C6B3A1DB515}"/>
    <cellStyle name="Currency 13 4 7 4" xfId="15337" xr:uid="{146D22C8-2603-42C8-A861-CB2BD09AD1CC}"/>
    <cellStyle name="Currency 13 4 7 5" xfId="29027" xr:uid="{75F907EC-9ACD-49DC-8892-EEF9D6118502}"/>
    <cellStyle name="Currency 13 4 7 6" xfId="43911" xr:uid="{7424248E-8019-4E54-88B2-EC2ACDA63081}"/>
    <cellStyle name="Currency 13 4 8" xfId="10201" xr:uid="{C70D6F01-E0A1-4111-92D7-46C605A978CC}"/>
    <cellStyle name="Currency 13 4 8 2" xfId="23891" xr:uid="{F33E9194-BECC-4E2D-8030-68C32E48799C}"/>
    <cellStyle name="Currency 13 4 8 2 2" xfId="37583" xr:uid="{B0F6D36C-03BB-4333-A0F8-5E016D89970C}"/>
    <cellStyle name="Currency 13 4 8 2 3" xfId="52467" xr:uid="{8BDF7203-2950-4D11-946C-9CAE06877D03}"/>
    <cellStyle name="Currency 13 4 8 3" xfId="17047" xr:uid="{C913E8A8-043B-4067-8978-87F4632EEB7C}"/>
    <cellStyle name="Currency 13 4 8 4" xfId="30737" xr:uid="{22B2431E-0224-49C7-BFB9-3A78BCE8E5EB}"/>
    <cellStyle name="Currency 13 4 8 5" xfId="45621" xr:uid="{8D470E18-7579-40B2-AA05-DC25C4388567}"/>
    <cellStyle name="Currency 13 4 9" xfId="20469" xr:uid="{17FF3537-B733-441B-A833-98F85735514D}"/>
    <cellStyle name="Currency 13 4 9 2" xfId="34161" xr:uid="{9C3B29ED-9F55-4CEE-B84B-29622E7D2EF7}"/>
    <cellStyle name="Currency 13 4 9 3" xfId="49045" xr:uid="{61BBE8E0-A820-4DD3-A943-5A7BFF6478CF}"/>
    <cellStyle name="Currency 13 5" xfId="4760" xr:uid="{55429CED-2E7A-4BB9-9B8D-69220E3BD58E}"/>
    <cellStyle name="Currency 13 5 10" xfId="13640" xr:uid="{2D1C4A5E-F658-41F7-8B64-BD0403648430}"/>
    <cellStyle name="Currency 13 5 10 2" xfId="41389" xr:uid="{43A9D736-2782-47EF-AA36-2A8676E675D0}"/>
    <cellStyle name="Currency 13 5 11" xfId="27330" xr:uid="{E9B6D38B-1DBE-4B18-A2CB-995EEBBE0182}"/>
    <cellStyle name="Currency 13 5 12" xfId="42214" xr:uid="{D623F22B-DB5A-4318-B197-FF882E4BFF73}"/>
    <cellStyle name="Currency 13 5 13" xfId="6792" xr:uid="{B9A661F7-5AA3-4F9D-B190-56BE07D7175E}"/>
    <cellStyle name="Currency 13 5 2" xfId="6793" xr:uid="{A17374AF-41AD-4082-9FCD-175C9679BD20}"/>
    <cellStyle name="Currency 13 5 2 10" xfId="42215" xr:uid="{7C506096-10EA-45AA-9C08-88638C843A00}"/>
    <cellStyle name="Currency 13 5 2 2" xfId="6794" xr:uid="{3596085D-7F36-45F5-8018-34306F1ED9FA}"/>
    <cellStyle name="Currency 13 5 2 2 2" xfId="6795" xr:uid="{E0C7A20B-AA2B-4824-9DCA-95CDEDDCD557}"/>
    <cellStyle name="Currency 13 5 2 2 2 2" xfId="8509" xr:uid="{D8BD4AB1-55CD-41FE-80DD-DF286C908569}"/>
    <cellStyle name="Currency 13 5 2 2 2 2 2" xfId="11931" xr:uid="{F64CB3AA-A33D-4049-80B0-6AED3AA23A74}"/>
    <cellStyle name="Currency 13 5 2 2 2 2 2 2" xfId="25621" xr:uid="{874F21FB-B91F-4F6B-A100-3FE082AC3709}"/>
    <cellStyle name="Currency 13 5 2 2 2 2 2 2 2" xfId="39313" xr:uid="{9E6B75F5-49B7-469B-9FFF-E11CC1B4C0C4}"/>
    <cellStyle name="Currency 13 5 2 2 2 2 2 2 3" xfId="54197" xr:uid="{1B68710D-181C-476B-B70B-DE2D78741C59}"/>
    <cellStyle name="Currency 13 5 2 2 2 2 2 3" xfId="18777" xr:uid="{DA4CB858-1AE4-4499-83B1-7FD4A5523D0E}"/>
    <cellStyle name="Currency 13 5 2 2 2 2 2 4" xfId="32467" xr:uid="{C1B8238B-79A1-4280-A892-7483E9F6289B}"/>
    <cellStyle name="Currency 13 5 2 2 2 2 2 5" xfId="47351" xr:uid="{3AB0A9CD-CC72-4178-8EC5-AED5ECF528A1}"/>
    <cellStyle name="Currency 13 5 2 2 2 2 3" xfId="22199" xr:uid="{61C94F20-E10E-41E8-8173-AF2FC1232CE8}"/>
    <cellStyle name="Currency 13 5 2 2 2 2 3 2" xfId="35891" xr:uid="{A511FDA0-31AA-4B25-9470-7810E0E1C3C5}"/>
    <cellStyle name="Currency 13 5 2 2 2 2 3 3" xfId="50775" xr:uid="{F1C09526-ACAD-4CCA-A05D-C21BA753AC73}"/>
    <cellStyle name="Currency 13 5 2 2 2 2 4" xfId="15355" xr:uid="{1209F8A7-248F-4C02-8A12-E785D3D1C5D9}"/>
    <cellStyle name="Currency 13 5 2 2 2 2 5" xfId="29045" xr:uid="{975867C1-4B8D-4DAB-8A5E-F4A2BB0C8AA0}"/>
    <cellStyle name="Currency 13 5 2 2 2 2 6" xfId="43929" xr:uid="{6B68FB94-7D11-4088-8EB4-E3902F0A9B72}"/>
    <cellStyle name="Currency 13 5 2 2 2 3" xfId="10219" xr:uid="{115C8E97-E3C3-4EB0-B6E6-C1AC4E3A244F}"/>
    <cellStyle name="Currency 13 5 2 2 2 3 2" xfId="23909" xr:uid="{A669FC2C-3BDE-4E24-BFD3-D68523333E0B}"/>
    <cellStyle name="Currency 13 5 2 2 2 3 2 2" xfId="37601" xr:uid="{00D01484-0A07-4B6B-8B30-ABB5881D0DFB}"/>
    <cellStyle name="Currency 13 5 2 2 2 3 2 3" xfId="52485" xr:uid="{D3EADA96-A16E-44DD-B3A2-59D73AD8E4B8}"/>
    <cellStyle name="Currency 13 5 2 2 2 3 3" xfId="17065" xr:uid="{588788CC-9F17-4D32-814D-38F074DA726A}"/>
    <cellStyle name="Currency 13 5 2 2 2 3 4" xfId="30755" xr:uid="{7EEF1C61-AF91-4E1D-888D-554B03BEC212}"/>
    <cellStyle name="Currency 13 5 2 2 2 3 5" xfId="45639" xr:uid="{32E1C3C4-049E-4136-B9A6-B21BACF6F813}"/>
    <cellStyle name="Currency 13 5 2 2 2 4" xfId="20487" xr:uid="{C1F9A232-08E0-4B2F-96A1-386420DCFD3A}"/>
    <cellStyle name="Currency 13 5 2 2 2 4 2" xfId="34179" xr:uid="{8B5D1D9B-3ADE-4677-977D-40CD4B732927}"/>
    <cellStyle name="Currency 13 5 2 2 2 4 3" xfId="49063" xr:uid="{3FEE33DA-FE35-4123-BCC9-75776C715733}"/>
    <cellStyle name="Currency 13 5 2 2 2 5" xfId="13643" xr:uid="{D0217C12-6DBA-40E8-BE41-F4829593AA5A}"/>
    <cellStyle name="Currency 13 5 2 2 2 6" xfId="27333" xr:uid="{706765B4-FC7C-4678-BCD2-8088A8D16000}"/>
    <cellStyle name="Currency 13 5 2 2 2 7" xfId="42217" xr:uid="{5567CDD1-4197-4233-93E3-B086067710EA}"/>
    <cellStyle name="Currency 13 5 2 2 3" xfId="8508" xr:uid="{4AAB3B24-3DCA-4606-90F4-0CE5BA1B3F1D}"/>
    <cellStyle name="Currency 13 5 2 2 3 2" xfId="11930" xr:uid="{2CC901BB-98C6-46C9-92A6-AD5F4389D5C1}"/>
    <cellStyle name="Currency 13 5 2 2 3 2 2" xfId="25620" xr:uid="{1F663BC4-DE20-4E86-B5FD-DBBB73D205AC}"/>
    <cellStyle name="Currency 13 5 2 2 3 2 2 2" xfId="39312" xr:uid="{A57A1D7F-F692-4C4D-9684-79D2EA9E6694}"/>
    <cellStyle name="Currency 13 5 2 2 3 2 2 3" xfId="54196" xr:uid="{D021147A-04B0-410C-A39F-6F3B9940FDE4}"/>
    <cellStyle name="Currency 13 5 2 2 3 2 3" xfId="18776" xr:uid="{D26282AF-69F0-4212-AE28-35E6ECDA7629}"/>
    <cellStyle name="Currency 13 5 2 2 3 2 4" xfId="32466" xr:uid="{2EA6F606-2246-4446-B8BD-5EE5D3AE99B5}"/>
    <cellStyle name="Currency 13 5 2 2 3 2 5" xfId="47350" xr:uid="{0D7B4AAD-D67D-458B-986E-838B00347F08}"/>
    <cellStyle name="Currency 13 5 2 2 3 3" xfId="22198" xr:uid="{C538860E-F221-49AF-AAB5-19ADA49166CE}"/>
    <cellStyle name="Currency 13 5 2 2 3 3 2" xfId="35890" xr:uid="{2BD46C3A-18D9-4620-A590-9F1657089DEA}"/>
    <cellStyle name="Currency 13 5 2 2 3 3 3" xfId="50774" xr:uid="{F01AEB07-60BC-47F7-8527-D616FF0A7810}"/>
    <cellStyle name="Currency 13 5 2 2 3 4" xfId="15354" xr:uid="{91AA3CF4-7228-455B-9BBB-430530E0FB06}"/>
    <cellStyle name="Currency 13 5 2 2 3 5" xfId="29044" xr:uid="{15A3E28B-41D4-476A-AC8F-0D70EC7363A1}"/>
    <cellStyle name="Currency 13 5 2 2 3 6" xfId="43928" xr:uid="{D687EC72-C2D1-440D-AEF1-BC6CED66D85B}"/>
    <cellStyle name="Currency 13 5 2 2 4" xfId="10218" xr:uid="{481AF4EA-C748-4914-AA61-35CC9229E47F}"/>
    <cellStyle name="Currency 13 5 2 2 4 2" xfId="23908" xr:uid="{1B1DFA08-3FB8-4A81-8422-37C66299A4BF}"/>
    <cellStyle name="Currency 13 5 2 2 4 2 2" xfId="37600" xr:uid="{1697FDA3-A46B-4001-803A-8374C21E5838}"/>
    <cellStyle name="Currency 13 5 2 2 4 2 3" xfId="52484" xr:uid="{5DECDB8C-55BB-4F3B-B75F-4B50B2C98996}"/>
    <cellStyle name="Currency 13 5 2 2 4 3" xfId="17064" xr:uid="{9F3B35B0-91AC-4FEA-9C5D-21D6ADCE3FEA}"/>
    <cellStyle name="Currency 13 5 2 2 4 4" xfId="30754" xr:uid="{E0DEEE43-932F-476A-9403-CDF5354FE494}"/>
    <cellStyle name="Currency 13 5 2 2 4 5" xfId="45638" xr:uid="{9C9087EC-C837-4B4E-8532-DD2E2163D465}"/>
    <cellStyle name="Currency 13 5 2 2 5" xfId="20486" xr:uid="{67ED61BD-914F-46C0-B544-177455012E81}"/>
    <cellStyle name="Currency 13 5 2 2 5 2" xfId="34178" xr:uid="{5EB80EF9-C427-4A5F-A625-E4C1B95CFA23}"/>
    <cellStyle name="Currency 13 5 2 2 5 3" xfId="49062" xr:uid="{ED5CA2AD-3D59-4AB4-A10B-F81FE6E6C153}"/>
    <cellStyle name="Currency 13 5 2 2 6" xfId="13642" xr:uid="{FB916FDE-3C74-4ED6-AE5A-F94D921AD6E2}"/>
    <cellStyle name="Currency 13 5 2 2 7" xfId="27332" xr:uid="{9721FBF1-51BC-4D2C-BED2-38803CC1741F}"/>
    <cellStyle name="Currency 13 5 2 2 8" xfId="42216" xr:uid="{038EF0E7-2753-4A8C-8310-D18B151352CD}"/>
    <cellStyle name="Currency 13 5 2 3" xfId="6796" xr:uid="{4AA1BBB8-3C12-49BE-B5E0-A6687B398024}"/>
    <cellStyle name="Currency 13 5 2 3 2" xfId="8510" xr:uid="{19D6C1F1-D9C5-4D15-B60B-30E927C0AB41}"/>
    <cellStyle name="Currency 13 5 2 3 2 2" xfId="11932" xr:uid="{1D5FEC5D-FC12-44F1-90AF-D344769AA655}"/>
    <cellStyle name="Currency 13 5 2 3 2 2 2" xfId="25622" xr:uid="{7325A089-6CB9-4D5A-A627-D2F3DFDA2CE2}"/>
    <cellStyle name="Currency 13 5 2 3 2 2 2 2" xfId="39314" xr:uid="{FCAC61B2-370F-43E2-94CC-98C4703AFCC0}"/>
    <cellStyle name="Currency 13 5 2 3 2 2 2 3" xfId="54198" xr:uid="{99AD8CC0-9226-45F1-B92D-167A9541CB05}"/>
    <cellStyle name="Currency 13 5 2 3 2 2 3" xfId="18778" xr:uid="{B383854C-9470-4CCB-BDF1-BDF6E950E9E9}"/>
    <cellStyle name="Currency 13 5 2 3 2 2 4" xfId="32468" xr:uid="{AD71D1C6-ED24-41CE-BB33-EEC5B17FF57E}"/>
    <cellStyle name="Currency 13 5 2 3 2 2 5" xfId="47352" xr:uid="{CFBFE482-F041-4ECC-8695-460770D26841}"/>
    <cellStyle name="Currency 13 5 2 3 2 3" xfId="22200" xr:uid="{B775FC10-09F5-490A-8B34-34816487F1D2}"/>
    <cellStyle name="Currency 13 5 2 3 2 3 2" xfId="35892" xr:uid="{64191443-91E0-4FB9-B274-5E1C7C77AB77}"/>
    <cellStyle name="Currency 13 5 2 3 2 3 3" xfId="50776" xr:uid="{1491C055-96F1-4AE4-9B5B-5FA0BF9D0E13}"/>
    <cellStyle name="Currency 13 5 2 3 2 4" xfId="15356" xr:uid="{447A6983-2765-46CB-B445-676D78A61CB6}"/>
    <cellStyle name="Currency 13 5 2 3 2 5" xfId="29046" xr:uid="{4169C61A-8DCF-4A8D-9D09-9C2CA6FD8BBC}"/>
    <cellStyle name="Currency 13 5 2 3 2 6" xfId="43930" xr:uid="{8DE4EAB1-6AEC-4440-809F-91E5834714F2}"/>
    <cellStyle name="Currency 13 5 2 3 3" xfId="10220" xr:uid="{90ED86D8-9AC8-4951-8DF0-19D01BCA2842}"/>
    <cellStyle name="Currency 13 5 2 3 3 2" xfId="23910" xr:uid="{7E193DA3-93A8-420D-8FEF-702F30094936}"/>
    <cellStyle name="Currency 13 5 2 3 3 2 2" xfId="37602" xr:uid="{620D0B81-6DCE-4E31-89D7-988205B55D32}"/>
    <cellStyle name="Currency 13 5 2 3 3 2 3" xfId="52486" xr:uid="{566CF96A-4FCA-42DB-9868-C6146CCEDD47}"/>
    <cellStyle name="Currency 13 5 2 3 3 3" xfId="17066" xr:uid="{A2135DB1-B4E9-4232-AA16-8FD0FD84E8AA}"/>
    <cellStyle name="Currency 13 5 2 3 3 4" xfId="30756" xr:uid="{6658632F-EDD3-45B9-985D-D4A4E5A78781}"/>
    <cellStyle name="Currency 13 5 2 3 3 5" xfId="45640" xr:uid="{665FA9DB-9557-43F5-B179-EE69E930DFE2}"/>
    <cellStyle name="Currency 13 5 2 3 4" xfId="20488" xr:uid="{97BEF05E-9F5C-422A-8F22-AE494AF348B4}"/>
    <cellStyle name="Currency 13 5 2 3 4 2" xfId="34180" xr:uid="{3A51EA05-D180-48B9-92CC-E563743B6629}"/>
    <cellStyle name="Currency 13 5 2 3 4 3" xfId="49064" xr:uid="{260E9C28-85BE-4E03-8938-A0F69A06778D}"/>
    <cellStyle name="Currency 13 5 2 3 5" xfId="13644" xr:uid="{FDDFC447-0BBF-41F9-BF9F-993117C10B6F}"/>
    <cellStyle name="Currency 13 5 2 3 6" xfId="27334" xr:uid="{0D3E3747-CF32-410C-B81F-4C7215E2DA57}"/>
    <cellStyle name="Currency 13 5 2 3 7" xfId="42218" xr:uid="{8C23BC4E-86A8-4518-8A6B-F96284E794C7}"/>
    <cellStyle name="Currency 13 5 2 4" xfId="6797" xr:uid="{21F82B06-B4A9-4783-AE24-C5225852CCE1}"/>
    <cellStyle name="Currency 13 5 2 4 2" xfId="8511" xr:uid="{4ACE1208-07C5-41A1-8451-A5BD6B99E28B}"/>
    <cellStyle name="Currency 13 5 2 4 2 2" xfId="11933" xr:uid="{A2F07FB9-5BD5-44C8-9E07-90CBD9F195B2}"/>
    <cellStyle name="Currency 13 5 2 4 2 2 2" xfId="25623" xr:uid="{6878D38B-6C7F-41EB-A731-920B02A2474B}"/>
    <cellStyle name="Currency 13 5 2 4 2 2 2 2" xfId="39315" xr:uid="{30E44415-851A-4B78-A4C2-337DF343C464}"/>
    <cellStyle name="Currency 13 5 2 4 2 2 2 3" xfId="54199" xr:uid="{785A4A51-D479-4E8D-B982-09CEE362E602}"/>
    <cellStyle name="Currency 13 5 2 4 2 2 3" xfId="18779" xr:uid="{B647F270-F4D6-4B35-BDFC-F1F7180FB7AA}"/>
    <cellStyle name="Currency 13 5 2 4 2 2 4" xfId="32469" xr:uid="{1568FBBD-8B99-4836-B5B7-85FA55CE8755}"/>
    <cellStyle name="Currency 13 5 2 4 2 2 5" xfId="47353" xr:uid="{EA3A1E85-6869-49F5-9202-6826247F1667}"/>
    <cellStyle name="Currency 13 5 2 4 2 3" xfId="22201" xr:uid="{22491FC0-E96F-4722-9C0F-1A9DB7CAC7D6}"/>
    <cellStyle name="Currency 13 5 2 4 2 3 2" xfId="35893" xr:uid="{743B42A6-5ECA-4ABA-8204-98B3818755F8}"/>
    <cellStyle name="Currency 13 5 2 4 2 3 3" xfId="50777" xr:uid="{55493AEC-CCCD-4039-982B-F6ED98FAB52D}"/>
    <cellStyle name="Currency 13 5 2 4 2 4" xfId="15357" xr:uid="{4F3D91A2-0955-41F7-AD2A-AD4D9704045F}"/>
    <cellStyle name="Currency 13 5 2 4 2 5" xfId="29047" xr:uid="{924175D2-38E9-4505-8E95-54C8E664FDD5}"/>
    <cellStyle name="Currency 13 5 2 4 2 6" xfId="43931" xr:uid="{1A7A6B40-F5C3-47E6-ADAA-E8F0DD3AED19}"/>
    <cellStyle name="Currency 13 5 2 4 3" xfId="10221" xr:uid="{3FB31E86-09BC-4F0B-B3B4-48BA3C736F58}"/>
    <cellStyle name="Currency 13 5 2 4 3 2" xfId="23911" xr:uid="{C2CD2061-98DA-45E2-B91A-B92C5C7FCFDD}"/>
    <cellStyle name="Currency 13 5 2 4 3 2 2" xfId="37603" xr:uid="{D32C8CA6-6184-487D-9407-7721187ED53A}"/>
    <cellStyle name="Currency 13 5 2 4 3 2 3" xfId="52487" xr:uid="{40351B9F-7321-47AB-9760-460EF35BBC6C}"/>
    <cellStyle name="Currency 13 5 2 4 3 3" xfId="17067" xr:uid="{4874952E-D1F3-452D-8176-BEF38DE26277}"/>
    <cellStyle name="Currency 13 5 2 4 3 4" xfId="30757" xr:uid="{1EF4D2A2-BB9E-4208-A8FA-E68098D749A0}"/>
    <cellStyle name="Currency 13 5 2 4 3 5" xfId="45641" xr:uid="{6496C8C0-9674-4A0D-824A-CC3D499871E3}"/>
    <cellStyle name="Currency 13 5 2 4 4" xfId="20489" xr:uid="{C9ED47DA-F27C-4EE2-9E3F-8796CAD5613B}"/>
    <cellStyle name="Currency 13 5 2 4 4 2" xfId="34181" xr:uid="{3689095D-19EA-4F33-817D-DF976438234A}"/>
    <cellStyle name="Currency 13 5 2 4 4 3" xfId="49065" xr:uid="{C61FFDC2-B0DA-49A7-BA4F-44A50665BCA9}"/>
    <cellStyle name="Currency 13 5 2 4 5" xfId="13645" xr:uid="{A9726943-F340-4F9E-8517-E25A3AE29AE0}"/>
    <cellStyle name="Currency 13 5 2 4 6" xfId="27335" xr:uid="{287B9C4E-C288-4964-B53D-6993D9E97D59}"/>
    <cellStyle name="Currency 13 5 2 4 7" xfId="42219" xr:uid="{188ACDD1-A82F-4180-A16B-7431EE091610}"/>
    <cellStyle name="Currency 13 5 2 5" xfId="8507" xr:uid="{D08716AE-353A-4997-8AD5-71636A6C0618}"/>
    <cellStyle name="Currency 13 5 2 5 2" xfId="11929" xr:uid="{0FF76713-C348-4DEB-A783-6A4FB95AE835}"/>
    <cellStyle name="Currency 13 5 2 5 2 2" xfId="25619" xr:uid="{B9B86D74-5BC5-4F23-A623-008F39C942D8}"/>
    <cellStyle name="Currency 13 5 2 5 2 2 2" xfId="39311" xr:uid="{468D2472-9CA6-4620-B76A-6219A1BCA328}"/>
    <cellStyle name="Currency 13 5 2 5 2 2 3" xfId="54195" xr:uid="{D6DE7F0D-88D1-4F2A-AABE-8E76D2A85060}"/>
    <cellStyle name="Currency 13 5 2 5 2 3" xfId="18775" xr:uid="{945B8F80-8EFD-442D-85FB-9884959971A8}"/>
    <cellStyle name="Currency 13 5 2 5 2 4" xfId="32465" xr:uid="{F9E670E1-E6AE-4188-B68E-E7F74CFA094F}"/>
    <cellStyle name="Currency 13 5 2 5 2 5" xfId="47349" xr:uid="{E7567F7A-676D-467D-B4F7-451447EF99EA}"/>
    <cellStyle name="Currency 13 5 2 5 3" xfId="22197" xr:uid="{1DB2B980-48F9-4DDC-ACF7-77ADA9A2AB64}"/>
    <cellStyle name="Currency 13 5 2 5 3 2" xfId="35889" xr:uid="{24590124-B55B-4FB9-B6CD-60DF7B87A8AE}"/>
    <cellStyle name="Currency 13 5 2 5 3 3" xfId="50773" xr:uid="{5439027D-167E-4B64-B24D-49C0E462BC79}"/>
    <cellStyle name="Currency 13 5 2 5 4" xfId="15353" xr:uid="{6235CCB3-F652-49D5-8781-01CAF777648C}"/>
    <cellStyle name="Currency 13 5 2 5 5" xfId="29043" xr:uid="{48919264-280F-42F2-A33E-9F45F8509ADB}"/>
    <cellStyle name="Currency 13 5 2 5 6" xfId="43927" xr:uid="{D3CF4CEC-3884-4EC8-A384-1279E3331094}"/>
    <cellStyle name="Currency 13 5 2 6" xfId="10217" xr:uid="{DBFA1996-9295-455D-BC83-1AF9C40EA05E}"/>
    <cellStyle name="Currency 13 5 2 6 2" xfId="23907" xr:uid="{8C8ED0D0-5BA2-4F2D-9CA1-1E67E06E8F2D}"/>
    <cellStyle name="Currency 13 5 2 6 2 2" xfId="37599" xr:uid="{CC36A3A7-7511-42FE-9F70-ACF38512F0DD}"/>
    <cellStyle name="Currency 13 5 2 6 2 3" xfId="52483" xr:uid="{B6A3EE5C-1DF6-4F61-8A5C-B0552FB04FD4}"/>
    <cellStyle name="Currency 13 5 2 6 3" xfId="17063" xr:uid="{BD426BF8-DD62-4212-8C5D-0B59F351FDEE}"/>
    <cellStyle name="Currency 13 5 2 6 4" xfId="30753" xr:uid="{00648328-1DCD-4C8D-9631-0EA3F1F852B7}"/>
    <cellStyle name="Currency 13 5 2 6 5" xfId="45637" xr:uid="{CDA65BC4-84E8-436A-BBE3-16053C1333A3}"/>
    <cellStyle name="Currency 13 5 2 7" xfId="20485" xr:uid="{8488CBCA-7ADA-41CD-BA53-086955470557}"/>
    <cellStyle name="Currency 13 5 2 7 2" xfId="34177" xr:uid="{33F4001E-6EED-4E67-B15B-89A50039A7FD}"/>
    <cellStyle name="Currency 13 5 2 7 3" xfId="49061" xr:uid="{0CB28268-530D-432B-A286-723EEE77AE00}"/>
    <cellStyle name="Currency 13 5 2 8" xfId="13641" xr:uid="{A590D712-4457-4D24-A77E-4531045EB023}"/>
    <cellStyle name="Currency 13 5 2 9" xfId="27331" xr:uid="{113A48D3-203E-435C-9B5D-AEEE03B05279}"/>
    <cellStyle name="Currency 13 5 3" xfId="6798" xr:uid="{E580B244-6DF6-4532-883A-E27089131B95}"/>
    <cellStyle name="Currency 13 5 3 10" xfId="42220" xr:uid="{053A4862-95A3-4FF7-B661-BD31D8DFA30C}"/>
    <cellStyle name="Currency 13 5 3 2" xfId="6799" xr:uid="{B1E08C63-4FA3-4AD3-B1F0-349774899DAD}"/>
    <cellStyle name="Currency 13 5 3 2 2" xfId="6800" xr:uid="{2A0CDCAD-2EC7-4538-B05B-282C054EF235}"/>
    <cellStyle name="Currency 13 5 3 2 2 2" xfId="8514" xr:uid="{0AA66472-CD0A-4EB9-8D40-98E5538C0501}"/>
    <cellStyle name="Currency 13 5 3 2 2 2 2" xfId="11936" xr:uid="{D36A6D27-14F8-4CDD-8FB6-6DB6CF1B1D2E}"/>
    <cellStyle name="Currency 13 5 3 2 2 2 2 2" xfId="25626" xr:uid="{C1B209E3-35E9-4A3F-8906-24EE86649587}"/>
    <cellStyle name="Currency 13 5 3 2 2 2 2 2 2" xfId="39318" xr:uid="{E6EDB6B6-8623-4059-96DB-4B1E67AB0BFC}"/>
    <cellStyle name="Currency 13 5 3 2 2 2 2 2 3" xfId="54202" xr:uid="{470FED6C-2749-4657-9D82-E9FE3D003B7F}"/>
    <cellStyle name="Currency 13 5 3 2 2 2 2 3" xfId="18782" xr:uid="{261AF4B8-D304-43E2-9E0B-B6D36A95619D}"/>
    <cellStyle name="Currency 13 5 3 2 2 2 2 4" xfId="32472" xr:uid="{363C88D2-F4AD-4AF2-8722-9B19625DB0EB}"/>
    <cellStyle name="Currency 13 5 3 2 2 2 2 5" xfId="47356" xr:uid="{FC81E302-AF30-4101-BB55-977633539E29}"/>
    <cellStyle name="Currency 13 5 3 2 2 2 3" xfId="22204" xr:uid="{15105E6D-6E7E-4735-B31F-903224FF8CEE}"/>
    <cellStyle name="Currency 13 5 3 2 2 2 3 2" xfId="35896" xr:uid="{83909610-ED1E-4584-81EE-A1E4C176D839}"/>
    <cellStyle name="Currency 13 5 3 2 2 2 3 3" xfId="50780" xr:uid="{1DDC3D31-14E3-40A1-A3BD-8CCE11552B92}"/>
    <cellStyle name="Currency 13 5 3 2 2 2 4" xfId="15360" xr:uid="{058BC32E-7165-4EF5-96B0-188DB0F22E5D}"/>
    <cellStyle name="Currency 13 5 3 2 2 2 5" xfId="29050" xr:uid="{30D4484A-9349-43FC-99C3-F090A3E2AE59}"/>
    <cellStyle name="Currency 13 5 3 2 2 2 6" xfId="43934" xr:uid="{1E31C0A9-2707-41BC-9D5C-B6516E6ADF9F}"/>
    <cellStyle name="Currency 13 5 3 2 2 3" xfId="10224" xr:uid="{E3DC1D0C-3F01-41F0-A403-4F2F9F78F9BF}"/>
    <cellStyle name="Currency 13 5 3 2 2 3 2" xfId="23914" xr:uid="{1B1BFA62-C538-45AB-9023-46C26788B67F}"/>
    <cellStyle name="Currency 13 5 3 2 2 3 2 2" xfId="37606" xr:uid="{7894758A-8AAC-4088-BB5E-3871D727BEC8}"/>
    <cellStyle name="Currency 13 5 3 2 2 3 2 3" xfId="52490" xr:uid="{BD0FB115-1E62-4564-A70D-070C3ABADE99}"/>
    <cellStyle name="Currency 13 5 3 2 2 3 3" xfId="17070" xr:uid="{BAD02C1F-3422-4796-AF15-F300DFA5E277}"/>
    <cellStyle name="Currency 13 5 3 2 2 3 4" xfId="30760" xr:uid="{25F0D711-ECBB-4922-8E74-E4086F90C5DF}"/>
    <cellStyle name="Currency 13 5 3 2 2 3 5" xfId="45644" xr:uid="{DA26FD62-CFD6-4A63-AEF3-BAA8AEB6E7A3}"/>
    <cellStyle name="Currency 13 5 3 2 2 4" xfId="20492" xr:uid="{0309FF21-967C-4B47-A132-5A6897F44E68}"/>
    <cellStyle name="Currency 13 5 3 2 2 4 2" xfId="34184" xr:uid="{A4FCBD0B-8FA0-450B-97FC-E3F4D13F87FA}"/>
    <cellStyle name="Currency 13 5 3 2 2 4 3" xfId="49068" xr:uid="{BC2298DD-C16B-478C-9943-9558EA859701}"/>
    <cellStyle name="Currency 13 5 3 2 2 5" xfId="13648" xr:uid="{EC5FAAD6-EDA9-4FBF-9553-4CF68841D63D}"/>
    <cellStyle name="Currency 13 5 3 2 2 6" xfId="27338" xr:uid="{72DB7E8F-E366-4D1C-A6CC-1FD1EC0D088D}"/>
    <cellStyle name="Currency 13 5 3 2 2 7" xfId="42222" xr:uid="{EF1D3946-3665-4DD7-B8C0-7C78EF7B6349}"/>
    <cellStyle name="Currency 13 5 3 2 3" xfId="8513" xr:uid="{624E6847-180B-4945-9959-05A09BDEB3BF}"/>
    <cellStyle name="Currency 13 5 3 2 3 2" xfId="11935" xr:uid="{B1927360-8B37-41C2-85BF-6BD3A9F4DFBD}"/>
    <cellStyle name="Currency 13 5 3 2 3 2 2" xfId="25625" xr:uid="{22B9E4F5-F6AA-4917-86F8-7D2181B163E4}"/>
    <cellStyle name="Currency 13 5 3 2 3 2 2 2" xfId="39317" xr:uid="{5936F57C-D8A4-4C6A-9A55-4ED07E9DA087}"/>
    <cellStyle name="Currency 13 5 3 2 3 2 2 3" xfId="54201" xr:uid="{586C5A2C-4778-42A1-A984-E191210C1FC0}"/>
    <cellStyle name="Currency 13 5 3 2 3 2 3" xfId="18781" xr:uid="{6FE63169-7AD9-465D-8C82-A079A7BEF24F}"/>
    <cellStyle name="Currency 13 5 3 2 3 2 4" xfId="32471" xr:uid="{2CD267FF-777D-4665-A48D-2D5D7DB1348E}"/>
    <cellStyle name="Currency 13 5 3 2 3 2 5" xfId="47355" xr:uid="{3B468B7F-704B-44F2-80E0-0BC3C817859D}"/>
    <cellStyle name="Currency 13 5 3 2 3 3" xfId="22203" xr:uid="{9FFE68F2-0502-46AB-8312-8B804B415826}"/>
    <cellStyle name="Currency 13 5 3 2 3 3 2" xfId="35895" xr:uid="{52977897-B5E8-4242-810E-2F3DB15643ED}"/>
    <cellStyle name="Currency 13 5 3 2 3 3 3" xfId="50779" xr:uid="{96DBE17D-9ADC-4A9B-8218-99F5FB832226}"/>
    <cellStyle name="Currency 13 5 3 2 3 4" xfId="15359" xr:uid="{853A895F-3829-4907-A48C-F3A7E8F5F71C}"/>
    <cellStyle name="Currency 13 5 3 2 3 5" xfId="29049" xr:uid="{7F03BF28-E15F-4CFE-A4FC-558B5050E0D4}"/>
    <cellStyle name="Currency 13 5 3 2 3 6" xfId="43933" xr:uid="{2160BA42-C0EF-43AC-A22A-8A9CDF977355}"/>
    <cellStyle name="Currency 13 5 3 2 4" xfId="10223" xr:uid="{F9FCFCD3-3873-4544-8D4D-CEACDD9CD124}"/>
    <cellStyle name="Currency 13 5 3 2 4 2" xfId="23913" xr:uid="{D32CC321-67D8-4227-AF42-4F0194DB43CF}"/>
    <cellStyle name="Currency 13 5 3 2 4 2 2" xfId="37605" xr:uid="{E4F4892D-E08D-4995-8E9A-F1FC9B679AE5}"/>
    <cellStyle name="Currency 13 5 3 2 4 2 3" xfId="52489" xr:uid="{F9B65346-561B-484D-898F-5412A064E4C0}"/>
    <cellStyle name="Currency 13 5 3 2 4 3" xfId="17069" xr:uid="{F0A3440D-E8CF-42D0-8C5B-3BA2C827D3D3}"/>
    <cellStyle name="Currency 13 5 3 2 4 4" xfId="30759" xr:uid="{438DB729-0A6F-4AF1-BDBC-B5ED0E57E251}"/>
    <cellStyle name="Currency 13 5 3 2 4 5" xfId="45643" xr:uid="{6FEE2921-6285-4DE6-A9F4-4A2800E8E963}"/>
    <cellStyle name="Currency 13 5 3 2 5" xfId="20491" xr:uid="{E3208730-CB28-4C60-8E52-EF3785C1616A}"/>
    <cellStyle name="Currency 13 5 3 2 5 2" xfId="34183" xr:uid="{91F67887-DC78-452F-AA8B-F1A8C2CBD8BB}"/>
    <cellStyle name="Currency 13 5 3 2 5 3" xfId="49067" xr:uid="{073898A1-664E-41CC-8C48-2F0DBEF46795}"/>
    <cellStyle name="Currency 13 5 3 2 6" xfId="13647" xr:uid="{5BE3E9DB-8903-4604-961C-9EC1A2B8CFBB}"/>
    <cellStyle name="Currency 13 5 3 2 7" xfId="27337" xr:uid="{F379096C-FC3A-4EA4-BB82-CD0AF0186508}"/>
    <cellStyle name="Currency 13 5 3 2 8" xfId="42221" xr:uid="{D8F0E07F-22D2-4B05-9D15-5CAB7FA700E4}"/>
    <cellStyle name="Currency 13 5 3 3" xfId="6801" xr:uid="{A6E8D7B2-C1D5-47B3-AB97-BEA9F393E530}"/>
    <cellStyle name="Currency 13 5 3 3 2" xfId="8515" xr:uid="{AB2B712D-18C7-458A-8F2E-C4785904AADD}"/>
    <cellStyle name="Currency 13 5 3 3 2 2" xfId="11937" xr:uid="{718CB0CD-005C-41AF-BF86-F42F9D5D6E23}"/>
    <cellStyle name="Currency 13 5 3 3 2 2 2" xfId="25627" xr:uid="{1C58D79D-3CC7-480F-AE53-B33BCCC3992B}"/>
    <cellStyle name="Currency 13 5 3 3 2 2 2 2" xfId="39319" xr:uid="{8A8AB57D-8C79-4C86-974E-52F7E8234491}"/>
    <cellStyle name="Currency 13 5 3 3 2 2 2 3" xfId="54203" xr:uid="{274108AF-FEFE-4AA6-BF9F-E96A79640BD6}"/>
    <cellStyle name="Currency 13 5 3 3 2 2 3" xfId="18783" xr:uid="{FB1B3DA2-6363-4B54-A102-81CF215448DF}"/>
    <cellStyle name="Currency 13 5 3 3 2 2 4" xfId="32473" xr:uid="{BD847C88-1F99-473F-9177-F3C422797E4D}"/>
    <cellStyle name="Currency 13 5 3 3 2 2 5" xfId="47357" xr:uid="{83671957-8C36-48C6-A828-7143FBCE7097}"/>
    <cellStyle name="Currency 13 5 3 3 2 3" xfId="22205" xr:uid="{4C4F7BA6-480D-44F9-8103-A81B703F5606}"/>
    <cellStyle name="Currency 13 5 3 3 2 3 2" xfId="35897" xr:uid="{63F0689B-E4DF-40AA-866A-427986611756}"/>
    <cellStyle name="Currency 13 5 3 3 2 3 3" xfId="50781" xr:uid="{AD44CA94-3C3B-471F-A69C-252F662FC42E}"/>
    <cellStyle name="Currency 13 5 3 3 2 4" xfId="15361" xr:uid="{ACC78A54-2CCB-482F-95F5-415D87801A55}"/>
    <cellStyle name="Currency 13 5 3 3 2 5" xfId="29051" xr:uid="{11FBD983-95AC-4C6C-9229-C79B2C6CF609}"/>
    <cellStyle name="Currency 13 5 3 3 2 6" xfId="43935" xr:uid="{78CE5275-A19C-4243-8C65-4EC3F0D8CC55}"/>
    <cellStyle name="Currency 13 5 3 3 3" xfId="10225" xr:uid="{7CAE71A8-320F-4094-AA60-946126739512}"/>
    <cellStyle name="Currency 13 5 3 3 3 2" xfId="23915" xr:uid="{FAF21590-71BB-4232-B9C3-2F151895AC41}"/>
    <cellStyle name="Currency 13 5 3 3 3 2 2" xfId="37607" xr:uid="{5B829184-9710-4E0E-A1BC-5ABDD59AE286}"/>
    <cellStyle name="Currency 13 5 3 3 3 2 3" xfId="52491" xr:uid="{9FCBC398-58C1-4199-8085-4254AED2420B}"/>
    <cellStyle name="Currency 13 5 3 3 3 3" xfId="17071" xr:uid="{A3DC86EE-810C-4081-9DD5-74C7FFCCE8BB}"/>
    <cellStyle name="Currency 13 5 3 3 3 4" xfId="30761" xr:uid="{13411AD0-58ED-4892-B8CE-AAA2251F4CAF}"/>
    <cellStyle name="Currency 13 5 3 3 3 5" xfId="45645" xr:uid="{6291B1D6-4366-4A0E-871F-647F4619F53A}"/>
    <cellStyle name="Currency 13 5 3 3 4" xfId="20493" xr:uid="{57DB3ED8-0417-4111-BB3B-048962359700}"/>
    <cellStyle name="Currency 13 5 3 3 4 2" xfId="34185" xr:uid="{D376D637-9DDA-4D60-8D4A-D6804E760E4E}"/>
    <cellStyle name="Currency 13 5 3 3 4 3" xfId="49069" xr:uid="{AA38F7EF-B5EB-49ED-BD1B-AA390AA67F62}"/>
    <cellStyle name="Currency 13 5 3 3 5" xfId="13649" xr:uid="{ADEFB915-E0EB-492E-BE20-4654A443707D}"/>
    <cellStyle name="Currency 13 5 3 3 6" xfId="27339" xr:uid="{2C1803B1-E4F0-46AE-BC80-9CF498F048A4}"/>
    <cellStyle name="Currency 13 5 3 3 7" xfId="42223" xr:uid="{95809E22-1026-44A1-BF42-BFB7D7D79099}"/>
    <cellStyle name="Currency 13 5 3 4" xfId="6802" xr:uid="{085B5B48-7AA4-4092-BCA1-60800DBD7A61}"/>
    <cellStyle name="Currency 13 5 3 4 2" xfId="8516" xr:uid="{99A63BD0-0A8C-4B7E-B2B5-A4B9D17E2EAA}"/>
    <cellStyle name="Currency 13 5 3 4 2 2" xfId="11938" xr:uid="{8A972D47-80E8-477D-96DE-FA399F74E13C}"/>
    <cellStyle name="Currency 13 5 3 4 2 2 2" xfId="25628" xr:uid="{CD1ADB67-877B-4D9B-9F4C-79C9E34C3F39}"/>
    <cellStyle name="Currency 13 5 3 4 2 2 2 2" xfId="39320" xr:uid="{9D28A8AD-A28C-4CFA-90C7-316BCD28314E}"/>
    <cellStyle name="Currency 13 5 3 4 2 2 2 3" xfId="54204" xr:uid="{3D399F1B-7C17-4593-B742-3F7E3827E393}"/>
    <cellStyle name="Currency 13 5 3 4 2 2 3" xfId="18784" xr:uid="{CFBA0B59-AD41-4F08-90A9-AA75D9ECA355}"/>
    <cellStyle name="Currency 13 5 3 4 2 2 4" xfId="32474" xr:uid="{A7120C1A-5E6C-4A5F-B10B-CBD456FBF6EC}"/>
    <cellStyle name="Currency 13 5 3 4 2 2 5" xfId="47358" xr:uid="{8D1AD3E0-43CE-4DD7-A79C-570AB741FE06}"/>
    <cellStyle name="Currency 13 5 3 4 2 3" xfId="22206" xr:uid="{71FE02A3-82C8-452F-961B-ACB3AD55BEC5}"/>
    <cellStyle name="Currency 13 5 3 4 2 3 2" xfId="35898" xr:uid="{689543C9-1B83-4354-A8DF-575204810CB1}"/>
    <cellStyle name="Currency 13 5 3 4 2 3 3" xfId="50782" xr:uid="{0A780247-AC23-4A29-B979-D25190F5087F}"/>
    <cellStyle name="Currency 13 5 3 4 2 4" xfId="15362" xr:uid="{F61D0F1D-BC95-4859-A216-C03D28237394}"/>
    <cellStyle name="Currency 13 5 3 4 2 5" xfId="29052" xr:uid="{E8FB19CE-7DC1-4A3A-A519-249BC48F5E50}"/>
    <cellStyle name="Currency 13 5 3 4 2 6" xfId="43936" xr:uid="{C378CFC0-083F-40CD-B282-11249C9C0EF1}"/>
    <cellStyle name="Currency 13 5 3 4 3" xfId="10226" xr:uid="{F2F68D25-0F7C-4B3D-AA77-8DF33566C2F6}"/>
    <cellStyle name="Currency 13 5 3 4 3 2" xfId="23916" xr:uid="{F276898B-0CC9-499B-985B-DB121D67A73C}"/>
    <cellStyle name="Currency 13 5 3 4 3 2 2" xfId="37608" xr:uid="{72F7817E-B22F-4C3B-8FE1-6D8D8E6FBC9C}"/>
    <cellStyle name="Currency 13 5 3 4 3 2 3" xfId="52492" xr:uid="{81C4A2A8-36E7-468F-A076-E785DC5F7FB5}"/>
    <cellStyle name="Currency 13 5 3 4 3 3" xfId="17072" xr:uid="{1277E3CC-F8AF-4348-ABA4-275C694BCF8C}"/>
    <cellStyle name="Currency 13 5 3 4 3 4" xfId="30762" xr:uid="{B4F08851-6217-4513-B472-9E499B12C41A}"/>
    <cellStyle name="Currency 13 5 3 4 3 5" xfId="45646" xr:uid="{2C298AB6-2016-4D59-924C-3BC8EFC45931}"/>
    <cellStyle name="Currency 13 5 3 4 4" xfId="20494" xr:uid="{B5BBBC17-FE8E-4D19-B8C6-B79A248FD419}"/>
    <cellStyle name="Currency 13 5 3 4 4 2" xfId="34186" xr:uid="{58EBBBAA-9315-4C64-A4DB-D37EEC0175B3}"/>
    <cellStyle name="Currency 13 5 3 4 4 3" xfId="49070" xr:uid="{EECE0EAB-F678-4536-888E-C1C64ED40A27}"/>
    <cellStyle name="Currency 13 5 3 4 5" xfId="13650" xr:uid="{D54B2C89-B545-4E44-B319-40C831B16214}"/>
    <cellStyle name="Currency 13 5 3 4 6" xfId="27340" xr:uid="{225A382A-5E29-4DE0-94F1-4FEF9CD31E3E}"/>
    <cellStyle name="Currency 13 5 3 4 7" xfId="42224" xr:uid="{576B6823-5A43-41C7-A9F4-B5499D53F2DD}"/>
    <cellStyle name="Currency 13 5 3 5" xfId="8512" xr:uid="{2ECEDDA2-AFA9-46B3-9925-C673067DC819}"/>
    <cellStyle name="Currency 13 5 3 5 2" xfId="11934" xr:uid="{15C2488F-2744-43A8-93D3-1E09A16F5147}"/>
    <cellStyle name="Currency 13 5 3 5 2 2" xfId="25624" xr:uid="{38B714DD-338B-4763-9D54-92913B214773}"/>
    <cellStyle name="Currency 13 5 3 5 2 2 2" xfId="39316" xr:uid="{BF8861FF-9027-4A49-9406-84E6CFA3C894}"/>
    <cellStyle name="Currency 13 5 3 5 2 2 3" xfId="54200" xr:uid="{8DC8CFDC-CBC6-4046-AF7F-C5A12FE8B3B1}"/>
    <cellStyle name="Currency 13 5 3 5 2 3" xfId="18780" xr:uid="{E45F8DCB-FEB2-4206-A829-BDAE492D7F05}"/>
    <cellStyle name="Currency 13 5 3 5 2 4" xfId="32470" xr:uid="{0E546EC6-BDAE-4BBE-882C-469574B5D79C}"/>
    <cellStyle name="Currency 13 5 3 5 2 5" xfId="47354" xr:uid="{6C6DE181-BFB2-4B33-94B0-97525A446BF2}"/>
    <cellStyle name="Currency 13 5 3 5 3" xfId="22202" xr:uid="{A900517B-65EE-4DBC-A4DC-778F2045F148}"/>
    <cellStyle name="Currency 13 5 3 5 3 2" xfId="35894" xr:uid="{E3C46650-979C-4682-8BB9-C2AA004E74F3}"/>
    <cellStyle name="Currency 13 5 3 5 3 3" xfId="50778" xr:uid="{76997F4C-37BC-4755-A020-C296C05A0908}"/>
    <cellStyle name="Currency 13 5 3 5 4" xfId="15358" xr:uid="{3DD68BAC-F30B-42E9-BF3E-5A42685563D7}"/>
    <cellStyle name="Currency 13 5 3 5 5" xfId="29048" xr:uid="{B25462B1-480D-4643-BBAD-D6D5A72AB5A5}"/>
    <cellStyle name="Currency 13 5 3 5 6" xfId="43932" xr:uid="{7C42E6CE-4C76-408B-8BBF-ECB623AF448E}"/>
    <cellStyle name="Currency 13 5 3 6" xfId="10222" xr:uid="{B13FB71E-D37D-43CF-8DFF-068C2085843F}"/>
    <cellStyle name="Currency 13 5 3 6 2" xfId="23912" xr:uid="{C0976A41-0BE0-4C43-91BE-6D1171E74D67}"/>
    <cellStyle name="Currency 13 5 3 6 2 2" xfId="37604" xr:uid="{264B0011-025A-4A3D-91F4-E58DDA7F1976}"/>
    <cellStyle name="Currency 13 5 3 6 2 3" xfId="52488" xr:uid="{C709E0C2-58D1-481E-BA3D-47FD6263D8AF}"/>
    <cellStyle name="Currency 13 5 3 6 3" xfId="17068" xr:uid="{8DD61E35-85DF-407A-9436-F36DA481F664}"/>
    <cellStyle name="Currency 13 5 3 6 4" xfId="30758" xr:uid="{746781FD-D05F-458D-9E8C-B9AB89D33373}"/>
    <cellStyle name="Currency 13 5 3 6 5" xfId="45642" xr:uid="{CE1146B3-968B-4312-8BC2-41447BD5D243}"/>
    <cellStyle name="Currency 13 5 3 7" xfId="20490" xr:uid="{19920D04-38C9-4A16-BD43-E44787A20913}"/>
    <cellStyle name="Currency 13 5 3 7 2" xfId="34182" xr:uid="{2F9CE74F-F282-415B-ABC5-F9EFE12640F6}"/>
    <cellStyle name="Currency 13 5 3 7 3" xfId="49066" xr:uid="{591BF4D9-85FB-44A4-879F-3B2F2094ED85}"/>
    <cellStyle name="Currency 13 5 3 8" xfId="13646" xr:uid="{B1759515-6150-40B0-9CB2-8FE2B460D645}"/>
    <cellStyle name="Currency 13 5 3 9" xfId="27336" xr:uid="{156CE0E1-42EF-4AB3-9766-BA4B235D73DB}"/>
    <cellStyle name="Currency 13 5 4" xfId="6803" xr:uid="{753B26A7-68AD-4BA5-B0E9-51821CE8E066}"/>
    <cellStyle name="Currency 13 5 4 2" xfId="6804" xr:uid="{D7386EDF-3DC8-4579-A5F5-C44532354DAB}"/>
    <cellStyle name="Currency 13 5 4 2 2" xfId="8518" xr:uid="{DB7D2C55-8810-4DEA-B62A-D0598EFAC171}"/>
    <cellStyle name="Currency 13 5 4 2 2 2" xfId="11940" xr:uid="{740965E2-6EA1-4345-BAEB-F045C44886D4}"/>
    <cellStyle name="Currency 13 5 4 2 2 2 2" xfId="25630" xr:uid="{B7A11041-1A33-4337-AECF-F57094E67580}"/>
    <cellStyle name="Currency 13 5 4 2 2 2 2 2" xfId="39322" xr:uid="{0BF9D37F-9A74-4E76-8602-0CF6547DD721}"/>
    <cellStyle name="Currency 13 5 4 2 2 2 2 3" xfId="54206" xr:uid="{356B3447-2798-41B3-9091-200F1BB751B6}"/>
    <cellStyle name="Currency 13 5 4 2 2 2 3" xfId="18786" xr:uid="{14314E23-B18C-4134-B51E-6258BAE38F67}"/>
    <cellStyle name="Currency 13 5 4 2 2 2 4" xfId="32476" xr:uid="{A86642FA-D5A3-48C6-8854-8DF7C8CC10E3}"/>
    <cellStyle name="Currency 13 5 4 2 2 2 5" xfId="47360" xr:uid="{573CD0FE-0D2D-47A4-B73E-C956023B9C3A}"/>
    <cellStyle name="Currency 13 5 4 2 2 3" xfId="22208" xr:uid="{CDE3549C-C4E6-475F-BE2F-D3AE6BABE8A7}"/>
    <cellStyle name="Currency 13 5 4 2 2 3 2" xfId="35900" xr:uid="{8A277554-1CFD-4E36-9A2E-501915AECF27}"/>
    <cellStyle name="Currency 13 5 4 2 2 3 3" xfId="50784" xr:uid="{24DA6AEB-27D8-4075-A6C4-8299995101BD}"/>
    <cellStyle name="Currency 13 5 4 2 2 4" xfId="15364" xr:uid="{F1C55339-DB16-4A3D-AB6A-36CEFBF4A58B}"/>
    <cellStyle name="Currency 13 5 4 2 2 5" xfId="29054" xr:uid="{2A1FBF53-A320-48CF-A140-81433D0530C7}"/>
    <cellStyle name="Currency 13 5 4 2 2 6" xfId="43938" xr:uid="{00EE4AC9-46CF-4573-A614-1E41C667EF07}"/>
    <cellStyle name="Currency 13 5 4 2 3" xfId="10228" xr:uid="{1210E766-7421-474C-8868-15CDD36FC9E7}"/>
    <cellStyle name="Currency 13 5 4 2 3 2" xfId="23918" xr:uid="{B453511E-A2E9-4541-92CB-21CF371FD38A}"/>
    <cellStyle name="Currency 13 5 4 2 3 2 2" xfId="37610" xr:uid="{EE26C5D8-9113-4609-883A-A4DFEDCDCCAD}"/>
    <cellStyle name="Currency 13 5 4 2 3 2 3" xfId="52494" xr:uid="{AC637477-A367-4189-8704-C81072BD0E62}"/>
    <cellStyle name="Currency 13 5 4 2 3 3" xfId="17074" xr:uid="{A2440043-D833-4173-AE5A-7B8AF60CD935}"/>
    <cellStyle name="Currency 13 5 4 2 3 4" xfId="30764" xr:uid="{A6D53241-6AE2-411B-AB37-CE31A9DD44C5}"/>
    <cellStyle name="Currency 13 5 4 2 3 5" xfId="45648" xr:uid="{4D6128E1-7D2A-4E84-A3D8-2331611661EE}"/>
    <cellStyle name="Currency 13 5 4 2 4" xfId="20496" xr:uid="{A5DA4007-7A8D-4E9F-8EE6-D21A4DA189F4}"/>
    <cellStyle name="Currency 13 5 4 2 4 2" xfId="34188" xr:uid="{70E2D156-6A0E-4510-8BD7-AEB0C177409D}"/>
    <cellStyle name="Currency 13 5 4 2 4 3" xfId="49072" xr:uid="{D1C4C0BB-898E-4637-8ECB-06EE2BE872AA}"/>
    <cellStyle name="Currency 13 5 4 2 5" xfId="13652" xr:uid="{C695B0BE-11CA-4519-A3B5-E75631EF876D}"/>
    <cellStyle name="Currency 13 5 4 2 6" xfId="27342" xr:uid="{69CF78D9-B231-4717-93F2-1D4DE9DF3550}"/>
    <cellStyle name="Currency 13 5 4 2 7" xfId="42226" xr:uid="{40CFA67F-8C8F-4761-9960-AC88417E7A31}"/>
    <cellStyle name="Currency 13 5 4 3" xfId="8517" xr:uid="{E3E023E4-5D51-40F3-A446-7AF41E4FDEE6}"/>
    <cellStyle name="Currency 13 5 4 3 2" xfId="11939" xr:uid="{5E651548-404E-4AEF-A32D-6779ABD040F0}"/>
    <cellStyle name="Currency 13 5 4 3 2 2" xfId="25629" xr:uid="{2DD45098-CF55-4960-9DDA-2CF1A3D82003}"/>
    <cellStyle name="Currency 13 5 4 3 2 2 2" xfId="39321" xr:uid="{BAEC0364-C607-495C-A9CB-D588B5D2360C}"/>
    <cellStyle name="Currency 13 5 4 3 2 2 3" xfId="54205" xr:uid="{1BD05383-5BDA-4221-9F5A-51E88B2A4792}"/>
    <cellStyle name="Currency 13 5 4 3 2 3" xfId="18785" xr:uid="{B0D2D90B-5F8B-4A6D-B3DD-A9EA1977584D}"/>
    <cellStyle name="Currency 13 5 4 3 2 4" xfId="32475" xr:uid="{5DF7214A-9D5B-45A1-9110-2D25BF34362F}"/>
    <cellStyle name="Currency 13 5 4 3 2 5" xfId="47359" xr:uid="{FB1DF296-FFBE-4DAE-8894-8FEB37C2B036}"/>
    <cellStyle name="Currency 13 5 4 3 3" xfId="22207" xr:uid="{FE1F970F-BAEA-417D-9FBA-5653D13D5615}"/>
    <cellStyle name="Currency 13 5 4 3 3 2" xfId="35899" xr:uid="{F70C5A83-4642-45F7-9140-EEE72EA2A8B9}"/>
    <cellStyle name="Currency 13 5 4 3 3 3" xfId="50783" xr:uid="{5A2C61A9-18B9-45B7-B1BD-04235033FAC7}"/>
    <cellStyle name="Currency 13 5 4 3 4" xfId="15363" xr:uid="{D869B660-83C4-4205-A716-90A6B42D765D}"/>
    <cellStyle name="Currency 13 5 4 3 5" xfId="29053" xr:uid="{49B75E47-0638-471E-B893-14512D2FDB8E}"/>
    <cellStyle name="Currency 13 5 4 3 6" xfId="43937" xr:uid="{06A36D1A-F6BF-4828-8236-9785D54E3656}"/>
    <cellStyle name="Currency 13 5 4 4" xfId="10227" xr:uid="{9D7512D3-EBFE-4910-BE3D-F7BAF23F7181}"/>
    <cellStyle name="Currency 13 5 4 4 2" xfId="23917" xr:uid="{AB8F8AD6-841D-4931-AAA3-F316488D735A}"/>
    <cellStyle name="Currency 13 5 4 4 2 2" xfId="37609" xr:uid="{91241BA2-B0F8-489F-BF98-F3A8D3BF1E0F}"/>
    <cellStyle name="Currency 13 5 4 4 2 3" xfId="52493" xr:uid="{A76ED00D-E4ED-4628-9D18-2E2D066B720C}"/>
    <cellStyle name="Currency 13 5 4 4 3" xfId="17073" xr:uid="{96361C2B-BF15-4D30-A486-A9A0CC01E97F}"/>
    <cellStyle name="Currency 13 5 4 4 4" xfId="30763" xr:uid="{AB8E8B84-4C08-424C-BE78-B6AE64D1C6EC}"/>
    <cellStyle name="Currency 13 5 4 4 5" xfId="45647" xr:uid="{BB7E6E3D-E575-4233-91FC-9E0875E2E6D2}"/>
    <cellStyle name="Currency 13 5 4 5" xfId="20495" xr:uid="{AA6CD675-C283-4441-8136-AB03A7CDB154}"/>
    <cellStyle name="Currency 13 5 4 5 2" xfId="34187" xr:uid="{4B8CC7C6-355A-41A9-BE45-C66D4ADEE8B8}"/>
    <cellStyle name="Currency 13 5 4 5 3" xfId="49071" xr:uid="{CA08DB40-2B4D-4374-9D9F-2B06CD46E1FD}"/>
    <cellStyle name="Currency 13 5 4 6" xfId="13651" xr:uid="{260F0C36-115F-4488-B828-8AC74B30144C}"/>
    <cellStyle name="Currency 13 5 4 7" xfId="27341" xr:uid="{E212F762-D86F-4890-B5F1-BFD00026FC41}"/>
    <cellStyle name="Currency 13 5 4 8" xfId="42225" xr:uid="{1448332D-29AE-4BD9-B472-12CC39D6930F}"/>
    <cellStyle name="Currency 13 5 5" xfId="6805" xr:uid="{BF002E91-4CB5-4F99-BB21-B3CEE0C5E17D}"/>
    <cellStyle name="Currency 13 5 5 2" xfId="8519" xr:uid="{786B684B-123A-4DA6-8CEF-F7530F1AEEAA}"/>
    <cellStyle name="Currency 13 5 5 2 2" xfId="11941" xr:uid="{48E3B150-9973-4D55-BA8D-78C7C86F4D12}"/>
    <cellStyle name="Currency 13 5 5 2 2 2" xfId="25631" xr:uid="{E511DDC6-F621-4263-BBD3-EFB849DA7AB5}"/>
    <cellStyle name="Currency 13 5 5 2 2 2 2" xfId="39323" xr:uid="{569C6DA9-B50B-4DD5-B0D8-693629BDD9A3}"/>
    <cellStyle name="Currency 13 5 5 2 2 2 3" xfId="54207" xr:uid="{41EBEDB9-8F96-41F4-89E6-2B2794A3D40B}"/>
    <cellStyle name="Currency 13 5 5 2 2 3" xfId="18787" xr:uid="{D8149315-F9ED-4DC6-91F7-B3063E0DFA3D}"/>
    <cellStyle name="Currency 13 5 5 2 2 4" xfId="32477" xr:uid="{AA1C39AA-B7CF-4AC3-9072-0DDABDAFF55B}"/>
    <cellStyle name="Currency 13 5 5 2 2 5" xfId="47361" xr:uid="{9002C7A6-745D-4CC9-A080-27CB70E6647A}"/>
    <cellStyle name="Currency 13 5 5 2 3" xfId="22209" xr:uid="{4FC89F06-10AB-48D6-924F-163034873916}"/>
    <cellStyle name="Currency 13 5 5 2 3 2" xfId="35901" xr:uid="{ABE1CC63-82E0-4920-92A1-0AE6C2CBAEB2}"/>
    <cellStyle name="Currency 13 5 5 2 3 3" xfId="50785" xr:uid="{67A1A5C2-D17E-4DFC-9DCB-45B83C5A3A90}"/>
    <cellStyle name="Currency 13 5 5 2 4" xfId="15365" xr:uid="{DAED4559-C632-4692-BBBA-B177A8F26B76}"/>
    <cellStyle name="Currency 13 5 5 2 5" xfId="29055" xr:uid="{09FBCECD-0644-4AC2-882B-CE8AAAC21652}"/>
    <cellStyle name="Currency 13 5 5 2 6" xfId="43939" xr:uid="{72ED96D8-F37A-4B2D-BA74-A52A96965849}"/>
    <cellStyle name="Currency 13 5 5 3" xfId="10229" xr:uid="{1540D6D8-5839-4411-A062-F7F0ECF317F5}"/>
    <cellStyle name="Currency 13 5 5 3 2" xfId="23919" xr:uid="{D489B74A-60B8-47F5-8213-EB02D6BF3408}"/>
    <cellStyle name="Currency 13 5 5 3 2 2" xfId="37611" xr:uid="{89D864A2-D76E-46CB-90E5-C133493EDC12}"/>
    <cellStyle name="Currency 13 5 5 3 2 3" xfId="52495" xr:uid="{40F7A593-3F7B-4967-8AAB-6E44A514FCEC}"/>
    <cellStyle name="Currency 13 5 5 3 3" xfId="17075" xr:uid="{15BC8FCB-EC08-4315-B1B4-D7F79621BC90}"/>
    <cellStyle name="Currency 13 5 5 3 4" xfId="30765" xr:uid="{D478DC4B-E960-4F6B-8718-DC92CD932A80}"/>
    <cellStyle name="Currency 13 5 5 3 5" xfId="45649" xr:uid="{81AF4283-7021-4C46-987F-149F223BF8A0}"/>
    <cellStyle name="Currency 13 5 5 4" xfId="20497" xr:uid="{A758C06B-20D7-4A8B-BC92-90055E1F6177}"/>
    <cellStyle name="Currency 13 5 5 4 2" xfId="34189" xr:uid="{DB64A206-7456-4448-99FD-B06ECEEDF63E}"/>
    <cellStyle name="Currency 13 5 5 4 3" xfId="49073" xr:uid="{ACD5039E-E048-48E4-BACE-29C40DFD4B82}"/>
    <cellStyle name="Currency 13 5 5 5" xfId="13653" xr:uid="{926DE11A-0DF8-4875-8E47-6FB623173CFB}"/>
    <cellStyle name="Currency 13 5 5 6" xfId="27343" xr:uid="{8AA57D53-8013-48FC-85CB-FB8C30C833CE}"/>
    <cellStyle name="Currency 13 5 5 7" xfId="42227" xr:uid="{D44441FD-3FC3-4A76-9BAB-8E44EFE3D40D}"/>
    <cellStyle name="Currency 13 5 6" xfId="6806" xr:uid="{889EF9CD-B2AF-4B8F-A99A-0D8282209C9C}"/>
    <cellStyle name="Currency 13 5 6 2" xfId="8520" xr:uid="{CD0469EF-1580-48CD-BC9C-935DFF6B9C3E}"/>
    <cellStyle name="Currency 13 5 6 2 2" xfId="11942" xr:uid="{29CF152F-983D-47FE-86BC-D65D8961E785}"/>
    <cellStyle name="Currency 13 5 6 2 2 2" xfId="25632" xr:uid="{3D29E528-77DC-4B90-88E7-4CFB659A1778}"/>
    <cellStyle name="Currency 13 5 6 2 2 2 2" xfId="39324" xr:uid="{7CEAB17B-E7DA-4EE0-B551-34F518A93716}"/>
    <cellStyle name="Currency 13 5 6 2 2 2 3" xfId="54208" xr:uid="{B16AD069-9593-4957-B536-4E89DEC63679}"/>
    <cellStyle name="Currency 13 5 6 2 2 3" xfId="18788" xr:uid="{376C9B6D-3109-4873-901C-8B1CA0085232}"/>
    <cellStyle name="Currency 13 5 6 2 2 4" xfId="32478" xr:uid="{444007AD-DD7C-4E7D-A6E5-6F552F8177FD}"/>
    <cellStyle name="Currency 13 5 6 2 2 5" xfId="47362" xr:uid="{E8BC61E1-FC48-455A-9AFC-A008DE692C24}"/>
    <cellStyle name="Currency 13 5 6 2 3" xfId="22210" xr:uid="{7C8B27DE-D12D-4B49-A985-2B57BDCA1D8F}"/>
    <cellStyle name="Currency 13 5 6 2 3 2" xfId="35902" xr:uid="{64942C64-BE06-4B8D-8D2E-787A6F1AC246}"/>
    <cellStyle name="Currency 13 5 6 2 3 3" xfId="50786" xr:uid="{C985A281-D973-42CF-94B3-C018718824B7}"/>
    <cellStyle name="Currency 13 5 6 2 4" xfId="15366" xr:uid="{4BC6F615-66FE-4EF4-80A2-F72F17908827}"/>
    <cellStyle name="Currency 13 5 6 2 5" xfId="29056" xr:uid="{758A453F-C8F1-4B62-A2C5-17911015DCB4}"/>
    <cellStyle name="Currency 13 5 6 2 6" xfId="43940" xr:uid="{71E6D20D-A0A5-4DF9-8BFE-840AAC2ED6CC}"/>
    <cellStyle name="Currency 13 5 6 3" xfId="10230" xr:uid="{CD7C2528-9D25-458C-98CF-3DAE803AF7E0}"/>
    <cellStyle name="Currency 13 5 6 3 2" xfId="23920" xr:uid="{38097B84-64EC-4CE3-AB63-C894005428AA}"/>
    <cellStyle name="Currency 13 5 6 3 2 2" xfId="37612" xr:uid="{EC002CB2-0BF2-47D8-B362-FD9738EE5847}"/>
    <cellStyle name="Currency 13 5 6 3 2 3" xfId="52496" xr:uid="{1903F3D8-7AB9-46FB-82D6-C995A974951A}"/>
    <cellStyle name="Currency 13 5 6 3 3" xfId="17076" xr:uid="{CE5C570F-D6FD-44CD-A888-890537FF67EC}"/>
    <cellStyle name="Currency 13 5 6 3 4" xfId="30766" xr:uid="{40414D82-40AD-46A8-974A-8D51930F845B}"/>
    <cellStyle name="Currency 13 5 6 3 5" xfId="45650" xr:uid="{17A2D525-1976-45BF-81C2-F696AFFE8706}"/>
    <cellStyle name="Currency 13 5 6 4" xfId="20498" xr:uid="{1A53A762-D65D-4401-BDF1-5C6E38F04532}"/>
    <cellStyle name="Currency 13 5 6 4 2" xfId="34190" xr:uid="{B69C55CD-C811-460F-94C7-BF9E1DD4EBBD}"/>
    <cellStyle name="Currency 13 5 6 4 3" xfId="49074" xr:uid="{3C0A919F-349B-4D99-B64F-035A23FC1E20}"/>
    <cellStyle name="Currency 13 5 6 5" xfId="13654" xr:uid="{15633C5F-FB2A-4459-8ABA-A9CE9C23CDBF}"/>
    <cellStyle name="Currency 13 5 6 6" xfId="27344" xr:uid="{D1FBB685-C792-4E8F-B1B7-D72FC51AE509}"/>
    <cellStyle name="Currency 13 5 6 7" xfId="42228" xr:uid="{473228EE-414D-4F44-A28C-FDA6F28E362A}"/>
    <cellStyle name="Currency 13 5 7" xfId="8506" xr:uid="{E1984126-3707-41AD-ABF2-14EA1D05DA29}"/>
    <cellStyle name="Currency 13 5 7 2" xfId="11928" xr:uid="{BB50F8DF-4087-4097-BF5F-E27C396AF67B}"/>
    <cellStyle name="Currency 13 5 7 2 2" xfId="25618" xr:uid="{BB970F4A-1ADB-4076-ACF6-C63EB1D98AB6}"/>
    <cellStyle name="Currency 13 5 7 2 2 2" xfId="39310" xr:uid="{79F3C456-04BC-467A-912A-F064B0A8E3CC}"/>
    <cellStyle name="Currency 13 5 7 2 2 3" xfId="54194" xr:uid="{2FC37802-1757-466E-A97D-0D42B433F803}"/>
    <cellStyle name="Currency 13 5 7 2 3" xfId="18774" xr:uid="{361DFFF4-D9DD-4E2F-B138-94FE6B8E4248}"/>
    <cellStyle name="Currency 13 5 7 2 4" xfId="32464" xr:uid="{E9E26A46-C4D7-4FD0-85B4-8085F74A2821}"/>
    <cellStyle name="Currency 13 5 7 2 5" xfId="47348" xr:uid="{1E6A4BF5-0DEF-4025-A62B-631645EF83A8}"/>
    <cellStyle name="Currency 13 5 7 3" xfId="22196" xr:uid="{96AC1DDE-278F-408A-80C1-988BF3D822F3}"/>
    <cellStyle name="Currency 13 5 7 3 2" xfId="35888" xr:uid="{5700A696-C79A-4BC5-AF21-65EC79FC3AB8}"/>
    <cellStyle name="Currency 13 5 7 3 3" xfId="50772" xr:uid="{CD48349E-451E-4300-A4BB-6B6A5FBE3E04}"/>
    <cellStyle name="Currency 13 5 7 4" xfId="15352" xr:uid="{7D37F53E-4B0B-4AB8-AE67-C58CA6528FCF}"/>
    <cellStyle name="Currency 13 5 7 5" xfId="29042" xr:uid="{0CA6FF11-15F4-4A1C-9217-1ED849F02DDD}"/>
    <cellStyle name="Currency 13 5 7 6" xfId="43926" xr:uid="{C4036D00-8C02-4D8D-AD0F-C36655320F4D}"/>
    <cellStyle name="Currency 13 5 8" xfId="10216" xr:uid="{2FFAF0A2-C682-4DA7-8544-590C6287EFF5}"/>
    <cellStyle name="Currency 13 5 8 2" xfId="23906" xr:uid="{C2AFD52F-E9C9-4362-8629-0F4438BF77C0}"/>
    <cellStyle name="Currency 13 5 8 2 2" xfId="37598" xr:uid="{C42C5C33-217F-43A0-B2CC-8427E244C30F}"/>
    <cellStyle name="Currency 13 5 8 2 3" xfId="52482" xr:uid="{339B4B99-48EA-47B7-913E-8A9CE39B3283}"/>
    <cellStyle name="Currency 13 5 8 3" xfId="17062" xr:uid="{9C1E969C-4207-4CEF-A9B2-05EF68DE545B}"/>
    <cellStyle name="Currency 13 5 8 4" xfId="30752" xr:uid="{BFD5A124-007B-40D2-99AC-31C37E69E446}"/>
    <cellStyle name="Currency 13 5 8 5" xfId="45636" xr:uid="{41D2A1E1-AEBF-42A2-95B8-4B22F4FB5DDA}"/>
    <cellStyle name="Currency 13 5 9" xfId="20484" xr:uid="{75A8FE15-632F-4947-ABEF-054B3230C98C}"/>
    <cellStyle name="Currency 13 5 9 2" xfId="34176" xr:uid="{0438A574-E8CE-44D3-8FFC-DDB59CC2A863}"/>
    <cellStyle name="Currency 13 5 9 3" xfId="49060" xr:uid="{D9FDCA8C-F34F-4BE3-AB27-BCE2EBA135FA}"/>
    <cellStyle name="Currency 13 6" xfId="6807" xr:uid="{FAEE69E5-950E-4411-ADEB-682BB7249569}"/>
    <cellStyle name="Currency 13 6 10" xfId="42229" xr:uid="{E86EF249-D05F-4068-8208-DB04FBDB424E}"/>
    <cellStyle name="Currency 13 6 2" xfId="6808" xr:uid="{4182095E-CE7E-4982-A659-AAA72BCF0609}"/>
    <cellStyle name="Currency 13 6 2 2" xfId="6809" xr:uid="{2C417E78-73CE-4EF4-BB0C-B287079B2C52}"/>
    <cellStyle name="Currency 13 6 2 2 2" xfId="8523" xr:uid="{1FDB35AB-4290-40F8-A44C-273A3773955D}"/>
    <cellStyle name="Currency 13 6 2 2 2 2" xfId="11945" xr:uid="{3F50E576-CFFD-46C2-91EF-FE640F92A0E4}"/>
    <cellStyle name="Currency 13 6 2 2 2 2 2" xfId="25635" xr:uid="{414F0F88-3DC2-48CC-926A-B52B36577C68}"/>
    <cellStyle name="Currency 13 6 2 2 2 2 2 2" xfId="39327" xr:uid="{920989AD-B478-4515-9DBB-76A636CD3BCB}"/>
    <cellStyle name="Currency 13 6 2 2 2 2 2 3" xfId="54211" xr:uid="{5B376FE7-7442-4EC5-84A7-25731C522F1F}"/>
    <cellStyle name="Currency 13 6 2 2 2 2 3" xfId="18791" xr:uid="{5DBDA5E4-955D-4CFC-8BD9-208C52576044}"/>
    <cellStyle name="Currency 13 6 2 2 2 2 4" xfId="32481" xr:uid="{45CBEDAD-F5A5-4CBA-B0FC-633EC74D0D0D}"/>
    <cellStyle name="Currency 13 6 2 2 2 2 5" xfId="47365" xr:uid="{F647D60A-FDB8-4369-8705-8506F18F2A16}"/>
    <cellStyle name="Currency 13 6 2 2 2 3" xfId="22213" xr:uid="{37F4E16F-C6FD-4583-AD7F-F6D696564FE6}"/>
    <cellStyle name="Currency 13 6 2 2 2 3 2" xfId="35905" xr:uid="{D3D5F948-4FBC-466D-9A9B-5BD066CB0C4A}"/>
    <cellStyle name="Currency 13 6 2 2 2 3 3" xfId="50789" xr:uid="{DA51D58A-E956-44B8-9710-BC352D2D4C3D}"/>
    <cellStyle name="Currency 13 6 2 2 2 4" xfId="15369" xr:uid="{42F1DD77-E5EA-426B-AF03-B3F1ECAAF0AE}"/>
    <cellStyle name="Currency 13 6 2 2 2 5" xfId="29059" xr:uid="{2159A9E5-A8AE-47C7-9040-04EF94C4A87B}"/>
    <cellStyle name="Currency 13 6 2 2 2 6" xfId="43943" xr:uid="{1363FF2C-1445-4CBB-AEF1-CE88CE3A9C5F}"/>
    <cellStyle name="Currency 13 6 2 2 3" xfId="10233" xr:uid="{CFDB6621-5DC7-4707-B5F7-DFF300EC3E0D}"/>
    <cellStyle name="Currency 13 6 2 2 3 2" xfId="23923" xr:uid="{868CFF7F-46DB-44B8-B06F-8FC278236DC1}"/>
    <cellStyle name="Currency 13 6 2 2 3 2 2" xfId="37615" xr:uid="{565A0438-9A05-4D15-B364-EC46158DD1FA}"/>
    <cellStyle name="Currency 13 6 2 2 3 2 3" xfId="52499" xr:uid="{F320C509-E280-40A3-9AF2-680CC68F3BC6}"/>
    <cellStyle name="Currency 13 6 2 2 3 3" xfId="17079" xr:uid="{A375A8BA-A834-4287-8DBE-41D8E2A6A39F}"/>
    <cellStyle name="Currency 13 6 2 2 3 4" xfId="30769" xr:uid="{D90D541C-26C7-4803-8374-2D7E61926E81}"/>
    <cellStyle name="Currency 13 6 2 2 3 5" xfId="45653" xr:uid="{661F0A59-EFFD-4A1C-AF70-F7EE195FE84D}"/>
    <cellStyle name="Currency 13 6 2 2 4" xfId="20501" xr:uid="{5C77BABC-CF26-4C0E-9140-800D96932F58}"/>
    <cellStyle name="Currency 13 6 2 2 4 2" xfId="34193" xr:uid="{A7556547-E2C2-49A7-9110-02A0BA331676}"/>
    <cellStyle name="Currency 13 6 2 2 4 3" xfId="49077" xr:uid="{22877540-2AA0-4214-8C48-45A1044B6408}"/>
    <cellStyle name="Currency 13 6 2 2 5" xfId="13657" xr:uid="{2717519F-ECBC-4343-A2D5-AC422031DBFF}"/>
    <cellStyle name="Currency 13 6 2 2 6" xfId="27347" xr:uid="{F45CD7FB-9718-4E4E-AE63-3CE427463A88}"/>
    <cellStyle name="Currency 13 6 2 2 7" xfId="42231" xr:uid="{10AC3DCF-805C-4D62-A28E-4B1E45F91B84}"/>
    <cellStyle name="Currency 13 6 2 3" xfId="8522" xr:uid="{066FE9AB-0C10-4F08-BD28-74ACF6B5C663}"/>
    <cellStyle name="Currency 13 6 2 3 2" xfId="11944" xr:uid="{98D728D4-253D-4954-8453-C95BC41243DC}"/>
    <cellStyle name="Currency 13 6 2 3 2 2" xfId="25634" xr:uid="{D5DA1E81-6FAE-47D1-B1E8-C09322C4B862}"/>
    <cellStyle name="Currency 13 6 2 3 2 2 2" xfId="39326" xr:uid="{A2276B9F-8B2C-4FCE-B442-03921D80E37E}"/>
    <cellStyle name="Currency 13 6 2 3 2 2 3" xfId="54210" xr:uid="{D3E10DE3-0E6C-417C-AD12-A7349BBB903F}"/>
    <cellStyle name="Currency 13 6 2 3 2 3" xfId="18790" xr:uid="{63B39FB6-08D8-4E12-979A-AFCAD2F9F468}"/>
    <cellStyle name="Currency 13 6 2 3 2 4" xfId="32480" xr:uid="{4063D93F-10B9-4065-8351-5B533A85CD2C}"/>
    <cellStyle name="Currency 13 6 2 3 2 5" xfId="47364" xr:uid="{C3EA3D51-AC09-40FD-8E36-8EE160F6213A}"/>
    <cellStyle name="Currency 13 6 2 3 3" xfId="22212" xr:uid="{05AC42F4-F8A5-48CB-BF0B-F427414F0499}"/>
    <cellStyle name="Currency 13 6 2 3 3 2" xfId="35904" xr:uid="{20A674ED-C0F8-4D5B-9033-E03FFB9EF3AD}"/>
    <cellStyle name="Currency 13 6 2 3 3 3" xfId="50788" xr:uid="{7552CC46-CA03-4431-B345-1E39989D2BEE}"/>
    <cellStyle name="Currency 13 6 2 3 4" xfId="15368" xr:uid="{F2C6FC14-638B-462B-923A-09B51D48EA18}"/>
    <cellStyle name="Currency 13 6 2 3 5" xfId="29058" xr:uid="{5DB7897A-9555-4D7B-AC87-3276BAEE7B74}"/>
    <cellStyle name="Currency 13 6 2 3 6" xfId="43942" xr:uid="{DAF1C502-5BE9-4D76-8AC6-057E8D7797E2}"/>
    <cellStyle name="Currency 13 6 2 4" xfId="10232" xr:uid="{A43335E2-D56E-44E2-9855-1E4A367D9952}"/>
    <cellStyle name="Currency 13 6 2 4 2" xfId="23922" xr:uid="{B0D732E1-489B-4410-B6D0-7D0177B1F72A}"/>
    <cellStyle name="Currency 13 6 2 4 2 2" xfId="37614" xr:uid="{9826B76F-048C-46EE-9AD4-C8EF99C34246}"/>
    <cellStyle name="Currency 13 6 2 4 2 3" xfId="52498" xr:uid="{725040B2-E36F-4E4A-87B7-CCCCC6CA5EF4}"/>
    <cellStyle name="Currency 13 6 2 4 3" xfId="17078" xr:uid="{43C70F18-75AC-40AD-9187-5F14CADAFFDD}"/>
    <cellStyle name="Currency 13 6 2 4 4" xfId="30768" xr:uid="{F004C816-4CF9-41EA-B26E-1716EDB524FD}"/>
    <cellStyle name="Currency 13 6 2 4 5" xfId="45652" xr:uid="{A94DF0AD-F6CF-4D05-B5EC-78EEF8A3C2FC}"/>
    <cellStyle name="Currency 13 6 2 5" xfId="20500" xr:uid="{9DCA8943-F5FF-4380-953D-EFB5CBA9E8CE}"/>
    <cellStyle name="Currency 13 6 2 5 2" xfId="34192" xr:uid="{CB8D77DF-A897-4377-9E99-E811638FE18F}"/>
    <cellStyle name="Currency 13 6 2 5 3" xfId="49076" xr:uid="{248C7D14-EC20-4E4D-A694-D444B8CB18BB}"/>
    <cellStyle name="Currency 13 6 2 6" xfId="13656" xr:uid="{B193F07D-AA44-4AB4-8E34-4B433711DFEC}"/>
    <cellStyle name="Currency 13 6 2 7" xfId="27346" xr:uid="{A2D99336-972C-47F6-A504-E080CACE1496}"/>
    <cellStyle name="Currency 13 6 2 8" xfId="42230" xr:uid="{0415B6CA-4731-4EAA-99B8-E93E17F3C84F}"/>
    <cellStyle name="Currency 13 6 3" xfId="6810" xr:uid="{B1148D74-B395-4DC1-923C-3113CCCE947A}"/>
    <cellStyle name="Currency 13 6 3 2" xfId="8524" xr:uid="{829C10E6-93F4-4618-9E2A-A2B1E6E7B998}"/>
    <cellStyle name="Currency 13 6 3 2 2" xfId="11946" xr:uid="{89A42D56-62D2-4231-9BD0-B0C3CB9656AF}"/>
    <cellStyle name="Currency 13 6 3 2 2 2" xfId="25636" xr:uid="{E1308BD0-00B3-490A-80F6-F6795F39FE56}"/>
    <cellStyle name="Currency 13 6 3 2 2 2 2" xfId="39328" xr:uid="{8D282266-CD2F-44B3-9ECF-5FB28C174D90}"/>
    <cellStyle name="Currency 13 6 3 2 2 2 3" xfId="54212" xr:uid="{2F3C0BC5-B072-40FB-A195-5BDA2E0E80A7}"/>
    <cellStyle name="Currency 13 6 3 2 2 3" xfId="18792" xr:uid="{F64CEFFE-F368-48D3-B91A-687921CC9DC2}"/>
    <cellStyle name="Currency 13 6 3 2 2 4" xfId="32482" xr:uid="{27B1A8D9-50C9-459E-99F1-369CE225A141}"/>
    <cellStyle name="Currency 13 6 3 2 2 5" xfId="47366" xr:uid="{A027B428-D87E-468A-AD92-FCE1A4898742}"/>
    <cellStyle name="Currency 13 6 3 2 3" xfId="22214" xr:uid="{6D834232-F50B-46D7-907C-54BA78982F21}"/>
    <cellStyle name="Currency 13 6 3 2 3 2" xfId="35906" xr:uid="{166FD238-AA4B-457C-A5C8-2236CFC4C463}"/>
    <cellStyle name="Currency 13 6 3 2 3 3" xfId="50790" xr:uid="{FDB80966-7C51-4582-A621-73B4CA0D996E}"/>
    <cellStyle name="Currency 13 6 3 2 4" xfId="15370" xr:uid="{F6183396-D730-43CB-895B-D01ABB9DA851}"/>
    <cellStyle name="Currency 13 6 3 2 5" xfId="29060" xr:uid="{772D6BEA-D33C-4FD2-B94E-5DB0C4F6F343}"/>
    <cellStyle name="Currency 13 6 3 2 6" xfId="43944" xr:uid="{11A78E96-F8B8-458E-B3E2-377EB2A352B5}"/>
    <cellStyle name="Currency 13 6 3 3" xfId="10234" xr:uid="{CEEA4C86-F74A-4249-9A41-4A110C962185}"/>
    <cellStyle name="Currency 13 6 3 3 2" xfId="23924" xr:uid="{2907D2A9-E158-4F78-A845-3A95145447AC}"/>
    <cellStyle name="Currency 13 6 3 3 2 2" xfId="37616" xr:uid="{B5F0540D-D285-40AF-81C5-DD277116CDAF}"/>
    <cellStyle name="Currency 13 6 3 3 2 3" xfId="52500" xr:uid="{83CD1B48-D8D9-4495-AD38-F245882A5851}"/>
    <cellStyle name="Currency 13 6 3 3 3" xfId="17080" xr:uid="{7DE113F9-DA48-4B2B-A31D-2DA82C580CF6}"/>
    <cellStyle name="Currency 13 6 3 3 4" xfId="30770" xr:uid="{3CC1D1CF-50B8-4E53-A640-8CAA34A4135F}"/>
    <cellStyle name="Currency 13 6 3 3 5" xfId="45654" xr:uid="{D2B2B896-7A71-4FB8-AEFC-4742A9CD4F1E}"/>
    <cellStyle name="Currency 13 6 3 4" xfId="20502" xr:uid="{61B8334C-01C6-46BE-AE72-811CC0D496F1}"/>
    <cellStyle name="Currency 13 6 3 4 2" xfId="34194" xr:uid="{AE8CF2F4-719D-4FA8-86BF-48F923D12166}"/>
    <cellStyle name="Currency 13 6 3 4 3" xfId="49078" xr:uid="{725F8F8F-AAC3-491A-902F-FE867ABFC3F4}"/>
    <cellStyle name="Currency 13 6 3 5" xfId="13658" xr:uid="{AC03247D-E4A5-46CA-A39F-4274723F1731}"/>
    <cellStyle name="Currency 13 6 3 6" xfId="27348" xr:uid="{4D7F9ABF-031E-4626-A129-51541D37DB6B}"/>
    <cellStyle name="Currency 13 6 3 7" xfId="42232" xr:uid="{C1607105-1194-4D8C-82E7-46D4EE821E85}"/>
    <cellStyle name="Currency 13 6 4" xfId="6811" xr:uid="{023F3486-12AB-4B08-A930-50A62019F79B}"/>
    <cellStyle name="Currency 13 6 4 2" xfId="8525" xr:uid="{442B1ABF-4EF5-4ED4-B251-9634A57AB3B4}"/>
    <cellStyle name="Currency 13 6 4 2 2" xfId="11947" xr:uid="{CCA3115D-DFB3-41A2-81D1-BCDBA1921D68}"/>
    <cellStyle name="Currency 13 6 4 2 2 2" xfId="25637" xr:uid="{C4F81768-EA22-4675-BE3E-051044C0EDFB}"/>
    <cellStyle name="Currency 13 6 4 2 2 2 2" xfId="39329" xr:uid="{8BF0D7C1-417D-42CA-A080-6AA0F5EB829C}"/>
    <cellStyle name="Currency 13 6 4 2 2 2 3" xfId="54213" xr:uid="{C18EC1DE-AE01-424E-99EE-36FC256718AD}"/>
    <cellStyle name="Currency 13 6 4 2 2 3" xfId="18793" xr:uid="{06843243-99E9-4380-AFA4-3E5E5CC698D9}"/>
    <cellStyle name="Currency 13 6 4 2 2 4" xfId="32483" xr:uid="{B96AB448-D88D-41C5-8A33-09295D5B126F}"/>
    <cellStyle name="Currency 13 6 4 2 2 5" xfId="47367" xr:uid="{45BADFAD-D77B-49AB-9222-B821402EA815}"/>
    <cellStyle name="Currency 13 6 4 2 3" xfId="22215" xr:uid="{8CF17E4B-1AAD-4AF3-B06C-00ACDC1E4F0C}"/>
    <cellStyle name="Currency 13 6 4 2 3 2" xfId="35907" xr:uid="{C396D6BF-6972-404E-ACEB-55F49C4877DC}"/>
    <cellStyle name="Currency 13 6 4 2 3 3" xfId="50791" xr:uid="{4C0CB380-2278-4569-B2A8-1F73B5839F98}"/>
    <cellStyle name="Currency 13 6 4 2 4" xfId="15371" xr:uid="{943FF9F7-8D05-421B-9FE2-FBA0240BCED7}"/>
    <cellStyle name="Currency 13 6 4 2 5" xfId="29061" xr:uid="{15047108-5ECD-4D66-8BA4-833ABEC28AED}"/>
    <cellStyle name="Currency 13 6 4 2 6" xfId="43945" xr:uid="{987DF5CD-18C4-4118-9ABA-B66996237C93}"/>
    <cellStyle name="Currency 13 6 4 3" xfId="10235" xr:uid="{E6676819-F8FC-4418-9886-F476DA5FBAA8}"/>
    <cellStyle name="Currency 13 6 4 3 2" xfId="23925" xr:uid="{DE75DD0E-2CEE-45FB-A704-E165135912BB}"/>
    <cellStyle name="Currency 13 6 4 3 2 2" xfId="37617" xr:uid="{B964A49B-3E18-466A-9AE0-3C427CF2F1D0}"/>
    <cellStyle name="Currency 13 6 4 3 2 3" xfId="52501" xr:uid="{95A32040-C15B-4EBC-9889-3574D3D0B5E6}"/>
    <cellStyle name="Currency 13 6 4 3 3" xfId="17081" xr:uid="{C0B3DE4E-432C-4602-BCD3-B03A294DFCD1}"/>
    <cellStyle name="Currency 13 6 4 3 4" xfId="30771" xr:uid="{B05B0A34-7A05-497C-AC8D-4D1C202C75AD}"/>
    <cellStyle name="Currency 13 6 4 3 5" xfId="45655" xr:uid="{74E9B1A6-40BE-4869-A96D-1CF987DF8962}"/>
    <cellStyle name="Currency 13 6 4 4" xfId="20503" xr:uid="{039E1C09-5458-4EF8-BB12-46E6CE00637A}"/>
    <cellStyle name="Currency 13 6 4 4 2" xfId="34195" xr:uid="{4838AD49-4A80-49A9-BA56-6210D46237A4}"/>
    <cellStyle name="Currency 13 6 4 4 3" xfId="49079" xr:uid="{3335E904-A622-47BA-B237-29C96E3D0F24}"/>
    <cellStyle name="Currency 13 6 4 5" xfId="13659" xr:uid="{93CC0407-E283-4B5E-AAC8-7AA87FBDDE1D}"/>
    <cellStyle name="Currency 13 6 4 6" xfId="27349" xr:uid="{131386BA-448A-4462-A61D-E57D0640DA92}"/>
    <cellStyle name="Currency 13 6 4 7" xfId="42233" xr:uid="{9B599D19-070D-48F3-81AE-DFAF3AC2BEA3}"/>
    <cellStyle name="Currency 13 6 5" xfId="8521" xr:uid="{B685E222-83BF-481A-874F-14C0AB4C5C6B}"/>
    <cellStyle name="Currency 13 6 5 2" xfId="11943" xr:uid="{3F8FBD22-2633-4983-A84C-3B225E29BC7D}"/>
    <cellStyle name="Currency 13 6 5 2 2" xfId="25633" xr:uid="{FF69677C-132D-4B69-8581-7224AB1CEEA6}"/>
    <cellStyle name="Currency 13 6 5 2 2 2" xfId="39325" xr:uid="{41151CF7-2428-485E-8B61-AB2773237BFE}"/>
    <cellStyle name="Currency 13 6 5 2 2 3" xfId="54209" xr:uid="{2C2F2AEB-C545-4F71-839C-55EFAB040DAF}"/>
    <cellStyle name="Currency 13 6 5 2 3" xfId="18789" xr:uid="{0C55BFD5-585E-4F0D-840B-04BF87ECDB71}"/>
    <cellStyle name="Currency 13 6 5 2 4" xfId="32479" xr:uid="{4E8F35EE-0B7E-46E9-9E0A-84683379A21C}"/>
    <cellStyle name="Currency 13 6 5 2 5" xfId="47363" xr:uid="{80F98687-23A9-40CA-B4BC-484FEC546777}"/>
    <cellStyle name="Currency 13 6 5 3" xfId="22211" xr:uid="{C2860E82-E931-4692-9B1F-042F50A5B8F3}"/>
    <cellStyle name="Currency 13 6 5 3 2" xfId="35903" xr:uid="{386EA2B5-8EF8-4375-AF4E-5A3F6B7E79B1}"/>
    <cellStyle name="Currency 13 6 5 3 3" xfId="50787" xr:uid="{891D2992-5ED6-4238-8E24-647203DD3CB0}"/>
    <cellStyle name="Currency 13 6 5 4" xfId="15367" xr:uid="{374736E3-5029-4F17-946D-AFF1F7A57A81}"/>
    <cellStyle name="Currency 13 6 5 5" xfId="29057" xr:uid="{CE3BDBB9-E5CB-4F11-B757-35F8F12A196C}"/>
    <cellStyle name="Currency 13 6 5 6" xfId="43941" xr:uid="{A0A763B8-9815-485A-B900-E30EE1F3FCCE}"/>
    <cellStyle name="Currency 13 6 6" xfId="10231" xr:uid="{3820D56F-2364-4D00-99B5-5453E5312950}"/>
    <cellStyle name="Currency 13 6 6 2" xfId="23921" xr:uid="{B862C54E-6156-4B80-8DDB-62992FF658BC}"/>
    <cellStyle name="Currency 13 6 6 2 2" xfId="37613" xr:uid="{9BF15A02-5598-427F-A70A-019676C33C49}"/>
    <cellStyle name="Currency 13 6 6 2 3" xfId="52497" xr:uid="{C7461AA2-5CE2-4F76-9FEE-3833D78BBA63}"/>
    <cellStyle name="Currency 13 6 6 3" xfId="17077" xr:uid="{F6780206-CC51-4C06-93BC-20937EB807F3}"/>
    <cellStyle name="Currency 13 6 6 4" xfId="30767" xr:uid="{E63FD9A5-BDC5-4117-A4A9-0C84D33DB827}"/>
    <cellStyle name="Currency 13 6 6 5" xfId="45651" xr:uid="{E16A5EC7-7786-4842-AA99-8600B7C37DF8}"/>
    <cellStyle name="Currency 13 6 7" xfId="20499" xr:uid="{B26D2646-FC46-4C34-BE3C-05E8ADA5B290}"/>
    <cellStyle name="Currency 13 6 7 2" xfId="34191" xr:uid="{567B39B3-032F-4C5B-A2E4-B0C6600419CF}"/>
    <cellStyle name="Currency 13 6 7 3" xfId="49075" xr:uid="{6279603C-9E48-4685-A889-308194114AF3}"/>
    <cellStyle name="Currency 13 6 8" xfId="13655" xr:uid="{BF4C653D-FBB7-462F-97C3-CF22E28E1CD3}"/>
    <cellStyle name="Currency 13 6 9" xfId="27345" xr:uid="{6F2981DC-1E2B-4B3A-A23B-FCE09057ECDD}"/>
    <cellStyle name="Currency 13 7" xfId="6812" xr:uid="{92F53673-C847-4052-B1CC-4CB3D8C164FB}"/>
    <cellStyle name="Currency 13 7 10" xfId="42234" xr:uid="{E05ACAA0-7A00-425C-B520-189828F38BDD}"/>
    <cellStyle name="Currency 13 7 2" xfId="6813" xr:uid="{D32EEEA0-15A2-4E79-A10A-C9AD2D710D65}"/>
    <cellStyle name="Currency 13 7 2 2" xfId="6814" xr:uid="{505592D4-0D5B-49D7-A7F6-2E910A7ED2DB}"/>
    <cellStyle name="Currency 13 7 2 2 2" xfId="8528" xr:uid="{A2A04134-02E6-4EFA-A0A6-CCBB8899CCC2}"/>
    <cellStyle name="Currency 13 7 2 2 2 2" xfId="11950" xr:uid="{14D5A2AF-0933-4DCC-843A-74785AF4C16F}"/>
    <cellStyle name="Currency 13 7 2 2 2 2 2" xfId="25640" xr:uid="{840BFB5C-8748-4C5E-B318-374CA500AF87}"/>
    <cellStyle name="Currency 13 7 2 2 2 2 2 2" xfId="39332" xr:uid="{3900F401-ED75-4070-A1FD-4131FD61D61B}"/>
    <cellStyle name="Currency 13 7 2 2 2 2 2 3" xfId="54216" xr:uid="{51281A45-18A1-4AEF-A44C-EEF00803FDBE}"/>
    <cellStyle name="Currency 13 7 2 2 2 2 3" xfId="18796" xr:uid="{860C1588-7229-447F-B197-113533E6C355}"/>
    <cellStyle name="Currency 13 7 2 2 2 2 4" xfId="32486" xr:uid="{5A3A0321-18DF-45A4-B323-97C33C28A46F}"/>
    <cellStyle name="Currency 13 7 2 2 2 2 5" xfId="47370" xr:uid="{8B8F8C40-C967-44CE-933C-BB5D5AF1C5EF}"/>
    <cellStyle name="Currency 13 7 2 2 2 3" xfId="22218" xr:uid="{4DCC0514-6249-4E40-9708-C226FDFC9FE0}"/>
    <cellStyle name="Currency 13 7 2 2 2 3 2" xfId="35910" xr:uid="{3FA6686F-9A70-49F7-BE11-B5229899300F}"/>
    <cellStyle name="Currency 13 7 2 2 2 3 3" xfId="50794" xr:uid="{5B980A01-063F-41CB-9C22-232D58670956}"/>
    <cellStyle name="Currency 13 7 2 2 2 4" xfId="15374" xr:uid="{813068B0-A85B-410B-B8C1-1A8BE5E07339}"/>
    <cellStyle name="Currency 13 7 2 2 2 5" xfId="29064" xr:uid="{8DEBA426-B664-4809-970B-6F995D5E07C5}"/>
    <cellStyle name="Currency 13 7 2 2 2 6" xfId="43948" xr:uid="{36C77342-BF2D-4A7E-8C2F-B70B7951FA5E}"/>
    <cellStyle name="Currency 13 7 2 2 3" xfId="10238" xr:uid="{18F0E995-81A2-4373-9191-491F01BC2AF2}"/>
    <cellStyle name="Currency 13 7 2 2 3 2" xfId="23928" xr:uid="{FE7C14C8-2FEE-4A72-8325-4D09AC25A2DB}"/>
    <cellStyle name="Currency 13 7 2 2 3 2 2" xfId="37620" xr:uid="{CBDF3607-2D6F-4F5E-AFB9-FD5EBF308588}"/>
    <cellStyle name="Currency 13 7 2 2 3 2 3" xfId="52504" xr:uid="{44C1BAEE-5096-4451-A48B-5BD387F43655}"/>
    <cellStyle name="Currency 13 7 2 2 3 3" xfId="17084" xr:uid="{70754AF6-A399-4FA0-8557-FBB4675C412A}"/>
    <cellStyle name="Currency 13 7 2 2 3 4" xfId="30774" xr:uid="{2F024DF2-8CC9-460C-838A-1C9C311717F3}"/>
    <cellStyle name="Currency 13 7 2 2 3 5" xfId="45658" xr:uid="{D7DD358B-04DC-44AE-8E06-C2B037BE1EAC}"/>
    <cellStyle name="Currency 13 7 2 2 4" xfId="20506" xr:uid="{3CC0C180-2DE9-4566-BA98-76FC9303F7C1}"/>
    <cellStyle name="Currency 13 7 2 2 4 2" xfId="34198" xr:uid="{B8737A97-812B-4D00-9663-DAFD78BB61A0}"/>
    <cellStyle name="Currency 13 7 2 2 4 3" xfId="49082" xr:uid="{71938807-BB0E-44FA-9C6D-CF1C0A19A099}"/>
    <cellStyle name="Currency 13 7 2 2 5" xfId="13662" xr:uid="{FA991909-FBDC-4766-AA2F-2156928AB616}"/>
    <cellStyle name="Currency 13 7 2 2 6" xfId="27352" xr:uid="{6ADEEA19-10F3-48B4-BBAF-83F392815F62}"/>
    <cellStyle name="Currency 13 7 2 2 7" xfId="42236" xr:uid="{0CEAA492-CB48-45A2-ABD6-F4AADEA9CC38}"/>
    <cellStyle name="Currency 13 7 2 3" xfId="8527" xr:uid="{8042DA90-7C4B-4177-B448-E98045D01C16}"/>
    <cellStyle name="Currency 13 7 2 3 2" xfId="11949" xr:uid="{E1074D3E-9D7F-4653-9372-060EB26AFCFD}"/>
    <cellStyle name="Currency 13 7 2 3 2 2" xfId="25639" xr:uid="{5E696801-B032-4503-9ECF-EC96CD724F3F}"/>
    <cellStyle name="Currency 13 7 2 3 2 2 2" xfId="39331" xr:uid="{D2F61E26-9208-4414-AA1C-97CDCCEBBDD3}"/>
    <cellStyle name="Currency 13 7 2 3 2 2 3" xfId="54215" xr:uid="{77F73287-2F39-4094-AFDF-E6B84EA27765}"/>
    <cellStyle name="Currency 13 7 2 3 2 3" xfId="18795" xr:uid="{03C59ED6-ED62-4F82-A67D-448DD1E7A060}"/>
    <cellStyle name="Currency 13 7 2 3 2 4" xfId="32485" xr:uid="{ED48030F-E728-495B-9CF5-9D2EBBA76D69}"/>
    <cellStyle name="Currency 13 7 2 3 2 5" xfId="47369" xr:uid="{AE5FF43A-388D-463D-A3F1-3A9A19F559EC}"/>
    <cellStyle name="Currency 13 7 2 3 3" xfId="22217" xr:uid="{6058164C-0033-4CFB-8BC6-7933F4DE7274}"/>
    <cellStyle name="Currency 13 7 2 3 3 2" xfId="35909" xr:uid="{6B480B81-63EF-4DDD-BA09-977DF6C3959B}"/>
    <cellStyle name="Currency 13 7 2 3 3 3" xfId="50793" xr:uid="{AC52F264-925B-476B-A5B9-40155BAA0794}"/>
    <cellStyle name="Currency 13 7 2 3 4" xfId="15373" xr:uid="{8FC7FD08-D194-4A35-A9B0-FA264F885C5B}"/>
    <cellStyle name="Currency 13 7 2 3 5" xfId="29063" xr:uid="{86F627BF-D337-41FD-94C8-5AB4B8989CE0}"/>
    <cellStyle name="Currency 13 7 2 3 6" xfId="43947" xr:uid="{CDA8A4E3-64C3-423E-93DB-793CDF4FBC09}"/>
    <cellStyle name="Currency 13 7 2 4" xfId="10237" xr:uid="{8A72BB16-EEC3-403E-BBF8-B97F900EC74D}"/>
    <cellStyle name="Currency 13 7 2 4 2" xfId="23927" xr:uid="{CA83E93C-7144-4170-A52E-4B581C3BFC10}"/>
    <cellStyle name="Currency 13 7 2 4 2 2" xfId="37619" xr:uid="{3F678C03-F353-411E-8C09-5ADB4A5D1842}"/>
    <cellStyle name="Currency 13 7 2 4 2 3" xfId="52503" xr:uid="{9AA5D85C-2BCF-41BA-9F20-3F1C6B4DD118}"/>
    <cellStyle name="Currency 13 7 2 4 3" xfId="17083" xr:uid="{4695F0F0-1582-4907-B64A-BD2A12A109C7}"/>
    <cellStyle name="Currency 13 7 2 4 4" xfId="30773" xr:uid="{CC25A706-F4CD-4147-B5AE-2B290A043A5C}"/>
    <cellStyle name="Currency 13 7 2 4 5" xfId="45657" xr:uid="{2121B468-3456-4B28-A735-4FB281CB3E83}"/>
    <cellStyle name="Currency 13 7 2 5" xfId="20505" xr:uid="{4C9AD3F8-BBCA-47C1-8966-DDE3533E9D98}"/>
    <cellStyle name="Currency 13 7 2 5 2" xfId="34197" xr:uid="{0C292E81-91D1-488E-ADDD-DD45F62C935C}"/>
    <cellStyle name="Currency 13 7 2 5 3" xfId="49081" xr:uid="{9C7A081C-9310-476F-8F98-3CDFFB6BF1D9}"/>
    <cellStyle name="Currency 13 7 2 6" xfId="13661" xr:uid="{DA6C7D0A-D24D-4A68-959B-A878D79CCA78}"/>
    <cellStyle name="Currency 13 7 2 7" xfId="27351" xr:uid="{971845FE-2C62-4860-812B-28FE3B8814D8}"/>
    <cellStyle name="Currency 13 7 2 8" xfId="42235" xr:uid="{6FAE609F-52A7-438A-8982-8B3BD6888AE3}"/>
    <cellStyle name="Currency 13 7 3" xfId="6815" xr:uid="{19617DE6-D49D-483D-9D6A-8E65A0D09B26}"/>
    <cellStyle name="Currency 13 7 3 2" xfId="8529" xr:uid="{9CA642A3-3777-4BB7-9D15-A37111889D77}"/>
    <cellStyle name="Currency 13 7 3 2 2" xfId="11951" xr:uid="{8BE71380-5059-4337-BBDC-268EDFD2B9A0}"/>
    <cellStyle name="Currency 13 7 3 2 2 2" xfId="25641" xr:uid="{B326B043-9756-4F55-A542-87E3E4B77420}"/>
    <cellStyle name="Currency 13 7 3 2 2 2 2" xfId="39333" xr:uid="{7E6B9DA7-CA86-462C-896F-154F174C4F62}"/>
    <cellStyle name="Currency 13 7 3 2 2 2 3" xfId="54217" xr:uid="{A3DDD096-A1B7-4EAC-BE0C-86B8999B366A}"/>
    <cellStyle name="Currency 13 7 3 2 2 3" xfId="18797" xr:uid="{7034CF4E-61E7-4139-A023-FA04C08DF31D}"/>
    <cellStyle name="Currency 13 7 3 2 2 4" xfId="32487" xr:uid="{CCE5C712-ED57-40C1-AC2D-2159E12C35A4}"/>
    <cellStyle name="Currency 13 7 3 2 2 5" xfId="47371" xr:uid="{7ACA2273-07B1-41FE-8492-408486D9D7DB}"/>
    <cellStyle name="Currency 13 7 3 2 3" xfId="22219" xr:uid="{9BD35C68-C22B-40DD-8D43-166BE13412B2}"/>
    <cellStyle name="Currency 13 7 3 2 3 2" xfId="35911" xr:uid="{99187BC1-022C-41C8-AD2E-D38E0B66AA8F}"/>
    <cellStyle name="Currency 13 7 3 2 3 3" xfId="50795" xr:uid="{AC28AB42-ED50-4EC7-ACE7-CA27BCDD4A99}"/>
    <cellStyle name="Currency 13 7 3 2 4" xfId="15375" xr:uid="{DFC56164-3BC3-4313-9A98-4DCCF4EFA5FD}"/>
    <cellStyle name="Currency 13 7 3 2 5" xfId="29065" xr:uid="{FC8E1C12-3088-454F-9299-2ABE1C325C8D}"/>
    <cellStyle name="Currency 13 7 3 2 6" xfId="43949" xr:uid="{1FDDCF5F-9AE1-41AF-B6D6-2E0AAA269366}"/>
    <cellStyle name="Currency 13 7 3 3" xfId="10239" xr:uid="{4A22D50D-78B1-4EBE-9509-B3284EA3E54D}"/>
    <cellStyle name="Currency 13 7 3 3 2" xfId="23929" xr:uid="{9B68F74B-FA81-4BB3-AF1E-E6FF1DEA31BA}"/>
    <cellStyle name="Currency 13 7 3 3 2 2" xfId="37621" xr:uid="{17976F9C-9549-45F0-93AE-9A0A2B19C0C9}"/>
    <cellStyle name="Currency 13 7 3 3 2 3" xfId="52505" xr:uid="{67A6134E-3EB2-4A2C-9758-E4AF55911F3A}"/>
    <cellStyle name="Currency 13 7 3 3 3" xfId="17085" xr:uid="{9DCEFFD6-7F38-4C0A-ABA4-51E8CA77E8F0}"/>
    <cellStyle name="Currency 13 7 3 3 4" xfId="30775" xr:uid="{D3B756E2-844A-4DBD-9EF2-2C8980D30CB1}"/>
    <cellStyle name="Currency 13 7 3 3 5" xfId="45659" xr:uid="{686EDA13-9A58-4633-B6DC-615749292F4F}"/>
    <cellStyle name="Currency 13 7 3 4" xfId="20507" xr:uid="{F032669E-14BF-4648-B9CB-5FDFA09F1899}"/>
    <cellStyle name="Currency 13 7 3 4 2" xfId="34199" xr:uid="{0BB160B0-5EC3-4FA1-9B12-D1F927E8AD43}"/>
    <cellStyle name="Currency 13 7 3 4 3" xfId="49083" xr:uid="{74A929B6-C867-4212-A122-C1A5AF1CA2E3}"/>
    <cellStyle name="Currency 13 7 3 5" xfId="13663" xr:uid="{9F0588D6-315E-48E0-B088-B99285DAEB48}"/>
    <cellStyle name="Currency 13 7 3 6" xfId="27353" xr:uid="{FC57148C-A139-4EC0-A531-84821FE7E21E}"/>
    <cellStyle name="Currency 13 7 3 7" xfId="42237" xr:uid="{20B45D55-9C11-4B01-9BC5-B731BC00D051}"/>
    <cellStyle name="Currency 13 7 4" xfId="6816" xr:uid="{5459D386-E6E3-4EDB-9852-33E5015A6715}"/>
    <cellStyle name="Currency 13 7 4 2" xfId="8530" xr:uid="{A072194A-9C60-4204-B297-D995246958E5}"/>
    <cellStyle name="Currency 13 7 4 2 2" xfId="11952" xr:uid="{56C791FE-E4AB-4C92-89E8-8F37D54BA84E}"/>
    <cellStyle name="Currency 13 7 4 2 2 2" xfId="25642" xr:uid="{F5ACB7E2-B005-4064-9ECB-75C118B64F58}"/>
    <cellStyle name="Currency 13 7 4 2 2 2 2" xfId="39334" xr:uid="{9FD2B4FC-6A92-466C-B1EF-758F56E62F51}"/>
    <cellStyle name="Currency 13 7 4 2 2 2 3" xfId="54218" xr:uid="{482B220C-ABD4-4CBA-90F1-FCF2467E4DFD}"/>
    <cellStyle name="Currency 13 7 4 2 2 3" xfId="18798" xr:uid="{7223148B-EF01-4812-838B-3A49C2C2FEA5}"/>
    <cellStyle name="Currency 13 7 4 2 2 4" xfId="32488" xr:uid="{7A35B4A4-4CD0-4CF4-9534-17C469C4549A}"/>
    <cellStyle name="Currency 13 7 4 2 2 5" xfId="47372" xr:uid="{94ABB134-3C6C-4E37-9C73-B206C405B268}"/>
    <cellStyle name="Currency 13 7 4 2 3" xfId="22220" xr:uid="{528A18F7-33D6-4850-8BB9-94D2B8D5298A}"/>
    <cellStyle name="Currency 13 7 4 2 3 2" xfId="35912" xr:uid="{AFCB2761-E341-4F63-A370-7BB07EFBB497}"/>
    <cellStyle name="Currency 13 7 4 2 3 3" xfId="50796" xr:uid="{5F5498F6-DF3B-4E34-B248-83948B5B6D9B}"/>
    <cellStyle name="Currency 13 7 4 2 4" xfId="15376" xr:uid="{A4FB281A-D427-460F-9587-3BF8D9623338}"/>
    <cellStyle name="Currency 13 7 4 2 5" xfId="29066" xr:uid="{20031DC7-1328-45BC-8E2A-5502BE177DAE}"/>
    <cellStyle name="Currency 13 7 4 2 6" xfId="43950" xr:uid="{FC6610FD-A544-48D8-9936-76119F80B7A6}"/>
    <cellStyle name="Currency 13 7 4 3" xfId="10240" xr:uid="{F20CC7B1-9D79-4BEB-A908-5A78ED0FD0D3}"/>
    <cellStyle name="Currency 13 7 4 3 2" xfId="23930" xr:uid="{567292C0-FECE-4540-8D26-2D40CEF88F30}"/>
    <cellStyle name="Currency 13 7 4 3 2 2" xfId="37622" xr:uid="{FC5CA4F2-53D5-4D95-BCAC-365062FAA84B}"/>
    <cellStyle name="Currency 13 7 4 3 2 3" xfId="52506" xr:uid="{C4F9D17D-FF9F-4482-A891-6C089463FE8D}"/>
    <cellStyle name="Currency 13 7 4 3 3" xfId="17086" xr:uid="{CDB5A0CE-55AC-4A3D-A52D-1237EC4C89D1}"/>
    <cellStyle name="Currency 13 7 4 3 4" xfId="30776" xr:uid="{2B59031F-8037-4AD4-9E0D-375C217B9532}"/>
    <cellStyle name="Currency 13 7 4 3 5" xfId="45660" xr:uid="{B23575B1-4395-4EF7-ACE6-F27C9729D486}"/>
    <cellStyle name="Currency 13 7 4 4" xfId="20508" xr:uid="{73953379-86AA-4984-BF2D-842FC96877A2}"/>
    <cellStyle name="Currency 13 7 4 4 2" xfId="34200" xr:uid="{1CA7EE1E-8A46-412C-9D8D-D86B5B7B26D5}"/>
    <cellStyle name="Currency 13 7 4 4 3" xfId="49084" xr:uid="{929FEF3D-59A4-4E41-BDBF-4AE9B26FB646}"/>
    <cellStyle name="Currency 13 7 4 5" xfId="13664" xr:uid="{9F517573-69A7-473C-974B-69612212907C}"/>
    <cellStyle name="Currency 13 7 4 6" xfId="27354" xr:uid="{BABB3841-AFBE-40FC-AE14-FE2B6AE4979D}"/>
    <cellStyle name="Currency 13 7 4 7" xfId="42238" xr:uid="{AB7D46D0-2784-411A-B5F7-A6151AC3EFBF}"/>
    <cellStyle name="Currency 13 7 5" xfId="8526" xr:uid="{AA99C23E-42E4-49B0-8413-468EB487E456}"/>
    <cellStyle name="Currency 13 7 5 2" xfId="11948" xr:uid="{7A27B6D1-4762-444E-BF0A-988416BAF39D}"/>
    <cellStyle name="Currency 13 7 5 2 2" xfId="25638" xr:uid="{5B320762-4AE4-44A3-BEDD-F95A62DAFA12}"/>
    <cellStyle name="Currency 13 7 5 2 2 2" xfId="39330" xr:uid="{8180360B-A73A-450E-9D07-DA18E0D1E2D4}"/>
    <cellStyle name="Currency 13 7 5 2 2 3" xfId="54214" xr:uid="{B7C171FE-A76B-49A0-8118-DBFAE3655C8E}"/>
    <cellStyle name="Currency 13 7 5 2 3" xfId="18794" xr:uid="{B260138A-F047-4CC7-B2FE-4C3DD816C8DD}"/>
    <cellStyle name="Currency 13 7 5 2 4" xfId="32484" xr:uid="{8EB9759E-B560-4F77-9F60-AE62D549FA9F}"/>
    <cellStyle name="Currency 13 7 5 2 5" xfId="47368" xr:uid="{EDC0F8A4-733E-44D7-B5DB-6D1B309989CF}"/>
    <cellStyle name="Currency 13 7 5 3" xfId="22216" xr:uid="{82667086-5849-4A77-B5C1-3F6830B59C25}"/>
    <cellStyle name="Currency 13 7 5 3 2" xfId="35908" xr:uid="{29454ECA-8E37-4B5F-ADED-1C87D3F6E064}"/>
    <cellStyle name="Currency 13 7 5 3 3" xfId="50792" xr:uid="{BEB71153-5136-49F8-901F-216D4DF2FC74}"/>
    <cellStyle name="Currency 13 7 5 4" xfId="15372" xr:uid="{182CEE10-B168-44E8-A008-8F6B0DB0277A}"/>
    <cellStyle name="Currency 13 7 5 5" xfId="29062" xr:uid="{9CF6C1F3-4C4E-4783-BA23-22AFDAB26954}"/>
    <cellStyle name="Currency 13 7 5 6" xfId="43946" xr:uid="{0E6B6850-38D0-4932-937C-A5F9EA2BD012}"/>
    <cellStyle name="Currency 13 7 6" xfId="10236" xr:uid="{86B76E05-5F79-4B94-BDAF-0F9660273276}"/>
    <cellStyle name="Currency 13 7 6 2" xfId="23926" xr:uid="{EC6368D6-B812-491C-A3B5-353CB607D4F2}"/>
    <cellStyle name="Currency 13 7 6 2 2" xfId="37618" xr:uid="{C083CB42-4204-462B-9786-A25C33B36075}"/>
    <cellStyle name="Currency 13 7 6 2 3" xfId="52502" xr:uid="{92728C3F-0975-41D6-B64B-E23F0468CD59}"/>
    <cellStyle name="Currency 13 7 6 3" xfId="17082" xr:uid="{086F7697-4FB0-437A-9A9B-39FEF9C1FECD}"/>
    <cellStyle name="Currency 13 7 6 4" xfId="30772" xr:uid="{CBFB84C8-1A7A-45ED-8AAC-79E58BAD329A}"/>
    <cellStyle name="Currency 13 7 6 5" xfId="45656" xr:uid="{42BC7EFE-A0ED-4D58-B7CD-C8F8DEB3A8EA}"/>
    <cellStyle name="Currency 13 7 7" xfId="20504" xr:uid="{EE933055-2BD1-4CD2-A1BC-999DEE9EDDA7}"/>
    <cellStyle name="Currency 13 7 7 2" xfId="34196" xr:uid="{331E51B5-7034-4496-8BD0-AAC83FF73D46}"/>
    <cellStyle name="Currency 13 7 7 3" xfId="49080" xr:uid="{90FB621B-D585-42DF-970C-7A3FB140E0F4}"/>
    <cellStyle name="Currency 13 7 8" xfId="13660" xr:uid="{0E1697E3-864C-46E2-9B03-62DD55F5AF17}"/>
    <cellStyle name="Currency 13 7 9" xfId="27350" xr:uid="{26F491A1-5AE0-41ED-B72A-009B52A25B6C}"/>
    <cellStyle name="Currency 13 8" xfId="6817" xr:uid="{EC4D91B5-AD45-43EE-86A5-9F334739463E}"/>
    <cellStyle name="Currency 13 8 2" xfId="6818" xr:uid="{7D9F2009-6B00-43E9-88AB-5E97233B1BFF}"/>
    <cellStyle name="Currency 13 8 2 2" xfId="8532" xr:uid="{57BB4F92-47E1-4004-AF65-F8ABB404A355}"/>
    <cellStyle name="Currency 13 8 2 2 2" xfId="11954" xr:uid="{958DBD9C-32F5-4AD7-A31E-C39F748158C1}"/>
    <cellStyle name="Currency 13 8 2 2 2 2" xfId="25644" xr:uid="{946943AF-9C0C-42CB-9E62-166881630F80}"/>
    <cellStyle name="Currency 13 8 2 2 2 2 2" xfId="39336" xr:uid="{D90048CC-E12D-4514-B01F-F730BB8DABAB}"/>
    <cellStyle name="Currency 13 8 2 2 2 2 3" xfId="54220" xr:uid="{D3427221-4CBA-4A6F-B88C-BE6C1C116727}"/>
    <cellStyle name="Currency 13 8 2 2 2 3" xfId="18800" xr:uid="{2BC84BE4-2146-4D26-A84B-CC9E4AEBCF38}"/>
    <cellStyle name="Currency 13 8 2 2 2 4" xfId="32490" xr:uid="{0B8CDE1C-1C80-40B2-B21D-7F1B7A4AB5BB}"/>
    <cellStyle name="Currency 13 8 2 2 2 5" xfId="47374" xr:uid="{30F36555-B3E3-4FF8-A70D-A23D70EF4569}"/>
    <cellStyle name="Currency 13 8 2 2 3" xfId="22222" xr:uid="{A2AF91F8-1692-452E-B9CD-4F52C5F3A4AA}"/>
    <cellStyle name="Currency 13 8 2 2 3 2" xfId="35914" xr:uid="{05D97031-15EF-4F69-9335-A440195F4C0F}"/>
    <cellStyle name="Currency 13 8 2 2 3 3" xfId="50798" xr:uid="{4F3E30E4-5968-4051-AECE-38560CF96AAD}"/>
    <cellStyle name="Currency 13 8 2 2 4" xfId="15378" xr:uid="{49DA8BBB-26B0-4FE3-A5FE-4D210B7D6B36}"/>
    <cellStyle name="Currency 13 8 2 2 5" xfId="29068" xr:uid="{A316FB38-1760-4842-A131-B91DCBF1BF46}"/>
    <cellStyle name="Currency 13 8 2 2 6" xfId="43952" xr:uid="{ADDC5AA4-DAC5-4AA0-AEC7-A20B12052A4C}"/>
    <cellStyle name="Currency 13 8 2 3" xfId="10242" xr:uid="{39A996D5-6887-40E7-99ED-EAA6DD2A4457}"/>
    <cellStyle name="Currency 13 8 2 3 2" xfId="23932" xr:uid="{5CEBD187-1E63-4C4B-8BBD-D7A946595142}"/>
    <cellStyle name="Currency 13 8 2 3 2 2" xfId="37624" xr:uid="{091F801D-83C0-4042-9571-632A4039DCED}"/>
    <cellStyle name="Currency 13 8 2 3 2 3" xfId="52508" xr:uid="{78042981-3440-48F5-A9AA-78AA99859310}"/>
    <cellStyle name="Currency 13 8 2 3 3" xfId="17088" xr:uid="{5D020A96-E736-47F3-8462-C941FA593377}"/>
    <cellStyle name="Currency 13 8 2 3 4" xfId="30778" xr:uid="{CC76F0B3-887C-4048-90AD-178107A7BCFF}"/>
    <cellStyle name="Currency 13 8 2 3 5" xfId="45662" xr:uid="{6E5188F5-E445-48E6-B68F-FE23318088F7}"/>
    <cellStyle name="Currency 13 8 2 4" xfId="20510" xr:uid="{FDF92AF2-EBCD-4993-9C42-9AF619FC1523}"/>
    <cellStyle name="Currency 13 8 2 4 2" xfId="34202" xr:uid="{96598983-E560-4250-AAC0-A1CFE034085D}"/>
    <cellStyle name="Currency 13 8 2 4 3" xfId="49086" xr:uid="{481E08B2-C625-4CD8-B987-DAB4B85BC050}"/>
    <cellStyle name="Currency 13 8 2 5" xfId="13666" xr:uid="{3C63044F-A172-457D-B356-989BDFD979AA}"/>
    <cellStyle name="Currency 13 8 2 6" xfId="27356" xr:uid="{D88AB933-0322-455C-9333-74E4BE143850}"/>
    <cellStyle name="Currency 13 8 2 7" xfId="42240" xr:uid="{F82E362C-FEB5-4636-9D0F-4CF29FFBD11D}"/>
    <cellStyle name="Currency 13 8 3" xfId="8531" xr:uid="{695056F5-A333-4664-8C7D-CB1A340854BA}"/>
    <cellStyle name="Currency 13 8 3 2" xfId="11953" xr:uid="{0B538448-5790-49B5-8FC3-D21B3C649F7D}"/>
    <cellStyle name="Currency 13 8 3 2 2" xfId="25643" xr:uid="{352BECC8-7547-4C99-9295-C1CC1CDE08F3}"/>
    <cellStyle name="Currency 13 8 3 2 2 2" xfId="39335" xr:uid="{3AFCAB69-A143-413D-B67C-5F61BB94BBD7}"/>
    <cellStyle name="Currency 13 8 3 2 2 3" xfId="54219" xr:uid="{F922C22D-5706-46AA-9A14-5653E6D2E480}"/>
    <cellStyle name="Currency 13 8 3 2 3" xfId="18799" xr:uid="{CBA252B4-6F7B-4E67-A06B-A940D854A2D5}"/>
    <cellStyle name="Currency 13 8 3 2 4" xfId="32489" xr:uid="{97A1FD3C-C9B2-4EFF-AACD-2A75EB3C998D}"/>
    <cellStyle name="Currency 13 8 3 2 5" xfId="47373" xr:uid="{3A4A96D5-CDC6-4CC6-87BC-95DCEB3DA190}"/>
    <cellStyle name="Currency 13 8 3 3" xfId="22221" xr:uid="{EFD7B499-1CAE-45AB-A3C2-7EA58E6BAA85}"/>
    <cellStyle name="Currency 13 8 3 3 2" xfId="35913" xr:uid="{11413ABA-B27A-4F47-96A1-DAE061CF57C7}"/>
    <cellStyle name="Currency 13 8 3 3 3" xfId="50797" xr:uid="{932249A6-9EE2-48C3-A8BF-B25C54B0D687}"/>
    <cellStyle name="Currency 13 8 3 4" xfId="15377" xr:uid="{D45935C5-C914-44CA-86AC-4590804E0D0D}"/>
    <cellStyle name="Currency 13 8 3 5" xfId="29067" xr:uid="{80C5AEFA-FC02-4076-9EB3-864AE28D6428}"/>
    <cellStyle name="Currency 13 8 3 6" xfId="43951" xr:uid="{2828546E-D311-4973-B858-7D7C02A6E421}"/>
    <cellStyle name="Currency 13 8 4" xfId="10241" xr:uid="{3CAA17FA-3483-4FBB-AB8E-5C7DDB9F96EA}"/>
    <cellStyle name="Currency 13 8 4 2" xfId="23931" xr:uid="{ABAB76B9-972E-4E8A-B0C6-48D2CE84DE4A}"/>
    <cellStyle name="Currency 13 8 4 2 2" xfId="37623" xr:uid="{D1981724-5AE1-45B9-8E34-17763EF9A495}"/>
    <cellStyle name="Currency 13 8 4 2 3" xfId="52507" xr:uid="{470E452F-4DF7-494B-91BB-9B095DA316EA}"/>
    <cellStyle name="Currency 13 8 4 3" xfId="17087" xr:uid="{9A4F6815-1C9E-4315-A4FA-555CA0C2DC44}"/>
    <cellStyle name="Currency 13 8 4 4" xfId="30777" xr:uid="{0F17AF2F-0992-4D17-84D5-6BE50265E655}"/>
    <cellStyle name="Currency 13 8 4 5" xfId="45661" xr:uid="{9972E7ED-41FF-495F-87C3-72222B0103DF}"/>
    <cellStyle name="Currency 13 8 5" xfId="20509" xr:uid="{AED17C5D-29B5-42EB-9399-D412E535DDBC}"/>
    <cellStyle name="Currency 13 8 5 2" xfId="34201" xr:uid="{46CBE1A2-3A31-41C9-90FD-D84E1534B1FC}"/>
    <cellStyle name="Currency 13 8 5 3" xfId="49085" xr:uid="{3FE246E9-499D-47B0-A22A-9BEA5BBFA55C}"/>
    <cellStyle name="Currency 13 8 6" xfId="13665" xr:uid="{E32FA10F-37DA-44F1-B41E-421F3CB9B724}"/>
    <cellStyle name="Currency 13 8 7" xfId="27355" xr:uid="{7BCCDCDD-8644-423C-AA95-07B62734522F}"/>
    <cellStyle name="Currency 13 8 8" xfId="42239" xr:uid="{FA10B8B1-2ED9-4B74-A757-22B6EDC6FDA7}"/>
    <cellStyle name="Currency 13 9" xfId="6819" xr:uid="{1A48237B-7045-4829-84C6-6FA9FE424AAD}"/>
    <cellStyle name="Currency 13 9 2" xfId="8533" xr:uid="{A37A827D-50E2-4EA6-84EB-22815A129B1F}"/>
    <cellStyle name="Currency 13 9 2 2" xfId="11955" xr:uid="{8A2B9BAA-B52A-4FC2-9CDD-954BB8B2EC65}"/>
    <cellStyle name="Currency 13 9 2 2 2" xfId="25645" xr:uid="{A4A96ED8-1EF2-48FD-8DF6-665A41FF82B5}"/>
    <cellStyle name="Currency 13 9 2 2 2 2" xfId="39337" xr:uid="{61553936-99F1-48A9-8A2E-1B6A19C87655}"/>
    <cellStyle name="Currency 13 9 2 2 2 3" xfId="54221" xr:uid="{633805D9-B67A-4277-BB6E-F4057DA970AA}"/>
    <cellStyle name="Currency 13 9 2 2 3" xfId="18801" xr:uid="{5DC80133-0356-41F4-AC9C-C0222FE812F2}"/>
    <cellStyle name="Currency 13 9 2 2 4" xfId="32491" xr:uid="{0DEC1BB6-B2D9-4D9A-B2EE-3CC9030DD54B}"/>
    <cellStyle name="Currency 13 9 2 2 5" xfId="47375" xr:uid="{8B6DB61D-49B8-4EF2-A923-4AE38C17EADF}"/>
    <cellStyle name="Currency 13 9 2 3" xfId="22223" xr:uid="{EFF1FB2A-0A7C-4596-AB4C-9253E1A1D59E}"/>
    <cellStyle name="Currency 13 9 2 3 2" xfId="35915" xr:uid="{4344EE7B-BE31-4F35-B7CD-9CB52AC98173}"/>
    <cellStyle name="Currency 13 9 2 3 3" xfId="50799" xr:uid="{81BE9CF9-3BD7-46FD-9C1E-CEB83C849927}"/>
    <cellStyle name="Currency 13 9 2 4" xfId="15379" xr:uid="{14FDD2BA-489E-4545-A4B6-82C549A6A31A}"/>
    <cellStyle name="Currency 13 9 2 5" xfId="29069" xr:uid="{BC16AC6B-4CDD-4EDD-9A52-BA5E15CA7CA8}"/>
    <cellStyle name="Currency 13 9 2 6" xfId="43953" xr:uid="{0E6FB7DF-B437-4F36-A9DD-EC8963BA7C6D}"/>
    <cellStyle name="Currency 13 9 3" xfId="10243" xr:uid="{80CD1C1A-B5F6-417F-B35C-191E0319C9E9}"/>
    <cellStyle name="Currency 13 9 3 2" xfId="23933" xr:uid="{95EF33C9-EFBE-4A5A-9623-4194CCE36300}"/>
    <cellStyle name="Currency 13 9 3 2 2" xfId="37625" xr:uid="{07F33CCB-1B61-4700-B68B-90CD15C3CC7D}"/>
    <cellStyle name="Currency 13 9 3 2 3" xfId="52509" xr:uid="{63D711B7-6D21-4AD9-9D98-0E98FF08A650}"/>
    <cellStyle name="Currency 13 9 3 3" xfId="17089" xr:uid="{77A4B5A9-F52C-4220-81E1-927C94F88BDB}"/>
    <cellStyle name="Currency 13 9 3 4" xfId="30779" xr:uid="{7C735F96-02AC-4C7A-87A7-F27EAEBBAECC}"/>
    <cellStyle name="Currency 13 9 3 5" xfId="45663" xr:uid="{560479A1-A836-4000-87D4-F51188D7E021}"/>
    <cellStyle name="Currency 13 9 4" xfId="20511" xr:uid="{004CF623-6920-4092-AEF2-7E0216B7E974}"/>
    <cellStyle name="Currency 13 9 4 2" xfId="34203" xr:uid="{2594C055-6BCD-4ACF-A78B-2E6957A7AF84}"/>
    <cellStyle name="Currency 13 9 4 3" xfId="49087" xr:uid="{1853146E-1689-426A-89AF-C2EB0EE2EDE2}"/>
    <cellStyle name="Currency 13 9 5" xfId="13667" xr:uid="{9E1F64F9-9742-40A1-96FD-0487A7144D4C}"/>
    <cellStyle name="Currency 13 9 6" xfId="27357" xr:uid="{615E1ACA-DF26-4E8C-AA13-43D500314226}"/>
    <cellStyle name="Currency 13 9 7" xfId="42241" xr:uid="{0CACB2B9-C496-4C97-BA43-E3110FAF5863}"/>
    <cellStyle name="Currency 14" xfId="19" xr:uid="{EDAF3387-52AB-4C5B-B248-6A193B201539}"/>
    <cellStyle name="Currency 14 2" xfId="213" xr:uid="{8354BCDA-30FD-4AEF-8D32-578B51D8486E}"/>
    <cellStyle name="Currency 14 2 2" xfId="4626" xr:uid="{29CE0C7A-6622-45EF-9B9F-11FA1386E7EA}"/>
    <cellStyle name="Currency 14 3" xfId="4520" xr:uid="{BDC3E6FE-CE5D-4B7E-993B-78CBD7FEB38E}"/>
    <cellStyle name="Currency 15" xfId="4416" xr:uid="{ACE11156-D020-4070-A276-73709CDAA7CF}"/>
    <cellStyle name="Currency 15 2" xfId="6820" xr:uid="{2F3563BD-E758-4C53-B0CF-8768D264755D}"/>
    <cellStyle name="Currency 17" xfId="4325" xr:uid="{38EB55D7-8E6E-489F-84F5-4D1EFBF7ADA2}"/>
    <cellStyle name="Currency 2" xfId="20" xr:uid="{02A7F797-03FD-4A64-AB76-FF51212E131D}"/>
    <cellStyle name="Currency 2 2" xfId="21" xr:uid="{C57EBA84-1758-43F6-BDA1-F342D3A0DF10}"/>
    <cellStyle name="Currency 2 2 2" xfId="22" xr:uid="{E6BD0FDD-25A6-4656-9F35-42DC7B94F1D3}"/>
    <cellStyle name="Currency 2 2 2 2" xfId="23" xr:uid="{757415CE-57DF-4B3F-A343-E580D38DC916}"/>
    <cellStyle name="Currency 2 2 2 2 10" xfId="6822" xr:uid="{A959CDFE-B757-46D4-9C25-4B732A8B8190}"/>
    <cellStyle name="Currency 2 2 2 2 10 2" xfId="8535" xr:uid="{64502376-053A-4020-B034-2B68CBD24903}"/>
    <cellStyle name="Currency 2 2 2 2 10 2 2" xfId="11957" xr:uid="{4295D137-9233-42D2-891A-539F25C9C0BC}"/>
    <cellStyle name="Currency 2 2 2 2 10 2 2 2" xfId="25647" xr:uid="{C3F6B52C-96DC-4E5F-8002-D009D613AC1E}"/>
    <cellStyle name="Currency 2 2 2 2 10 2 2 2 2" xfId="39339" xr:uid="{0B7D7207-AE75-4F8A-89A4-8D83EF797A9C}"/>
    <cellStyle name="Currency 2 2 2 2 10 2 2 2 3" xfId="54223" xr:uid="{22A46A12-870B-42A6-A6B0-26713AEBBC21}"/>
    <cellStyle name="Currency 2 2 2 2 10 2 2 3" xfId="18803" xr:uid="{C2A0AB9E-EE7C-4361-B021-BC31BD30F28F}"/>
    <cellStyle name="Currency 2 2 2 2 10 2 2 4" xfId="32493" xr:uid="{C6882217-50EA-44FD-B893-98F0B326730D}"/>
    <cellStyle name="Currency 2 2 2 2 10 2 2 5" xfId="47377" xr:uid="{A922F055-79DC-46D6-9596-F04323A4C97C}"/>
    <cellStyle name="Currency 2 2 2 2 10 2 3" xfId="22225" xr:uid="{D991E24F-DE9A-43E7-AD42-E735C470FF73}"/>
    <cellStyle name="Currency 2 2 2 2 10 2 3 2" xfId="35917" xr:uid="{DEAF1FE9-127B-45A3-8368-7C2570254191}"/>
    <cellStyle name="Currency 2 2 2 2 10 2 3 3" xfId="50801" xr:uid="{B49E3B29-2642-4037-A1EE-E4635DB27F26}"/>
    <cellStyle name="Currency 2 2 2 2 10 2 4" xfId="15381" xr:uid="{D9F140B8-E225-4116-8BC7-B51398CEF5C7}"/>
    <cellStyle name="Currency 2 2 2 2 10 2 5" xfId="29071" xr:uid="{CE19E948-01B2-493C-B876-FE9421193BE6}"/>
    <cellStyle name="Currency 2 2 2 2 10 2 6" xfId="43955" xr:uid="{18FF4E9F-75EF-4A28-870D-EEB23F99B02B}"/>
    <cellStyle name="Currency 2 2 2 2 10 3" xfId="10245" xr:uid="{54116B40-7FEB-4112-81F0-6133F9826CEC}"/>
    <cellStyle name="Currency 2 2 2 2 10 3 2" xfId="23935" xr:uid="{70E9D0BB-F486-4F11-932D-EE1AF49DE83B}"/>
    <cellStyle name="Currency 2 2 2 2 10 3 2 2" xfId="37627" xr:uid="{AAE77BDE-B076-454E-8C08-CA04374DF992}"/>
    <cellStyle name="Currency 2 2 2 2 10 3 2 3" xfId="52511" xr:uid="{C8B84605-50F6-4587-9F58-F2E03FAEB247}"/>
    <cellStyle name="Currency 2 2 2 2 10 3 3" xfId="17091" xr:uid="{F1D270E3-9435-4A84-9DCD-09A0ED0C7570}"/>
    <cellStyle name="Currency 2 2 2 2 10 3 4" xfId="30781" xr:uid="{CF627EB6-A417-4620-B10F-AA0673112CEC}"/>
    <cellStyle name="Currency 2 2 2 2 10 3 5" xfId="45665" xr:uid="{F24AED80-ECC0-47BB-85BA-D6F4360FC7C5}"/>
    <cellStyle name="Currency 2 2 2 2 10 4" xfId="20513" xr:uid="{8FEA1E56-5A8E-4E6A-A0CF-525997E9B666}"/>
    <cellStyle name="Currency 2 2 2 2 10 4 2" xfId="34205" xr:uid="{48883DF9-30EF-4FD4-B97A-C25651C93191}"/>
    <cellStyle name="Currency 2 2 2 2 10 4 3" xfId="49089" xr:uid="{DCDD306B-3B94-4F29-A648-6672B1B24F7E}"/>
    <cellStyle name="Currency 2 2 2 2 10 5" xfId="13669" xr:uid="{77110041-D357-450B-82C7-24CEA6DFB0CA}"/>
    <cellStyle name="Currency 2 2 2 2 10 6" xfId="27359" xr:uid="{A206D106-0014-4413-9B52-2FEA4F2BBB22}"/>
    <cellStyle name="Currency 2 2 2 2 10 7" xfId="42243" xr:uid="{15CDBF12-4D2C-429E-A677-0DD938E02F17}"/>
    <cellStyle name="Currency 2 2 2 2 11" xfId="8534" xr:uid="{EA556162-86B2-480D-83CC-78D81307DB2C}"/>
    <cellStyle name="Currency 2 2 2 2 11 2" xfId="11956" xr:uid="{A7E6B177-27E6-4F32-8BBA-8FC4365E5219}"/>
    <cellStyle name="Currency 2 2 2 2 11 2 2" xfId="25646" xr:uid="{24647774-92D9-43CF-A884-C426B51AD6CB}"/>
    <cellStyle name="Currency 2 2 2 2 11 2 2 2" xfId="39338" xr:uid="{A8070C65-BAB8-451F-A729-7F100CC0D4FB}"/>
    <cellStyle name="Currency 2 2 2 2 11 2 2 3" xfId="54222" xr:uid="{4B137DDD-C83D-48EE-945C-876FE50BBDC9}"/>
    <cellStyle name="Currency 2 2 2 2 11 2 3" xfId="18802" xr:uid="{6B48573F-86EC-4207-B6F6-A199BC45A596}"/>
    <cellStyle name="Currency 2 2 2 2 11 2 4" xfId="32492" xr:uid="{B743779F-4FFA-4640-B496-ACBB1FDA78BB}"/>
    <cellStyle name="Currency 2 2 2 2 11 2 5" xfId="47376" xr:uid="{AFFC0A58-8BF6-4905-98B9-587E1E7246BF}"/>
    <cellStyle name="Currency 2 2 2 2 11 3" xfId="22224" xr:uid="{56C6DFB6-C551-48C1-A5CB-10DC4E7102D8}"/>
    <cellStyle name="Currency 2 2 2 2 11 3 2" xfId="35916" xr:uid="{51025FA4-D1D3-48CB-B2A2-AC8A11CD6A61}"/>
    <cellStyle name="Currency 2 2 2 2 11 3 3" xfId="50800" xr:uid="{037756A5-1864-4E46-B70A-881C6F200B27}"/>
    <cellStyle name="Currency 2 2 2 2 11 4" xfId="15380" xr:uid="{D8A43C26-D648-46AF-AF47-0B3919D5340E}"/>
    <cellStyle name="Currency 2 2 2 2 11 5" xfId="29070" xr:uid="{DF97D30F-8B6D-4A9A-947D-676FAA094496}"/>
    <cellStyle name="Currency 2 2 2 2 11 6" xfId="43954" xr:uid="{EA47006C-0B2E-4152-951D-639F34D2ABA0}"/>
    <cellStyle name="Currency 2 2 2 2 12" xfId="10244" xr:uid="{6FB79038-FBD7-4465-8C5D-41D0FC8FF509}"/>
    <cellStyle name="Currency 2 2 2 2 12 2" xfId="23934" xr:uid="{432F5C34-C98E-4E14-AB1D-B093FD9D024C}"/>
    <cellStyle name="Currency 2 2 2 2 12 2 2" xfId="37626" xr:uid="{63FB506F-82D4-46AE-A57F-4B46818BB69A}"/>
    <cellStyle name="Currency 2 2 2 2 12 2 3" xfId="52510" xr:uid="{665FEFF8-308A-4FD0-9DD9-B5219B3A35A8}"/>
    <cellStyle name="Currency 2 2 2 2 12 3" xfId="17090" xr:uid="{9F4CD467-6D5C-4BCF-81D7-6191A159D1C8}"/>
    <cellStyle name="Currency 2 2 2 2 12 4" xfId="30780" xr:uid="{F61CD0E4-7980-403C-AB5E-F2FC03E5CCA6}"/>
    <cellStyle name="Currency 2 2 2 2 12 5" xfId="45664" xr:uid="{DBE80CA8-EC26-44CD-AAE4-FD89848268C7}"/>
    <cellStyle name="Currency 2 2 2 2 13" xfId="20512" xr:uid="{9BE92B31-B180-4F9B-8227-03F2910EEDCD}"/>
    <cellStyle name="Currency 2 2 2 2 13 2" xfId="34204" xr:uid="{58FDC4B2-3BAC-4588-93F2-E17B2B42F4B8}"/>
    <cellStyle name="Currency 2 2 2 2 13 3" xfId="49088" xr:uid="{BBDAA32C-61F9-4C12-881A-52D1E0B051A2}"/>
    <cellStyle name="Currency 2 2 2 2 14" xfId="13668" xr:uid="{B47433CD-15F9-49B7-BDB9-AB1CE3C6C3CA}"/>
    <cellStyle name="Currency 2 2 2 2 14 2" xfId="40754" xr:uid="{2BB587D0-1921-42FD-91F1-64785AD49966}"/>
    <cellStyle name="Currency 2 2 2 2 15" xfId="27358" xr:uid="{15032B64-DA8A-4222-9572-FBC55A43B6C9}"/>
    <cellStyle name="Currency 2 2 2 2 16" xfId="42242" xr:uid="{27340EF0-0E45-49E3-8A67-ABC1DEF0594D}"/>
    <cellStyle name="Currency 2 2 2 2 17" xfId="6821" xr:uid="{A1535AAB-47C8-447E-B1F8-E861510FFAF6}"/>
    <cellStyle name="Currency 2 2 2 2 18" xfId="5932" xr:uid="{7826F20B-FA61-474F-9D95-DF77DE5CC2B6}"/>
    <cellStyle name="Currency 2 2 2 2 19" xfId="5340" xr:uid="{8212923B-20C6-47BD-968A-72D3751EB9EC}"/>
    <cellStyle name="Currency 2 2 2 2 2" xfId="4762" xr:uid="{58702E81-A898-4ED3-9BD4-85DD8BA057B4}"/>
    <cellStyle name="Currency 2 2 2 2 2 10" xfId="8536" xr:uid="{F7603A7C-19EA-426A-9787-BB3B81640E0F}"/>
    <cellStyle name="Currency 2 2 2 2 2 10 2" xfId="11958" xr:uid="{28EA4E49-E234-4204-AAD6-CF1F7F8ADF2D}"/>
    <cellStyle name="Currency 2 2 2 2 2 10 2 2" xfId="25648" xr:uid="{67A4DB04-2411-4957-84BB-D79CA0922556}"/>
    <cellStyle name="Currency 2 2 2 2 2 10 2 2 2" xfId="39340" xr:uid="{FE2FBE36-D6CA-449A-94C2-AC667F1E7D9F}"/>
    <cellStyle name="Currency 2 2 2 2 2 10 2 2 3" xfId="54224" xr:uid="{3D5F5AEE-662C-4777-9EF8-FE197A2338D8}"/>
    <cellStyle name="Currency 2 2 2 2 2 10 2 3" xfId="18804" xr:uid="{4AC79D14-0629-486B-AC3F-57F1198DFDF6}"/>
    <cellStyle name="Currency 2 2 2 2 2 10 2 4" xfId="32494" xr:uid="{6A5484CD-B5E7-47EE-B53A-F6897F039EE8}"/>
    <cellStyle name="Currency 2 2 2 2 2 10 2 5" xfId="47378" xr:uid="{0FDB967B-E3C7-4BCC-8DFC-CCDD97A45366}"/>
    <cellStyle name="Currency 2 2 2 2 2 10 3" xfId="22226" xr:uid="{8D3B2E2C-8EF9-4CF1-B53B-6EEF805C2C15}"/>
    <cellStyle name="Currency 2 2 2 2 2 10 3 2" xfId="35918" xr:uid="{48C18690-B069-49BA-B5D3-9E4B7045FAFF}"/>
    <cellStyle name="Currency 2 2 2 2 2 10 3 3" xfId="50802" xr:uid="{CF84EBDD-9FE2-45E0-A411-BBE22738D943}"/>
    <cellStyle name="Currency 2 2 2 2 2 10 4" xfId="15382" xr:uid="{D42D8F46-8DE8-41B0-896C-96AAEC6CCF9B}"/>
    <cellStyle name="Currency 2 2 2 2 2 10 5" xfId="29072" xr:uid="{00A6B5A0-9D00-4632-AF18-3F9AE5BE9018}"/>
    <cellStyle name="Currency 2 2 2 2 2 10 6" xfId="43956" xr:uid="{E4585450-B35D-44CA-90B2-F82B2FF6C695}"/>
    <cellStyle name="Currency 2 2 2 2 2 11" xfId="10246" xr:uid="{4917C01F-CCB8-4F64-BF39-8A5357D7FC4B}"/>
    <cellStyle name="Currency 2 2 2 2 2 11 2" xfId="23936" xr:uid="{F4432724-0E2D-4526-B1A6-57EC2409BD15}"/>
    <cellStyle name="Currency 2 2 2 2 2 11 2 2" xfId="37628" xr:uid="{25BE7409-CD53-4ECB-8C61-80D28AE6959B}"/>
    <cellStyle name="Currency 2 2 2 2 2 11 2 3" xfId="52512" xr:uid="{89E1D383-3287-4E6C-AC9B-B1C36896BC74}"/>
    <cellStyle name="Currency 2 2 2 2 2 11 3" xfId="17092" xr:uid="{55C4D6B4-4030-43CA-B7F3-918C6EBDCE11}"/>
    <cellStyle name="Currency 2 2 2 2 2 11 4" xfId="30782" xr:uid="{3BA48AFA-BCEF-45C9-9650-5C2B90351D7D}"/>
    <cellStyle name="Currency 2 2 2 2 2 11 5" xfId="45666" xr:uid="{A5FEAF4D-F437-4BC0-95A4-EE62CCB45C28}"/>
    <cellStyle name="Currency 2 2 2 2 2 12" xfId="20514" xr:uid="{59E0F220-0CD4-4322-8E29-F74BD3ADE814}"/>
    <cellStyle name="Currency 2 2 2 2 2 12 2" xfId="34206" xr:uid="{3A3976A2-EAA8-47C0-8B09-5DB2E854BFA6}"/>
    <cellStyle name="Currency 2 2 2 2 2 12 3" xfId="49090" xr:uid="{009A0E7E-2C55-4E1F-A52F-CB5B4AE9B188}"/>
    <cellStyle name="Currency 2 2 2 2 2 13" xfId="13670" xr:uid="{E60CE5BA-E681-43D4-B46E-C6B993E46404}"/>
    <cellStyle name="Currency 2 2 2 2 2 13 2" xfId="41391" xr:uid="{B7C8AE72-EF5E-4725-9A98-184EBC7F2713}"/>
    <cellStyle name="Currency 2 2 2 2 2 14" xfId="27360" xr:uid="{3019EC52-E665-4374-BB4C-D368B8E634E6}"/>
    <cellStyle name="Currency 2 2 2 2 2 15" xfId="42244" xr:uid="{AA37A5CD-1EDA-473B-B657-A5B5BEA38648}"/>
    <cellStyle name="Currency 2 2 2 2 2 16" xfId="6823" xr:uid="{A93F4D59-5C99-4031-8C8B-EDB8E48B059D}"/>
    <cellStyle name="Currency 2 2 2 2 2 2" xfId="6824" xr:uid="{DFD9FCE1-56B3-46F2-A525-ADB16369A5EF}"/>
    <cellStyle name="Currency 2 2 2 2 2 2 10" xfId="20515" xr:uid="{8154B1A9-99BD-4C94-A930-C17A7BFDF0D2}"/>
    <cellStyle name="Currency 2 2 2 2 2 2 10 2" xfId="34207" xr:uid="{62533794-B3D2-4AD6-A085-E1B9B6706820}"/>
    <cellStyle name="Currency 2 2 2 2 2 2 10 3" xfId="49091" xr:uid="{314375FD-64DF-46AE-B08A-36EBF6476089}"/>
    <cellStyle name="Currency 2 2 2 2 2 2 11" xfId="13671" xr:uid="{8DCC0070-F561-40A6-A5E1-8953935ADA5E}"/>
    <cellStyle name="Currency 2 2 2 2 2 2 12" xfId="27361" xr:uid="{E971BD59-69DA-425F-ACF9-01E8FCE59E31}"/>
    <cellStyle name="Currency 2 2 2 2 2 2 13" xfId="42245" xr:uid="{2257FE7C-6D9A-424D-9D43-FE27114EA54C}"/>
    <cellStyle name="Currency 2 2 2 2 2 2 2" xfId="6825" xr:uid="{CE75215E-D257-4376-B8BE-A3D8BB300212}"/>
    <cellStyle name="Currency 2 2 2 2 2 2 2 10" xfId="13672" xr:uid="{4C78D66C-BB39-4D03-9B4B-686A1B214131}"/>
    <cellStyle name="Currency 2 2 2 2 2 2 2 11" xfId="27362" xr:uid="{6BBF954C-02EA-4F6D-9E19-714C38DC4084}"/>
    <cellStyle name="Currency 2 2 2 2 2 2 2 12" xfId="42246" xr:uid="{FCF44444-7DBA-4D1C-B2F9-4FE9D041D6A1}"/>
    <cellStyle name="Currency 2 2 2 2 2 2 2 2" xfId="6826" xr:uid="{4B351375-49D7-42C1-9775-AC6EB39AAAE8}"/>
    <cellStyle name="Currency 2 2 2 2 2 2 2 2 10" xfId="42247" xr:uid="{79082D35-5D6E-4A4E-9FCE-AC8E03445929}"/>
    <cellStyle name="Currency 2 2 2 2 2 2 2 2 2" xfId="6827" xr:uid="{3BB57509-64B8-4EE4-885F-2798F6A825BD}"/>
    <cellStyle name="Currency 2 2 2 2 2 2 2 2 2 2" xfId="6828" xr:uid="{64C6614D-DC7F-4670-B9E4-803E2FABBC70}"/>
    <cellStyle name="Currency 2 2 2 2 2 2 2 2 2 2 2" xfId="8541" xr:uid="{D3E3A8E3-8B2C-4F36-9295-F8819486A3BF}"/>
    <cellStyle name="Currency 2 2 2 2 2 2 2 2 2 2 2 2" xfId="11963" xr:uid="{3E5693BA-02A5-4250-825A-5819229558F8}"/>
    <cellStyle name="Currency 2 2 2 2 2 2 2 2 2 2 2 2 2" xfId="25653" xr:uid="{E01AE774-4CAB-4815-9DEA-7B7DE88867B0}"/>
    <cellStyle name="Currency 2 2 2 2 2 2 2 2 2 2 2 2 2 2" xfId="39345" xr:uid="{F328C97E-9D50-4718-B9CC-AA170372C6FA}"/>
    <cellStyle name="Currency 2 2 2 2 2 2 2 2 2 2 2 2 2 3" xfId="54229" xr:uid="{C22E41EE-91C1-4875-8063-E0D6DA15261D}"/>
    <cellStyle name="Currency 2 2 2 2 2 2 2 2 2 2 2 2 3" xfId="18809" xr:uid="{8B5B10C2-5306-4E88-B9DA-7815AD940DD4}"/>
    <cellStyle name="Currency 2 2 2 2 2 2 2 2 2 2 2 2 4" xfId="32499" xr:uid="{609E2966-F7CF-43F6-B623-8BABF108CB26}"/>
    <cellStyle name="Currency 2 2 2 2 2 2 2 2 2 2 2 2 5" xfId="47383" xr:uid="{75776C26-B03F-4BB2-A04E-CF8FD636F783}"/>
    <cellStyle name="Currency 2 2 2 2 2 2 2 2 2 2 2 3" xfId="22231" xr:uid="{8651AA2A-B38A-4FBE-A998-B88A5A1D2AB0}"/>
    <cellStyle name="Currency 2 2 2 2 2 2 2 2 2 2 2 3 2" xfId="35923" xr:uid="{9F878EA2-67CB-46E1-A11E-2FB817C78A04}"/>
    <cellStyle name="Currency 2 2 2 2 2 2 2 2 2 2 2 3 3" xfId="50807" xr:uid="{C920AAF1-4F5D-40E1-802A-6A9F437C8F83}"/>
    <cellStyle name="Currency 2 2 2 2 2 2 2 2 2 2 2 4" xfId="15387" xr:uid="{C98E791B-A3C3-4F51-9B8F-6D44DA1936E2}"/>
    <cellStyle name="Currency 2 2 2 2 2 2 2 2 2 2 2 5" xfId="29077" xr:uid="{A9751EC2-9F64-4901-82CE-985B41CE520E}"/>
    <cellStyle name="Currency 2 2 2 2 2 2 2 2 2 2 2 6" xfId="43961" xr:uid="{83CE50BA-1622-4679-92A5-768DAFA62F30}"/>
    <cellStyle name="Currency 2 2 2 2 2 2 2 2 2 2 3" xfId="10251" xr:uid="{C8CF701F-94FF-4D49-A753-766FBCFE7352}"/>
    <cellStyle name="Currency 2 2 2 2 2 2 2 2 2 2 3 2" xfId="23941" xr:uid="{42BD1F49-D7B7-4F8A-B445-3600C5581543}"/>
    <cellStyle name="Currency 2 2 2 2 2 2 2 2 2 2 3 2 2" xfId="37633" xr:uid="{0C6BB44D-43D5-41ED-88C5-213DA283E845}"/>
    <cellStyle name="Currency 2 2 2 2 2 2 2 2 2 2 3 2 3" xfId="52517" xr:uid="{AAD2FE19-A87C-47E6-BDD2-97E41CA5B984}"/>
    <cellStyle name="Currency 2 2 2 2 2 2 2 2 2 2 3 3" xfId="17097" xr:uid="{1552AECB-2260-4516-A087-EDA5BB25E4B5}"/>
    <cellStyle name="Currency 2 2 2 2 2 2 2 2 2 2 3 4" xfId="30787" xr:uid="{0015E015-AA90-4168-8A25-96E16BF42ABC}"/>
    <cellStyle name="Currency 2 2 2 2 2 2 2 2 2 2 3 5" xfId="45671" xr:uid="{BC01F66D-9CCE-48FC-8CF6-29D3FB989B2F}"/>
    <cellStyle name="Currency 2 2 2 2 2 2 2 2 2 2 4" xfId="20519" xr:uid="{124E108E-A1D6-41FB-979D-BC2415059EFA}"/>
    <cellStyle name="Currency 2 2 2 2 2 2 2 2 2 2 4 2" xfId="34211" xr:uid="{6057B643-ED05-46F1-A58D-CBED2740E8E0}"/>
    <cellStyle name="Currency 2 2 2 2 2 2 2 2 2 2 4 3" xfId="49095" xr:uid="{3A9AFACF-142D-4E3A-ABF4-9DA305E67744}"/>
    <cellStyle name="Currency 2 2 2 2 2 2 2 2 2 2 5" xfId="13675" xr:uid="{0CC2C7C3-59F6-4ECB-929B-7D51F32508DD}"/>
    <cellStyle name="Currency 2 2 2 2 2 2 2 2 2 2 6" xfId="27365" xr:uid="{5585BD1F-CF6C-44AB-A078-83A0FB1EC4FB}"/>
    <cellStyle name="Currency 2 2 2 2 2 2 2 2 2 2 7" xfId="42249" xr:uid="{050DC197-C47F-4090-9F6F-900EC07FDDBE}"/>
    <cellStyle name="Currency 2 2 2 2 2 2 2 2 2 3" xfId="8540" xr:uid="{7ECFDE02-5F5C-4330-9FCA-6C98E6804978}"/>
    <cellStyle name="Currency 2 2 2 2 2 2 2 2 2 3 2" xfId="11962" xr:uid="{359BD85B-D19C-4F1D-A3C2-426DF2643CA5}"/>
    <cellStyle name="Currency 2 2 2 2 2 2 2 2 2 3 2 2" xfId="25652" xr:uid="{D02D1BC6-3B67-4A5A-8DD8-C139C80A1702}"/>
    <cellStyle name="Currency 2 2 2 2 2 2 2 2 2 3 2 2 2" xfId="39344" xr:uid="{70A6F9C2-E780-4940-A837-50165BDA2AC5}"/>
    <cellStyle name="Currency 2 2 2 2 2 2 2 2 2 3 2 2 3" xfId="54228" xr:uid="{2FD8E4F8-B36D-4E8A-8561-2E53B8468FF1}"/>
    <cellStyle name="Currency 2 2 2 2 2 2 2 2 2 3 2 3" xfId="18808" xr:uid="{BCDAD3E6-B376-4825-ACCC-E1854693349C}"/>
    <cellStyle name="Currency 2 2 2 2 2 2 2 2 2 3 2 4" xfId="32498" xr:uid="{1DF8A191-C2BB-4489-B93D-0C53C9EBA4B2}"/>
    <cellStyle name="Currency 2 2 2 2 2 2 2 2 2 3 2 5" xfId="47382" xr:uid="{3FD9286C-E519-403D-9B1A-2EE563289E46}"/>
    <cellStyle name="Currency 2 2 2 2 2 2 2 2 2 3 3" xfId="22230" xr:uid="{81B8E22B-F1BD-4B47-9AF7-D643EBAEA672}"/>
    <cellStyle name="Currency 2 2 2 2 2 2 2 2 2 3 3 2" xfId="35922" xr:uid="{D0226D60-0F00-43DC-9E6F-AEBBA8947B6F}"/>
    <cellStyle name="Currency 2 2 2 2 2 2 2 2 2 3 3 3" xfId="50806" xr:uid="{F7769744-E297-45B2-AB51-5337C7C67326}"/>
    <cellStyle name="Currency 2 2 2 2 2 2 2 2 2 3 4" xfId="15386" xr:uid="{C051DAE9-C8F7-496A-BDAD-E30A506B4965}"/>
    <cellStyle name="Currency 2 2 2 2 2 2 2 2 2 3 5" xfId="29076" xr:uid="{ABCCD8E8-AB45-4FB6-84BB-B6FB9BF765DE}"/>
    <cellStyle name="Currency 2 2 2 2 2 2 2 2 2 3 6" xfId="43960" xr:uid="{504D20ED-C038-416C-BA59-CD6CF6CED83E}"/>
    <cellStyle name="Currency 2 2 2 2 2 2 2 2 2 4" xfId="10250" xr:uid="{9C1907F7-6B46-4C1E-B58E-83AEBDFA972D}"/>
    <cellStyle name="Currency 2 2 2 2 2 2 2 2 2 4 2" xfId="23940" xr:uid="{E7D214DA-0E8F-4419-B985-F76A9B25B145}"/>
    <cellStyle name="Currency 2 2 2 2 2 2 2 2 2 4 2 2" xfId="37632" xr:uid="{631AB4EB-5E78-4212-8721-0D84AD86DC2C}"/>
    <cellStyle name="Currency 2 2 2 2 2 2 2 2 2 4 2 3" xfId="52516" xr:uid="{2640759A-5391-4BE2-BE1B-87CA8062603F}"/>
    <cellStyle name="Currency 2 2 2 2 2 2 2 2 2 4 3" xfId="17096" xr:uid="{2BF1FC96-E52E-4924-923F-60D70CBE6B97}"/>
    <cellStyle name="Currency 2 2 2 2 2 2 2 2 2 4 4" xfId="30786" xr:uid="{B1037FE9-5EAD-448E-B190-7CEA94473E4A}"/>
    <cellStyle name="Currency 2 2 2 2 2 2 2 2 2 4 5" xfId="45670" xr:uid="{90879995-B3AC-401B-9974-56A8461448D0}"/>
    <cellStyle name="Currency 2 2 2 2 2 2 2 2 2 5" xfId="20518" xr:uid="{71B38E62-2105-4433-99DC-D933A914F6AD}"/>
    <cellStyle name="Currency 2 2 2 2 2 2 2 2 2 5 2" xfId="34210" xr:uid="{2840C842-9B8D-4E62-8164-367ECEDF0429}"/>
    <cellStyle name="Currency 2 2 2 2 2 2 2 2 2 5 3" xfId="49094" xr:uid="{5568B09C-B02F-495E-8AD5-B50D396227A1}"/>
    <cellStyle name="Currency 2 2 2 2 2 2 2 2 2 6" xfId="13674" xr:uid="{6640279A-851C-4C58-938B-F78A7CEF1407}"/>
    <cellStyle name="Currency 2 2 2 2 2 2 2 2 2 7" xfId="27364" xr:uid="{5A2F98D2-C791-4030-83FE-8392EB047D15}"/>
    <cellStyle name="Currency 2 2 2 2 2 2 2 2 2 8" xfId="42248" xr:uid="{4B00212D-569E-4201-B1E2-74D5F48889B2}"/>
    <cellStyle name="Currency 2 2 2 2 2 2 2 2 3" xfId="6829" xr:uid="{48BB5A65-8C95-42F0-A2FE-C65D3E6AAB50}"/>
    <cellStyle name="Currency 2 2 2 2 2 2 2 2 3 2" xfId="8542" xr:uid="{BB70CDFB-C9EF-435F-B9F2-1D8CF634D9D2}"/>
    <cellStyle name="Currency 2 2 2 2 2 2 2 2 3 2 2" xfId="11964" xr:uid="{D2AE87EB-D45A-4034-A2B7-3202073C913C}"/>
    <cellStyle name="Currency 2 2 2 2 2 2 2 2 3 2 2 2" xfId="25654" xr:uid="{47E5D836-ED2F-4A93-B09E-F5C6B5D9E5B1}"/>
    <cellStyle name="Currency 2 2 2 2 2 2 2 2 3 2 2 2 2" xfId="39346" xr:uid="{217CDCDE-FAE8-4247-A4EE-DC414ECD49F7}"/>
    <cellStyle name="Currency 2 2 2 2 2 2 2 2 3 2 2 2 3" xfId="54230" xr:uid="{8C02CBEB-5535-4791-A8DA-8507162A996F}"/>
    <cellStyle name="Currency 2 2 2 2 2 2 2 2 3 2 2 3" xfId="18810" xr:uid="{EA7BDBA2-38AA-470A-831D-856A4672F8A0}"/>
    <cellStyle name="Currency 2 2 2 2 2 2 2 2 3 2 2 4" xfId="32500" xr:uid="{994B08A6-773F-42B3-96BD-D43CE62AC048}"/>
    <cellStyle name="Currency 2 2 2 2 2 2 2 2 3 2 2 5" xfId="47384" xr:uid="{328CBE72-5FBC-4BF3-95BE-894653E4331D}"/>
    <cellStyle name="Currency 2 2 2 2 2 2 2 2 3 2 3" xfId="22232" xr:uid="{050BDD0C-9424-44E9-9B7D-6F01BC19022E}"/>
    <cellStyle name="Currency 2 2 2 2 2 2 2 2 3 2 3 2" xfId="35924" xr:uid="{64F90680-652E-4A12-9C5D-BF6EF57F931D}"/>
    <cellStyle name="Currency 2 2 2 2 2 2 2 2 3 2 3 3" xfId="50808" xr:uid="{8234043B-89B6-4854-AC55-C8F3BFD11ABF}"/>
    <cellStyle name="Currency 2 2 2 2 2 2 2 2 3 2 4" xfId="15388" xr:uid="{97A79624-03FD-4373-B866-6E20B8C64E8C}"/>
    <cellStyle name="Currency 2 2 2 2 2 2 2 2 3 2 5" xfId="29078" xr:uid="{25BCE6B0-212D-438C-A3E3-10641B09E1C5}"/>
    <cellStyle name="Currency 2 2 2 2 2 2 2 2 3 2 6" xfId="43962" xr:uid="{7B496E1D-C86A-49AA-9FF5-46995A398A64}"/>
    <cellStyle name="Currency 2 2 2 2 2 2 2 2 3 3" xfId="10252" xr:uid="{595B4F47-A53D-4BC0-AEF8-5BBEA81E7A8F}"/>
    <cellStyle name="Currency 2 2 2 2 2 2 2 2 3 3 2" xfId="23942" xr:uid="{ABFA99F0-2D77-49D8-896E-32C494B39A35}"/>
    <cellStyle name="Currency 2 2 2 2 2 2 2 2 3 3 2 2" xfId="37634" xr:uid="{C7B4988A-5B87-446B-9BF1-F6D046F7BC91}"/>
    <cellStyle name="Currency 2 2 2 2 2 2 2 2 3 3 2 3" xfId="52518" xr:uid="{1A845405-28F4-4025-8D15-772A5775DF8B}"/>
    <cellStyle name="Currency 2 2 2 2 2 2 2 2 3 3 3" xfId="17098" xr:uid="{C1BB0B5C-A201-4520-9572-337795F8C067}"/>
    <cellStyle name="Currency 2 2 2 2 2 2 2 2 3 3 4" xfId="30788" xr:uid="{FC7AE756-0A21-4BF8-9A71-4EE055C502E1}"/>
    <cellStyle name="Currency 2 2 2 2 2 2 2 2 3 3 5" xfId="45672" xr:uid="{AB968832-C837-4503-9692-4C4D1345B7F1}"/>
    <cellStyle name="Currency 2 2 2 2 2 2 2 2 3 4" xfId="20520" xr:uid="{93A6CDE7-8C20-4C92-8D76-2ECD60098BB9}"/>
    <cellStyle name="Currency 2 2 2 2 2 2 2 2 3 4 2" xfId="34212" xr:uid="{95690BA9-41C8-422C-83B1-287F0D809E9E}"/>
    <cellStyle name="Currency 2 2 2 2 2 2 2 2 3 4 3" xfId="49096" xr:uid="{3D7B3D12-987A-4B5A-86B9-996E00E16F28}"/>
    <cellStyle name="Currency 2 2 2 2 2 2 2 2 3 5" xfId="13676" xr:uid="{5DF83F7F-E5B6-4831-BFC7-311DB57C04BA}"/>
    <cellStyle name="Currency 2 2 2 2 2 2 2 2 3 6" xfId="27366" xr:uid="{FE65FA1E-DD49-4607-8C6F-E97B124C6D87}"/>
    <cellStyle name="Currency 2 2 2 2 2 2 2 2 3 7" xfId="42250" xr:uid="{68C67E27-1AB9-4829-94F3-27CF1CC2962F}"/>
    <cellStyle name="Currency 2 2 2 2 2 2 2 2 4" xfId="6830" xr:uid="{1F427EDD-0AA1-4434-8E4E-7E547A6C86F0}"/>
    <cellStyle name="Currency 2 2 2 2 2 2 2 2 4 2" xfId="8543" xr:uid="{C75C4783-A8CB-4585-8C0E-4BFDAC4D31FF}"/>
    <cellStyle name="Currency 2 2 2 2 2 2 2 2 4 2 2" xfId="11965" xr:uid="{74CC702D-8C1C-4EA5-8188-D52B7DA19DDF}"/>
    <cellStyle name="Currency 2 2 2 2 2 2 2 2 4 2 2 2" xfId="25655" xr:uid="{EDB26070-B238-4B71-A243-04987C59144E}"/>
    <cellStyle name="Currency 2 2 2 2 2 2 2 2 4 2 2 2 2" xfId="39347" xr:uid="{C00D67CB-B73D-4135-A5E1-BF96EDED7803}"/>
    <cellStyle name="Currency 2 2 2 2 2 2 2 2 4 2 2 2 3" xfId="54231" xr:uid="{D8C3B6E1-7592-4517-A507-F5D78AF3F947}"/>
    <cellStyle name="Currency 2 2 2 2 2 2 2 2 4 2 2 3" xfId="18811" xr:uid="{36BD9FF7-5C4E-4EAC-9187-00A6943C7912}"/>
    <cellStyle name="Currency 2 2 2 2 2 2 2 2 4 2 2 4" xfId="32501" xr:uid="{F220C4D5-9FF3-4771-AEFB-34D3161D7F8E}"/>
    <cellStyle name="Currency 2 2 2 2 2 2 2 2 4 2 2 5" xfId="47385" xr:uid="{1686C1BE-D72A-45E6-8869-7B602A5070F0}"/>
    <cellStyle name="Currency 2 2 2 2 2 2 2 2 4 2 3" xfId="22233" xr:uid="{23274C3B-1011-480B-8BAE-89704C813991}"/>
    <cellStyle name="Currency 2 2 2 2 2 2 2 2 4 2 3 2" xfId="35925" xr:uid="{0EB2857F-8180-4F1F-83F5-C3C3F1CAD1A5}"/>
    <cellStyle name="Currency 2 2 2 2 2 2 2 2 4 2 3 3" xfId="50809" xr:uid="{D43B4EDE-12DA-423B-A6A0-0DACF51C960D}"/>
    <cellStyle name="Currency 2 2 2 2 2 2 2 2 4 2 4" xfId="15389" xr:uid="{313CC989-8B35-4AEA-8750-93282629E6EA}"/>
    <cellStyle name="Currency 2 2 2 2 2 2 2 2 4 2 5" xfId="29079" xr:uid="{73C2015B-7274-4306-8824-8CA2CAEBFDD2}"/>
    <cellStyle name="Currency 2 2 2 2 2 2 2 2 4 2 6" xfId="43963" xr:uid="{4A78CEAC-920F-428A-B751-6D2C54790DBE}"/>
    <cellStyle name="Currency 2 2 2 2 2 2 2 2 4 3" xfId="10253" xr:uid="{E329758D-4B84-4A8E-9C87-07B50C6675F2}"/>
    <cellStyle name="Currency 2 2 2 2 2 2 2 2 4 3 2" xfId="23943" xr:uid="{E9435C29-B333-4B0C-9856-02D783CC5D8C}"/>
    <cellStyle name="Currency 2 2 2 2 2 2 2 2 4 3 2 2" xfId="37635" xr:uid="{BFE0C5F0-2EC5-4A03-8BA7-BA1AE931A2E0}"/>
    <cellStyle name="Currency 2 2 2 2 2 2 2 2 4 3 2 3" xfId="52519" xr:uid="{2A2DB7D0-8471-4ED0-8EEB-F1F1661239C6}"/>
    <cellStyle name="Currency 2 2 2 2 2 2 2 2 4 3 3" xfId="17099" xr:uid="{551156BB-6E0D-445D-B8D4-3CC295C4622D}"/>
    <cellStyle name="Currency 2 2 2 2 2 2 2 2 4 3 4" xfId="30789" xr:uid="{3E57CEDF-C87C-483F-9D8C-A026F5C16CD5}"/>
    <cellStyle name="Currency 2 2 2 2 2 2 2 2 4 3 5" xfId="45673" xr:uid="{DCAC29E0-5ACB-43ED-B3EB-C6D8D0D237EF}"/>
    <cellStyle name="Currency 2 2 2 2 2 2 2 2 4 4" xfId="20521" xr:uid="{2475B47C-9537-4972-81DD-F4F0D9405110}"/>
    <cellStyle name="Currency 2 2 2 2 2 2 2 2 4 4 2" xfId="34213" xr:uid="{DE1B1E39-933B-4BCC-858C-15EAA4453B97}"/>
    <cellStyle name="Currency 2 2 2 2 2 2 2 2 4 4 3" xfId="49097" xr:uid="{74263A26-ECAD-40FF-B94B-06A28606853C}"/>
    <cellStyle name="Currency 2 2 2 2 2 2 2 2 4 5" xfId="13677" xr:uid="{8D575C8F-A3C2-4805-A5F1-FEBBC88DB95D}"/>
    <cellStyle name="Currency 2 2 2 2 2 2 2 2 4 6" xfId="27367" xr:uid="{6F9D1D10-C370-456F-968B-C09D5FFDADBA}"/>
    <cellStyle name="Currency 2 2 2 2 2 2 2 2 4 7" xfId="42251" xr:uid="{7E010A81-BB5C-45C6-B11C-FE19B8772903}"/>
    <cellStyle name="Currency 2 2 2 2 2 2 2 2 5" xfId="8539" xr:uid="{B7C3C541-5AAC-44E6-ADB4-710E05924DC8}"/>
    <cellStyle name="Currency 2 2 2 2 2 2 2 2 5 2" xfId="11961" xr:uid="{DB4386B7-B345-424A-999A-85D819011A1A}"/>
    <cellStyle name="Currency 2 2 2 2 2 2 2 2 5 2 2" xfId="25651" xr:uid="{FED185E4-27E3-482E-80C2-CCF82995CEB6}"/>
    <cellStyle name="Currency 2 2 2 2 2 2 2 2 5 2 2 2" xfId="39343" xr:uid="{FA013DED-731B-430C-B9DE-92A92D926E94}"/>
    <cellStyle name="Currency 2 2 2 2 2 2 2 2 5 2 2 3" xfId="54227" xr:uid="{6F23F803-8DB2-4155-B93B-7ADBDA1E1312}"/>
    <cellStyle name="Currency 2 2 2 2 2 2 2 2 5 2 3" xfId="18807" xr:uid="{8F695DBD-AEB7-41C0-8EC4-2C2E65FF5325}"/>
    <cellStyle name="Currency 2 2 2 2 2 2 2 2 5 2 4" xfId="32497" xr:uid="{DBDA21AF-A31F-4666-98F6-47AEABC8A57E}"/>
    <cellStyle name="Currency 2 2 2 2 2 2 2 2 5 2 5" xfId="47381" xr:uid="{2BA94026-B221-4EDE-B45C-2BD09624360C}"/>
    <cellStyle name="Currency 2 2 2 2 2 2 2 2 5 3" xfId="22229" xr:uid="{FBB7ED2A-FAA6-4779-BCD2-30D493C7D780}"/>
    <cellStyle name="Currency 2 2 2 2 2 2 2 2 5 3 2" xfId="35921" xr:uid="{821EB1ED-D04A-4E12-B95F-6E73E0C39CF6}"/>
    <cellStyle name="Currency 2 2 2 2 2 2 2 2 5 3 3" xfId="50805" xr:uid="{D3EA7BA6-149D-4831-89FB-518AE9AA2232}"/>
    <cellStyle name="Currency 2 2 2 2 2 2 2 2 5 4" xfId="15385" xr:uid="{112F77CC-C0FD-4AD4-B02D-6ABB53EA1DB2}"/>
    <cellStyle name="Currency 2 2 2 2 2 2 2 2 5 5" xfId="29075" xr:uid="{ECA239A7-6F64-48AE-B79B-04C1BA812AB4}"/>
    <cellStyle name="Currency 2 2 2 2 2 2 2 2 5 6" xfId="43959" xr:uid="{9A2369C2-6F46-4D7C-B200-23D0D72363F0}"/>
    <cellStyle name="Currency 2 2 2 2 2 2 2 2 6" xfId="10249" xr:uid="{24D8C8E2-F519-469C-8A7A-B59B391DD931}"/>
    <cellStyle name="Currency 2 2 2 2 2 2 2 2 6 2" xfId="23939" xr:uid="{87E72D78-63A9-4230-AC9C-F695F4B9E972}"/>
    <cellStyle name="Currency 2 2 2 2 2 2 2 2 6 2 2" xfId="37631" xr:uid="{4268B849-9637-4E24-9809-208CBBD16CF4}"/>
    <cellStyle name="Currency 2 2 2 2 2 2 2 2 6 2 3" xfId="52515" xr:uid="{47018802-5017-44DA-AAA2-0B5C6AD41533}"/>
    <cellStyle name="Currency 2 2 2 2 2 2 2 2 6 3" xfId="17095" xr:uid="{D417C6A6-FA38-43FA-AA33-117847460A07}"/>
    <cellStyle name="Currency 2 2 2 2 2 2 2 2 6 4" xfId="30785" xr:uid="{5F2AB955-7D8B-4EC4-AF74-2BC3F7D302AF}"/>
    <cellStyle name="Currency 2 2 2 2 2 2 2 2 6 5" xfId="45669" xr:uid="{C6E30B39-EB41-45C8-88A4-75B7FC29D88E}"/>
    <cellStyle name="Currency 2 2 2 2 2 2 2 2 7" xfId="20517" xr:uid="{F50F8E0A-6613-4DAE-A9B1-22878CB0D302}"/>
    <cellStyle name="Currency 2 2 2 2 2 2 2 2 7 2" xfId="34209" xr:uid="{5DDA18FC-4D65-46EF-A4F9-9F18BAA215C1}"/>
    <cellStyle name="Currency 2 2 2 2 2 2 2 2 7 3" xfId="49093" xr:uid="{AAA948F2-9A35-484A-9E27-245B47535B8C}"/>
    <cellStyle name="Currency 2 2 2 2 2 2 2 2 8" xfId="13673" xr:uid="{3CF50857-7BF7-4A23-A30B-4903BD55D155}"/>
    <cellStyle name="Currency 2 2 2 2 2 2 2 2 9" xfId="27363" xr:uid="{E91F72B6-0A9E-440F-9F08-186CF710D427}"/>
    <cellStyle name="Currency 2 2 2 2 2 2 2 3" xfId="6831" xr:uid="{5D2B7BB1-8C30-42CA-85BC-5BB78456BE97}"/>
    <cellStyle name="Currency 2 2 2 2 2 2 2 3 10" xfId="42252" xr:uid="{2F94EAF6-1FFA-440F-83CF-AA35D3FD9FE5}"/>
    <cellStyle name="Currency 2 2 2 2 2 2 2 3 2" xfId="6832" xr:uid="{D99DB7F8-5960-415F-958D-89DE470F26CE}"/>
    <cellStyle name="Currency 2 2 2 2 2 2 2 3 2 2" xfId="6833" xr:uid="{5E71CFDF-102D-4C7F-BB76-28401EA9697F}"/>
    <cellStyle name="Currency 2 2 2 2 2 2 2 3 2 2 2" xfId="8546" xr:uid="{AC59FB48-7624-4C35-8334-6423BE1F688C}"/>
    <cellStyle name="Currency 2 2 2 2 2 2 2 3 2 2 2 2" xfId="11968" xr:uid="{AEDE6A6B-F898-4D16-B6A6-FEE3C7A2225F}"/>
    <cellStyle name="Currency 2 2 2 2 2 2 2 3 2 2 2 2 2" xfId="25658" xr:uid="{AC9E5D31-2E12-4F8B-9E62-D77172B49D83}"/>
    <cellStyle name="Currency 2 2 2 2 2 2 2 3 2 2 2 2 2 2" xfId="39350" xr:uid="{2D458553-ECB0-4547-AA4E-3CACBEE2645E}"/>
    <cellStyle name="Currency 2 2 2 2 2 2 2 3 2 2 2 2 2 3" xfId="54234" xr:uid="{89BB2E38-1A8D-4E85-85C1-063D62A23D6B}"/>
    <cellStyle name="Currency 2 2 2 2 2 2 2 3 2 2 2 2 3" xfId="18814" xr:uid="{3223CF2F-82A5-4F6B-8706-F0C489B81577}"/>
    <cellStyle name="Currency 2 2 2 2 2 2 2 3 2 2 2 2 4" xfId="32504" xr:uid="{393D28E7-8109-41F9-9FD3-774ED10E2D38}"/>
    <cellStyle name="Currency 2 2 2 2 2 2 2 3 2 2 2 2 5" xfId="47388" xr:uid="{DA8DF86C-EA07-4C5F-8789-76B67D19BFAE}"/>
    <cellStyle name="Currency 2 2 2 2 2 2 2 3 2 2 2 3" xfId="22236" xr:uid="{6A243D0A-F56C-4260-BDB9-6305F09CF098}"/>
    <cellStyle name="Currency 2 2 2 2 2 2 2 3 2 2 2 3 2" xfId="35928" xr:uid="{F1570D02-0C3B-45B8-A618-7F5F9B7C9E6D}"/>
    <cellStyle name="Currency 2 2 2 2 2 2 2 3 2 2 2 3 3" xfId="50812" xr:uid="{025BA28C-9668-4813-AC96-073E1A5A43E8}"/>
    <cellStyle name="Currency 2 2 2 2 2 2 2 3 2 2 2 4" xfId="15392" xr:uid="{04A2506E-D95F-4F98-8621-807DDAA654C1}"/>
    <cellStyle name="Currency 2 2 2 2 2 2 2 3 2 2 2 5" xfId="29082" xr:uid="{B36F3FFE-46DD-4378-A6A0-C876142636F4}"/>
    <cellStyle name="Currency 2 2 2 2 2 2 2 3 2 2 2 6" xfId="43966" xr:uid="{C3F5743B-02FB-418E-8F11-9A64FD4D0E65}"/>
    <cellStyle name="Currency 2 2 2 2 2 2 2 3 2 2 3" xfId="10256" xr:uid="{D9C1FA89-224B-4101-9619-AAD1B7CEA59F}"/>
    <cellStyle name="Currency 2 2 2 2 2 2 2 3 2 2 3 2" xfId="23946" xr:uid="{D3ECC9D2-8EF7-46A4-916E-115FCE1B78BE}"/>
    <cellStyle name="Currency 2 2 2 2 2 2 2 3 2 2 3 2 2" xfId="37638" xr:uid="{2F12DA27-F8CB-4AC8-B919-2D079FDDADFF}"/>
    <cellStyle name="Currency 2 2 2 2 2 2 2 3 2 2 3 2 3" xfId="52522" xr:uid="{4102A5B7-BCE9-4C55-8C83-B2BB73D5753C}"/>
    <cellStyle name="Currency 2 2 2 2 2 2 2 3 2 2 3 3" xfId="17102" xr:uid="{09464267-4A99-46ED-B2D6-472967FAFFB5}"/>
    <cellStyle name="Currency 2 2 2 2 2 2 2 3 2 2 3 4" xfId="30792" xr:uid="{3379CE24-92E7-412E-910A-7F5E63D85C1B}"/>
    <cellStyle name="Currency 2 2 2 2 2 2 2 3 2 2 3 5" xfId="45676" xr:uid="{532BFEE5-8570-4B33-988F-921883F4646E}"/>
    <cellStyle name="Currency 2 2 2 2 2 2 2 3 2 2 4" xfId="20524" xr:uid="{4D6573A1-00F1-43AA-94D6-FB8C3A707D6D}"/>
    <cellStyle name="Currency 2 2 2 2 2 2 2 3 2 2 4 2" xfId="34216" xr:uid="{65C3F334-6FD8-4350-AD5C-CC2F2A4AD463}"/>
    <cellStyle name="Currency 2 2 2 2 2 2 2 3 2 2 4 3" xfId="49100" xr:uid="{83C8806F-0B3F-42B9-A589-B0F2BA192113}"/>
    <cellStyle name="Currency 2 2 2 2 2 2 2 3 2 2 5" xfId="13680" xr:uid="{5172EA79-07C5-4091-BDC8-394AC7C0FEE9}"/>
    <cellStyle name="Currency 2 2 2 2 2 2 2 3 2 2 6" xfId="27370" xr:uid="{7EC38957-6E54-4EA6-B207-94E95AD8FE5A}"/>
    <cellStyle name="Currency 2 2 2 2 2 2 2 3 2 2 7" xfId="42254" xr:uid="{E853AAE4-04EB-4E6C-89CA-BF4EE9AF90E0}"/>
    <cellStyle name="Currency 2 2 2 2 2 2 2 3 2 3" xfId="8545" xr:uid="{04C48167-EF43-4F66-9252-7B3D8405D871}"/>
    <cellStyle name="Currency 2 2 2 2 2 2 2 3 2 3 2" xfId="11967" xr:uid="{17384573-5917-4084-8202-837657E3526E}"/>
    <cellStyle name="Currency 2 2 2 2 2 2 2 3 2 3 2 2" xfId="25657" xr:uid="{CB447B10-7940-4661-AEA6-5D517F968676}"/>
    <cellStyle name="Currency 2 2 2 2 2 2 2 3 2 3 2 2 2" xfId="39349" xr:uid="{A8B38602-2CF9-4552-B477-B024794C8CFF}"/>
    <cellStyle name="Currency 2 2 2 2 2 2 2 3 2 3 2 2 3" xfId="54233" xr:uid="{D6E20E5E-3610-4D19-B279-C5CCD67D4F1B}"/>
    <cellStyle name="Currency 2 2 2 2 2 2 2 3 2 3 2 3" xfId="18813" xr:uid="{B9B44BC5-DDCC-4396-AA95-D4662206E387}"/>
    <cellStyle name="Currency 2 2 2 2 2 2 2 3 2 3 2 4" xfId="32503" xr:uid="{7692D68B-9967-48E5-96B9-C159E6640973}"/>
    <cellStyle name="Currency 2 2 2 2 2 2 2 3 2 3 2 5" xfId="47387" xr:uid="{7B6A0D88-BF62-434A-8566-8CB378E2D02B}"/>
    <cellStyle name="Currency 2 2 2 2 2 2 2 3 2 3 3" xfId="22235" xr:uid="{450DD525-D563-44C2-97A0-E758607EE016}"/>
    <cellStyle name="Currency 2 2 2 2 2 2 2 3 2 3 3 2" xfId="35927" xr:uid="{A646B613-94C2-4879-B8CA-3D8823068086}"/>
    <cellStyle name="Currency 2 2 2 2 2 2 2 3 2 3 3 3" xfId="50811" xr:uid="{FD27E714-D02E-4D52-927D-55AE6AD6CBCC}"/>
    <cellStyle name="Currency 2 2 2 2 2 2 2 3 2 3 4" xfId="15391" xr:uid="{AEE1AD72-B3DA-4C7F-B03B-740BFCB42B3F}"/>
    <cellStyle name="Currency 2 2 2 2 2 2 2 3 2 3 5" xfId="29081" xr:uid="{58D34665-DCE6-4D1E-B6E5-C36515C86EA3}"/>
    <cellStyle name="Currency 2 2 2 2 2 2 2 3 2 3 6" xfId="43965" xr:uid="{CADA7290-4DA5-43F8-AE95-61C9D3E118D2}"/>
    <cellStyle name="Currency 2 2 2 2 2 2 2 3 2 4" xfId="10255" xr:uid="{732E6C22-B57C-4EFB-8AE9-F474F66D7C04}"/>
    <cellStyle name="Currency 2 2 2 2 2 2 2 3 2 4 2" xfId="23945" xr:uid="{04C78EBE-6006-4378-A5A2-E16F74454E8E}"/>
    <cellStyle name="Currency 2 2 2 2 2 2 2 3 2 4 2 2" xfId="37637" xr:uid="{DE69CF40-D44F-4FCC-B8F4-F19640B5EAAD}"/>
    <cellStyle name="Currency 2 2 2 2 2 2 2 3 2 4 2 3" xfId="52521" xr:uid="{846BB7BC-C418-4D92-A061-7410F3096D54}"/>
    <cellStyle name="Currency 2 2 2 2 2 2 2 3 2 4 3" xfId="17101" xr:uid="{9188D485-ADFA-43FD-92FA-5C545B9E98FF}"/>
    <cellStyle name="Currency 2 2 2 2 2 2 2 3 2 4 4" xfId="30791" xr:uid="{352F2614-79A0-41BB-91AD-C99EF1649C6E}"/>
    <cellStyle name="Currency 2 2 2 2 2 2 2 3 2 4 5" xfId="45675" xr:uid="{CA4EAAD9-FB9B-4717-A840-5DC4753A45BE}"/>
    <cellStyle name="Currency 2 2 2 2 2 2 2 3 2 5" xfId="20523" xr:uid="{EAE040D8-0D9F-4B1A-A6E1-3088C46D702D}"/>
    <cellStyle name="Currency 2 2 2 2 2 2 2 3 2 5 2" xfId="34215" xr:uid="{1AB2E9A7-3FDE-4D7D-AAA3-1209ECD93A5D}"/>
    <cellStyle name="Currency 2 2 2 2 2 2 2 3 2 5 3" xfId="49099" xr:uid="{2D91504F-AF01-4008-A8A9-948AC582CAF9}"/>
    <cellStyle name="Currency 2 2 2 2 2 2 2 3 2 6" xfId="13679" xr:uid="{67E05CE3-DF55-4E45-BAFC-BCCB2D5290F4}"/>
    <cellStyle name="Currency 2 2 2 2 2 2 2 3 2 7" xfId="27369" xr:uid="{914EB1FC-CBD9-408E-8F5A-5285BE127FE4}"/>
    <cellStyle name="Currency 2 2 2 2 2 2 2 3 2 8" xfId="42253" xr:uid="{15DF6E2F-AD3C-43F9-8282-03AAFDF6E825}"/>
    <cellStyle name="Currency 2 2 2 2 2 2 2 3 3" xfId="6834" xr:uid="{B8871789-83A9-4BF8-AE69-686191719EAB}"/>
    <cellStyle name="Currency 2 2 2 2 2 2 2 3 3 2" xfId="8547" xr:uid="{86C4CDCA-38F2-4170-B114-F5CBB4B91B5D}"/>
    <cellStyle name="Currency 2 2 2 2 2 2 2 3 3 2 2" xfId="11969" xr:uid="{A9FA4BA3-F367-45F3-88A5-4EF35447F3B5}"/>
    <cellStyle name="Currency 2 2 2 2 2 2 2 3 3 2 2 2" xfId="25659" xr:uid="{07942F30-59C0-4C94-806C-467EFC5CB212}"/>
    <cellStyle name="Currency 2 2 2 2 2 2 2 3 3 2 2 2 2" xfId="39351" xr:uid="{DABB9104-5613-44EE-A73E-A1E3DB464ACA}"/>
    <cellStyle name="Currency 2 2 2 2 2 2 2 3 3 2 2 2 3" xfId="54235" xr:uid="{00706C0B-0618-417E-B2B2-4CB0BB60FDE9}"/>
    <cellStyle name="Currency 2 2 2 2 2 2 2 3 3 2 2 3" xfId="18815" xr:uid="{A76DB0D7-2738-408B-A69D-361F1A74DFE2}"/>
    <cellStyle name="Currency 2 2 2 2 2 2 2 3 3 2 2 4" xfId="32505" xr:uid="{639B3F87-9B9B-4B25-81FD-DDBE9673DD95}"/>
    <cellStyle name="Currency 2 2 2 2 2 2 2 3 3 2 2 5" xfId="47389" xr:uid="{B177B4AD-1DD1-4F84-BF9B-179F98E3E4B0}"/>
    <cellStyle name="Currency 2 2 2 2 2 2 2 3 3 2 3" xfId="22237" xr:uid="{FD4F7F08-40BC-429E-8648-8E04BFEC1F29}"/>
    <cellStyle name="Currency 2 2 2 2 2 2 2 3 3 2 3 2" xfId="35929" xr:uid="{118C175D-90FE-4F92-9B00-F2F04937762A}"/>
    <cellStyle name="Currency 2 2 2 2 2 2 2 3 3 2 3 3" xfId="50813" xr:uid="{D61513FF-163A-4625-8980-30FB66F008FB}"/>
    <cellStyle name="Currency 2 2 2 2 2 2 2 3 3 2 4" xfId="15393" xr:uid="{AB359C7D-C7E2-442D-9174-F0FFF00AE771}"/>
    <cellStyle name="Currency 2 2 2 2 2 2 2 3 3 2 5" xfId="29083" xr:uid="{6736F0BD-9966-412B-8D8F-4AFF8D2A8351}"/>
    <cellStyle name="Currency 2 2 2 2 2 2 2 3 3 2 6" xfId="43967" xr:uid="{338C1A8B-0784-4B33-919D-5F69449791D8}"/>
    <cellStyle name="Currency 2 2 2 2 2 2 2 3 3 3" xfId="10257" xr:uid="{63070710-BCE3-4AAA-B29D-93AFF403EDC6}"/>
    <cellStyle name="Currency 2 2 2 2 2 2 2 3 3 3 2" xfId="23947" xr:uid="{B6A84A62-C06C-4E66-9ED7-C251EECE3C90}"/>
    <cellStyle name="Currency 2 2 2 2 2 2 2 3 3 3 2 2" xfId="37639" xr:uid="{7D6BBE8B-0B52-40AC-8B08-57DE14216AA0}"/>
    <cellStyle name="Currency 2 2 2 2 2 2 2 3 3 3 2 3" xfId="52523" xr:uid="{3BB5B8FD-BFF0-4F36-87D4-87C6A171CC90}"/>
    <cellStyle name="Currency 2 2 2 2 2 2 2 3 3 3 3" xfId="17103" xr:uid="{E9D6988C-85B5-4F61-8849-BB5102F1E6BF}"/>
    <cellStyle name="Currency 2 2 2 2 2 2 2 3 3 3 4" xfId="30793" xr:uid="{EF093BB6-7E93-4B6C-9989-EE1E23C04F4F}"/>
    <cellStyle name="Currency 2 2 2 2 2 2 2 3 3 3 5" xfId="45677" xr:uid="{6FF4300E-BC75-4806-8874-EF09D316E30F}"/>
    <cellStyle name="Currency 2 2 2 2 2 2 2 3 3 4" xfId="20525" xr:uid="{CAA7115C-77DA-4546-97CF-F986118E4092}"/>
    <cellStyle name="Currency 2 2 2 2 2 2 2 3 3 4 2" xfId="34217" xr:uid="{5FA50B54-AE5C-4393-99AF-EB93A4A6D79C}"/>
    <cellStyle name="Currency 2 2 2 2 2 2 2 3 3 4 3" xfId="49101" xr:uid="{73527813-ABDE-4059-B684-C148F20AB8E4}"/>
    <cellStyle name="Currency 2 2 2 2 2 2 2 3 3 5" xfId="13681" xr:uid="{E762D24F-BBB8-4F7E-A09B-A39A16FFDAF1}"/>
    <cellStyle name="Currency 2 2 2 2 2 2 2 3 3 6" xfId="27371" xr:uid="{4C022A3D-D5EF-4445-8FDB-8017CF73D044}"/>
    <cellStyle name="Currency 2 2 2 2 2 2 2 3 3 7" xfId="42255" xr:uid="{8C943014-27C1-4A11-96F7-201847F8787B}"/>
    <cellStyle name="Currency 2 2 2 2 2 2 2 3 4" xfId="6835" xr:uid="{7E6D9E81-99BC-471A-AC73-9E455A183860}"/>
    <cellStyle name="Currency 2 2 2 2 2 2 2 3 4 2" xfId="8548" xr:uid="{9F196C4E-463F-4178-A349-454BD75DF89E}"/>
    <cellStyle name="Currency 2 2 2 2 2 2 2 3 4 2 2" xfId="11970" xr:uid="{9BFF1B0E-B72F-4696-8D29-C511B45253A0}"/>
    <cellStyle name="Currency 2 2 2 2 2 2 2 3 4 2 2 2" xfId="25660" xr:uid="{9F33272C-4C7A-406A-AA3F-45DA967A6755}"/>
    <cellStyle name="Currency 2 2 2 2 2 2 2 3 4 2 2 2 2" xfId="39352" xr:uid="{7AB9766F-F6BB-4FAF-8D0A-C30AA8EA7519}"/>
    <cellStyle name="Currency 2 2 2 2 2 2 2 3 4 2 2 2 3" xfId="54236" xr:uid="{A6316C9A-81EE-4703-A1FE-B34575B73AB5}"/>
    <cellStyle name="Currency 2 2 2 2 2 2 2 3 4 2 2 3" xfId="18816" xr:uid="{2BD14F50-29C5-47DA-81FC-ACF6574FF340}"/>
    <cellStyle name="Currency 2 2 2 2 2 2 2 3 4 2 2 4" xfId="32506" xr:uid="{19E5517E-EDD5-4BB9-99AB-1CCF471BA27C}"/>
    <cellStyle name="Currency 2 2 2 2 2 2 2 3 4 2 2 5" xfId="47390" xr:uid="{74AF3235-657C-4621-8234-537273011AC3}"/>
    <cellStyle name="Currency 2 2 2 2 2 2 2 3 4 2 3" xfId="22238" xr:uid="{AA786DDE-79DD-4CB2-90DD-97B8D20B4F6D}"/>
    <cellStyle name="Currency 2 2 2 2 2 2 2 3 4 2 3 2" xfId="35930" xr:uid="{59FB6EF4-1F1F-4974-A46D-4939DB39EA5E}"/>
    <cellStyle name="Currency 2 2 2 2 2 2 2 3 4 2 3 3" xfId="50814" xr:uid="{70ED5CEA-AA04-43AB-B8DC-5D66DDD170F8}"/>
    <cellStyle name="Currency 2 2 2 2 2 2 2 3 4 2 4" xfId="15394" xr:uid="{A1E52459-74FD-4161-80B0-0C4D5D504498}"/>
    <cellStyle name="Currency 2 2 2 2 2 2 2 3 4 2 5" xfId="29084" xr:uid="{DDC6A8DA-8226-4943-AA48-C0873E9FE457}"/>
    <cellStyle name="Currency 2 2 2 2 2 2 2 3 4 2 6" xfId="43968" xr:uid="{554A3CB8-212D-443A-A1B3-805111BF2FAF}"/>
    <cellStyle name="Currency 2 2 2 2 2 2 2 3 4 3" xfId="10258" xr:uid="{54889296-2309-4BAF-933A-F1533657646C}"/>
    <cellStyle name="Currency 2 2 2 2 2 2 2 3 4 3 2" xfId="23948" xr:uid="{CA4C8745-4D4A-457F-8416-70CDFACBD840}"/>
    <cellStyle name="Currency 2 2 2 2 2 2 2 3 4 3 2 2" xfId="37640" xr:uid="{B37D08B0-7AC1-4BD7-988A-BE3B99F1571B}"/>
    <cellStyle name="Currency 2 2 2 2 2 2 2 3 4 3 2 3" xfId="52524" xr:uid="{66A721E6-603F-4E6F-A4A1-78C2016CB311}"/>
    <cellStyle name="Currency 2 2 2 2 2 2 2 3 4 3 3" xfId="17104" xr:uid="{0F8E1A66-C250-4353-9E91-162F618D44F6}"/>
    <cellStyle name="Currency 2 2 2 2 2 2 2 3 4 3 4" xfId="30794" xr:uid="{B3BEEDE3-BECC-4E87-85B5-B008A03CE671}"/>
    <cellStyle name="Currency 2 2 2 2 2 2 2 3 4 3 5" xfId="45678" xr:uid="{9A8B2AE2-4527-4B7E-9DF7-B44B48076CDB}"/>
    <cellStyle name="Currency 2 2 2 2 2 2 2 3 4 4" xfId="20526" xr:uid="{CD77A53F-1C39-4909-B2AC-B3698701E0FF}"/>
    <cellStyle name="Currency 2 2 2 2 2 2 2 3 4 4 2" xfId="34218" xr:uid="{87076186-F65E-4C50-AD1F-180089C71C68}"/>
    <cellStyle name="Currency 2 2 2 2 2 2 2 3 4 4 3" xfId="49102" xr:uid="{E9747B62-EB1F-4EBF-A632-7F8134B8EAD6}"/>
    <cellStyle name="Currency 2 2 2 2 2 2 2 3 4 5" xfId="13682" xr:uid="{47523474-4ABA-439A-8C9D-E2459E6D46D7}"/>
    <cellStyle name="Currency 2 2 2 2 2 2 2 3 4 6" xfId="27372" xr:uid="{7403BDBB-2C51-4831-8F57-6B858CA0AA5D}"/>
    <cellStyle name="Currency 2 2 2 2 2 2 2 3 4 7" xfId="42256" xr:uid="{969634FE-091A-42F1-8EF0-854E913A4853}"/>
    <cellStyle name="Currency 2 2 2 2 2 2 2 3 5" xfId="8544" xr:uid="{4403DA34-5E15-4137-B582-3641978A18A8}"/>
    <cellStyle name="Currency 2 2 2 2 2 2 2 3 5 2" xfId="11966" xr:uid="{68EE3AA8-F611-4000-A997-D62FC1022AC7}"/>
    <cellStyle name="Currency 2 2 2 2 2 2 2 3 5 2 2" xfId="25656" xr:uid="{AA935235-BD0B-4BC2-80E6-67FCE8A54002}"/>
    <cellStyle name="Currency 2 2 2 2 2 2 2 3 5 2 2 2" xfId="39348" xr:uid="{B4BDA7DE-A07C-4924-A569-7EBA5416DDCB}"/>
    <cellStyle name="Currency 2 2 2 2 2 2 2 3 5 2 2 3" xfId="54232" xr:uid="{9B18CD2B-7691-429F-932A-9AC750523833}"/>
    <cellStyle name="Currency 2 2 2 2 2 2 2 3 5 2 3" xfId="18812" xr:uid="{94749485-D0DE-4C9F-B105-D8E08686E986}"/>
    <cellStyle name="Currency 2 2 2 2 2 2 2 3 5 2 4" xfId="32502" xr:uid="{34B0F393-7A98-45CB-A2C9-3E3B46EBA96B}"/>
    <cellStyle name="Currency 2 2 2 2 2 2 2 3 5 2 5" xfId="47386" xr:uid="{68410580-3B8B-4365-8800-064183D6F1ED}"/>
    <cellStyle name="Currency 2 2 2 2 2 2 2 3 5 3" xfId="22234" xr:uid="{FB899C34-98A9-4E20-86AC-BFC966596F4E}"/>
    <cellStyle name="Currency 2 2 2 2 2 2 2 3 5 3 2" xfId="35926" xr:uid="{2AC0E638-C5F5-430C-AFC7-2CACA05F3CAA}"/>
    <cellStyle name="Currency 2 2 2 2 2 2 2 3 5 3 3" xfId="50810" xr:uid="{CB2B1D74-13E4-4583-80F3-D47B6E6D5C25}"/>
    <cellStyle name="Currency 2 2 2 2 2 2 2 3 5 4" xfId="15390" xr:uid="{37FE41CA-09DC-47DC-858E-521EC373E3AB}"/>
    <cellStyle name="Currency 2 2 2 2 2 2 2 3 5 5" xfId="29080" xr:uid="{27ADB15D-D6CD-43F8-9AE1-F3FDD2B3E81B}"/>
    <cellStyle name="Currency 2 2 2 2 2 2 2 3 5 6" xfId="43964" xr:uid="{5117BEB2-AF13-4CF1-BFA0-1200B267A72D}"/>
    <cellStyle name="Currency 2 2 2 2 2 2 2 3 6" xfId="10254" xr:uid="{F342681F-F6A0-490B-B91F-134843F87AB5}"/>
    <cellStyle name="Currency 2 2 2 2 2 2 2 3 6 2" xfId="23944" xr:uid="{CC7F4387-5627-4C01-81EF-6E0C5C510DC4}"/>
    <cellStyle name="Currency 2 2 2 2 2 2 2 3 6 2 2" xfId="37636" xr:uid="{7B60AF84-38DE-40A4-8DBC-28DAE71720AE}"/>
    <cellStyle name="Currency 2 2 2 2 2 2 2 3 6 2 3" xfId="52520" xr:uid="{B8561221-BE2C-4CA1-898B-7E0CD5376518}"/>
    <cellStyle name="Currency 2 2 2 2 2 2 2 3 6 3" xfId="17100" xr:uid="{8006BDF1-5640-4397-85E5-3F588EAD9820}"/>
    <cellStyle name="Currency 2 2 2 2 2 2 2 3 6 4" xfId="30790" xr:uid="{96DDD4F2-F489-47AC-9628-54BF0E8654D2}"/>
    <cellStyle name="Currency 2 2 2 2 2 2 2 3 6 5" xfId="45674" xr:uid="{4E241A4B-2027-49A6-8400-8911AD1807CD}"/>
    <cellStyle name="Currency 2 2 2 2 2 2 2 3 7" xfId="20522" xr:uid="{C38A6ABC-8399-42A4-88C0-B3FE0A1FF093}"/>
    <cellStyle name="Currency 2 2 2 2 2 2 2 3 7 2" xfId="34214" xr:uid="{44E9F750-889D-41A4-A41F-31C0F596B30D}"/>
    <cellStyle name="Currency 2 2 2 2 2 2 2 3 7 3" xfId="49098" xr:uid="{41F83F6C-3075-425C-96A1-004CCD86DDB8}"/>
    <cellStyle name="Currency 2 2 2 2 2 2 2 3 8" xfId="13678" xr:uid="{78BDB0FC-E201-4C40-BCA6-2D03C3488041}"/>
    <cellStyle name="Currency 2 2 2 2 2 2 2 3 9" xfId="27368" xr:uid="{907ADAF9-AAF4-41AF-8C96-9E3F3DCD0FF3}"/>
    <cellStyle name="Currency 2 2 2 2 2 2 2 4" xfId="6836" xr:uid="{FADE9E68-E55C-4954-A57D-1EA1502317B0}"/>
    <cellStyle name="Currency 2 2 2 2 2 2 2 4 2" xfId="6837" xr:uid="{A75609AA-D356-4F76-AA16-A28A96D80E1F}"/>
    <cellStyle name="Currency 2 2 2 2 2 2 2 4 2 2" xfId="8550" xr:uid="{2CBF1326-E3A6-49CB-99B0-C5D70EE04D0F}"/>
    <cellStyle name="Currency 2 2 2 2 2 2 2 4 2 2 2" xfId="11972" xr:uid="{D43BEB8E-4790-4AC7-95D0-AAC0850D25E4}"/>
    <cellStyle name="Currency 2 2 2 2 2 2 2 4 2 2 2 2" xfId="25662" xr:uid="{118DCAF7-D846-4AEE-8F4C-9EA623E9403E}"/>
    <cellStyle name="Currency 2 2 2 2 2 2 2 4 2 2 2 2 2" xfId="39354" xr:uid="{C0927A7D-B1E1-4399-A1A7-445508152010}"/>
    <cellStyle name="Currency 2 2 2 2 2 2 2 4 2 2 2 2 3" xfId="54238" xr:uid="{6397DF1C-382A-4B3A-930F-B80FCB35132D}"/>
    <cellStyle name="Currency 2 2 2 2 2 2 2 4 2 2 2 3" xfId="18818" xr:uid="{0A189B68-2547-4BD6-8F93-882C745AAFBA}"/>
    <cellStyle name="Currency 2 2 2 2 2 2 2 4 2 2 2 4" xfId="32508" xr:uid="{91E9FC61-EEBC-4ACC-B15E-9CD39276B430}"/>
    <cellStyle name="Currency 2 2 2 2 2 2 2 4 2 2 2 5" xfId="47392" xr:uid="{57EB8CEE-6AA6-4932-A883-88E7A7EB83F6}"/>
    <cellStyle name="Currency 2 2 2 2 2 2 2 4 2 2 3" xfId="22240" xr:uid="{3CDF68D9-27F4-4B6C-AC23-57C8C6D81B66}"/>
    <cellStyle name="Currency 2 2 2 2 2 2 2 4 2 2 3 2" xfId="35932" xr:uid="{09B63685-78B4-439D-8D57-5752B82C7F8A}"/>
    <cellStyle name="Currency 2 2 2 2 2 2 2 4 2 2 3 3" xfId="50816" xr:uid="{E004C609-54F8-437F-9701-47206BCD9790}"/>
    <cellStyle name="Currency 2 2 2 2 2 2 2 4 2 2 4" xfId="15396" xr:uid="{0D8F0BD8-6940-45CB-9D43-48712DA1019F}"/>
    <cellStyle name="Currency 2 2 2 2 2 2 2 4 2 2 5" xfId="29086" xr:uid="{505FEC30-C122-4AB2-9BF9-17C70D462FC2}"/>
    <cellStyle name="Currency 2 2 2 2 2 2 2 4 2 2 6" xfId="43970" xr:uid="{55B97B8A-32FE-4C78-A9CD-50D56EFD5791}"/>
    <cellStyle name="Currency 2 2 2 2 2 2 2 4 2 3" xfId="10260" xr:uid="{0DF0D674-469A-4DB2-AC96-6FAC26CD5D7E}"/>
    <cellStyle name="Currency 2 2 2 2 2 2 2 4 2 3 2" xfId="23950" xr:uid="{8C2B69CB-39AD-4B42-A486-1A50028E97A9}"/>
    <cellStyle name="Currency 2 2 2 2 2 2 2 4 2 3 2 2" xfId="37642" xr:uid="{6DA8968C-BE3E-4F15-9BD3-6560449415A6}"/>
    <cellStyle name="Currency 2 2 2 2 2 2 2 4 2 3 2 3" xfId="52526" xr:uid="{5655D3B2-E166-4AC9-A2F5-669EC0C034ED}"/>
    <cellStyle name="Currency 2 2 2 2 2 2 2 4 2 3 3" xfId="17106" xr:uid="{CBD1437B-B2D8-4FE1-8706-6425394B6A72}"/>
    <cellStyle name="Currency 2 2 2 2 2 2 2 4 2 3 4" xfId="30796" xr:uid="{BFBFEDA1-AA5F-432A-80CF-185DB2CDB8C5}"/>
    <cellStyle name="Currency 2 2 2 2 2 2 2 4 2 3 5" xfId="45680" xr:uid="{C6AEA05C-221B-48B4-BB94-3E7BD16CD7C0}"/>
    <cellStyle name="Currency 2 2 2 2 2 2 2 4 2 4" xfId="20528" xr:uid="{F5E4B91E-7959-41F2-B5EC-AD743FEC0478}"/>
    <cellStyle name="Currency 2 2 2 2 2 2 2 4 2 4 2" xfId="34220" xr:uid="{9ED5B73B-7362-41CA-B5A9-4D14067C3D5D}"/>
    <cellStyle name="Currency 2 2 2 2 2 2 2 4 2 4 3" xfId="49104" xr:uid="{E7E8F8DE-86D4-4507-B0BD-358381E9A119}"/>
    <cellStyle name="Currency 2 2 2 2 2 2 2 4 2 5" xfId="13684" xr:uid="{00DB1865-D8D2-4E2D-9723-DB4E708AAC4D}"/>
    <cellStyle name="Currency 2 2 2 2 2 2 2 4 2 6" xfId="27374" xr:uid="{236B210D-DE17-468D-908A-0DC537E5829F}"/>
    <cellStyle name="Currency 2 2 2 2 2 2 2 4 2 7" xfId="42258" xr:uid="{1FE98DBE-B01D-4BD2-B882-EB1C02CAD2DA}"/>
    <cellStyle name="Currency 2 2 2 2 2 2 2 4 3" xfId="8549" xr:uid="{DAA65284-FFAA-42C7-8ADD-A5E3297729EC}"/>
    <cellStyle name="Currency 2 2 2 2 2 2 2 4 3 2" xfId="11971" xr:uid="{70F3E95F-D505-4BB0-9F68-6C9788690C78}"/>
    <cellStyle name="Currency 2 2 2 2 2 2 2 4 3 2 2" xfId="25661" xr:uid="{23490EDA-2C8C-46A5-9AD9-424356C1E7A0}"/>
    <cellStyle name="Currency 2 2 2 2 2 2 2 4 3 2 2 2" xfId="39353" xr:uid="{6ACCF35F-9E43-47A6-A1B8-CC6E2F3F33BD}"/>
    <cellStyle name="Currency 2 2 2 2 2 2 2 4 3 2 2 3" xfId="54237" xr:uid="{557D15B4-9B94-4511-B39E-FCA73FE51CA1}"/>
    <cellStyle name="Currency 2 2 2 2 2 2 2 4 3 2 3" xfId="18817" xr:uid="{BFBB76CD-69A2-42A9-A984-8FBB13FC77AC}"/>
    <cellStyle name="Currency 2 2 2 2 2 2 2 4 3 2 4" xfId="32507" xr:uid="{75C595D9-C366-48DA-A0BD-3D7CF75ACA5C}"/>
    <cellStyle name="Currency 2 2 2 2 2 2 2 4 3 2 5" xfId="47391" xr:uid="{07A0ECFE-C9EB-42C0-B5B9-335FA41A4E44}"/>
    <cellStyle name="Currency 2 2 2 2 2 2 2 4 3 3" xfId="22239" xr:uid="{83E3B880-862F-4BFC-90D5-D068E62D2157}"/>
    <cellStyle name="Currency 2 2 2 2 2 2 2 4 3 3 2" xfId="35931" xr:uid="{EC559251-5DB6-46FC-ABC5-BBF26E7C3646}"/>
    <cellStyle name="Currency 2 2 2 2 2 2 2 4 3 3 3" xfId="50815" xr:uid="{ABEED18B-0ADF-4218-A05F-9B7301D38D87}"/>
    <cellStyle name="Currency 2 2 2 2 2 2 2 4 3 4" xfId="15395" xr:uid="{8ABD357B-8E55-4245-9270-0A3B20D6FBBF}"/>
    <cellStyle name="Currency 2 2 2 2 2 2 2 4 3 5" xfId="29085" xr:uid="{8F6EC614-904A-439B-8E72-04E8D96BF171}"/>
    <cellStyle name="Currency 2 2 2 2 2 2 2 4 3 6" xfId="43969" xr:uid="{0AA141EE-FF83-4966-91C9-FD86088688CA}"/>
    <cellStyle name="Currency 2 2 2 2 2 2 2 4 4" xfId="10259" xr:uid="{1F509DC8-B8B9-4C19-B146-C82C922C950D}"/>
    <cellStyle name="Currency 2 2 2 2 2 2 2 4 4 2" xfId="23949" xr:uid="{DEF9A46C-4092-4AA1-9D62-08BD0A94F547}"/>
    <cellStyle name="Currency 2 2 2 2 2 2 2 4 4 2 2" xfId="37641" xr:uid="{2A09A9F9-BEFF-4C04-86FE-83282990D508}"/>
    <cellStyle name="Currency 2 2 2 2 2 2 2 4 4 2 3" xfId="52525" xr:uid="{F1BD42D9-94C5-482D-AEBD-CDE1FA908E29}"/>
    <cellStyle name="Currency 2 2 2 2 2 2 2 4 4 3" xfId="17105" xr:uid="{BA10CF8E-7C58-451B-9BE6-8C985F37F414}"/>
    <cellStyle name="Currency 2 2 2 2 2 2 2 4 4 4" xfId="30795" xr:uid="{2B4459EC-5E46-438D-ABAF-6790AFD4540D}"/>
    <cellStyle name="Currency 2 2 2 2 2 2 2 4 4 5" xfId="45679" xr:uid="{C32992E0-2E68-47A7-A958-46A6A31E82D2}"/>
    <cellStyle name="Currency 2 2 2 2 2 2 2 4 5" xfId="20527" xr:uid="{0DD686C8-FF55-4DC3-BAD3-5CAA3533DF72}"/>
    <cellStyle name="Currency 2 2 2 2 2 2 2 4 5 2" xfId="34219" xr:uid="{BD11B89A-9B7B-4626-8DA6-16471BBAACC7}"/>
    <cellStyle name="Currency 2 2 2 2 2 2 2 4 5 3" xfId="49103" xr:uid="{3B9841D7-0073-43E2-BB5F-2CCE1E4C4033}"/>
    <cellStyle name="Currency 2 2 2 2 2 2 2 4 6" xfId="13683" xr:uid="{31C53ED0-2D81-4F00-B629-943C49B0E0D2}"/>
    <cellStyle name="Currency 2 2 2 2 2 2 2 4 7" xfId="27373" xr:uid="{50ED5962-6729-4BA2-89E2-5A91E223AF0B}"/>
    <cellStyle name="Currency 2 2 2 2 2 2 2 4 8" xfId="42257" xr:uid="{73F5A7A6-25E7-4FFA-9F76-9165E379DE5F}"/>
    <cellStyle name="Currency 2 2 2 2 2 2 2 5" xfId="6838" xr:uid="{41539B0E-36B5-4A31-951C-52BDBD3FD8FF}"/>
    <cellStyle name="Currency 2 2 2 2 2 2 2 5 2" xfId="8551" xr:uid="{87109728-7A2F-4C52-8C69-FA55B76F1F43}"/>
    <cellStyle name="Currency 2 2 2 2 2 2 2 5 2 2" xfId="11973" xr:uid="{02F42C04-FA8B-426C-9628-7C22F6265BFE}"/>
    <cellStyle name="Currency 2 2 2 2 2 2 2 5 2 2 2" xfId="25663" xr:uid="{A5247092-3BD5-44CF-A172-55A736A9A7FC}"/>
    <cellStyle name="Currency 2 2 2 2 2 2 2 5 2 2 2 2" xfId="39355" xr:uid="{DBC45884-B86F-494C-88EA-4EE6CC33ED6C}"/>
    <cellStyle name="Currency 2 2 2 2 2 2 2 5 2 2 2 3" xfId="54239" xr:uid="{8498F00D-EC88-4CDC-A63F-4CE3937770C8}"/>
    <cellStyle name="Currency 2 2 2 2 2 2 2 5 2 2 3" xfId="18819" xr:uid="{D8C1260A-6751-4CC1-B34D-74F9808D85FE}"/>
    <cellStyle name="Currency 2 2 2 2 2 2 2 5 2 2 4" xfId="32509" xr:uid="{0CEB0422-0F20-42FC-A1CE-8E3A1095D88D}"/>
    <cellStyle name="Currency 2 2 2 2 2 2 2 5 2 2 5" xfId="47393" xr:uid="{AF6BF030-CA8F-4514-AAB5-835DCE389674}"/>
    <cellStyle name="Currency 2 2 2 2 2 2 2 5 2 3" xfId="22241" xr:uid="{9AE24036-C27D-47A1-8885-0D2CE7FF05C6}"/>
    <cellStyle name="Currency 2 2 2 2 2 2 2 5 2 3 2" xfId="35933" xr:uid="{ADB65DFC-837D-4688-8ED0-577D6BDC1380}"/>
    <cellStyle name="Currency 2 2 2 2 2 2 2 5 2 3 3" xfId="50817" xr:uid="{007A220A-2CF5-4816-BBA4-46D1EC17BF65}"/>
    <cellStyle name="Currency 2 2 2 2 2 2 2 5 2 4" xfId="15397" xr:uid="{FB150786-5652-453F-8D37-F079C8FFA046}"/>
    <cellStyle name="Currency 2 2 2 2 2 2 2 5 2 5" xfId="29087" xr:uid="{FCF34685-A1F9-4BEF-8AE2-7BB3828F9EF1}"/>
    <cellStyle name="Currency 2 2 2 2 2 2 2 5 2 6" xfId="43971" xr:uid="{F5267F5E-FFF2-4002-868F-60C4367E6B5E}"/>
    <cellStyle name="Currency 2 2 2 2 2 2 2 5 3" xfId="10261" xr:uid="{3B65CE3F-4404-4D5A-9932-2BF605034114}"/>
    <cellStyle name="Currency 2 2 2 2 2 2 2 5 3 2" xfId="23951" xr:uid="{4167A979-29D8-4FCE-992E-AF82064A25E1}"/>
    <cellStyle name="Currency 2 2 2 2 2 2 2 5 3 2 2" xfId="37643" xr:uid="{C4057E84-DA7A-42DA-A4FA-9511127FA040}"/>
    <cellStyle name="Currency 2 2 2 2 2 2 2 5 3 2 3" xfId="52527" xr:uid="{3156AC45-E41F-4E6B-BA51-D6E990585AE1}"/>
    <cellStyle name="Currency 2 2 2 2 2 2 2 5 3 3" xfId="17107" xr:uid="{9E63F9BF-07A0-4ABC-8149-9C9DFD076319}"/>
    <cellStyle name="Currency 2 2 2 2 2 2 2 5 3 4" xfId="30797" xr:uid="{88BB3CB7-8F8E-4C36-BE20-50A4BB0ED2FE}"/>
    <cellStyle name="Currency 2 2 2 2 2 2 2 5 3 5" xfId="45681" xr:uid="{3BDE7B5B-072C-405C-BD8D-97D11011E0EA}"/>
    <cellStyle name="Currency 2 2 2 2 2 2 2 5 4" xfId="20529" xr:uid="{437D9ACE-823A-4947-9DCE-42DBA5D844D2}"/>
    <cellStyle name="Currency 2 2 2 2 2 2 2 5 4 2" xfId="34221" xr:uid="{DAC94371-696B-48A2-A63E-2FA9DDE7EBFA}"/>
    <cellStyle name="Currency 2 2 2 2 2 2 2 5 4 3" xfId="49105" xr:uid="{665C48E2-65E2-4D87-B7C8-83BB8B5017F6}"/>
    <cellStyle name="Currency 2 2 2 2 2 2 2 5 5" xfId="13685" xr:uid="{CE2908C5-8A73-47BA-96D4-0539AE315B7F}"/>
    <cellStyle name="Currency 2 2 2 2 2 2 2 5 6" xfId="27375" xr:uid="{7BBB3C5A-04AF-4A28-A784-6971C51A9BF4}"/>
    <cellStyle name="Currency 2 2 2 2 2 2 2 5 7" xfId="42259" xr:uid="{5BA4123E-8BD5-46B3-BF43-77C37D4B726F}"/>
    <cellStyle name="Currency 2 2 2 2 2 2 2 6" xfId="6839" xr:uid="{68D1BE91-F659-43D8-9334-E1B6E6B14229}"/>
    <cellStyle name="Currency 2 2 2 2 2 2 2 6 2" xfId="8552" xr:uid="{4B808EFF-2354-44C7-A1E8-F4E3174D4A3D}"/>
    <cellStyle name="Currency 2 2 2 2 2 2 2 6 2 2" xfId="11974" xr:uid="{2ACC0974-A32D-4031-BB87-3FE6BEAE6F5C}"/>
    <cellStyle name="Currency 2 2 2 2 2 2 2 6 2 2 2" xfId="25664" xr:uid="{43060F6B-C731-4009-9CE7-6E45887E8A80}"/>
    <cellStyle name="Currency 2 2 2 2 2 2 2 6 2 2 2 2" xfId="39356" xr:uid="{1B7A4030-51B6-413F-85A9-4C7D84FF2267}"/>
    <cellStyle name="Currency 2 2 2 2 2 2 2 6 2 2 2 3" xfId="54240" xr:uid="{4F618FF2-5C8C-4E5C-B86D-A5303C704628}"/>
    <cellStyle name="Currency 2 2 2 2 2 2 2 6 2 2 3" xfId="18820" xr:uid="{3B7C896F-75BC-4EC9-99D1-33B1714755F9}"/>
    <cellStyle name="Currency 2 2 2 2 2 2 2 6 2 2 4" xfId="32510" xr:uid="{387ED3B5-DD26-41D8-A35D-0FE1A880BCA7}"/>
    <cellStyle name="Currency 2 2 2 2 2 2 2 6 2 2 5" xfId="47394" xr:uid="{4A365CF3-E5BA-443C-B850-9B3523C57C86}"/>
    <cellStyle name="Currency 2 2 2 2 2 2 2 6 2 3" xfId="22242" xr:uid="{5A8B7684-7A53-4D54-89FD-24E45FDEEC06}"/>
    <cellStyle name="Currency 2 2 2 2 2 2 2 6 2 3 2" xfId="35934" xr:uid="{FE97C8E5-2F9A-48E7-BF41-B71A9427A5A3}"/>
    <cellStyle name="Currency 2 2 2 2 2 2 2 6 2 3 3" xfId="50818" xr:uid="{E45DAD52-6D67-4844-9BEC-8B201F4530AC}"/>
    <cellStyle name="Currency 2 2 2 2 2 2 2 6 2 4" xfId="15398" xr:uid="{56BE3B1D-2CA7-493E-ACEA-01F7F0718E3C}"/>
    <cellStyle name="Currency 2 2 2 2 2 2 2 6 2 5" xfId="29088" xr:uid="{7DAB0EFD-ACEE-4029-BC1D-C8526344E8CC}"/>
    <cellStyle name="Currency 2 2 2 2 2 2 2 6 2 6" xfId="43972" xr:uid="{836D8C9B-258D-4B6C-BDE2-6E5AF214CDC6}"/>
    <cellStyle name="Currency 2 2 2 2 2 2 2 6 3" xfId="10262" xr:uid="{DA1DC83F-A123-4A84-A623-E12BBF84147C}"/>
    <cellStyle name="Currency 2 2 2 2 2 2 2 6 3 2" xfId="23952" xr:uid="{F3A9995E-3966-4BA8-9A4B-5E4420BE9AC3}"/>
    <cellStyle name="Currency 2 2 2 2 2 2 2 6 3 2 2" xfId="37644" xr:uid="{AA55DEC4-0DCC-426F-9253-A77B5300ACCC}"/>
    <cellStyle name="Currency 2 2 2 2 2 2 2 6 3 2 3" xfId="52528" xr:uid="{6ADADD45-FE81-4AC8-B955-E41DF6A4D910}"/>
    <cellStyle name="Currency 2 2 2 2 2 2 2 6 3 3" xfId="17108" xr:uid="{B99F4230-54BE-41FC-9282-916115683CDA}"/>
    <cellStyle name="Currency 2 2 2 2 2 2 2 6 3 4" xfId="30798" xr:uid="{8DC96C37-56C5-41C5-8CDC-2406F3F370C0}"/>
    <cellStyle name="Currency 2 2 2 2 2 2 2 6 3 5" xfId="45682" xr:uid="{184F640E-07F4-4B14-929F-58760FE96498}"/>
    <cellStyle name="Currency 2 2 2 2 2 2 2 6 4" xfId="20530" xr:uid="{8FE12197-F5B8-41B1-B6EF-A8A09C7DF0CA}"/>
    <cellStyle name="Currency 2 2 2 2 2 2 2 6 4 2" xfId="34222" xr:uid="{09334E29-9E48-47E0-A75D-0E72609E4B8B}"/>
    <cellStyle name="Currency 2 2 2 2 2 2 2 6 4 3" xfId="49106" xr:uid="{56321729-9617-41CC-AD0F-5983B483C0FF}"/>
    <cellStyle name="Currency 2 2 2 2 2 2 2 6 5" xfId="13686" xr:uid="{B8F4FA7F-9018-40AB-997D-837C020FA321}"/>
    <cellStyle name="Currency 2 2 2 2 2 2 2 6 6" xfId="27376" xr:uid="{84AA403C-C25C-4D19-B2B5-DB58830406EA}"/>
    <cellStyle name="Currency 2 2 2 2 2 2 2 6 7" xfId="42260" xr:uid="{1167A4E8-2EDC-4E3D-A368-AF697CC07A5E}"/>
    <cellStyle name="Currency 2 2 2 2 2 2 2 7" xfId="8538" xr:uid="{003BCC9F-36B1-4346-B3D3-E9D9154155FB}"/>
    <cellStyle name="Currency 2 2 2 2 2 2 2 7 2" xfId="11960" xr:uid="{551C43E2-24B0-4253-977D-3C73535680E5}"/>
    <cellStyle name="Currency 2 2 2 2 2 2 2 7 2 2" xfId="25650" xr:uid="{7E979468-FB35-4799-B929-5A0F403660A1}"/>
    <cellStyle name="Currency 2 2 2 2 2 2 2 7 2 2 2" xfId="39342" xr:uid="{9113862B-DA01-4D26-A981-F59A741E2571}"/>
    <cellStyle name="Currency 2 2 2 2 2 2 2 7 2 2 3" xfId="54226" xr:uid="{630BE812-3609-4729-AE2D-6D7CA4952BEF}"/>
    <cellStyle name="Currency 2 2 2 2 2 2 2 7 2 3" xfId="18806" xr:uid="{809CBAD0-23F4-49EA-8E81-7CE67D641955}"/>
    <cellStyle name="Currency 2 2 2 2 2 2 2 7 2 4" xfId="32496" xr:uid="{AA47888C-CB72-45EC-BD86-4A9C206F1335}"/>
    <cellStyle name="Currency 2 2 2 2 2 2 2 7 2 5" xfId="47380" xr:uid="{817387FC-460A-4099-9C3B-2F919EB05109}"/>
    <cellStyle name="Currency 2 2 2 2 2 2 2 7 3" xfId="22228" xr:uid="{811F204E-D0C2-4486-9F74-3ABF29D97AB9}"/>
    <cellStyle name="Currency 2 2 2 2 2 2 2 7 3 2" xfId="35920" xr:uid="{48B535DA-77E0-4895-AEDD-14534EEFFBCA}"/>
    <cellStyle name="Currency 2 2 2 2 2 2 2 7 3 3" xfId="50804" xr:uid="{35350AA6-2424-4754-BF79-032AE582B33B}"/>
    <cellStyle name="Currency 2 2 2 2 2 2 2 7 4" xfId="15384" xr:uid="{598098EC-8CCB-4DD2-8679-C0904A60910C}"/>
    <cellStyle name="Currency 2 2 2 2 2 2 2 7 5" xfId="29074" xr:uid="{4AF8261D-C11B-4D60-98DB-0BE4501EA226}"/>
    <cellStyle name="Currency 2 2 2 2 2 2 2 7 6" xfId="43958" xr:uid="{37D6B48F-1CB3-492E-B107-46C2AF4D26BF}"/>
    <cellStyle name="Currency 2 2 2 2 2 2 2 8" xfId="10248" xr:uid="{4FE418C5-8E8F-4F84-847E-C79BF9B5C29D}"/>
    <cellStyle name="Currency 2 2 2 2 2 2 2 8 2" xfId="23938" xr:uid="{35D7443B-6483-4F8D-8270-9C94ACC914C4}"/>
    <cellStyle name="Currency 2 2 2 2 2 2 2 8 2 2" xfId="37630" xr:uid="{781397E7-74F4-4929-B183-6E2802A0B03E}"/>
    <cellStyle name="Currency 2 2 2 2 2 2 2 8 2 3" xfId="52514" xr:uid="{DFD48E11-52BB-4AEA-81CC-DDFBDA9CE69F}"/>
    <cellStyle name="Currency 2 2 2 2 2 2 2 8 3" xfId="17094" xr:uid="{E9984DBF-CBEA-4EE6-B240-116451FC8855}"/>
    <cellStyle name="Currency 2 2 2 2 2 2 2 8 4" xfId="30784" xr:uid="{AE04623F-F4C5-45FB-8777-96055D53E703}"/>
    <cellStyle name="Currency 2 2 2 2 2 2 2 8 5" xfId="45668" xr:uid="{DED71392-B0D8-47B7-AF15-36CDD615F83A}"/>
    <cellStyle name="Currency 2 2 2 2 2 2 2 9" xfId="20516" xr:uid="{7A61E1D9-BDCC-4EFB-9105-082B40B155AF}"/>
    <cellStyle name="Currency 2 2 2 2 2 2 2 9 2" xfId="34208" xr:uid="{9617C9CA-BC82-4470-ACF9-E04F484935C4}"/>
    <cellStyle name="Currency 2 2 2 2 2 2 2 9 3" xfId="49092" xr:uid="{2686E934-9BF1-46AC-9B52-533149927E5E}"/>
    <cellStyle name="Currency 2 2 2 2 2 2 3" xfId="6840" xr:uid="{F40693DB-AD67-4AA3-9512-1123A638A157}"/>
    <cellStyle name="Currency 2 2 2 2 2 2 3 10" xfId="42261" xr:uid="{E3F69AA4-C240-4E7A-8D35-8EA43302BA61}"/>
    <cellStyle name="Currency 2 2 2 2 2 2 3 2" xfId="6841" xr:uid="{5F0368D7-451C-44C3-A473-22C84FB63625}"/>
    <cellStyle name="Currency 2 2 2 2 2 2 3 2 2" xfId="6842" xr:uid="{7CFA7655-8FD0-498A-99F5-3C495497F04E}"/>
    <cellStyle name="Currency 2 2 2 2 2 2 3 2 2 2" xfId="8555" xr:uid="{31DF0F54-54B7-4C9C-AAAC-BBCD6DFB9E33}"/>
    <cellStyle name="Currency 2 2 2 2 2 2 3 2 2 2 2" xfId="11977" xr:uid="{DA0D5CA5-F947-4273-BD8A-FA249706AE98}"/>
    <cellStyle name="Currency 2 2 2 2 2 2 3 2 2 2 2 2" xfId="25667" xr:uid="{D8E8FF0A-E820-4C35-8B58-F6CD2D0B7E9E}"/>
    <cellStyle name="Currency 2 2 2 2 2 2 3 2 2 2 2 2 2" xfId="39359" xr:uid="{6E9EA0ED-3CED-4B13-BB4C-B67A223C15C7}"/>
    <cellStyle name="Currency 2 2 2 2 2 2 3 2 2 2 2 2 3" xfId="54243" xr:uid="{15BC4F72-085A-49B7-A4D7-F29104D6B64F}"/>
    <cellStyle name="Currency 2 2 2 2 2 2 3 2 2 2 2 3" xfId="18823" xr:uid="{96E3C24C-F5DE-4341-98A2-138F8C49FA93}"/>
    <cellStyle name="Currency 2 2 2 2 2 2 3 2 2 2 2 4" xfId="32513" xr:uid="{A119BC32-B7B2-4872-BA69-8B7FD05572E0}"/>
    <cellStyle name="Currency 2 2 2 2 2 2 3 2 2 2 2 5" xfId="47397" xr:uid="{4894FA73-05D4-46CE-AA72-79947DDFD05C}"/>
    <cellStyle name="Currency 2 2 2 2 2 2 3 2 2 2 3" xfId="22245" xr:uid="{AADB5716-ED8B-4764-B25B-54E95973379F}"/>
    <cellStyle name="Currency 2 2 2 2 2 2 3 2 2 2 3 2" xfId="35937" xr:uid="{4854601F-448C-4314-B8B6-D4090C5C0B31}"/>
    <cellStyle name="Currency 2 2 2 2 2 2 3 2 2 2 3 3" xfId="50821" xr:uid="{8E103C5F-D563-44C6-BDAA-2240CD357B23}"/>
    <cellStyle name="Currency 2 2 2 2 2 2 3 2 2 2 4" xfId="15401" xr:uid="{A25214E1-1F5F-4F94-904A-649D42B95940}"/>
    <cellStyle name="Currency 2 2 2 2 2 2 3 2 2 2 5" xfId="29091" xr:uid="{4BA85AC6-05DF-4A3B-9A2F-1FA47B44B589}"/>
    <cellStyle name="Currency 2 2 2 2 2 2 3 2 2 2 6" xfId="43975" xr:uid="{3DFD7616-6D1A-4C7A-ADB9-16C0EBDE3850}"/>
    <cellStyle name="Currency 2 2 2 2 2 2 3 2 2 3" xfId="10265" xr:uid="{4F841007-643A-4984-824B-CF27260EAC22}"/>
    <cellStyle name="Currency 2 2 2 2 2 2 3 2 2 3 2" xfId="23955" xr:uid="{6B1C4448-5A77-4DBA-AFDB-8C0C73A84252}"/>
    <cellStyle name="Currency 2 2 2 2 2 2 3 2 2 3 2 2" xfId="37647" xr:uid="{CD4DB340-2F74-499B-A780-4E5C41E1C044}"/>
    <cellStyle name="Currency 2 2 2 2 2 2 3 2 2 3 2 3" xfId="52531" xr:uid="{ACE392DA-98AF-434D-917F-DB3A3A7D4B22}"/>
    <cellStyle name="Currency 2 2 2 2 2 2 3 2 2 3 3" xfId="17111" xr:uid="{DF61D333-E07D-44D0-8190-ED7425D61908}"/>
    <cellStyle name="Currency 2 2 2 2 2 2 3 2 2 3 4" xfId="30801" xr:uid="{45B61049-579C-477F-BCCC-6189FE2C459B}"/>
    <cellStyle name="Currency 2 2 2 2 2 2 3 2 2 3 5" xfId="45685" xr:uid="{F378AAF8-4CEE-4EB4-B26C-292A725C05A6}"/>
    <cellStyle name="Currency 2 2 2 2 2 2 3 2 2 4" xfId="20533" xr:uid="{182A2994-E28F-4F1E-B985-6D52E1C1BD4F}"/>
    <cellStyle name="Currency 2 2 2 2 2 2 3 2 2 4 2" xfId="34225" xr:uid="{A20A2B33-8DDB-45E7-BF76-A7524154578D}"/>
    <cellStyle name="Currency 2 2 2 2 2 2 3 2 2 4 3" xfId="49109" xr:uid="{A41CDE05-D779-4DD2-B40C-43853A407630}"/>
    <cellStyle name="Currency 2 2 2 2 2 2 3 2 2 5" xfId="13689" xr:uid="{B1518BEF-EF1A-4713-83D6-0EE4D1812445}"/>
    <cellStyle name="Currency 2 2 2 2 2 2 3 2 2 6" xfId="27379" xr:uid="{D75328EA-4D0C-4D6F-9785-60970E08B91C}"/>
    <cellStyle name="Currency 2 2 2 2 2 2 3 2 2 7" xfId="42263" xr:uid="{C4A2CA83-3D36-4DA7-9650-3BEBB33780E1}"/>
    <cellStyle name="Currency 2 2 2 2 2 2 3 2 3" xfId="8554" xr:uid="{2E492E3E-10D2-42DF-96A7-4CE3DEAB3671}"/>
    <cellStyle name="Currency 2 2 2 2 2 2 3 2 3 2" xfId="11976" xr:uid="{BE1FD9CB-D1C4-427F-BDBA-D87700FB07F3}"/>
    <cellStyle name="Currency 2 2 2 2 2 2 3 2 3 2 2" xfId="25666" xr:uid="{00E77CE8-1303-4645-BE2D-81DFB21FFA31}"/>
    <cellStyle name="Currency 2 2 2 2 2 2 3 2 3 2 2 2" xfId="39358" xr:uid="{5D7B5F30-FA72-48F0-AA6B-17088D6BA0E3}"/>
    <cellStyle name="Currency 2 2 2 2 2 2 3 2 3 2 2 3" xfId="54242" xr:uid="{EC162260-CD6B-4434-B3BE-4FA7CD4DEB57}"/>
    <cellStyle name="Currency 2 2 2 2 2 2 3 2 3 2 3" xfId="18822" xr:uid="{ED4DC2D9-D943-4712-A67F-2FC62CA32DCE}"/>
    <cellStyle name="Currency 2 2 2 2 2 2 3 2 3 2 4" xfId="32512" xr:uid="{4B32F53E-C1B3-4E3F-96B4-8B1ED4FFBA3C}"/>
    <cellStyle name="Currency 2 2 2 2 2 2 3 2 3 2 5" xfId="47396" xr:uid="{AA57E1D3-343A-4DB1-A065-8E155D7BF34A}"/>
    <cellStyle name="Currency 2 2 2 2 2 2 3 2 3 3" xfId="22244" xr:uid="{12E52DEC-7EA1-46B6-A374-9CC06468CA72}"/>
    <cellStyle name="Currency 2 2 2 2 2 2 3 2 3 3 2" xfId="35936" xr:uid="{F4531D97-4944-4B93-B106-000D61BE8834}"/>
    <cellStyle name="Currency 2 2 2 2 2 2 3 2 3 3 3" xfId="50820" xr:uid="{1397FD54-E16D-4CEF-A00A-502E16C3F7F9}"/>
    <cellStyle name="Currency 2 2 2 2 2 2 3 2 3 4" xfId="15400" xr:uid="{E589CF12-17BF-4D17-B04C-70BBB2701C34}"/>
    <cellStyle name="Currency 2 2 2 2 2 2 3 2 3 5" xfId="29090" xr:uid="{D8A29C70-C3A2-4C55-AB22-5842887FFB11}"/>
    <cellStyle name="Currency 2 2 2 2 2 2 3 2 3 6" xfId="43974" xr:uid="{7BCD62F2-7A90-42E1-B263-3EDA8EC4DA05}"/>
    <cellStyle name="Currency 2 2 2 2 2 2 3 2 4" xfId="10264" xr:uid="{CD24858A-5EC5-41C1-9878-93D8E64064CA}"/>
    <cellStyle name="Currency 2 2 2 2 2 2 3 2 4 2" xfId="23954" xr:uid="{5FF4D29C-72C6-4FEA-AFC4-EE8049B13A00}"/>
    <cellStyle name="Currency 2 2 2 2 2 2 3 2 4 2 2" xfId="37646" xr:uid="{D4762E6A-567F-4E52-BD8C-4D3F55D18370}"/>
    <cellStyle name="Currency 2 2 2 2 2 2 3 2 4 2 3" xfId="52530" xr:uid="{EE6C652E-8F53-415C-B029-C6A0A72CD3F4}"/>
    <cellStyle name="Currency 2 2 2 2 2 2 3 2 4 3" xfId="17110" xr:uid="{69817570-2651-459A-8E51-E0985BC5261C}"/>
    <cellStyle name="Currency 2 2 2 2 2 2 3 2 4 4" xfId="30800" xr:uid="{9975CC4C-6553-43EE-831B-E96D77C03AC0}"/>
    <cellStyle name="Currency 2 2 2 2 2 2 3 2 4 5" xfId="45684" xr:uid="{E48D91AE-FA5D-4D2C-B99C-C53CD6AFCBF0}"/>
    <cellStyle name="Currency 2 2 2 2 2 2 3 2 5" xfId="20532" xr:uid="{34B95BF9-0772-42A9-97A5-98E4E1E36AFA}"/>
    <cellStyle name="Currency 2 2 2 2 2 2 3 2 5 2" xfId="34224" xr:uid="{3D537146-E332-4ABD-998F-0BD022EDFE18}"/>
    <cellStyle name="Currency 2 2 2 2 2 2 3 2 5 3" xfId="49108" xr:uid="{20506E77-3475-44D2-AEEE-B893A1DBB1E7}"/>
    <cellStyle name="Currency 2 2 2 2 2 2 3 2 6" xfId="13688" xr:uid="{57C3E152-2D7C-4EDD-BD0B-6A9D0A540C20}"/>
    <cellStyle name="Currency 2 2 2 2 2 2 3 2 7" xfId="27378" xr:uid="{8D362B1A-FA04-42E3-9903-BD1E2E2AA296}"/>
    <cellStyle name="Currency 2 2 2 2 2 2 3 2 8" xfId="42262" xr:uid="{E6D6F4D3-8825-4494-B0BD-1A1AA3C49589}"/>
    <cellStyle name="Currency 2 2 2 2 2 2 3 3" xfId="6843" xr:uid="{217EADF3-A2D4-4717-AB09-CE84A8B842B9}"/>
    <cellStyle name="Currency 2 2 2 2 2 2 3 3 2" xfId="8556" xr:uid="{F426C3F9-4180-4C5B-9568-E0CB53F48FDB}"/>
    <cellStyle name="Currency 2 2 2 2 2 2 3 3 2 2" xfId="11978" xr:uid="{9CA05733-6364-4922-B2EB-35A843EFA148}"/>
    <cellStyle name="Currency 2 2 2 2 2 2 3 3 2 2 2" xfId="25668" xr:uid="{E3D74797-194F-406E-8B81-CE06BF5C2C4B}"/>
    <cellStyle name="Currency 2 2 2 2 2 2 3 3 2 2 2 2" xfId="39360" xr:uid="{5D9F1A84-DDB0-449F-A630-E3EA329F4242}"/>
    <cellStyle name="Currency 2 2 2 2 2 2 3 3 2 2 2 3" xfId="54244" xr:uid="{F3321499-B1C3-4754-BD8C-468784FDCBB6}"/>
    <cellStyle name="Currency 2 2 2 2 2 2 3 3 2 2 3" xfId="18824" xr:uid="{A3E6AC40-E1F5-4F93-A6CE-38397F97E6D1}"/>
    <cellStyle name="Currency 2 2 2 2 2 2 3 3 2 2 4" xfId="32514" xr:uid="{2911214E-137E-456C-84DC-07931B8EAF4C}"/>
    <cellStyle name="Currency 2 2 2 2 2 2 3 3 2 2 5" xfId="47398" xr:uid="{72EF1528-D671-4DD2-924C-154C43612BCF}"/>
    <cellStyle name="Currency 2 2 2 2 2 2 3 3 2 3" xfId="22246" xr:uid="{91072AA4-A346-4069-986B-A780F680B03E}"/>
    <cellStyle name="Currency 2 2 2 2 2 2 3 3 2 3 2" xfId="35938" xr:uid="{347E45A6-106A-4166-931C-368C0FE22411}"/>
    <cellStyle name="Currency 2 2 2 2 2 2 3 3 2 3 3" xfId="50822" xr:uid="{6C6192AB-1E25-436F-A138-1A0CF82EEC8B}"/>
    <cellStyle name="Currency 2 2 2 2 2 2 3 3 2 4" xfId="15402" xr:uid="{085E791D-BF41-4BAB-99B3-68E8D35E4830}"/>
    <cellStyle name="Currency 2 2 2 2 2 2 3 3 2 5" xfId="29092" xr:uid="{8C508655-F413-4813-AF53-C4553F9EA25E}"/>
    <cellStyle name="Currency 2 2 2 2 2 2 3 3 2 6" xfId="43976" xr:uid="{ABC11AD7-E7C7-486C-9EFE-672111AE1D0B}"/>
    <cellStyle name="Currency 2 2 2 2 2 2 3 3 3" xfId="10266" xr:uid="{E5A6ADD2-3BA2-432F-8E2D-A951BA7D2CB6}"/>
    <cellStyle name="Currency 2 2 2 2 2 2 3 3 3 2" xfId="23956" xr:uid="{E4B5D710-C712-40ED-8FAE-6C19A6DC90EA}"/>
    <cellStyle name="Currency 2 2 2 2 2 2 3 3 3 2 2" xfId="37648" xr:uid="{FDBD349A-F909-479C-A619-243857874EE4}"/>
    <cellStyle name="Currency 2 2 2 2 2 2 3 3 3 2 3" xfId="52532" xr:uid="{46CDE324-064E-44CF-96C6-6E68E40B9F49}"/>
    <cellStyle name="Currency 2 2 2 2 2 2 3 3 3 3" xfId="17112" xr:uid="{40169DB3-DC98-429D-9D1E-EC4D2B1518BE}"/>
    <cellStyle name="Currency 2 2 2 2 2 2 3 3 3 4" xfId="30802" xr:uid="{1AD17821-4CF9-437C-83D6-BE51E1DA5394}"/>
    <cellStyle name="Currency 2 2 2 2 2 2 3 3 3 5" xfId="45686" xr:uid="{7353E851-0A83-4540-A914-F63E30F839D2}"/>
    <cellStyle name="Currency 2 2 2 2 2 2 3 3 4" xfId="20534" xr:uid="{088DCE4D-7C2D-47F3-82E6-FA16C64E31E5}"/>
    <cellStyle name="Currency 2 2 2 2 2 2 3 3 4 2" xfId="34226" xr:uid="{A60C85DD-25BB-4CB0-A37B-E2E3CABAB134}"/>
    <cellStyle name="Currency 2 2 2 2 2 2 3 3 4 3" xfId="49110" xr:uid="{D0CCEE3E-79B9-47ED-B8DF-241A308EC9C8}"/>
    <cellStyle name="Currency 2 2 2 2 2 2 3 3 5" xfId="13690" xr:uid="{09FB7921-E42F-49EC-AB7C-0ADC52FDEE5A}"/>
    <cellStyle name="Currency 2 2 2 2 2 2 3 3 6" xfId="27380" xr:uid="{5078E362-2185-4FE7-863C-FB4443776FA4}"/>
    <cellStyle name="Currency 2 2 2 2 2 2 3 3 7" xfId="42264" xr:uid="{8218D23D-1470-4434-AFFD-AA1429B17065}"/>
    <cellStyle name="Currency 2 2 2 2 2 2 3 4" xfId="6844" xr:uid="{00070151-20F4-4555-93FF-56BD8F1534F1}"/>
    <cellStyle name="Currency 2 2 2 2 2 2 3 4 2" xfId="8557" xr:uid="{75E6C94D-6C89-4BFC-99C6-185BBDDC2C99}"/>
    <cellStyle name="Currency 2 2 2 2 2 2 3 4 2 2" xfId="11979" xr:uid="{E82B629F-1BE7-45F3-B58A-9F59F8C9357B}"/>
    <cellStyle name="Currency 2 2 2 2 2 2 3 4 2 2 2" xfId="25669" xr:uid="{7DBF7B98-88FA-428D-897A-F95F3E813F37}"/>
    <cellStyle name="Currency 2 2 2 2 2 2 3 4 2 2 2 2" xfId="39361" xr:uid="{DEFC46A5-C5C4-44C8-9D1E-7A2B8D6DFC70}"/>
    <cellStyle name="Currency 2 2 2 2 2 2 3 4 2 2 2 3" xfId="54245" xr:uid="{24193C13-3F51-44F9-8F3B-EE99834C9BD5}"/>
    <cellStyle name="Currency 2 2 2 2 2 2 3 4 2 2 3" xfId="18825" xr:uid="{5BE32E60-375A-4585-A81F-BE01DCC8AB21}"/>
    <cellStyle name="Currency 2 2 2 2 2 2 3 4 2 2 4" xfId="32515" xr:uid="{B858C99A-A6A8-418C-9463-18A318866959}"/>
    <cellStyle name="Currency 2 2 2 2 2 2 3 4 2 2 5" xfId="47399" xr:uid="{63B5ED0E-2810-4225-A64C-B161F3A2AC4E}"/>
    <cellStyle name="Currency 2 2 2 2 2 2 3 4 2 3" xfId="22247" xr:uid="{ABCAD715-79E5-4715-AA37-DDCC7BB1A24E}"/>
    <cellStyle name="Currency 2 2 2 2 2 2 3 4 2 3 2" xfId="35939" xr:uid="{1FE7EDE5-13C7-4005-AB66-046A3887F59A}"/>
    <cellStyle name="Currency 2 2 2 2 2 2 3 4 2 3 3" xfId="50823" xr:uid="{6C14CCA3-81D2-43C1-A07E-10A75EE1F64B}"/>
    <cellStyle name="Currency 2 2 2 2 2 2 3 4 2 4" xfId="15403" xr:uid="{497DC465-29E9-4C81-9897-736AB1C50E84}"/>
    <cellStyle name="Currency 2 2 2 2 2 2 3 4 2 5" xfId="29093" xr:uid="{C0E0C393-15B3-4734-BE4B-812834B5D930}"/>
    <cellStyle name="Currency 2 2 2 2 2 2 3 4 2 6" xfId="43977" xr:uid="{3F5E4021-643A-40E0-8F60-F3165C36EAA8}"/>
    <cellStyle name="Currency 2 2 2 2 2 2 3 4 3" xfId="10267" xr:uid="{AC5414FF-2C1D-4940-AB66-0B51F9594BB2}"/>
    <cellStyle name="Currency 2 2 2 2 2 2 3 4 3 2" xfId="23957" xr:uid="{2EED98FE-CFA2-4C1F-8785-5FBE6C507956}"/>
    <cellStyle name="Currency 2 2 2 2 2 2 3 4 3 2 2" xfId="37649" xr:uid="{8C1D4415-1127-49F6-8710-B28CECFC66D0}"/>
    <cellStyle name="Currency 2 2 2 2 2 2 3 4 3 2 3" xfId="52533" xr:uid="{D8294C6F-6656-4B96-A4C2-528DF35437BB}"/>
    <cellStyle name="Currency 2 2 2 2 2 2 3 4 3 3" xfId="17113" xr:uid="{6A629349-6B03-4C95-87CC-E2601C1B6644}"/>
    <cellStyle name="Currency 2 2 2 2 2 2 3 4 3 4" xfId="30803" xr:uid="{603360A8-A506-458F-A207-2F0AC314F579}"/>
    <cellStyle name="Currency 2 2 2 2 2 2 3 4 3 5" xfId="45687" xr:uid="{8AA7393F-8D2C-49C5-BCD8-A278EAE8F116}"/>
    <cellStyle name="Currency 2 2 2 2 2 2 3 4 4" xfId="20535" xr:uid="{3D591E8B-8FDC-43E1-AED8-BF3B271D2B87}"/>
    <cellStyle name="Currency 2 2 2 2 2 2 3 4 4 2" xfId="34227" xr:uid="{C30E79AE-8EEF-4121-B2FE-537FE52C30A7}"/>
    <cellStyle name="Currency 2 2 2 2 2 2 3 4 4 3" xfId="49111" xr:uid="{39F5470A-0210-49D2-BFC4-2907030A95B4}"/>
    <cellStyle name="Currency 2 2 2 2 2 2 3 4 5" xfId="13691" xr:uid="{09CA5E7E-3DBC-430B-A309-51520B882FF3}"/>
    <cellStyle name="Currency 2 2 2 2 2 2 3 4 6" xfId="27381" xr:uid="{A51AF2EB-1A7C-4835-9046-8196815961E6}"/>
    <cellStyle name="Currency 2 2 2 2 2 2 3 4 7" xfId="42265" xr:uid="{6A999D7F-8B08-47C6-8556-E03FFA836B16}"/>
    <cellStyle name="Currency 2 2 2 2 2 2 3 5" xfId="8553" xr:uid="{ABD81840-7B5A-4362-8285-5E877680A968}"/>
    <cellStyle name="Currency 2 2 2 2 2 2 3 5 2" xfId="11975" xr:uid="{B6241BB1-4806-4514-BBD6-C05F0ED30E07}"/>
    <cellStyle name="Currency 2 2 2 2 2 2 3 5 2 2" xfId="25665" xr:uid="{BE3C1FAA-AC42-4AB4-AF71-01BA77E13E6A}"/>
    <cellStyle name="Currency 2 2 2 2 2 2 3 5 2 2 2" xfId="39357" xr:uid="{1BF6C44D-9130-4E69-B046-91FC8A278142}"/>
    <cellStyle name="Currency 2 2 2 2 2 2 3 5 2 2 3" xfId="54241" xr:uid="{611F0F21-7DEF-4325-92E1-FE30934F4BA2}"/>
    <cellStyle name="Currency 2 2 2 2 2 2 3 5 2 3" xfId="18821" xr:uid="{CDD4D9D1-6A68-44D9-9BAC-E6BEAEC8AC20}"/>
    <cellStyle name="Currency 2 2 2 2 2 2 3 5 2 4" xfId="32511" xr:uid="{273965D1-2836-4BBA-B184-DF66FAAF419E}"/>
    <cellStyle name="Currency 2 2 2 2 2 2 3 5 2 5" xfId="47395" xr:uid="{767C3DBF-8DDB-44BC-B105-573EC44EE575}"/>
    <cellStyle name="Currency 2 2 2 2 2 2 3 5 3" xfId="22243" xr:uid="{6AB11447-F3B3-413F-9AC0-39EC292A6CC4}"/>
    <cellStyle name="Currency 2 2 2 2 2 2 3 5 3 2" xfId="35935" xr:uid="{C5EE13BF-C140-4B21-8AB7-994F4BC8783B}"/>
    <cellStyle name="Currency 2 2 2 2 2 2 3 5 3 3" xfId="50819" xr:uid="{A60B1806-7D67-4DDA-A8E7-A3B829AEBBF1}"/>
    <cellStyle name="Currency 2 2 2 2 2 2 3 5 4" xfId="15399" xr:uid="{76A6C3B0-9F4F-4549-BC00-EDDFE100FF4D}"/>
    <cellStyle name="Currency 2 2 2 2 2 2 3 5 5" xfId="29089" xr:uid="{986E1764-980A-474F-BEB2-746E2D397D57}"/>
    <cellStyle name="Currency 2 2 2 2 2 2 3 5 6" xfId="43973" xr:uid="{250E16A3-A2DE-4D7E-801E-5B96750D002E}"/>
    <cellStyle name="Currency 2 2 2 2 2 2 3 6" xfId="10263" xr:uid="{3CD55EFD-C440-49CC-869F-C958AAE3B8EE}"/>
    <cellStyle name="Currency 2 2 2 2 2 2 3 6 2" xfId="23953" xr:uid="{C4A557EF-67C9-4FEB-BBEF-D41E957D1044}"/>
    <cellStyle name="Currency 2 2 2 2 2 2 3 6 2 2" xfId="37645" xr:uid="{D5AC0B73-1755-469B-8454-7169E523A947}"/>
    <cellStyle name="Currency 2 2 2 2 2 2 3 6 2 3" xfId="52529" xr:uid="{76058C63-E59F-4679-8B33-4DE4F6B0C5D8}"/>
    <cellStyle name="Currency 2 2 2 2 2 2 3 6 3" xfId="17109" xr:uid="{799554FE-7609-409A-8BFF-1A19C8063E80}"/>
    <cellStyle name="Currency 2 2 2 2 2 2 3 6 4" xfId="30799" xr:uid="{63C86430-AD5B-4502-B828-6030880F3D13}"/>
    <cellStyle name="Currency 2 2 2 2 2 2 3 6 5" xfId="45683" xr:uid="{ACF8CF37-4933-4C1B-B4F4-E2E852B37A76}"/>
    <cellStyle name="Currency 2 2 2 2 2 2 3 7" xfId="20531" xr:uid="{9A2651E1-99BC-497B-8318-BBFEB72BBC47}"/>
    <cellStyle name="Currency 2 2 2 2 2 2 3 7 2" xfId="34223" xr:uid="{113D384E-87C3-403E-A2A8-307491526B0A}"/>
    <cellStyle name="Currency 2 2 2 2 2 2 3 7 3" xfId="49107" xr:uid="{CD4B7729-538E-4019-8419-407D4F77D1A8}"/>
    <cellStyle name="Currency 2 2 2 2 2 2 3 8" xfId="13687" xr:uid="{BE059868-2992-4779-B72D-B5344134A061}"/>
    <cellStyle name="Currency 2 2 2 2 2 2 3 9" xfId="27377" xr:uid="{8AE85D3E-29B1-4E3E-9E9D-7E43403D0903}"/>
    <cellStyle name="Currency 2 2 2 2 2 2 4" xfId="6845" xr:uid="{4ECB5700-CB3E-46AD-AC9D-8C0EEF221739}"/>
    <cellStyle name="Currency 2 2 2 2 2 2 4 10" xfId="42266" xr:uid="{5D52042A-8227-4086-8783-B5DB87778F17}"/>
    <cellStyle name="Currency 2 2 2 2 2 2 4 2" xfId="6846" xr:uid="{1FE18210-921B-4E4D-97B6-C65C8BA45DD9}"/>
    <cellStyle name="Currency 2 2 2 2 2 2 4 2 2" xfId="6847" xr:uid="{44B654B4-8401-48A7-8AE2-E4B08F9EEC90}"/>
    <cellStyle name="Currency 2 2 2 2 2 2 4 2 2 2" xfId="8560" xr:uid="{722165EC-F224-4239-8815-1E6E8B471EA2}"/>
    <cellStyle name="Currency 2 2 2 2 2 2 4 2 2 2 2" xfId="11982" xr:uid="{EB4C0AEC-2F9F-475D-8DC8-2FBD89AE763F}"/>
    <cellStyle name="Currency 2 2 2 2 2 2 4 2 2 2 2 2" xfId="25672" xr:uid="{68FAD81E-FB89-4CC8-80F0-EFED97A007DF}"/>
    <cellStyle name="Currency 2 2 2 2 2 2 4 2 2 2 2 2 2" xfId="39364" xr:uid="{F6DA276C-E1C2-4AE9-84EF-0FEE121249D8}"/>
    <cellStyle name="Currency 2 2 2 2 2 2 4 2 2 2 2 2 3" xfId="54248" xr:uid="{9E9FC01A-DE5F-4339-8F62-5A521121CF5D}"/>
    <cellStyle name="Currency 2 2 2 2 2 2 4 2 2 2 2 3" xfId="18828" xr:uid="{C38C8644-080B-4915-9D1D-C40B11384B50}"/>
    <cellStyle name="Currency 2 2 2 2 2 2 4 2 2 2 2 4" xfId="32518" xr:uid="{DF75B019-61F9-4C82-BD43-62E3A1086C9E}"/>
    <cellStyle name="Currency 2 2 2 2 2 2 4 2 2 2 2 5" xfId="47402" xr:uid="{A541273B-80A2-40EB-8725-1DA8664E3C5E}"/>
    <cellStyle name="Currency 2 2 2 2 2 2 4 2 2 2 3" xfId="22250" xr:uid="{D49A5E67-BC7B-4720-B7C0-83E20BA5DCB5}"/>
    <cellStyle name="Currency 2 2 2 2 2 2 4 2 2 2 3 2" xfId="35942" xr:uid="{079FAA38-2401-47B9-8AEA-70E08DB6153B}"/>
    <cellStyle name="Currency 2 2 2 2 2 2 4 2 2 2 3 3" xfId="50826" xr:uid="{12B18DB2-11E1-4ED3-AAF7-A9AD87BD3F51}"/>
    <cellStyle name="Currency 2 2 2 2 2 2 4 2 2 2 4" xfId="15406" xr:uid="{5681346A-CEC4-447C-BE9E-6DE2EC67A176}"/>
    <cellStyle name="Currency 2 2 2 2 2 2 4 2 2 2 5" xfId="29096" xr:uid="{66210DD3-661E-4797-B099-55270CFCC8C8}"/>
    <cellStyle name="Currency 2 2 2 2 2 2 4 2 2 2 6" xfId="43980" xr:uid="{884FB818-0BE6-4BE0-A5AB-0F687515537E}"/>
    <cellStyle name="Currency 2 2 2 2 2 2 4 2 2 3" xfId="10270" xr:uid="{CF2EF2CF-3AFA-4CE7-BF93-BD77CD6C06DE}"/>
    <cellStyle name="Currency 2 2 2 2 2 2 4 2 2 3 2" xfId="23960" xr:uid="{147C3F2F-12EF-4F2F-AAE5-FA6CBA3E0A2C}"/>
    <cellStyle name="Currency 2 2 2 2 2 2 4 2 2 3 2 2" xfId="37652" xr:uid="{AFD06C84-A6C3-4F20-B755-0FDC018AEC01}"/>
    <cellStyle name="Currency 2 2 2 2 2 2 4 2 2 3 2 3" xfId="52536" xr:uid="{D8A1F4B7-0388-411C-948D-8AC5A2E5CB68}"/>
    <cellStyle name="Currency 2 2 2 2 2 2 4 2 2 3 3" xfId="17116" xr:uid="{E9A56519-594E-459B-B6C2-4523B4A996E3}"/>
    <cellStyle name="Currency 2 2 2 2 2 2 4 2 2 3 4" xfId="30806" xr:uid="{EAFBAC92-55FE-4116-94EE-A3562A737795}"/>
    <cellStyle name="Currency 2 2 2 2 2 2 4 2 2 3 5" xfId="45690" xr:uid="{312014D1-B089-448C-83F1-58BF8D8C057C}"/>
    <cellStyle name="Currency 2 2 2 2 2 2 4 2 2 4" xfId="20538" xr:uid="{40503C97-97F2-4C3C-9092-69654A06078A}"/>
    <cellStyle name="Currency 2 2 2 2 2 2 4 2 2 4 2" xfId="34230" xr:uid="{1B5BC635-F43E-43D4-AE77-2EE8EFC51790}"/>
    <cellStyle name="Currency 2 2 2 2 2 2 4 2 2 4 3" xfId="49114" xr:uid="{2C81A084-CDBA-499B-ACBD-383F80CECC99}"/>
    <cellStyle name="Currency 2 2 2 2 2 2 4 2 2 5" xfId="13694" xr:uid="{CDC47491-0248-4E07-9ABB-34BF6FC2BBF7}"/>
    <cellStyle name="Currency 2 2 2 2 2 2 4 2 2 6" xfId="27384" xr:uid="{A7F86EC2-6EF2-4727-85E3-F2387A7AB9B5}"/>
    <cellStyle name="Currency 2 2 2 2 2 2 4 2 2 7" xfId="42268" xr:uid="{9CCEE95B-E8F8-4441-950B-7384EF629E84}"/>
    <cellStyle name="Currency 2 2 2 2 2 2 4 2 3" xfId="8559" xr:uid="{D2AE2BDC-C0D2-4303-99E5-2F4BCC4FB5FA}"/>
    <cellStyle name="Currency 2 2 2 2 2 2 4 2 3 2" xfId="11981" xr:uid="{E829D21F-F77E-461C-B185-17DB1F143988}"/>
    <cellStyle name="Currency 2 2 2 2 2 2 4 2 3 2 2" xfId="25671" xr:uid="{5CC94D37-F94C-4102-AF7E-01D183AC8FC5}"/>
    <cellStyle name="Currency 2 2 2 2 2 2 4 2 3 2 2 2" xfId="39363" xr:uid="{0AF130BF-CB0A-4F4D-BD64-BFBC836ED302}"/>
    <cellStyle name="Currency 2 2 2 2 2 2 4 2 3 2 2 3" xfId="54247" xr:uid="{2DBD0437-2139-4610-8F14-28540F2CB576}"/>
    <cellStyle name="Currency 2 2 2 2 2 2 4 2 3 2 3" xfId="18827" xr:uid="{903ABF44-79A2-466F-9E81-075A8AE27F25}"/>
    <cellStyle name="Currency 2 2 2 2 2 2 4 2 3 2 4" xfId="32517" xr:uid="{7D2CF2EA-4AC3-4A79-9100-48C4B832ED3C}"/>
    <cellStyle name="Currency 2 2 2 2 2 2 4 2 3 2 5" xfId="47401" xr:uid="{69D7CB2E-A98B-45BE-AD50-0E57C80C54B5}"/>
    <cellStyle name="Currency 2 2 2 2 2 2 4 2 3 3" xfId="22249" xr:uid="{2C8AD473-E845-466F-B7BB-F066E86E12EA}"/>
    <cellStyle name="Currency 2 2 2 2 2 2 4 2 3 3 2" xfId="35941" xr:uid="{CFBBD61B-1AA8-4139-87C8-08DF38BEEBD2}"/>
    <cellStyle name="Currency 2 2 2 2 2 2 4 2 3 3 3" xfId="50825" xr:uid="{39CDACF6-D31E-4CB1-A44A-CB2C33D73038}"/>
    <cellStyle name="Currency 2 2 2 2 2 2 4 2 3 4" xfId="15405" xr:uid="{E08B578D-01B2-4ACD-9E9C-56E953CD1AAE}"/>
    <cellStyle name="Currency 2 2 2 2 2 2 4 2 3 5" xfId="29095" xr:uid="{C6735D6D-D20A-43DE-8626-C4210F3091F6}"/>
    <cellStyle name="Currency 2 2 2 2 2 2 4 2 3 6" xfId="43979" xr:uid="{C06F7113-09C5-4B50-836D-DB7BBE37DB67}"/>
    <cellStyle name="Currency 2 2 2 2 2 2 4 2 4" xfId="10269" xr:uid="{EBB3B11F-6E76-4BB7-82FD-33522176944A}"/>
    <cellStyle name="Currency 2 2 2 2 2 2 4 2 4 2" xfId="23959" xr:uid="{2545F6FA-A8D8-4C03-8168-173902D37DD6}"/>
    <cellStyle name="Currency 2 2 2 2 2 2 4 2 4 2 2" xfId="37651" xr:uid="{DB87ACF8-1528-4741-BC02-39C212D759AB}"/>
    <cellStyle name="Currency 2 2 2 2 2 2 4 2 4 2 3" xfId="52535" xr:uid="{58EDD3E3-D79E-4489-B4A4-1A492C99449D}"/>
    <cellStyle name="Currency 2 2 2 2 2 2 4 2 4 3" xfId="17115" xr:uid="{8AC59CC1-4D3A-4ACF-B687-0298999B9C59}"/>
    <cellStyle name="Currency 2 2 2 2 2 2 4 2 4 4" xfId="30805" xr:uid="{D0CE5D86-2E28-494D-88C8-DA0153321F85}"/>
    <cellStyle name="Currency 2 2 2 2 2 2 4 2 4 5" xfId="45689" xr:uid="{F2913EE5-CD98-4BDD-8FF3-B412A71ECB2A}"/>
    <cellStyle name="Currency 2 2 2 2 2 2 4 2 5" xfId="20537" xr:uid="{C52F8DD9-26FC-42CB-8EE7-8793D0DDFAB2}"/>
    <cellStyle name="Currency 2 2 2 2 2 2 4 2 5 2" xfId="34229" xr:uid="{72B2BF4F-4CD6-4851-940D-A4F3187FEB40}"/>
    <cellStyle name="Currency 2 2 2 2 2 2 4 2 5 3" xfId="49113" xr:uid="{B21A6EB1-F7F5-40BD-85EF-63B6581AA98A}"/>
    <cellStyle name="Currency 2 2 2 2 2 2 4 2 6" xfId="13693" xr:uid="{20581177-57D3-4745-9D90-695EE54BAE6A}"/>
    <cellStyle name="Currency 2 2 2 2 2 2 4 2 7" xfId="27383" xr:uid="{719C9AF0-8FB7-461F-91B9-A2C4982C789B}"/>
    <cellStyle name="Currency 2 2 2 2 2 2 4 2 8" xfId="42267" xr:uid="{D7F093D3-C984-46AF-97DC-3167FDA68F55}"/>
    <cellStyle name="Currency 2 2 2 2 2 2 4 3" xfId="6848" xr:uid="{B2E00074-C172-45DA-A4F2-9CC62A501356}"/>
    <cellStyle name="Currency 2 2 2 2 2 2 4 3 2" xfId="8561" xr:uid="{1360DE00-F404-40F4-8AFB-41D3F9F55C89}"/>
    <cellStyle name="Currency 2 2 2 2 2 2 4 3 2 2" xfId="11983" xr:uid="{4ADD9167-FA55-4AAD-A5DB-EF756E895EAC}"/>
    <cellStyle name="Currency 2 2 2 2 2 2 4 3 2 2 2" xfId="25673" xr:uid="{EA63ADA2-EC85-41D6-94DB-7407CA4F23E4}"/>
    <cellStyle name="Currency 2 2 2 2 2 2 4 3 2 2 2 2" xfId="39365" xr:uid="{DBC5DE12-3232-49B3-AB94-869A5AD6D4DE}"/>
    <cellStyle name="Currency 2 2 2 2 2 2 4 3 2 2 2 3" xfId="54249" xr:uid="{CBE40300-7331-4C6C-9B3A-40AE52CDF35A}"/>
    <cellStyle name="Currency 2 2 2 2 2 2 4 3 2 2 3" xfId="18829" xr:uid="{0E920A88-3CDA-4DEF-B4F3-E4513C07F5CE}"/>
    <cellStyle name="Currency 2 2 2 2 2 2 4 3 2 2 4" xfId="32519" xr:uid="{83ECFFBC-6CF8-47CC-972F-88400E2DA89C}"/>
    <cellStyle name="Currency 2 2 2 2 2 2 4 3 2 2 5" xfId="47403" xr:uid="{ABE36E9F-CA2D-45A6-8A2E-33CE5D14BE85}"/>
    <cellStyle name="Currency 2 2 2 2 2 2 4 3 2 3" xfId="22251" xr:uid="{30B8EAF8-71F3-4760-A3FB-CF43DD15C5C0}"/>
    <cellStyle name="Currency 2 2 2 2 2 2 4 3 2 3 2" xfId="35943" xr:uid="{D129EE25-B67E-427E-AE2F-56554B28A53C}"/>
    <cellStyle name="Currency 2 2 2 2 2 2 4 3 2 3 3" xfId="50827" xr:uid="{1AD438C9-4895-4FAB-B68C-C6EC80D4D8C6}"/>
    <cellStyle name="Currency 2 2 2 2 2 2 4 3 2 4" xfId="15407" xr:uid="{4B6C978A-4608-41BF-851B-B996F08F1EC0}"/>
    <cellStyle name="Currency 2 2 2 2 2 2 4 3 2 5" xfId="29097" xr:uid="{F66C09F4-3284-4EA1-A73A-D0D7B3F94D09}"/>
    <cellStyle name="Currency 2 2 2 2 2 2 4 3 2 6" xfId="43981" xr:uid="{EA9C20A3-93F0-4620-A84B-FBA40F0AEF61}"/>
    <cellStyle name="Currency 2 2 2 2 2 2 4 3 3" xfId="10271" xr:uid="{E02356E7-58ED-4DD1-B639-7CA624F7BEEF}"/>
    <cellStyle name="Currency 2 2 2 2 2 2 4 3 3 2" xfId="23961" xr:uid="{7B21BFD9-A2D5-40F6-885E-2AE1BD8E6410}"/>
    <cellStyle name="Currency 2 2 2 2 2 2 4 3 3 2 2" xfId="37653" xr:uid="{3BCCD6E9-F81A-4DA8-A086-FA184CBC7DB8}"/>
    <cellStyle name="Currency 2 2 2 2 2 2 4 3 3 2 3" xfId="52537" xr:uid="{5630E0F5-9CB0-400B-B0DB-B21E9AA124AD}"/>
    <cellStyle name="Currency 2 2 2 2 2 2 4 3 3 3" xfId="17117" xr:uid="{ED7026D8-9A93-482F-AF0C-E77DDF6C3CF9}"/>
    <cellStyle name="Currency 2 2 2 2 2 2 4 3 3 4" xfId="30807" xr:uid="{1BE944D6-8221-438D-A5BE-C2C0ABA801FE}"/>
    <cellStyle name="Currency 2 2 2 2 2 2 4 3 3 5" xfId="45691" xr:uid="{B9174BDE-D122-40ED-B26D-2F5DE60CFC67}"/>
    <cellStyle name="Currency 2 2 2 2 2 2 4 3 4" xfId="20539" xr:uid="{78EBE28E-02E0-4F4B-9BF4-B6D539A2E8A7}"/>
    <cellStyle name="Currency 2 2 2 2 2 2 4 3 4 2" xfId="34231" xr:uid="{A88C4BF8-952B-4887-820E-2D1BB6E08C5A}"/>
    <cellStyle name="Currency 2 2 2 2 2 2 4 3 4 3" xfId="49115" xr:uid="{F4DB2DB1-F47F-4F89-BF80-26E0EF7D4BB3}"/>
    <cellStyle name="Currency 2 2 2 2 2 2 4 3 5" xfId="13695" xr:uid="{A7DF1CAD-680C-4D05-8694-70D0F4DF1C23}"/>
    <cellStyle name="Currency 2 2 2 2 2 2 4 3 6" xfId="27385" xr:uid="{4FBFC4BC-7B26-4EF3-87EE-E09C75D127A3}"/>
    <cellStyle name="Currency 2 2 2 2 2 2 4 3 7" xfId="42269" xr:uid="{0CD7066D-02BD-4F57-B23C-22E0F9E34324}"/>
    <cellStyle name="Currency 2 2 2 2 2 2 4 4" xfId="6849" xr:uid="{6C997A36-D058-4876-BCF4-78F351FC0E88}"/>
    <cellStyle name="Currency 2 2 2 2 2 2 4 4 2" xfId="8562" xr:uid="{ECC4CBD1-D0E3-46A0-AF71-703922BD1667}"/>
    <cellStyle name="Currency 2 2 2 2 2 2 4 4 2 2" xfId="11984" xr:uid="{EB8D40B0-9EED-4EB5-9484-7394814CAB94}"/>
    <cellStyle name="Currency 2 2 2 2 2 2 4 4 2 2 2" xfId="25674" xr:uid="{642DCE43-6C2A-456E-91CD-1275C26B7980}"/>
    <cellStyle name="Currency 2 2 2 2 2 2 4 4 2 2 2 2" xfId="39366" xr:uid="{9E9B89D2-BDA0-4A42-864F-1CF9236FD0DD}"/>
    <cellStyle name="Currency 2 2 2 2 2 2 4 4 2 2 2 3" xfId="54250" xr:uid="{5A9896AC-F867-4A49-B00C-4D2449ED20F4}"/>
    <cellStyle name="Currency 2 2 2 2 2 2 4 4 2 2 3" xfId="18830" xr:uid="{C8068D8A-108F-4927-9B11-3C2C37F9D9DB}"/>
    <cellStyle name="Currency 2 2 2 2 2 2 4 4 2 2 4" xfId="32520" xr:uid="{5CFBBD06-8E1B-42D1-A153-2BB0F4431830}"/>
    <cellStyle name="Currency 2 2 2 2 2 2 4 4 2 2 5" xfId="47404" xr:uid="{BD0916EA-C21E-486D-A376-FEA93EC64A2C}"/>
    <cellStyle name="Currency 2 2 2 2 2 2 4 4 2 3" xfId="22252" xr:uid="{349D2CD9-CDC5-4555-B4CD-80B2B8B4D494}"/>
    <cellStyle name="Currency 2 2 2 2 2 2 4 4 2 3 2" xfId="35944" xr:uid="{8C4A3B08-27F9-4444-B2D2-216435175DEC}"/>
    <cellStyle name="Currency 2 2 2 2 2 2 4 4 2 3 3" xfId="50828" xr:uid="{9666B979-3C09-4FA3-AB9A-F64405F474B3}"/>
    <cellStyle name="Currency 2 2 2 2 2 2 4 4 2 4" xfId="15408" xr:uid="{CA23D39B-B302-40B0-A279-3E272B0505F8}"/>
    <cellStyle name="Currency 2 2 2 2 2 2 4 4 2 5" xfId="29098" xr:uid="{E4FCEDF3-B98A-4210-A9FC-86486096DC35}"/>
    <cellStyle name="Currency 2 2 2 2 2 2 4 4 2 6" xfId="43982" xr:uid="{40659A46-C7BE-4373-B8CD-7AC33C9D0007}"/>
    <cellStyle name="Currency 2 2 2 2 2 2 4 4 3" xfId="10272" xr:uid="{F50B2A10-AF2B-473B-BDA4-A002CB82D548}"/>
    <cellStyle name="Currency 2 2 2 2 2 2 4 4 3 2" xfId="23962" xr:uid="{62C3589F-6765-4186-98C8-03466C6A14AF}"/>
    <cellStyle name="Currency 2 2 2 2 2 2 4 4 3 2 2" xfId="37654" xr:uid="{85F4A5F9-1379-46BC-97A4-B497D6E732FB}"/>
    <cellStyle name="Currency 2 2 2 2 2 2 4 4 3 2 3" xfId="52538" xr:uid="{7EBE676D-9BC0-4626-87C9-AFFAB4D31BA1}"/>
    <cellStyle name="Currency 2 2 2 2 2 2 4 4 3 3" xfId="17118" xr:uid="{0F8EB5D0-E276-4381-AEDD-4707504CBAC3}"/>
    <cellStyle name="Currency 2 2 2 2 2 2 4 4 3 4" xfId="30808" xr:uid="{297E5138-CFF5-41E9-8B20-E2896FF742B3}"/>
    <cellStyle name="Currency 2 2 2 2 2 2 4 4 3 5" xfId="45692" xr:uid="{01124A7B-E6CC-45A9-9DC2-37AC1F2BEAE6}"/>
    <cellStyle name="Currency 2 2 2 2 2 2 4 4 4" xfId="20540" xr:uid="{05AD2C6A-7C7E-48BE-9A07-44A4DDD21A6F}"/>
    <cellStyle name="Currency 2 2 2 2 2 2 4 4 4 2" xfId="34232" xr:uid="{649A084D-5B2E-4F07-B110-3FC807250AE3}"/>
    <cellStyle name="Currency 2 2 2 2 2 2 4 4 4 3" xfId="49116" xr:uid="{E9ADE104-8F19-46CB-B59F-AF20BE363257}"/>
    <cellStyle name="Currency 2 2 2 2 2 2 4 4 5" xfId="13696" xr:uid="{FFAB9524-EC9B-4E86-9101-5BCF5D360062}"/>
    <cellStyle name="Currency 2 2 2 2 2 2 4 4 6" xfId="27386" xr:uid="{107677C2-CA2B-4775-91AB-AAFAE91B25BA}"/>
    <cellStyle name="Currency 2 2 2 2 2 2 4 4 7" xfId="42270" xr:uid="{F3F35BF1-3C4F-4095-BDFD-A11829922DC8}"/>
    <cellStyle name="Currency 2 2 2 2 2 2 4 5" xfId="8558" xr:uid="{B0357205-1015-4375-8452-8B4420C1B174}"/>
    <cellStyle name="Currency 2 2 2 2 2 2 4 5 2" xfId="11980" xr:uid="{10B5E8D1-20B8-44E1-A86E-93633E3F525F}"/>
    <cellStyle name="Currency 2 2 2 2 2 2 4 5 2 2" xfId="25670" xr:uid="{5AEFEA7B-225D-47DF-B0E1-FDA57B99122D}"/>
    <cellStyle name="Currency 2 2 2 2 2 2 4 5 2 2 2" xfId="39362" xr:uid="{EEDDD875-14E8-4B44-9BED-8F82BD63E665}"/>
    <cellStyle name="Currency 2 2 2 2 2 2 4 5 2 2 3" xfId="54246" xr:uid="{A45CBCA5-1416-4C4B-9901-5F0A7741DD78}"/>
    <cellStyle name="Currency 2 2 2 2 2 2 4 5 2 3" xfId="18826" xr:uid="{14550A57-DAA9-4B50-AEF7-12CA26ACC60A}"/>
    <cellStyle name="Currency 2 2 2 2 2 2 4 5 2 4" xfId="32516" xr:uid="{40A5D9EF-7BC5-4552-9C3C-B653501BE222}"/>
    <cellStyle name="Currency 2 2 2 2 2 2 4 5 2 5" xfId="47400" xr:uid="{A8FBFC48-11DF-4ECE-8EDC-61ADD30B86A6}"/>
    <cellStyle name="Currency 2 2 2 2 2 2 4 5 3" xfId="22248" xr:uid="{F4F69637-7B18-4FD4-99A1-88F048C27C90}"/>
    <cellStyle name="Currency 2 2 2 2 2 2 4 5 3 2" xfId="35940" xr:uid="{D6939124-B7A7-4A6F-A2AB-F57D92C01205}"/>
    <cellStyle name="Currency 2 2 2 2 2 2 4 5 3 3" xfId="50824" xr:uid="{FCB5F4AA-37B9-47F1-B07C-6EE3B33A6BE3}"/>
    <cellStyle name="Currency 2 2 2 2 2 2 4 5 4" xfId="15404" xr:uid="{605CCD0B-5EAD-4A64-AA53-CF587BF5CB62}"/>
    <cellStyle name="Currency 2 2 2 2 2 2 4 5 5" xfId="29094" xr:uid="{4194BE17-1B5D-46F3-8CB2-CFDDC427A9B0}"/>
    <cellStyle name="Currency 2 2 2 2 2 2 4 5 6" xfId="43978" xr:uid="{B0F82A84-3CEC-477E-860F-48CCA6A8C42F}"/>
    <cellStyle name="Currency 2 2 2 2 2 2 4 6" xfId="10268" xr:uid="{5E15FE3F-B03A-43B7-BF73-C667C5AC303C}"/>
    <cellStyle name="Currency 2 2 2 2 2 2 4 6 2" xfId="23958" xr:uid="{91FF6469-F84B-4576-8655-E76B1764C455}"/>
    <cellStyle name="Currency 2 2 2 2 2 2 4 6 2 2" xfId="37650" xr:uid="{F12840A2-B5D3-4DAA-9E62-3F5AD0748BB4}"/>
    <cellStyle name="Currency 2 2 2 2 2 2 4 6 2 3" xfId="52534" xr:uid="{719B1068-7C0F-467B-AD5C-2D3EAB2BF988}"/>
    <cellStyle name="Currency 2 2 2 2 2 2 4 6 3" xfId="17114" xr:uid="{819A6651-7C9B-4FB1-AAE2-DEDDADB5DC2B}"/>
    <cellStyle name="Currency 2 2 2 2 2 2 4 6 4" xfId="30804" xr:uid="{71CA55CF-EBFB-47D4-B4B7-DD1FDA45D8AB}"/>
    <cellStyle name="Currency 2 2 2 2 2 2 4 6 5" xfId="45688" xr:uid="{1F74A6D8-6CBF-4553-8C6F-C52F6BDB2C5E}"/>
    <cellStyle name="Currency 2 2 2 2 2 2 4 7" xfId="20536" xr:uid="{A53FC8C7-7985-4901-B503-529ACDD080CA}"/>
    <cellStyle name="Currency 2 2 2 2 2 2 4 7 2" xfId="34228" xr:uid="{498C5ABA-8F81-4943-84CC-B97BE320F404}"/>
    <cellStyle name="Currency 2 2 2 2 2 2 4 7 3" xfId="49112" xr:uid="{A9A3D539-9AF5-4CCC-A7A1-91963739440E}"/>
    <cellStyle name="Currency 2 2 2 2 2 2 4 8" xfId="13692" xr:uid="{4BC249C1-8411-433C-99C8-44CA13980539}"/>
    <cellStyle name="Currency 2 2 2 2 2 2 4 9" xfId="27382" xr:uid="{5C8B4CC5-357A-4042-8812-63A66B673F3B}"/>
    <cellStyle name="Currency 2 2 2 2 2 2 5" xfId="6850" xr:uid="{AC0AF15F-C881-43A3-BC1F-984C6E3BAEF1}"/>
    <cellStyle name="Currency 2 2 2 2 2 2 5 2" xfId="6851" xr:uid="{70CC39A4-7C24-4A20-87C6-91631454A5EC}"/>
    <cellStyle name="Currency 2 2 2 2 2 2 5 2 2" xfId="8564" xr:uid="{A86007EB-F03A-485D-98AA-A7F812A6FEE9}"/>
    <cellStyle name="Currency 2 2 2 2 2 2 5 2 2 2" xfId="11986" xr:uid="{8BA6A67B-DDF7-473B-B2B6-005CC53A4D15}"/>
    <cellStyle name="Currency 2 2 2 2 2 2 5 2 2 2 2" xfId="25676" xr:uid="{04ECB9BD-6E8F-471F-A01C-449C848E8F84}"/>
    <cellStyle name="Currency 2 2 2 2 2 2 5 2 2 2 2 2" xfId="39368" xr:uid="{E35E93E1-C119-49A5-AE7E-43F484E37485}"/>
    <cellStyle name="Currency 2 2 2 2 2 2 5 2 2 2 2 3" xfId="54252" xr:uid="{857B05C7-6EB6-4496-B2CC-54C1BDCA3728}"/>
    <cellStyle name="Currency 2 2 2 2 2 2 5 2 2 2 3" xfId="18832" xr:uid="{29D1723F-5EB7-4CE3-9BCD-F1A158D514DA}"/>
    <cellStyle name="Currency 2 2 2 2 2 2 5 2 2 2 4" xfId="32522" xr:uid="{7713D4AA-BE32-4A60-88F2-D8E20126E6DE}"/>
    <cellStyle name="Currency 2 2 2 2 2 2 5 2 2 2 5" xfId="47406" xr:uid="{6E17B0AC-420F-440C-88A5-B67D4B39BDB1}"/>
    <cellStyle name="Currency 2 2 2 2 2 2 5 2 2 3" xfId="22254" xr:uid="{CDA5888E-F09B-4750-898F-6185D2324995}"/>
    <cellStyle name="Currency 2 2 2 2 2 2 5 2 2 3 2" xfId="35946" xr:uid="{979CF5C7-6D1A-4CC5-BC6F-C6602734729E}"/>
    <cellStyle name="Currency 2 2 2 2 2 2 5 2 2 3 3" xfId="50830" xr:uid="{1A2940DD-FDF2-4654-B02F-7690654DCA73}"/>
    <cellStyle name="Currency 2 2 2 2 2 2 5 2 2 4" xfId="15410" xr:uid="{95BB0930-7468-429B-BC64-90EA4490359F}"/>
    <cellStyle name="Currency 2 2 2 2 2 2 5 2 2 5" xfId="29100" xr:uid="{1DECF150-431C-4C25-B04C-B333B4137058}"/>
    <cellStyle name="Currency 2 2 2 2 2 2 5 2 2 6" xfId="43984" xr:uid="{CE012CBC-72DB-4414-926F-DC0942C5353E}"/>
    <cellStyle name="Currency 2 2 2 2 2 2 5 2 3" xfId="10274" xr:uid="{702D8394-5596-4ACE-8A26-314AD41A9C93}"/>
    <cellStyle name="Currency 2 2 2 2 2 2 5 2 3 2" xfId="23964" xr:uid="{D894326C-7BB4-4D0C-B270-907D5E0511BB}"/>
    <cellStyle name="Currency 2 2 2 2 2 2 5 2 3 2 2" xfId="37656" xr:uid="{1800990A-30EF-41FB-A624-EFAAF6C6D2D0}"/>
    <cellStyle name="Currency 2 2 2 2 2 2 5 2 3 2 3" xfId="52540" xr:uid="{896B6F46-161C-4E6F-B476-450BA3030A6C}"/>
    <cellStyle name="Currency 2 2 2 2 2 2 5 2 3 3" xfId="17120" xr:uid="{AC42FDC8-16D2-4F70-B5C9-308AE31882B5}"/>
    <cellStyle name="Currency 2 2 2 2 2 2 5 2 3 4" xfId="30810" xr:uid="{EF9B17E6-6C51-4C57-B30B-0C9E20D8EA81}"/>
    <cellStyle name="Currency 2 2 2 2 2 2 5 2 3 5" xfId="45694" xr:uid="{5CC71CC9-9CB5-4DEC-B083-ACEC8452C96F}"/>
    <cellStyle name="Currency 2 2 2 2 2 2 5 2 4" xfId="20542" xr:uid="{3C9E4A09-83A3-47CA-8774-A4C4FA55A19C}"/>
    <cellStyle name="Currency 2 2 2 2 2 2 5 2 4 2" xfId="34234" xr:uid="{63D5CF58-EA49-4211-B1DC-0D534F08814F}"/>
    <cellStyle name="Currency 2 2 2 2 2 2 5 2 4 3" xfId="49118" xr:uid="{EEBCAA39-8076-4EAB-B874-AB5B78F20F0C}"/>
    <cellStyle name="Currency 2 2 2 2 2 2 5 2 5" xfId="13698" xr:uid="{67228DBB-A89C-453E-BEAA-0CA128B912F3}"/>
    <cellStyle name="Currency 2 2 2 2 2 2 5 2 6" xfId="27388" xr:uid="{BC6DA285-7294-4179-95A0-376086DA89C8}"/>
    <cellStyle name="Currency 2 2 2 2 2 2 5 2 7" xfId="42272" xr:uid="{1A5BF8CF-D795-438F-B5AF-0B6E3D4B62F2}"/>
    <cellStyle name="Currency 2 2 2 2 2 2 5 3" xfId="8563" xr:uid="{47F3DD32-08B1-4DDD-86C3-407EEE341D20}"/>
    <cellStyle name="Currency 2 2 2 2 2 2 5 3 2" xfId="11985" xr:uid="{41560C65-4FAD-4030-89C4-090FC0531B56}"/>
    <cellStyle name="Currency 2 2 2 2 2 2 5 3 2 2" xfId="25675" xr:uid="{0C0222AB-29A4-45D7-B04D-91A765AC1F66}"/>
    <cellStyle name="Currency 2 2 2 2 2 2 5 3 2 2 2" xfId="39367" xr:uid="{18232791-86DA-47F1-9C85-E9F89B4B9C86}"/>
    <cellStyle name="Currency 2 2 2 2 2 2 5 3 2 2 3" xfId="54251" xr:uid="{1FE8B32F-0CDD-40D7-BD45-E661D175FD27}"/>
    <cellStyle name="Currency 2 2 2 2 2 2 5 3 2 3" xfId="18831" xr:uid="{83A6265E-D291-48FA-967F-7C97F4951985}"/>
    <cellStyle name="Currency 2 2 2 2 2 2 5 3 2 4" xfId="32521" xr:uid="{584D441C-96CD-4FFF-8662-987C97BDD393}"/>
    <cellStyle name="Currency 2 2 2 2 2 2 5 3 2 5" xfId="47405" xr:uid="{CB912346-89EE-4D16-90F7-ED3BCE6F8B0A}"/>
    <cellStyle name="Currency 2 2 2 2 2 2 5 3 3" xfId="22253" xr:uid="{E86A66B1-D9DE-4D58-8992-D3ABFE3BBCEC}"/>
    <cellStyle name="Currency 2 2 2 2 2 2 5 3 3 2" xfId="35945" xr:uid="{42E93A97-8A43-48BF-AC25-C0313911EC96}"/>
    <cellStyle name="Currency 2 2 2 2 2 2 5 3 3 3" xfId="50829" xr:uid="{2EBA17AC-270B-4352-9552-0A204E5FA498}"/>
    <cellStyle name="Currency 2 2 2 2 2 2 5 3 4" xfId="15409" xr:uid="{4AE2C0FA-EB60-4426-A28B-A79D6134D367}"/>
    <cellStyle name="Currency 2 2 2 2 2 2 5 3 5" xfId="29099" xr:uid="{77356F0D-13C0-458C-A0F4-48C810D8272A}"/>
    <cellStyle name="Currency 2 2 2 2 2 2 5 3 6" xfId="43983" xr:uid="{06DBA34B-5D98-4DED-9535-CAD95C058455}"/>
    <cellStyle name="Currency 2 2 2 2 2 2 5 4" xfId="10273" xr:uid="{1A3F558F-6E7A-4EFB-BB70-56C9650EACA2}"/>
    <cellStyle name="Currency 2 2 2 2 2 2 5 4 2" xfId="23963" xr:uid="{AF6D3D6C-AA1B-4AE1-B6E5-898F1AB55D79}"/>
    <cellStyle name="Currency 2 2 2 2 2 2 5 4 2 2" xfId="37655" xr:uid="{64541081-39AC-446E-A20F-22F732C8DD16}"/>
    <cellStyle name="Currency 2 2 2 2 2 2 5 4 2 3" xfId="52539" xr:uid="{3DA455E1-3CBC-4461-B171-2D35D8D5201C}"/>
    <cellStyle name="Currency 2 2 2 2 2 2 5 4 3" xfId="17119" xr:uid="{935A1027-03DC-4AE9-8893-8415565BA640}"/>
    <cellStyle name="Currency 2 2 2 2 2 2 5 4 4" xfId="30809" xr:uid="{D1D4CEF5-FD5C-4BEE-8C8D-362FFE03E417}"/>
    <cellStyle name="Currency 2 2 2 2 2 2 5 4 5" xfId="45693" xr:uid="{1340ADC3-CEDB-4BAF-8FE6-5B626B934419}"/>
    <cellStyle name="Currency 2 2 2 2 2 2 5 5" xfId="20541" xr:uid="{D4343ACA-377C-4D04-88C4-267A6FD02146}"/>
    <cellStyle name="Currency 2 2 2 2 2 2 5 5 2" xfId="34233" xr:uid="{C29D9B62-91F8-4237-923C-DBF77C16A3EE}"/>
    <cellStyle name="Currency 2 2 2 2 2 2 5 5 3" xfId="49117" xr:uid="{5C8E7899-6035-4AD8-B807-AF05AF099A36}"/>
    <cellStyle name="Currency 2 2 2 2 2 2 5 6" xfId="13697" xr:uid="{277852EE-6155-40CF-AE84-270CFDF6BF50}"/>
    <cellStyle name="Currency 2 2 2 2 2 2 5 7" xfId="27387" xr:uid="{A3555000-3B72-4CD7-B9C7-7DC9060B644D}"/>
    <cellStyle name="Currency 2 2 2 2 2 2 5 8" xfId="42271" xr:uid="{09B0681B-1E88-4BFE-A593-80B06752DDE6}"/>
    <cellStyle name="Currency 2 2 2 2 2 2 6" xfId="6852" xr:uid="{6E56A3D7-3BC9-4D5C-BDD7-5A44D459E425}"/>
    <cellStyle name="Currency 2 2 2 2 2 2 6 2" xfId="8565" xr:uid="{23EDF9CC-B4D7-4C60-A5D0-7257C72F5278}"/>
    <cellStyle name="Currency 2 2 2 2 2 2 6 2 2" xfId="11987" xr:uid="{A07A0200-5823-41C2-ACC8-DB768C68FBC8}"/>
    <cellStyle name="Currency 2 2 2 2 2 2 6 2 2 2" xfId="25677" xr:uid="{4EFEDFD6-D1C9-464B-8B9A-89375ED66779}"/>
    <cellStyle name="Currency 2 2 2 2 2 2 6 2 2 2 2" xfId="39369" xr:uid="{8FC5DE3F-BD2A-4A24-9773-E8B466CD8BBD}"/>
    <cellStyle name="Currency 2 2 2 2 2 2 6 2 2 2 3" xfId="54253" xr:uid="{F4A88D8C-8517-4EDB-A557-F1789BDAA915}"/>
    <cellStyle name="Currency 2 2 2 2 2 2 6 2 2 3" xfId="18833" xr:uid="{54BF276A-61F9-4C8E-94D4-A9EB57AAE035}"/>
    <cellStyle name="Currency 2 2 2 2 2 2 6 2 2 4" xfId="32523" xr:uid="{CC3E95BC-03BA-476A-AEDA-79D2481E2462}"/>
    <cellStyle name="Currency 2 2 2 2 2 2 6 2 2 5" xfId="47407" xr:uid="{55C43924-409F-4B3A-9963-3297A227FBA4}"/>
    <cellStyle name="Currency 2 2 2 2 2 2 6 2 3" xfId="22255" xr:uid="{CF29B5DB-0F2E-4FE5-A330-F88C5FFD8CEF}"/>
    <cellStyle name="Currency 2 2 2 2 2 2 6 2 3 2" xfId="35947" xr:uid="{76C7AD62-4AAB-4FA7-A4F3-A61700D256B5}"/>
    <cellStyle name="Currency 2 2 2 2 2 2 6 2 3 3" xfId="50831" xr:uid="{D8945548-7D62-4376-9E36-5260383612CB}"/>
    <cellStyle name="Currency 2 2 2 2 2 2 6 2 4" xfId="15411" xr:uid="{713CEB67-6873-4F87-B27F-5BF97519A755}"/>
    <cellStyle name="Currency 2 2 2 2 2 2 6 2 5" xfId="29101" xr:uid="{27F1E18D-38E8-4480-A936-B78FC2C5D998}"/>
    <cellStyle name="Currency 2 2 2 2 2 2 6 2 6" xfId="43985" xr:uid="{AA215D05-D1E4-4A79-B6E9-05ED591DBDEE}"/>
    <cellStyle name="Currency 2 2 2 2 2 2 6 3" xfId="10275" xr:uid="{F0BA914B-AD36-4952-B897-BA11E9EE77F0}"/>
    <cellStyle name="Currency 2 2 2 2 2 2 6 3 2" xfId="23965" xr:uid="{4B972E82-8229-4504-8DFD-5486906304EE}"/>
    <cellStyle name="Currency 2 2 2 2 2 2 6 3 2 2" xfId="37657" xr:uid="{09AA52E1-A0C6-41A0-9C6C-4B8FB9BF1625}"/>
    <cellStyle name="Currency 2 2 2 2 2 2 6 3 2 3" xfId="52541" xr:uid="{BC7ACCBA-8282-4CF9-9909-579E7C741FE8}"/>
    <cellStyle name="Currency 2 2 2 2 2 2 6 3 3" xfId="17121" xr:uid="{99C48FFE-738C-4E72-88E2-4A6A980D2562}"/>
    <cellStyle name="Currency 2 2 2 2 2 2 6 3 4" xfId="30811" xr:uid="{51BFD8AA-158B-4629-A109-A4286BAE4391}"/>
    <cellStyle name="Currency 2 2 2 2 2 2 6 3 5" xfId="45695" xr:uid="{8CD940B1-2197-4650-89CB-9D49CEFC8413}"/>
    <cellStyle name="Currency 2 2 2 2 2 2 6 4" xfId="20543" xr:uid="{2D6C692B-DA8F-489C-BECB-91B1B84E4301}"/>
    <cellStyle name="Currency 2 2 2 2 2 2 6 4 2" xfId="34235" xr:uid="{364DEBE8-1BD8-4124-831F-28C75F0AB146}"/>
    <cellStyle name="Currency 2 2 2 2 2 2 6 4 3" xfId="49119" xr:uid="{E314B5B0-FDF4-4AEB-8A5D-18FCE840D52F}"/>
    <cellStyle name="Currency 2 2 2 2 2 2 6 5" xfId="13699" xr:uid="{DB03EF5B-4958-405B-87DE-E8E32F50D699}"/>
    <cellStyle name="Currency 2 2 2 2 2 2 6 6" xfId="27389" xr:uid="{0A6301A7-B19A-46CD-912A-B6EAB966DA76}"/>
    <cellStyle name="Currency 2 2 2 2 2 2 6 7" xfId="42273" xr:uid="{15084ED0-913C-49CC-B7A4-C88C0BC2E6C5}"/>
    <cellStyle name="Currency 2 2 2 2 2 2 7" xfId="6853" xr:uid="{7C456365-E3BF-4087-A8DE-EDF2A802414A}"/>
    <cellStyle name="Currency 2 2 2 2 2 2 7 2" xfId="8566" xr:uid="{1A944483-D92A-4D0E-921C-1D75634F9C0A}"/>
    <cellStyle name="Currency 2 2 2 2 2 2 7 2 2" xfId="11988" xr:uid="{60675AA1-16BB-4070-A8FE-660BB7DEF3F7}"/>
    <cellStyle name="Currency 2 2 2 2 2 2 7 2 2 2" xfId="25678" xr:uid="{7A1B55ED-0391-45A9-9EC6-A451825FBE99}"/>
    <cellStyle name="Currency 2 2 2 2 2 2 7 2 2 2 2" xfId="39370" xr:uid="{D01A3C00-746B-49EE-B295-3E84340547F3}"/>
    <cellStyle name="Currency 2 2 2 2 2 2 7 2 2 2 3" xfId="54254" xr:uid="{873D1CE5-EF83-4B5A-88DC-247C062886AC}"/>
    <cellStyle name="Currency 2 2 2 2 2 2 7 2 2 3" xfId="18834" xr:uid="{99906842-FF1C-4343-A623-A1E3CB80D0AC}"/>
    <cellStyle name="Currency 2 2 2 2 2 2 7 2 2 4" xfId="32524" xr:uid="{3605E9B7-A94A-425C-9DE0-BE856FA7A0BA}"/>
    <cellStyle name="Currency 2 2 2 2 2 2 7 2 2 5" xfId="47408" xr:uid="{291197E6-8CF4-44D1-B267-E2D47814B3DA}"/>
    <cellStyle name="Currency 2 2 2 2 2 2 7 2 3" xfId="22256" xr:uid="{10202B2F-B0EC-4013-ACC5-9EFF62C846BC}"/>
    <cellStyle name="Currency 2 2 2 2 2 2 7 2 3 2" xfId="35948" xr:uid="{F8C12CA7-8EF5-44FB-802F-C0040FCA4C0C}"/>
    <cellStyle name="Currency 2 2 2 2 2 2 7 2 3 3" xfId="50832" xr:uid="{DC7ADFE2-CCE7-4CCB-8F1F-B0286A726374}"/>
    <cellStyle name="Currency 2 2 2 2 2 2 7 2 4" xfId="15412" xr:uid="{7A4EAE9C-465B-4E64-80CB-A941C8F9847D}"/>
    <cellStyle name="Currency 2 2 2 2 2 2 7 2 5" xfId="29102" xr:uid="{53385DA1-6BC7-44A3-ABBA-47B1071C7414}"/>
    <cellStyle name="Currency 2 2 2 2 2 2 7 2 6" xfId="43986" xr:uid="{F4997C90-64B2-4F86-A6A6-B33CA865A0BF}"/>
    <cellStyle name="Currency 2 2 2 2 2 2 7 3" xfId="10276" xr:uid="{B2466F7F-DA3B-441E-8F4F-27FA80E9EABD}"/>
    <cellStyle name="Currency 2 2 2 2 2 2 7 3 2" xfId="23966" xr:uid="{00809697-3AFD-4E29-B70E-5B0F72EDD009}"/>
    <cellStyle name="Currency 2 2 2 2 2 2 7 3 2 2" xfId="37658" xr:uid="{3B149FE8-5842-4FD3-8D31-16E1D451FE9F}"/>
    <cellStyle name="Currency 2 2 2 2 2 2 7 3 2 3" xfId="52542" xr:uid="{E74D4201-DAAB-467D-BA2B-52966A6EF1B1}"/>
    <cellStyle name="Currency 2 2 2 2 2 2 7 3 3" xfId="17122" xr:uid="{AFCB2CFE-FE89-42AA-8ED5-D837F0835F0F}"/>
    <cellStyle name="Currency 2 2 2 2 2 2 7 3 4" xfId="30812" xr:uid="{3A39FF99-BEBF-4C6C-BDE8-CE886267FE66}"/>
    <cellStyle name="Currency 2 2 2 2 2 2 7 3 5" xfId="45696" xr:uid="{07B91476-DB9F-496D-B495-A2CD25FF0A04}"/>
    <cellStyle name="Currency 2 2 2 2 2 2 7 4" xfId="20544" xr:uid="{22CFE4F9-A8ED-491F-B140-85A177ECE081}"/>
    <cellStyle name="Currency 2 2 2 2 2 2 7 4 2" xfId="34236" xr:uid="{AFC63558-C0F0-4ACF-980C-A160189235CC}"/>
    <cellStyle name="Currency 2 2 2 2 2 2 7 4 3" xfId="49120" xr:uid="{567737C5-435E-4474-B2A5-0EDAFAD54311}"/>
    <cellStyle name="Currency 2 2 2 2 2 2 7 5" xfId="13700" xr:uid="{3BE06974-6416-47A5-BA22-6EDAE5E00D47}"/>
    <cellStyle name="Currency 2 2 2 2 2 2 7 6" xfId="27390" xr:uid="{2E2C00CC-5FAE-4177-9963-3A8358FB2B7F}"/>
    <cellStyle name="Currency 2 2 2 2 2 2 7 7" xfId="42274" xr:uid="{BA0BAA9A-B845-4B0B-9615-1062C083D66C}"/>
    <cellStyle name="Currency 2 2 2 2 2 2 8" xfId="8537" xr:uid="{87712A7A-CEB9-4666-A2FC-5FE0EEC808EB}"/>
    <cellStyle name="Currency 2 2 2 2 2 2 8 2" xfId="11959" xr:uid="{3888CE2C-BEAC-4EB9-903B-DB55C93C28BD}"/>
    <cellStyle name="Currency 2 2 2 2 2 2 8 2 2" xfId="25649" xr:uid="{12D055F2-D65A-4A54-8283-731D518DA396}"/>
    <cellStyle name="Currency 2 2 2 2 2 2 8 2 2 2" xfId="39341" xr:uid="{917DA5F1-6054-455C-AA52-3241AA909869}"/>
    <cellStyle name="Currency 2 2 2 2 2 2 8 2 2 3" xfId="54225" xr:uid="{90D3A8BC-E33E-4094-BC51-1FF6CABBFA21}"/>
    <cellStyle name="Currency 2 2 2 2 2 2 8 2 3" xfId="18805" xr:uid="{15001697-B1C4-418A-B85D-4E17C6432921}"/>
    <cellStyle name="Currency 2 2 2 2 2 2 8 2 4" xfId="32495" xr:uid="{866D59DF-3075-4B99-B832-ACE74C01FE11}"/>
    <cellStyle name="Currency 2 2 2 2 2 2 8 2 5" xfId="47379" xr:uid="{34FF3CA5-6379-4FA2-B7C2-2E17A401D4D0}"/>
    <cellStyle name="Currency 2 2 2 2 2 2 8 3" xfId="22227" xr:uid="{BFDA0F9A-DA1B-4CD7-9770-D260C9F56F7B}"/>
    <cellStyle name="Currency 2 2 2 2 2 2 8 3 2" xfId="35919" xr:uid="{9CF9EC2D-6E19-4B2F-A2EB-C902DE2A9F72}"/>
    <cellStyle name="Currency 2 2 2 2 2 2 8 3 3" xfId="50803" xr:uid="{41F6A846-064B-43EC-9C82-5BDD55160D2D}"/>
    <cellStyle name="Currency 2 2 2 2 2 2 8 4" xfId="15383" xr:uid="{2B915558-77FA-4CBA-9F64-244C492C5F2E}"/>
    <cellStyle name="Currency 2 2 2 2 2 2 8 5" xfId="29073" xr:uid="{80C917D9-C7E3-4060-8551-6C592434786B}"/>
    <cellStyle name="Currency 2 2 2 2 2 2 8 6" xfId="43957" xr:uid="{B043F7BF-09B2-4AB3-A295-0118090E2EC0}"/>
    <cellStyle name="Currency 2 2 2 2 2 2 9" xfId="10247" xr:uid="{10703077-C5C2-44AF-96CF-76DF474F5664}"/>
    <cellStyle name="Currency 2 2 2 2 2 2 9 2" xfId="23937" xr:uid="{A21E3DAF-D80A-45E1-85E1-8209BD4B732E}"/>
    <cellStyle name="Currency 2 2 2 2 2 2 9 2 2" xfId="37629" xr:uid="{1A3E7B53-D491-436A-8056-9B65FB34897B}"/>
    <cellStyle name="Currency 2 2 2 2 2 2 9 2 3" xfId="52513" xr:uid="{7CE797E2-E111-405F-B44C-314135B0F2AF}"/>
    <cellStyle name="Currency 2 2 2 2 2 2 9 3" xfId="17093" xr:uid="{213EB019-8B07-403E-AB10-97BCA1D21CAB}"/>
    <cellStyle name="Currency 2 2 2 2 2 2 9 4" xfId="30783" xr:uid="{DA6FD503-D3CE-4505-82BF-2473E2B6A8F2}"/>
    <cellStyle name="Currency 2 2 2 2 2 2 9 5" xfId="45667" xr:uid="{B205B69F-CC20-4597-B049-D3FAE0C4A3B3}"/>
    <cellStyle name="Currency 2 2 2 2 2 3" xfId="6854" xr:uid="{8B6D45FA-2E05-48CA-9C6A-A2537B950D42}"/>
    <cellStyle name="Currency 2 2 2 2 2 3 10" xfId="13701" xr:uid="{BDA8FA16-9259-436F-82A5-1859710DEA57}"/>
    <cellStyle name="Currency 2 2 2 2 2 3 11" xfId="27391" xr:uid="{904FE92A-FC5D-4D69-9896-E11B6AAB4382}"/>
    <cellStyle name="Currency 2 2 2 2 2 3 12" xfId="42275" xr:uid="{EFE6C337-7404-41BA-94D9-52A8E3FEB873}"/>
    <cellStyle name="Currency 2 2 2 2 2 3 2" xfId="6855" xr:uid="{0BE2DB0A-9BB3-42E8-AE50-4819D8914442}"/>
    <cellStyle name="Currency 2 2 2 2 2 3 2 10" xfId="42276" xr:uid="{3483B376-FB1B-40EF-9C0F-5A4431ADDA03}"/>
    <cellStyle name="Currency 2 2 2 2 2 3 2 2" xfId="6856" xr:uid="{CAEAB63A-FB08-4462-B99A-389CB2B0E021}"/>
    <cellStyle name="Currency 2 2 2 2 2 3 2 2 2" xfId="6857" xr:uid="{2FE34202-3C36-4D0A-B154-DA98E1E30DE5}"/>
    <cellStyle name="Currency 2 2 2 2 2 3 2 2 2 2" xfId="8570" xr:uid="{923B51F5-1DBA-4680-9317-157BBE344F76}"/>
    <cellStyle name="Currency 2 2 2 2 2 3 2 2 2 2 2" xfId="11992" xr:uid="{879CC57D-0A6F-4C27-846F-C5DE0465FC56}"/>
    <cellStyle name="Currency 2 2 2 2 2 3 2 2 2 2 2 2" xfId="25682" xr:uid="{D8126B4D-EBE0-4ACE-8C9D-AAEAE8A9A28C}"/>
    <cellStyle name="Currency 2 2 2 2 2 3 2 2 2 2 2 2 2" xfId="39374" xr:uid="{D263111B-E354-47BE-BE7E-6889151E7398}"/>
    <cellStyle name="Currency 2 2 2 2 2 3 2 2 2 2 2 2 3" xfId="54258" xr:uid="{21A6DB98-FA9C-4BF2-A1C1-9667D0A54811}"/>
    <cellStyle name="Currency 2 2 2 2 2 3 2 2 2 2 2 3" xfId="18838" xr:uid="{8BD7269C-16AB-4BD7-91FC-1A2FA4CC747B}"/>
    <cellStyle name="Currency 2 2 2 2 2 3 2 2 2 2 2 4" xfId="32528" xr:uid="{ED626BAC-9BBF-4BD5-9285-3018E05C7B18}"/>
    <cellStyle name="Currency 2 2 2 2 2 3 2 2 2 2 2 5" xfId="47412" xr:uid="{6A43D03B-184B-4AC5-AF90-A46E5930A46B}"/>
    <cellStyle name="Currency 2 2 2 2 2 3 2 2 2 2 3" xfId="22260" xr:uid="{BB77C12F-D254-4723-9684-9197554D284F}"/>
    <cellStyle name="Currency 2 2 2 2 2 3 2 2 2 2 3 2" xfId="35952" xr:uid="{0A084773-A6DE-420A-91A2-B2C9D17675BF}"/>
    <cellStyle name="Currency 2 2 2 2 2 3 2 2 2 2 3 3" xfId="50836" xr:uid="{221B3691-1D62-4040-ABCA-94143A1B2377}"/>
    <cellStyle name="Currency 2 2 2 2 2 3 2 2 2 2 4" xfId="15416" xr:uid="{B5509CBC-5799-4985-941E-BF69DA8F5F35}"/>
    <cellStyle name="Currency 2 2 2 2 2 3 2 2 2 2 5" xfId="29106" xr:uid="{2795DB7A-04C8-44C4-AF75-C8B39F0D84B6}"/>
    <cellStyle name="Currency 2 2 2 2 2 3 2 2 2 2 6" xfId="43990" xr:uid="{3A0CA8BA-A62A-49EA-AF2B-61BA6588237E}"/>
    <cellStyle name="Currency 2 2 2 2 2 3 2 2 2 3" xfId="10280" xr:uid="{C3680447-E2E6-4DA6-A7B9-3AA93FCA9181}"/>
    <cellStyle name="Currency 2 2 2 2 2 3 2 2 2 3 2" xfId="23970" xr:uid="{5C73504A-DD3C-404C-BDFA-CE3E28183026}"/>
    <cellStyle name="Currency 2 2 2 2 2 3 2 2 2 3 2 2" xfId="37662" xr:uid="{D31DC062-F94D-476A-8B88-5C8C4E3E1F2C}"/>
    <cellStyle name="Currency 2 2 2 2 2 3 2 2 2 3 2 3" xfId="52546" xr:uid="{51BB97E0-D70F-4AF7-B7B6-717B964D0BD7}"/>
    <cellStyle name="Currency 2 2 2 2 2 3 2 2 2 3 3" xfId="17126" xr:uid="{2E978AED-7731-49D9-A301-367D4A6D1086}"/>
    <cellStyle name="Currency 2 2 2 2 2 3 2 2 2 3 4" xfId="30816" xr:uid="{2AACE809-0452-4877-9216-F070C462E14B}"/>
    <cellStyle name="Currency 2 2 2 2 2 3 2 2 2 3 5" xfId="45700" xr:uid="{18651A13-C1DD-48CD-88EF-CF4938245865}"/>
    <cellStyle name="Currency 2 2 2 2 2 3 2 2 2 4" xfId="20548" xr:uid="{510727D5-97E2-47C7-9A3D-AC93C4B524D7}"/>
    <cellStyle name="Currency 2 2 2 2 2 3 2 2 2 4 2" xfId="34240" xr:uid="{665963A6-82DC-476E-84E5-210130F0D99D}"/>
    <cellStyle name="Currency 2 2 2 2 2 3 2 2 2 4 3" xfId="49124" xr:uid="{FB96A7B1-B0AE-4C6F-8FAC-10348B1C3E7C}"/>
    <cellStyle name="Currency 2 2 2 2 2 3 2 2 2 5" xfId="13704" xr:uid="{8116A0F0-2905-47C2-BB0D-2B1D63B33D06}"/>
    <cellStyle name="Currency 2 2 2 2 2 3 2 2 2 6" xfId="27394" xr:uid="{2F803B7A-536F-474A-8ED1-E1E705A347EE}"/>
    <cellStyle name="Currency 2 2 2 2 2 3 2 2 2 7" xfId="42278" xr:uid="{6D956AE0-23E6-4022-8397-4B51A95D9E85}"/>
    <cellStyle name="Currency 2 2 2 2 2 3 2 2 3" xfId="8569" xr:uid="{51A85B42-9695-4BD4-9032-91EF5E41E0D5}"/>
    <cellStyle name="Currency 2 2 2 2 2 3 2 2 3 2" xfId="11991" xr:uid="{80BF1835-FA86-4DA0-9E13-E94C0FF3AF60}"/>
    <cellStyle name="Currency 2 2 2 2 2 3 2 2 3 2 2" xfId="25681" xr:uid="{43E2B775-06D7-4F68-9FD4-73268C4A25E5}"/>
    <cellStyle name="Currency 2 2 2 2 2 3 2 2 3 2 2 2" xfId="39373" xr:uid="{796BAEDC-B6B4-4896-B401-C19BD28DD18B}"/>
    <cellStyle name="Currency 2 2 2 2 2 3 2 2 3 2 2 3" xfId="54257" xr:uid="{3BA4D3F5-ED34-4C0E-8C65-945EFC882411}"/>
    <cellStyle name="Currency 2 2 2 2 2 3 2 2 3 2 3" xfId="18837" xr:uid="{7CD2FAE2-EBCD-46CB-86AB-DC5650C3D1FA}"/>
    <cellStyle name="Currency 2 2 2 2 2 3 2 2 3 2 4" xfId="32527" xr:uid="{D1434C01-6146-4A5C-874E-6FBC2E848AF2}"/>
    <cellStyle name="Currency 2 2 2 2 2 3 2 2 3 2 5" xfId="47411" xr:uid="{51C12FAE-57D8-40C1-A951-5135F5938D20}"/>
    <cellStyle name="Currency 2 2 2 2 2 3 2 2 3 3" xfId="22259" xr:uid="{213875CF-7AEA-4B52-A95C-5A00AAE77FA2}"/>
    <cellStyle name="Currency 2 2 2 2 2 3 2 2 3 3 2" xfId="35951" xr:uid="{66037366-3121-4BB8-BA9A-5F6EFEFB11A7}"/>
    <cellStyle name="Currency 2 2 2 2 2 3 2 2 3 3 3" xfId="50835" xr:uid="{4D596FC5-76D3-4E36-AF46-4AAB8DE3493C}"/>
    <cellStyle name="Currency 2 2 2 2 2 3 2 2 3 4" xfId="15415" xr:uid="{9C3E040F-DA23-46D2-9D17-07AC6921D05F}"/>
    <cellStyle name="Currency 2 2 2 2 2 3 2 2 3 5" xfId="29105" xr:uid="{C1EE457B-FF33-4A40-A420-AE48A1D4E54A}"/>
    <cellStyle name="Currency 2 2 2 2 2 3 2 2 3 6" xfId="43989" xr:uid="{F9B37EFB-36B7-426A-AFEB-0957EEB8FD26}"/>
    <cellStyle name="Currency 2 2 2 2 2 3 2 2 4" xfId="10279" xr:uid="{5BCF45E5-C65D-48A5-ADF0-90F13B00E813}"/>
    <cellStyle name="Currency 2 2 2 2 2 3 2 2 4 2" xfId="23969" xr:uid="{CE0F0661-E77D-42AC-8DFA-B20021F30996}"/>
    <cellStyle name="Currency 2 2 2 2 2 3 2 2 4 2 2" xfId="37661" xr:uid="{9F006324-B817-483C-8B86-9CF60C96F2C4}"/>
    <cellStyle name="Currency 2 2 2 2 2 3 2 2 4 2 3" xfId="52545" xr:uid="{42F76699-6424-48B5-9808-D76EE106441D}"/>
    <cellStyle name="Currency 2 2 2 2 2 3 2 2 4 3" xfId="17125" xr:uid="{BD9E278C-C239-4D2B-8DA4-BAE5D8CFCFDA}"/>
    <cellStyle name="Currency 2 2 2 2 2 3 2 2 4 4" xfId="30815" xr:uid="{599ABF54-DFE8-40B0-AEAA-F1E5E3CB152F}"/>
    <cellStyle name="Currency 2 2 2 2 2 3 2 2 4 5" xfId="45699" xr:uid="{64525E41-C803-4F55-A66B-9FAD4C760EF7}"/>
    <cellStyle name="Currency 2 2 2 2 2 3 2 2 5" xfId="20547" xr:uid="{FDB828E2-46ED-42A6-BAB0-917D83D3BED6}"/>
    <cellStyle name="Currency 2 2 2 2 2 3 2 2 5 2" xfId="34239" xr:uid="{D5545385-488A-4B6E-AB81-6C5DBAEF1123}"/>
    <cellStyle name="Currency 2 2 2 2 2 3 2 2 5 3" xfId="49123" xr:uid="{A3EAADA5-9A7D-45E6-8E86-AD6748DFA03C}"/>
    <cellStyle name="Currency 2 2 2 2 2 3 2 2 6" xfId="13703" xr:uid="{38BD30B0-9809-4BE2-BD46-F4B834E62E81}"/>
    <cellStyle name="Currency 2 2 2 2 2 3 2 2 7" xfId="27393" xr:uid="{B98DA7E8-51C3-4710-97F1-B82D5C34D414}"/>
    <cellStyle name="Currency 2 2 2 2 2 3 2 2 8" xfId="42277" xr:uid="{2132F75E-332C-4F65-9C4A-015827D63143}"/>
    <cellStyle name="Currency 2 2 2 2 2 3 2 3" xfId="6858" xr:uid="{EDD838E6-890D-4DED-9079-C812E0FD8A59}"/>
    <cellStyle name="Currency 2 2 2 2 2 3 2 3 2" xfId="8571" xr:uid="{780398E3-3D79-415C-939C-00173413398D}"/>
    <cellStyle name="Currency 2 2 2 2 2 3 2 3 2 2" xfId="11993" xr:uid="{24433587-F4A5-47C8-B185-FF5774C819A1}"/>
    <cellStyle name="Currency 2 2 2 2 2 3 2 3 2 2 2" xfId="25683" xr:uid="{EDA0B3F5-02DF-4766-AE68-18C96C94D58B}"/>
    <cellStyle name="Currency 2 2 2 2 2 3 2 3 2 2 2 2" xfId="39375" xr:uid="{F0059470-6279-4BF0-B925-EC8F064402F5}"/>
    <cellStyle name="Currency 2 2 2 2 2 3 2 3 2 2 2 3" xfId="54259" xr:uid="{84FC9A21-6288-4730-AE4D-13E4CB852686}"/>
    <cellStyle name="Currency 2 2 2 2 2 3 2 3 2 2 3" xfId="18839" xr:uid="{3E14E61B-E8F3-4EAF-8B35-82CAF8A6C36C}"/>
    <cellStyle name="Currency 2 2 2 2 2 3 2 3 2 2 4" xfId="32529" xr:uid="{3F0844FA-78D9-4676-A389-1E157275358F}"/>
    <cellStyle name="Currency 2 2 2 2 2 3 2 3 2 2 5" xfId="47413" xr:uid="{E9073262-0901-48A0-A0EE-9D29791534A1}"/>
    <cellStyle name="Currency 2 2 2 2 2 3 2 3 2 3" xfId="22261" xr:uid="{4C35D0AD-6A9B-4C80-A884-80732360C370}"/>
    <cellStyle name="Currency 2 2 2 2 2 3 2 3 2 3 2" xfId="35953" xr:uid="{75784751-B81A-48E3-8E91-96C651227613}"/>
    <cellStyle name="Currency 2 2 2 2 2 3 2 3 2 3 3" xfId="50837" xr:uid="{2A3DFC0D-CA4D-4F12-B246-2308FB0BB4EE}"/>
    <cellStyle name="Currency 2 2 2 2 2 3 2 3 2 4" xfId="15417" xr:uid="{EC5A0238-F156-46EC-A143-12281ADD80EA}"/>
    <cellStyle name="Currency 2 2 2 2 2 3 2 3 2 5" xfId="29107" xr:uid="{FE0BF091-7406-4B70-8535-56C556ABB9AA}"/>
    <cellStyle name="Currency 2 2 2 2 2 3 2 3 2 6" xfId="43991" xr:uid="{61D41E46-B5DB-4641-8E93-718F732878D0}"/>
    <cellStyle name="Currency 2 2 2 2 2 3 2 3 3" xfId="10281" xr:uid="{9AF1F1ED-61D5-4BC9-AAFB-0C1E36B87946}"/>
    <cellStyle name="Currency 2 2 2 2 2 3 2 3 3 2" xfId="23971" xr:uid="{7F3932E7-0F1E-4654-98F2-B2DD4C9C9BB2}"/>
    <cellStyle name="Currency 2 2 2 2 2 3 2 3 3 2 2" xfId="37663" xr:uid="{280E02BB-A4E6-4A28-ACCC-B4F5166480F6}"/>
    <cellStyle name="Currency 2 2 2 2 2 3 2 3 3 2 3" xfId="52547" xr:uid="{CB15EA9D-A876-4F8E-8598-293E6C96F06E}"/>
    <cellStyle name="Currency 2 2 2 2 2 3 2 3 3 3" xfId="17127" xr:uid="{BE40A3E7-85CA-4A23-A3F0-11E6C58E5FC2}"/>
    <cellStyle name="Currency 2 2 2 2 2 3 2 3 3 4" xfId="30817" xr:uid="{F01792DE-E0F9-4DCD-A0F8-1A883D4C63E9}"/>
    <cellStyle name="Currency 2 2 2 2 2 3 2 3 3 5" xfId="45701" xr:uid="{45AD9817-AE28-453D-A122-7B78F79483CE}"/>
    <cellStyle name="Currency 2 2 2 2 2 3 2 3 4" xfId="20549" xr:uid="{75AF3DA2-0D6C-4040-A275-A6688804F643}"/>
    <cellStyle name="Currency 2 2 2 2 2 3 2 3 4 2" xfId="34241" xr:uid="{92520906-EF71-4A67-88C0-571B4AD59836}"/>
    <cellStyle name="Currency 2 2 2 2 2 3 2 3 4 3" xfId="49125" xr:uid="{00BE2D73-E0BC-40A7-9A25-0FBD53402F56}"/>
    <cellStyle name="Currency 2 2 2 2 2 3 2 3 5" xfId="13705" xr:uid="{279E375D-0B54-466B-85CB-9C9C364FB2A1}"/>
    <cellStyle name="Currency 2 2 2 2 2 3 2 3 6" xfId="27395" xr:uid="{D811375C-5B79-4FD9-B70E-5718B4E54FAC}"/>
    <cellStyle name="Currency 2 2 2 2 2 3 2 3 7" xfId="42279" xr:uid="{28765845-2703-45CA-BF1C-1E0AEA133E41}"/>
    <cellStyle name="Currency 2 2 2 2 2 3 2 4" xfId="6859" xr:uid="{60174F37-5ECB-4DBA-A7C6-A1586089BBCB}"/>
    <cellStyle name="Currency 2 2 2 2 2 3 2 4 2" xfId="8572" xr:uid="{21F21B9E-E76C-423C-93F6-12FA8D512BCF}"/>
    <cellStyle name="Currency 2 2 2 2 2 3 2 4 2 2" xfId="11994" xr:uid="{C067B96B-F6AE-49B7-B357-B1FDDAD616E7}"/>
    <cellStyle name="Currency 2 2 2 2 2 3 2 4 2 2 2" xfId="25684" xr:uid="{BE2AC902-1DC3-4456-ACD7-2E68F8811665}"/>
    <cellStyle name="Currency 2 2 2 2 2 3 2 4 2 2 2 2" xfId="39376" xr:uid="{9318CF9A-AD2F-4168-AB2B-93AB8D50A445}"/>
    <cellStyle name="Currency 2 2 2 2 2 3 2 4 2 2 2 3" xfId="54260" xr:uid="{0A821A45-3F18-449D-97CD-8AE4A35BE767}"/>
    <cellStyle name="Currency 2 2 2 2 2 3 2 4 2 2 3" xfId="18840" xr:uid="{B92CE6CA-C419-4829-AE80-70EB53F63F0D}"/>
    <cellStyle name="Currency 2 2 2 2 2 3 2 4 2 2 4" xfId="32530" xr:uid="{A31DA333-940C-4CA9-87DA-90734F1767DB}"/>
    <cellStyle name="Currency 2 2 2 2 2 3 2 4 2 2 5" xfId="47414" xr:uid="{44C47C29-05E8-49BE-88CF-67B848BEA890}"/>
    <cellStyle name="Currency 2 2 2 2 2 3 2 4 2 3" xfId="22262" xr:uid="{BBD0724C-2570-42DF-ABC2-5035FF1E2315}"/>
    <cellStyle name="Currency 2 2 2 2 2 3 2 4 2 3 2" xfId="35954" xr:uid="{CCB6523C-CAF4-4F7F-8029-9B5D4047F16F}"/>
    <cellStyle name="Currency 2 2 2 2 2 3 2 4 2 3 3" xfId="50838" xr:uid="{3BD93403-68DC-4601-8137-7A08D67AF77A}"/>
    <cellStyle name="Currency 2 2 2 2 2 3 2 4 2 4" xfId="15418" xr:uid="{18D94691-79C1-4CC7-A4F2-D600A97082FC}"/>
    <cellStyle name="Currency 2 2 2 2 2 3 2 4 2 5" xfId="29108" xr:uid="{63E37248-5F73-4565-A5B5-9FBF0CFDAE91}"/>
    <cellStyle name="Currency 2 2 2 2 2 3 2 4 2 6" xfId="43992" xr:uid="{52858BDC-5967-4F8F-9087-F676D679DD66}"/>
    <cellStyle name="Currency 2 2 2 2 2 3 2 4 3" xfId="10282" xr:uid="{24737CAE-6316-4D06-AFE1-D63F54093964}"/>
    <cellStyle name="Currency 2 2 2 2 2 3 2 4 3 2" xfId="23972" xr:uid="{8F40FB30-72D6-461E-8FD2-0C0A9F07392A}"/>
    <cellStyle name="Currency 2 2 2 2 2 3 2 4 3 2 2" xfId="37664" xr:uid="{699DE642-C7F6-4B3A-AC16-C0717F039EEC}"/>
    <cellStyle name="Currency 2 2 2 2 2 3 2 4 3 2 3" xfId="52548" xr:uid="{9F1CE436-720D-4390-B691-CFB2833E95D2}"/>
    <cellStyle name="Currency 2 2 2 2 2 3 2 4 3 3" xfId="17128" xr:uid="{19AE0F87-D6EF-435F-B545-15F68DFCFD99}"/>
    <cellStyle name="Currency 2 2 2 2 2 3 2 4 3 4" xfId="30818" xr:uid="{2A83D43B-5177-4C7F-8C4B-FEA21C8496EF}"/>
    <cellStyle name="Currency 2 2 2 2 2 3 2 4 3 5" xfId="45702" xr:uid="{9134BC0A-377C-479C-9548-014B587E2A59}"/>
    <cellStyle name="Currency 2 2 2 2 2 3 2 4 4" xfId="20550" xr:uid="{167F5A99-A3DD-4EE3-B1C0-4C684DF42AF3}"/>
    <cellStyle name="Currency 2 2 2 2 2 3 2 4 4 2" xfId="34242" xr:uid="{545F3538-1133-4D65-AB4A-740BD6F0D247}"/>
    <cellStyle name="Currency 2 2 2 2 2 3 2 4 4 3" xfId="49126" xr:uid="{0001614E-1EFF-4FDD-B7D2-06DBBB59E55C}"/>
    <cellStyle name="Currency 2 2 2 2 2 3 2 4 5" xfId="13706" xr:uid="{74AABE7F-B7E6-4940-A49A-88740F4E620B}"/>
    <cellStyle name="Currency 2 2 2 2 2 3 2 4 6" xfId="27396" xr:uid="{CE06D1C4-5792-4E1B-94BB-F0F4BE2049F2}"/>
    <cellStyle name="Currency 2 2 2 2 2 3 2 4 7" xfId="42280" xr:uid="{DC883E14-743D-4BCC-B5F6-15E80B39679D}"/>
    <cellStyle name="Currency 2 2 2 2 2 3 2 5" xfId="8568" xr:uid="{B0CB97CE-6740-48FE-BECF-324857DB899D}"/>
    <cellStyle name="Currency 2 2 2 2 2 3 2 5 2" xfId="11990" xr:uid="{B654E801-4BDC-43BA-8AD2-018C82EC0419}"/>
    <cellStyle name="Currency 2 2 2 2 2 3 2 5 2 2" xfId="25680" xr:uid="{9425ADF1-1954-40A4-B634-79F1AAC4E97E}"/>
    <cellStyle name="Currency 2 2 2 2 2 3 2 5 2 2 2" xfId="39372" xr:uid="{A24B5A07-34DA-429C-85DC-4341CED48D88}"/>
    <cellStyle name="Currency 2 2 2 2 2 3 2 5 2 2 3" xfId="54256" xr:uid="{2D59F4A0-DE1B-4F6F-BF26-90250077F395}"/>
    <cellStyle name="Currency 2 2 2 2 2 3 2 5 2 3" xfId="18836" xr:uid="{604BBD5C-AA84-4AA5-A600-B147DD2B9ADE}"/>
    <cellStyle name="Currency 2 2 2 2 2 3 2 5 2 4" xfId="32526" xr:uid="{AE92B572-CCEB-41D3-B5B7-39933DE7AD46}"/>
    <cellStyle name="Currency 2 2 2 2 2 3 2 5 2 5" xfId="47410" xr:uid="{B8986817-617E-4894-989E-92931020A65F}"/>
    <cellStyle name="Currency 2 2 2 2 2 3 2 5 3" xfId="22258" xr:uid="{BB2DDEB0-8A5F-4166-B7FD-C5F1FD65AF99}"/>
    <cellStyle name="Currency 2 2 2 2 2 3 2 5 3 2" xfId="35950" xr:uid="{2E49707F-99FB-421E-8227-CD95D39CA022}"/>
    <cellStyle name="Currency 2 2 2 2 2 3 2 5 3 3" xfId="50834" xr:uid="{27A564A4-DF05-4F30-889A-EF6B10192AE7}"/>
    <cellStyle name="Currency 2 2 2 2 2 3 2 5 4" xfId="15414" xr:uid="{8BB639C0-D91B-4477-8C08-FC46D1C37EE3}"/>
    <cellStyle name="Currency 2 2 2 2 2 3 2 5 5" xfId="29104" xr:uid="{7CE21848-3878-46E0-9B99-F7B79CC94FF4}"/>
    <cellStyle name="Currency 2 2 2 2 2 3 2 5 6" xfId="43988" xr:uid="{AD96D0DE-2827-4BAC-9ADB-A1BDB672E452}"/>
    <cellStyle name="Currency 2 2 2 2 2 3 2 6" xfId="10278" xr:uid="{7F9C76B2-5C4C-48FF-BA3C-F03266263D06}"/>
    <cellStyle name="Currency 2 2 2 2 2 3 2 6 2" xfId="23968" xr:uid="{2571DF91-6D7E-4B93-970D-2EBC048E62D3}"/>
    <cellStyle name="Currency 2 2 2 2 2 3 2 6 2 2" xfId="37660" xr:uid="{2A622C36-4838-4C70-A331-2A0AB3A4124F}"/>
    <cellStyle name="Currency 2 2 2 2 2 3 2 6 2 3" xfId="52544" xr:uid="{FB9B2180-DFCE-4993-81F4-84FFC22E6950}"/>
    <cellStyle name="Currency 2 2 2 2 2 3 2 6 3" xfId="17124" xr:uid="{82CAB43D-245A-4B34-8D10-4FA617C23A02}"/>
    <cellStyle name="Currency 2 2 2 2 2 3 2 6 4" xfId="30814" xr:uid="{A919D5C0-CC75-401D-B123-533AE5BF4557}"/>
    <cellStyle name="Currency 2 2 2 2 2 3 2 6 5" xfId="45698" xr:uid="{8F8BACB0-FFBD-4CFA-B734-66206610D743}"/>
    <cellStyle name="Currency 2 2 2 2 2 3 2 7" xfId="20546" xr:uid="{62FB1661-7E4D-407E-A38C-65BC3E9532C1}"/>
    <cellStyle name="Currency 2 2 2 2 2 3 2 7 2" xfId="34238" xr:uid="{247AFB86-EF75-4F2C-A39D-F01BCFD93A11}"/>
    <cellStyle name="Currency 2 2 2 2 2 3 2 7 3" xfId="49122" xr:uid="{4DF63E17-3AB9-4A86-A61D-1CAED2258A65}"/>
    <cellStyle name="Currency 2 2 2 2 2 3 2 8" xfId="13702" xr:uid="{E9BD0300-8796-417C-BF5B-04A6ABF488EB}"/>
    <cellStyle name="Currency 2 2 2 2 2 3 2 9" xfId="27392" xr:uid="{8F948B28-1B9C-4F3B-95FD-B2F4C97FAC54}"/>
    <cellStyle name="Currency 2 2 2 2 2 3 3" xfId="6860" xr:uid="{F0512335-2864-40D4-BE5F-AEF0185DE93D}"/>
    <cellStyle name="Currency 2 2 2 2 2 3 3 10" xfId="42281" xr:uid="{A6D21668-ECE6-41E9-A0B9-C4E338373CC5}"/>
    <cellStyle name="Currency 2 2 2 2 2 3 3 2" xfId="6861" xr:uid="{18B2AE56-F376-46CE-9F9A-3CFE1A137151}"/>
    <cellStyle name="Currency 2 2 2 2 2 3 3 2 2" xfId="6862" xr:uid="{8FFEC4E0-6C83-49B8-B6AC-9CF9CFC53C14}"/>
    <cellStyle name="Currency 2 2 2 2 2 3 3 2 2 2" xfId="8575" xr:uid="{256E5A7D-1DB9-4952-A993-9FDB3C7DAEC9}"/>
    <cellStyle name="Currency 2 2 2 2 2 3 3 2 2 2 2" xfId="11997" xr:uid="{FF493ADD-623D-4E88-9154-622AD277BFB4}"/>
    <cellStyle name="Currency 2 2 2 2 2 3 3 2 2 2 2 2" xfId="25687" xr:uid="{4D96850F-061A-4692-90C6-D63C204F0E9D}"/>
    <cellStyle name="Currency 2 2 2 2 2 3 3 2 2 2 2 2 2" xfId="39379" xr:uid="{7E3C7480-8E4B-4FEA-B3FC-EAAD4EAE6704}"/>
    <cellStyle name="Currency 2 2 2 2 2 3 3 2 2 2 2 2 3" xfId="54263" xr:uid="{87E74003-E4D8-49AB-BD84-746D6FD6EF9F}"/>
    <cellStyle name="Currency 2 2 2 2 2 3 3 2 2 2 2 3" xfId="18843" xr:uid="{7EB9CDA3-1E24-4883-A968-36AB014C9EE5}"/>
    <cellStyle name="Currency 2 2 2 2 2 3 3 2 2 2 2 4" xfId="32533" xr:uid="{8C1C8314-0C33-455B-A92B-5950D3DCB0FF}"/>
    <cellStyle name="Currency 2 2 2 2 2 3 3 2 2 2 2 5" xfId="47417" xr:uid="{A6E85E2E-47E8-48AE-8347-CF786F9A0833}"/>
    <cellStyle name="Currency 2 2 2 2 2 3 3 2 2 2 3" xfId="22265" xr:uid="{FDDD6B7D-5339-476B-807D-29AC63315292}"/>
    <cellStyle name="Currency 2 2 2 2 2 3 3 2 2 2 3 2" xfId="35957" xr:uid="{6D72EB42-F8B0-44E3-9EB4-A2A4579C68A0}"/>
    <cellStyle name="Currency 2 2 2 2 2 3 3 2 2 2 3 3" xfId="50841" xr:uid="{9B8E27D9-801C-49DA-8B59-5063E6445188}"/>
    <cellStyle name="Currency 2 2 2 2 2 3 3 2 2 2 4" xfId="15421" xr:uid="{8859218B-EBAC-4127-8887-11A36D32975E}"/>
    <cellStyle name="Currency 2 2 2 2 2 3 3 2 2 2 5" xfId="29111" xr:uid="{10D8D0FF-8408-4B86-A969-9F1E2FBCA544}"/>
    <cellStyle name="Currency 2 2 2 2 2 3 3 2 2 2 6" xfId="43995" xr:uid="{631447F5-E15D-487F-B2EC-42DC1C585A45}"/>
    <cellStyle name="Currency 2 2 2 2 2 3 3 2 2 3" xfId="10285" xr:uid="{A78689BA-884C-4634-864A-9CDFCB88BD69}"/>
    <cellStyle name="Currency 2 2 2 2 2 3 3 2 2 3 2" xfId="23975" xr:uid="{A1B326A0-9CBD-4053-AEC7-6D23CA8F66C2}"/>
    <cellStyle name="Currency 2 2 2 2 2 3 3 2 2 3 2 2" xfId="37667" xr:uid="{5CAC199E-7AAA-48E0-979F-D2E25AC698EC}"/>
    <cellStyle name="Currency 2 2 2 2 2 3 3 2 2 3 2 3" xfId="52551" xr:uid="{DE02B918-3697-4DD2-9355-0F470ACEEFD6}"/>
    <cellStyle name="Currency 2 2 2 2 2 3 3 2 2 3 3" xfId="17131" xr:uid="{866F3210-B1BE-4F33-A8F5-36258AE2D45D}"/>
    <cellStyle name="Currency 2 2 2 2 2 3 3 2 2 3 4" xfId="30821" xr:uid="{D2ADFB0A-EA71-47C1-B191-94E05EC71199}"/>
    <cellStyle name="Currency 2 2 2 2 2 3 3 2 2 3 5" xfId="45705" xr:uid="{32E0A111-A66A-4C1D-9542-AD2BC6140829}"/>
    <cellStyle name="Currency 2 2 2 2 2 3 3 2 2 4" xfId="20553" xr:uid="{84DAFAD1-3369-4C9F-AAFF-F7699478041D}"/>
    <cellStyle name="Currency 2 2 2 2 2 3 3 2 2 4 2" xfId="34245" xr:uid="{0AE43740-6D59-406A-9B6B-F81C038D3A85}"/>
    <cellStyle name="Currency 2 2 2 2 2 3 3 2 2 4 3" xfId="49129" xr:uid="{BA548D38-9DB7-49F6-BCB1-B2A116A21597}"/>
    <cellStyle name="Currency 2 2 2 2 2 3 3 2 2 5" xfId="13709" xr:uid="{EBEC24A1-7440-4503-A661-B3ACFF6B96F7}"/>
    <cellStyle name="Currency 2 2 2 2 2 3 3 2 2 6" xfId="27399" xr:uid="{054199DB-AF10-408C-AB5F-1E70AF98DBE1}"/>
    <cellStyle name="Currency 2 2 2 2 2 3 3 2 2 7" xfId="42283" xr:uid="{A6E7C8E6-4B5D-4107-887C-0A63DF837269}"/>
    <cellStyle name="Currency 2 2 2 2 2 3 3 2 3" xfId="8574" xr:uid="{1A12726E-D05E-4506-AB0F-B459C35B11EE}"/>
    <cellStyle name="Currency 2 2 2 2 2 3 3 2 3 2" xfId="11996" xr:uid="{BD06A5D6-CF6E-426D-8221-9F4D45A2B7DB}"/>
    <cellStyle name="Currency 2 2 2 2 2 3 3 2 3 2 2" xfId="25686" xr:uid="{9B593A3C-EE25-4995-9626-46185A2AC5BE}"/>
    <cellStyle name="Currency 2 2 2 2 2 3 3 2 3 2 2 2" xfId="39378" xr:uid="{E5831D56-FA5E-468E-9C9E-C9729EAC18B8}"/>
    <cellStyle name="Currency 2 2 2 2 2 3 3 2 3 2 2 3" xfId="54262" xr:uid="{F81A6418-9BC4-4207-8401-3B8F12E0B3B8}"/>
    <cellStyle name="Currency 2 2 2 2 2 3 3 2 3 2 3" xfId="18842" xr:uid="{D2272992-27A6-4408-ABAA-4A8BE9381C1F}"/>
    <cellStyle name="Currency 2 2 2 2 2 3 3 2 3 2 4" xfId="32532" xr:uid="{F342B636-8E11-4BCA-90F2-DB390AB49853}"/>
    <cellStyle name="Currency 2 2 2 2 2 3 3 2 3 2 5" xfId="47416" xr:uid="{423739B4-7E52-4C63-83EF-443D842036C8}"/>
    <cellStyle name="Currency 2 2 2 2 2 3 3 2 3 3" xfId="22264" xr:uid="{3F8FB989-BD9B-44F9-8E8A-DF4D5669BFD3}"/>
    <cellStyle name="Currency 2 2 2 2 2 3 3 2 3 3 2" xfId="35956" xr:uid="{7C26EE2B-4F3F-4228-A273-64230A4BEA9A}"/>
    <cellStyle name="Currency 2 2 2 2 2 3 3 2 3 3 3" xfId="50840" xr:uid="{934363DF-F4C3-4DAD-A234-09EB1477ADD0}"/>
    <cellStyle name="Currency 2 2 2 2 2 3 3 2 3 4" xfId="15420" xr:uid="{84B97BCC-7D33-448C-A908-CA554EDA4B3F}"/>
    <cellStyle name="Currency 2 2 2 2 2 3 3 2 3 5" xfId="29110" xr:uid="{B633602D-9850-4D7A-B1AF-A400A3A5AF13}"/>
    <cellStyle name="Currency 2 2 2 2 2 3 3 2 3 6" xfId="43994" xr:uid="{B2CB7801-E4D7-4F85-B944-E7C7D6C54006}"/>
    <cellStyle name="Currency 2 2 2 2 2 3 3 2 4" xfId="10284" xr:uid="{1FD31B03-1D45-47C9-AA21-0EF7242B3841}"/>
    <cellStyle name="Currency 2 2 2 2 2 3 3 2 4 2" xfId="23974" xr:uid="{4545B743-5016-4BF7-8CFE-597383C4EA90}"/>
    <cellStyle name="Currency 2 2 2 2 2 3 3 2 4 2 2" xfId="37666" xr:uid="{C2D93817-247E-4A34-85B6-6D0687B7AF90}"/>
    <cellStyle name="Currency 2 2 2 2 2 3 3 2 4 2 3" xfId="52550" xr:uid="{C4D2D630-E93C-4679-9C50-700983A63F8E}"/>
    <cellStyle name="Currency 2 2 2 2 2 3 3 2 4 3" xfId="17130" xr:uid="{D4F0CA97-6344-415C-B620-4CD0D86DE488}"/>
    <cellStyle name="Currency 2 2 2 2 2 3 3 2 4 4" xfId="30820" xr:uid="{11D3281B-4EE8-43CC-B84F-E725465D2ECE}"/>
    <cellStyle name="Currency 2 2 2 2 2 3 3 2 4 5" xfId="45704" xr:uid="{F94106DE-7106-4DAF-AD3D-DEED3F4FDEAD}"/>
    <cellStyle name="Currency 2 2 2 2 2 3 3 2 5" xfId="20552" xr:uid="{C1733BAF-A71C-446E-A3C1-38A249ECD9EC}"/>
    <cellStyle name="Currency 2 2 2 2 2 3 3 2 5 2" xfId="34244" xr:uid="{6EA34794-1BE4-4354-B09C-7F4E9113384B}"/>
    <cellStyle name="Currency 2 2 2 2 2 3 3 2 5 3" xfId="49128" xr:uid="{C298CA6C-F713-4DF5-8D63-73D48F3AF0E2}"/>
    <cellStyle name="Currency 2 2 2 2 2 3 3 2 6" xfId="13708" xr:uid="{16796C6A-E2DF-41C0-B54B-563F30E46EFA}"/>
    <cellStyle name="Currency 2 2 2 2 2 3 3 2 7" xfId="27398" xr:uid="{7073BC10-9B6E-4E31-B9D6-1BFEE88F0FF0}"/>
    <cellStyle name="Currency 2 2 2 2 2 3 3 2 8" xfId="42282" xr:uid="{42141B61-B12A-427A-B7BB-39C5A221DB4B}"/>
    <cellStyle name="Currency 2 2 2 2 2 3 3 3" xfId="6863" xr:uid="{08891A86-0D2E-447B-84EA-85CB0E627327}"/>
    <cellStyle name="Currency 2 2 2 2 2 3 3 3 2" xfId="8576" xr:uid="{4DBBB775-D142-4F7F-8E48-4A3A6D42F815}"/>
    <cellStyle name="Currency 2 2 2 2 2 3 3 3 2 2" xfId="11998" xr:uid="{555F5513-98E4-4E68-BEAF-FF13699B811A}"/>
    <cellStyle name="Currency 2 2 2 2 2 3 3 3 2 2 2" xfId="25688" xr:uid="{5351D5E7-BD14-4F21-9282-506937B19FF5}"/>
    <cellStyle name="Currency 2 2 2 2 2 3 3 3 2 2 2 2" xfId="39380" xr:uid="{4C3F0A2D-D1F8-48E0-8C9C-AEA59B061E19}"/>
    <cellStyle name="Currency 2 2 2 2 2 3 3 3 2 2 2 3" xfId="54264" xr:uid="{706F0359-73DD-496F-8C7D-30E0FD548E8D}"/>
    <cellStyle name="Currency 2 2 2 2 2 3 3 3 2 2 3" xfId="18844" xr:uid="{E9B3B617-BC10-4206-915F-600FEE232E7C}"/>
    <cellStyle name="Currency 2 2 2 2 2 3 3 3 2 2 4" xfId="32534" xr:uid="{B0CF9A17-7B75-4A31-A228-0230A2EE40C1}"/>
    <cellStyle name="Currency 2 2 2 2 2 3 3 3 2 2 5" xfId="47418" xr:uid="{A580B1C4-C002-41FA-8D32-B2248F5B0B11}"/>
    <cellStyle name="Currency 2 2 2 2 2 3 3 3 2 3" xfId="22266" xr:uid="{4FBC79EF-0CFC-4C9C-9787-A877DE8BDE31}"/>
    <cellStyle name="Currency 2 2 2 2 2 3 3 3 2 3 2" xfId="35958" xr:uid="{F3E92288-8522-436A-A40F-279AB34C3B27}"/>
    <cellStyle name="Currency 2 2 2 2 2 3 3 3 2 3 3" xfId="50842" xr:uid="{EC7D5CA8-8014-4D13-8042-AF3E4DEE471F}"/>
    <cellStyle name="Currency 2 2 2 2 2 3 3 3 2 4" xfId="15422" xr:uid="{EA0183B1-2443-45BF-A277-39F33435CC38}"/>
    <cellStyle name="Currency 2 2 2 2 2 3 3 3 2 5" xfId="29112" xr:uid="{755AFE4D-73E3-4DAE-B047-A64727BCC3FF}"/>
    <cellStyle name="Currency 2 2 2 2 2 3 3 3 2 6" xfId="43996" xr:uid="{F20DA35E-A33B-4C96-8A9E-983188007614}"/>
    <cellStyle name="Currency 2 2 2 2 2 3 3 3 3" xfId="10286" xr:uid="{5ECBCF19-D1C9-482F-B5F1-8A5056DC5CC5}"/>
    <cellStyle name="Currency 2 2 2 2 2 3 3 3 3 2" xfId="23976" xr:uid="{56F2A0A0-C46C-4238-8356-190B6E31BF61}"/>
    <cellStyle name="Currency 2 2 2 2 2 3 3 3 3 2 2" xfId="37668" xr:uid="{DBE4520B-2318-4B03-AC76-22F8FE6EE2FA}"/>
    <cellStyle name="Currency 2 2 2 2 2 3 3 3 3 2 3" xfId="52552" xr:uid="{FAF10E12-8725-471A-B8D6-ACA9371B00B4}"/>
    <cellStyle name="Currency 2 2 2 2 2 3 3 3 3 3" xfId="17132" xr:uid="{0539650B-F8BA-43DB-923B-E0C2155D74FF}"/>
    <cellStyle name="Currency 2 2 2 2 2 3 3 3 3 4" xfId="30822" xr:uid="{1CA86B68-1BE7-4B68-8B1C-637714335314}"/>
    <cellStyle name="Currency 2 2 2 2 2 3 3 3 3 5" xfId="45706" xr:uid="{C5658135-3BDF-461E-BBC2-EBF20AF315C9}"/>
    <cellStyle name="Currency 2 2 2 2 2 3 3 3 4" xfId="20554" xr:uid="{B93B5969-2224-497C-8309-250211D6C1D5}"/>
    <cellStyle name="Currency 2 2 2 2 2 3 3 3 4 2" xfId="34246" xr:uid="{2A6CDFEF-0943-4468-B237-91D753C0B97C}"/>
    <cellStyle name="Currency 2 2 2 2 2 3 3 3 4 3" xfId="49130" xr:uid="{D0D1CDA4-7251-46E9-81B1-5230F5CF9070}"/>
    <cellStyle name="Currency 2 2 2 2 2 3 3 3 5" xfId="13710" xr:uid="{470E4AF7-D012-4C48-8AC2-E87F23EEE307}"/>
    <cellStyle name="Currency 2 2 2 2 2 3 3 3 6" xfId="27400" xr:uid="{4862C566-C634-4B52-B49C-6C018D2173B1}"/>
    <cellStyle name="Currency 2 2 2 2 2 3 3 3 7" xfId="42284" xr:uid="{3243C205-0FE8-4568-B175-FB0AEA1EA7CF}"/>
    <cellStyle name="Currency 2 2 2 2 2 3 3 4" xfId="6864" xr:uid="{A97D20CC-C977-4A79-A7AD-3A2C9A6B131F}"/>
    <cellStyle name="Currency 2 2 2 2 2 3 3 4 2" xfId="8577" xr:uid="{8588E96C-42F3-4AC7-8E73-3DE7010C9ECE}"/>
    <cellStyle name="Currency 2 2 2 2 2 3 3 4 2 2" xfId="11999" xr:uid="{FCE19D0D-25EC-433F-800E-606F78F4CD87}"/>
    <cellStyle name="Currency 2 2 2 2 2 3 3 4 2 2 2" xfId="25689" xr:uid="{F88FF3AE-76A6-47B0-824B-9FAF50183B3A}"/>
    <cellStyle name="Currency 2 2 2 2 2 3 3 4 2 2 2 2" xfId="39381" xr:uid="{2D95E0F0-FA18-4200-AA0D-BC325D82D720}"/>
    <cellStyle name="Currency 2 2 2 2 2 3 3 4 2 2 2 3" xfId="54265" xr:uid="{24C6AE22-F2D6-4B8C-AA0F-21708089F0BB}"/>
    <cellStyle name="Currency 2 2 2 2 2 3 3 4 2 2 3" xfId="18845" xr:uid="{C2A2AB43-EAC0-4A2F-A1D9-84471D0D07AB}"/>
    <cellStyle name="Currency 2 2 2 2 2 3 3 4 2 2 4" xfId="32535" xr:uid="{2A10D411-7307-49F0-A279-F39D55143A77}"/>
    <cellStyle name="Currency 2 2 2 2 2 3 3 4 2 2 5" xfId="47419" xr:uid="{400411E9-8096-42BE-BD5A-2172AE1FEA4C}"/>
    <cellStyle name="Currency 2 2 2 2 2 3 3 4 2 3" xfId="22267" xr:uid="{E223A0D0-5D70-439C-98EA-C5093B3C6F8D}"/>
    <cellStyle name="Currency 2 2 2 2 2 3 3 4 2 3 2" xfId="35959" xr:uid="{5B7B5608-C3E1-45FD-9841-112A69FE6CD6}"/>
    <cellStyle name="Currency 2 2 2 2 2 3 3 4 2 3 3" xfId="50843" xr:uid="{5C03F1CB-518B-4941-A5A1-53641D005D97}"/>
    <cellStyle name="Currency 2 2 2 2 2 3 3 4 2 4" xfId="15423" xr:uid="{EC71AE7D-61BD-41D5-91CD-A9A6DF712D42}"/>
    <cellStyle name="Currency 2 2 2 2 2 3 3 4 2 5" xfId="29113" xr:uid="{1BB20CE7-5BB6-4014-BBA1-C1D410BA544B}"/>
    <cellStyle name="Currency 2 2 2 2 2 3 3 4 2 6" xfId="43997" xr:uid="{1F5EC6FF-2F62-4E61-B6F8-E95D9449C0DC}"/>
    <cellStyle name="Currency 2 2 2 2 2 3 3 4 3" xfId="10287" xr:uid="{D7AD333A-DC59-4AC5-A5CC-67E2570A6475}"/>
    <cellStyle name="Currency 2 2 2 2 2 3 3 4 3 2" xfId="23977" xr:uid="{A1B53A88-D446-4E3F-8C99-6CD0B6E217B9}"/>
    <cellStyle name="Currency 2 2 2 2 2 3 3 4 3 2 2" xfId="37669" xr:uid="{84B1AE34-E01F-4CD8-8895-9B1F362F3C6E}"/>
    <cellStyle name="Currency 2 2 2 2 2 3 3 4 3 2 3" xfId="52553" xr:uid="{720F0BC5-29EB-424A-B396-8862E1857DA3}"/>
    <cellStyle name="Currency 2 2 2 2 2 3 3 4 3 3" xfId="17133" xr:uid="{D9235E67-80A5-4EE6-8B62-7A1E40C8C94E}"/>
    <cellStyle name="Currency 2 2 2 2 2 3 3 4 3 4" xfId="30823" xr:uid="{1D57C652-4AD4-44FB-82DD-910EA0CCA87E}"/>
    <cellStyle name="Currency 2 2 2 2 2 3 3 4 3 5" xfId="45707" xr:uid="{0BF9B289-3BE3-44EE-B399-E55BF8F78A46}"/>
    <cellStyle name="Currency 2 2 2 2 2 3 3 4 4" xfId="20555" xr:uid="{9E55A17A-14B9-4584-9FAD-170F1E6EEE6C}"/>
    <cellStyle name="Currency 2 2 2 2 2 3 3 4 4 2" xfId="34247" xr:uid="{4C91DA8D-A6B3-4E7E-8BCF-1B64350A483E}"/>
    <cellStyle name="Currency 2 2 2 2 2 3 3 4 4 3" xfId="49131" xr:uid="{C3CA346F-6F4F-4FB4-B1C0-3C4A96895771}"/>
    <cellStyle name="Currency 2 2 2 2 2 3 3 4 5" xfId="13711" xr:uid="{F5742121-DF20-4048-AAC3-66BD7ED967B8}"/>
    <cellStyle name="Currency 2 2 2 2 2 3 3 4 6" xfId="27401" xr:uid="{96AF2AD8-9402-49C5-BAEB-6DF6E7D1EC39}"/>
    <cellStyle name="Currency 2 2 2 2 2 3 3 4 7" xfId="42285" xr:uid="{9BFA74C6-BBA8-461F-88E3-A8BEDB78C9EE}"/>
    <cellStyle name="Currency 2 2 2 2 2 3 3 5" xfId="8573" xr:uid="{D39CB4DE-AC16-46C2-856A-E92930FDC69A}"/>
    <cellStyle name="Currency 2 2 2 2 2 3 3 5 2" xfId="11995" xr:uid="{BCA9773A-EC34-4F13-86A5-D69E8C29DF18}"/>
    <cellStyle name="Currency 2 2 2 2 2 3 3 5 2 2" xfId="25685" xr:uid="{72AB7C46-D423-4830-BD8B-E79EA4856625}"/>
    <cellStyle name="Currency 2 2 2 2 2 3 3 5 2 2 2" xfId="39377" xr:uid="{664DD5E0-749A-44DC-B9F1-D5A078C3D30F}"/>
    <cellStyle name="Currency 2 2 2 2 2 3 3 5 2 2 3" xfId="54261" xr:uid="{DED07AF7-0AA8-4146-BC22-8CC736F18022}"/>
    <cellStyle name="Currency 2 2 2 2 2 3 3 5 2 3" xfId="18841" xr:uid="{3C206E35-62F7-40AF-8EC8-464B67640DB7}"/>
    <cellStyle name="Currency 2 2 2 2 2 3 3 5 2 4" xfId="32531" xr:uid="{F6B8CC9F-D633-43E3-85AE-E593FFC568A4}"/>
    <cellStyle name="Currency 2 2 2 2 2 3 3 5 2 5" xfId="47415" xr:uid="{E8F0D1F6-52BF-43A4-9CDF-97CA1D4277B7}"/>
    <cellStyle name="Currency 2 2 2 2 2 3 3 5 3" xfId="22263" xr:uid="{DD2BA9E9-BFDD-4419-941B-D805F3DA85CB}"/>
    <cellStyle name="Currency 2 2 2 2 2 3 3 5 3 2" xfId="35955" xr:uid="{16605550-A08E-4126-BE38-8701A9932DC8}"/>
    <cellStyle name="Currency 2 2 2 2 2 3 3 5 3 3" xfId="50839" xr:uid="{23E0B07A-ABF0-4724-9AE2-FBD516ED740C}"/>
    <cellStyle name="Currency 2 2 2 2 2 3 3 5 4" xfId="15419" xr:uid="{A3C72AA8-E740-4027-91DE-689930912554}"/>
    <cellStyle name="Currency 2 2 2 2 2 3 3 5 5" xfId="29109" xr:uid="{7D280998-11EC-4163-AE36-6143107B99D6}"/>
    <cellStyle name="Currency 2 2 2 2 2 3 3 5 6" xfId="43993" xr:uid="{222C8D20-7492-4130-B93B-D5DC9F0B6E2C}"/>
    <cellStyle name="Currency 2 2 2 2 2 3 3 6" xfId="10283" xr:uid="{A33361E8-37B4-4787-AB86-D2181280E56D}"/>
    <cellStyle name="Currency 2 2 2 2 2 3 3 6 2" xfId="23973" xr:uid="{E4B7873D-9A27-4C42-8FAC-A5E3138958FA}"/>
    <cellStyle name="Currency 2 2 2 2 2 3 3 6 2 2" xfId="37665" xr:uid="{7A136943-20F3-4721-8022-A2B870BFF80C}"/>
    <cellStyle name="Currency 2 2 2 2 2 3 3 6 2 3" xfId="52549" xr:uid="{BB935C5A-EB8E-4D80-90FF-BB25CC91ABB2}"/>
    <cellStyle name="Currency 2 2 2 2 2 3 3 6 3" xfId="17129" xr:uid="{AF04D143-AAA8-4DB5-9424-43D337B0FDF1}"/>
    <cellStyle name="Currency 2 2 2 2 2 3 3 6 4" xfId="30819" xr:uid="{B3A65F71-6B19-4049-B819-9E4AE284D94A}"/>
    <cellStyle name="Currency 2 2 2 2 2 3 3 6 5" xfId="45703" xr:uid="{8B285CF2-B9C4-4ECF-84C6-B236623FDC17}"/>
    <cellStyle name="Currency 2 2 2 2 2 3 3 7" xfId="20551" xr:uid="{A0F2574B-1B2D-4CAB-9156-5ABC2823FA1D}"/>
    <cellStyle name="Currency 2 2 2 2 2 3 3 7 2" xfId="34243" xr:uid="{1A970198-FC90-4112-9C1C-93CFB09CB8E0}"/>
    <cellStyle name="Currency 2 2 2 2 2 3 3 7 3" xfId="49127" xr:uid="{60B1AAB6-DDA8-4D02-8D57-4F0117A898DC}"/>
    <cellStyle name="Currency 2 2 2 2 2 3 3 8" xfId="13707" xr:uid="{83098311-7268-4BB7-8F4A-0F9AF89543FE}"/>
    <cellStyle name="Currency 2 2 2 2 2 3 3 9" xfId="27397" xr:uid="{37EE906F-196C-4424-920C-07215E6D7234}"/>
    <cellStyle name="Currency 2 2 2 2 2 3 4" xfId="6865" xr:uid="{B73300A4-0E0B-4716-B5EF-FD38F7B10817}"/>
    <cellStyle name="Currency 2 2 2 2 2 3 4 2" xfId="6866" xr:uid="{FA91FAA3-7CA9-43DD-80A9-A6A7FDD59C18}"/>
    <cellStyle name="Currency 2 2 2 2 2 3 4 2 2" xfId="8579" xr:uid="{7205FDD6-48C0-4491-8011-913EDEAB6173}"/>
    <cellStyle name="Currency 2 2 2 2 2 3 4 2 2 2" xfId="12001" xr:uid="{273528AB-FE9F-407B-84B2-FB337DC34DCD}"/>
    <cellStyle name="Currency 2 2 2 2 2 3 4 2 2 2 2" xfId="25691" xr:uid="{3E0017AD-E005-452E-853D-99062134EB9E}"/>
    <cellStyle name="Currency 2 2 2 2 2 3 4 2 2 2 2 2" xfId="39383" xr:uid="{CFBE84D1-DA11-4F66-8D69-53E8115ADEC5}"/>
    <cellStyle name="Currency 2 2 2 2 2 3 4 2 2 2 2 3" xfId="54267" xr:uid="{800DDA0F-46B9-4696-9454-BFDC6BCAE057}"/>
    <cellStyle name="Currency 2 2 2 2 2 3 4 2 2 2 3" xfId="18847" xr:uid="{2560933C-B19C-4331-A4B2-D89352FFD1AE}"/>
    <cellStyle name="Currency 2 2 2 2 2 3 4 2 2 2 4" xfId="32537" xr:uid="{A309B133-03F2-4AE8-A994-1438A6F56F1A}"/>
    <cellStyle name="Currency 2 2 2 2 2 3 4 2 2 2 5" xfId="47421" xr:uid="{379BE06E-10A1-497B-AA74-88DFD419342F}"/>
    <cellStyle name="Currency 2 2 2 2 2 3 4 2 2 3" xfId="22269" xr:uid="{89465C0D-396A-4481-9C4C-1A9EAD229084}"/>
    <cellStyle name="Currency 2 2 2 2 2 3 4 2 2 3 2" xfId="35961" xr:uid="{C0EA0D5F-8678-4B33-A3A0-7C20286CC6F9}"/>
    <cellStyle name="Currency 2 2 2 2 2 3 4 2 2 3 3" xfId="50845" xr:uid="{7235F1E7-E80D-4E59-9EA9-82C6B4388EAF}"/>
    <cellStyle name="Currency 2 2 2 2 2 3 4 2 2 4" xfId="15425" xr:uid="{F8C72B34-C906-4298-A5AD-0D11EC98F901}"/>
    <cellStyle name="Currency 2 2 2 2 2 3 4 2 2 5" xfId="29115" xr:uid="{02EB879D-DCB5-4074-AB81-191D7BE943B2}"/>
    <cellStyle name="Currency 2 2 2 2 2 3 4 2 2 6" xfId="43999" xr:uid="{347F5EF9-5396-415A-AB18-1E78CAC7964F}"/>
    <cellStyle name="Currency 2 2 2 2 2 3 4 2 3" xfId="10289" xr:uid="{2E682EFB-31E9-4D86-A1A9-3F7717398B48}"/>
    <cellStyle name="Currency 2 2 2 2 2 3 4 2 3 2" xfId="23979" xr:uid="{9DFA3024-BD4F-467A-8015-BF3A98829C61}"/>
    <cellStyle name="Currency 2 2 2 2 2 3 4 2 3 2 2" xfId="37671" xr:uid="{1A84F6EB-2539-441E-B11A-457299A35481}"/>
    <cellStyle name="Currency 2 2 2 2 2 3 4 2 3 2 3" xfId="52555" xr:uid="{A53E6178-B6B3-4D8A-BC25-8CF1DC92B8B2}"/>
    <cellStyle name="Currency 2 2 2 2 2 3 4 2 3 3" xfId="17135" xr:uid="{392A71AC-5937-460A-AB96-F785B23363BE}"/>
    <cellStyle name="Currency 2 2 2 2 2 3 4 2 3 4" xfId="30825" xr:uid="{3C13CB1B-937C-4CE6-8222-714AA10A5913}"/>
    <cellStyle name="Currency 2 2 2 2 2 3 4 2 3 5" xfId="45709" xr:uid="{0F5A684B-D342-48FB-AF12-83675F5556FD}"/>
    <cellStyle name="Currency 2 2 2 2 2 3 4 2 4" xfId="20557" xr:uid="{788B93D0-2711-4608-AAA0-752669D2B84D}"/>
    <cellStyle name="Currency 2 2 2 2 2 3 4 2 4 2" xfId="34249" xr:uid="{F0444661-F37E-48E0-A2D9-B6A404FC27B5}"/>
    <cellStyle name="Currency 2 2 2 2 2 3 4 2 4 3" xfId="49133" xr:uid="{6A287C17-1622-4349-BFDC-2E72DFD63A88}"/>
    <cellStyle name="Currency 2 2 2 2 2 3 4 2 5" xfId="13713" xr:uid="{4FC060AA-0602-42CB-AFEB-32C49936C011}"/>
    <cellStyle name="Currency 2 2 2 2 2 3 4 2 6" xfId="27403" xr:uid="{9BA81781-4393-4CAB-958F-CB3D26B36456}"/>
    <cellStyle name="Currency 2 2 2 2 2 3 4 2 7" xfId="42287" xr:uid="{D833F750-33BA-4EE5-9869-B99463B994EB}"/>
    <cellStyle name="Currency 2 2 2 2 2 3 4 3" xfId="8578" xr:uid="{ABBB4F62-093B-44D9-A193-DDB0C239922B}"/>
    <cellStyle name="Currency 2 2 2 2 2 3 4 3 2" xfId="12000" xr:uid="{25184106-DFD0-47D7-A4E1-98E853364369}"/>
    <cellStyle name="Currency 2 2 2 2 2 3 4 3 2 2" xfId="25690" xr:uid="{CFB2D897-26A0-447D-88C2-65ADA0571308}"/>
    <cellStyle name="Currency 2 2 2 2 2 3 4 3 2 2 2" xfId="39382" xr:uid="{24338A37-F4B7-4CCE-8669-7D4F4DFCC8B4}"/>
    <cellStyle name="Currency 2 2 2 2 2 3 4 3 2 2 3" xfId="54266" xr:uid="{7CD4A10E-EEDC-4794-B563-95306C55EFBA}"/>
    <cellStyle name="Currency 2 2 2 2 2 3 4 3 2 3" xfId="18846" xr:uid="{0780453C-ABB0-4CE8-90F4-1A92673A5591}"/>
    <cellStyle name="Currency 2 2 2 2 2 3 4 3 2 4" xfId="32536" xr:uid="{F9D25820-E7ED-48B0-8CC2-1D7D46E96993}"/>
    <cellStyle name="Currency 2 2 2 2 2 3 4 3 2 5" xfId="47420" xr:uid="{45E4517E-C413-479A-9BBD-8636E88F8FEE}"/>
    <cellStyle name="Currency 2 2 2 2 2 3 4 3 3" xfId="22268" xr:uid="{4327AE14-2F2C-4EF0-A6A5-666502822D20}"/>
    <cellStyle name="Currency 2 2 2 2 2 3 4 3 3 2" xfId="35960" xr:uid="{DDFCA9D0-ABDE-478D-9DB4-16BEB59B4DDA}"/>
    <cellStyle name="Currency 2 2 2 2 2 3 4 3 3 3" xfId="50844" xr:uid="{BFBCB765-9832-453D-B515-B602DCAF43A1}"/>
    <cellStyle name="Currency 2 2 2 2 2 3 4 3 4" xfId="15424" xr:uid="{78D48730-3CC4-4664-8CAC-F3B34F7A1A08}"/>
    <cellStyle name="Currency 2 2 2 2 2 3 4 3 5" xfId="29114" xr:uid="{E4E375CA-A7F9-420E-81F9-393CB85A9867}"/>
    <cellStyle name="Currency 2 2 2 2 2 3 4 3 6" xfId="43998" xr:uid="{0ED2A8C8-031A-4039-B612-90208680D699}"/>
    <cellStyle name="Currency 2 2 2 2 2 3 4 4" xfId="10288" xr:uid="{21FF2A22-CBA5-4F43-94CD-D6DFEAC7CE68}"/>
    <cellStyle name="Currency 2 2 2 2 2 3 4 4 2" xfId="23978" xr:uid="{C5BF40A7-FF82-40B0-A06A-9F5DA230B5C1}"/>
    <cellStyle name="Currency 2 2 2 2 2 3 4 4 2 2" xfId="37670" xr:uid="{E99A214C-3341-4F84-B3D8-DC30C2209DF4}"/>
    <cellStyle name="Currency 2 2 2 2 2 3 4 4 2 3" xfId="52554" xr:uid="{85E93B56-D02D-4F57-BDF1-9E71C114C1FA}"/>
    <cellStyle name="Currency 2 2 2 2 2 3 4 4 3" xfId="17134" xr:uid="{89A0BA4F-5AEE-41EC-9225-6873C2F9E34D}"/>
    <cellStyle name="Currency 2 2 2 2 2 3 4 4 4" xfId="30824" xr:uid="{99306CC4-640A-48B3-A58F-AE0128BBFB93}"/>
    <cellStyle name="Currency 2 2 2 2 2 3 4 4 5" xfId="45708" xr:uid="{27D27BA6-3CDA-445F-A642-66EC07E9125A}"/>
    <cellStyle name="Currency 2 2 2 2 2 3 4 5" xfId="20556" xr:uid="{FDBB2D83-CC3E-46A7-8DCE-09FED2B9A636}"/>
    <cellStyle name="Currency 2 2 2 2 2 3 4 5 2" xfId="34248" xr:uid="{4AE613EC-E57A-420C-9A60-2D226A1674EF}"/>
    <cellStyle name="Currency 2 2 2 2 2 3 4 5 3" xfId="49132" xr:uid="{0D1341DD-AB2A-41EB-8D5D-B14A18F7825E}"/>
    <cellStyle name="Currency 2 2 2 2 2 3 4 6" xfId="13712" xr:uid="{DCA1BAC2-558D-4918-9FF8-8D3FFBDFEA03}"/>
    <cellStyle name="Currency 2 2 2 2 2 3 4 7" xfId="27402" xr:uid="{86F895AF-BC4D-4750-83D0-1F680889E9D1}"/>
    <cellStyle name="Currency 2 2 2 2 2 3 4 8" xfId="42286" xr:uid="{EE9E0A5F-8F3F-47DD-80E7-DCCFC0C215C7}"/>
    <cellStyle name="Currency 2 2 2 2 2 3 5" xfId="6867" xr:uid="{033FD115-A1AF-4328-8817-273795CBBE56}"/>
    <cellStyle name="Currency 2 2 2 2 2 3 5 2" xfId="8580" xr:uid="{B0B00970-B376-4651-B74C-BF4CE107954A}"/>
    <cellStyle name="Currency 2 2 2 2 2 3 5 2 2" xfId="12002" xr:uid="{429DB5FF-E5D4-4E11-988C-6BC63D454203}"/>
    <cellStyle name="Currency 2 2 2 2 2 3 5 2 2 2" xfId="25692" xr:uid="{5E1EAD2F-00C7-406C-9A39-2B5F0A1BE118}"/>
    <cellStyle name="Currency 2 2 2 2 2 3 5 2 2 2 2" xfId="39384" xr:uid="{A5AFFF56-F3E1-4304-A36C-47709D688BE0}"/>
    <cellStyle name="Currency 2 2 2 2 2 3 5 2 2 2 3" xfId="54268" xr:uid="{6D079057-D1A4-4839-8593-DDAE12E9C037}"/>
    <cellStyle name="Currency 2 2 2 2 2 3 5 2 2 3" xfId="18848" xr:uid="{BD8E6949-E303-4D98-8944-A2584DD90601}"/>
    <cellStyle name="Currency 2 2 2 2 2 3 5 2 2 4" xfId="32538" xr:uid="{7A535945-DD88-4F06-BFE1-A05DCA1CE7EF}"/>
    <cellStyle name="Currency 2 2 2 2 2 3 5 2 2 5" xfId="47422" xr:uid="{9531D7FF-991D-4D54-8BFB-8C68B80D65A4}"/>
    <cellStyle name="Currency 2 2 2 2 2 3 5 2 3" xfId="22270" xr:uid="{9DB844ED-6F13-4612-9380-D406ECAE2530}"/>
    <cellStyle name="Currency 2 2 2 2 2 3 5 2 3 2" xfId="35962" xr:uid="{7CEB9E68-8EE9-48B2-99FE-FDFBCEBE7CB5}"/>
    <cellStyle name="Currency 2 2 2 2 2 3 5 2 3 3" xfId="50846" xr:uid="{4E5BFF86-01B1-49EE-AA5E-1A6D7F40C117}"/>
    <cellStyle name="Currency 2 2 2 2 2 3 5 2 4" xfId="15426" xr:uid="{AAEC2AF6-CCE1-44D2-8946-F4550264BD5B}"/>
    <cellStyle name="Currency 2 2 2 2 2 3 5 2 5" xfId="29116" xr:uid="{8199D3E6-0EF7-4710-9BF3-2B335A8CAF37}"/>
    <cellStyle name="Currency 2 2 2 2 2 3 5 2 6" xfId="44000" xr:uid="{CEA6FCBB-614C-4EC9-9B27-2B565D60AB48}"/>
    <cellStyle name="Currency 2 2 2 2 2 3 5 3" xfId="10290" xr:uid="{690A79FC-BD40-4AF2-B7EC-CD8C640BDEBF}"/>
    <cellStyle name="Currency 2 2 2 2 2 3 5 3 2" xfId="23980" xr:uid="{9DCBE5C7-5259-42C9-B787-FD88130D2BAD}"/>
    <cellStyle name="Currency 2 2 2 2 2 3 5 3 2 2" xfId="37672" xr:uid="{5F3A2935-707B-43FE-BC5F-54BEA88FBDE1}"/>
    <cellStyle name="Currency 2 2 2 2 2 3 5 3 2 3" xfId="52556" xr:uid="{E181ED6B-451B-42AE-AA5C-844C7B6222F3}"/>
    <cellStyle name="Currency 2 2 2 2 2 3 5 3 3" xfId="17136" xr:uid="{55F8BAAF-5F0C-4641-812E-95D2FE356B74}"/>
    <cellStyle name="Currency 2 2 2 2 2 3 5 3 4" xfId="30826" xr:uid="{34C4C66F-639C-439C-8616-B7BFAAC1F8A5}"/>
    <cellStyle name="Currency 2 2 2 2 2 3 5 3 5" xfId="45710" xr:uid="{A48F66F4-3FA7-4A22-8F31-13AFE602AF2F}"/>
    <cellStyle name="Currency 2 2 2 2 2 3 5 4" xfId="20558" xr:uid="{13BEC75B-1F26-4259-BDE3-E435A40AD4AF}"/>
    <cellStyle name="Currency 2 2 2 2 2 3 5 4 2" xfId="34250" xr:uid="{FB4AD401-D175-485C-9ADB-32756E49EA41}"/>
    <cellStyle name="Currency 2 2 2 2 2 3 5 4 3" xfId="49134" xr:uid="{BDD361C2-67E4-4FF7-826B-D01839A21DEB}"/>
    <cellStyle name="Currency 2 2 2 2 2 3 5 5" xfId="13714" xr:uid="{8365A00D-7190-400E-9C0B-B1AF89F7F062}"/>
    <cellStyle name="Currency 2 2 2 2 2 3 5 6" xfId="27404" xr:uid="{EA17FDB1-FC1E-44D7-B755-78A1DCA7077B}"/>
    <cellStyle name="Currency 2 2 2 2 2 3 5 7" xfId="42288" xr:uid="{E815A110-4812-49B0-8FD4-B58D236001C5}"/>
    <cellStyle name="Currency 2 2 2 2 2 3 6" xfId="6868" xr:uid="{6B0CE140-2A38-47D9-B185-6A229FD7DE31}"/>
    <cellStyle name="Currency 2 2 2 2 2 3 6 2" xfId="8581" xr:uid="{CD7A1706-B8DF-4369-B759-3932A83CAAA9}"/>
    <cellStyle name="Currency 2 2 2 2 2 3 6 2 2" xfId="12003" xr:uid="{9400C6E5-55E5-4066-938E-881DA18CC2F8}"/>
    <cellStyle name="Currency 2 2 2 2 2 3 6 2 2 2" xfId="25693" xr:uid="{D25E7A2A-ED1D-4B05-A4D1-00D24A22AB62}"/>
    <cellStyle name="Currency 2 2 2 2 2 3 6 2 2 2 2" xfId="39385" xr:uid="{8BB2C920-78AF-44CB-A5B1-B377CD2699CA}"/>
    <cellStyle name="Currency 2 2 2 2 2 3 6 2 2 2 3" xfId="54269" xr:uid="{F27D0B6E-8629-4CFB-A01C-5EBC4A7E4D85}"/>
    <cellStyle name="Currency 2 2 2 2 2 3 6 2 2 3" xfId="18849" xr:uid="{95F11F97-5C8F-4B98-93ED-EACC40F499CC}"/>
    <cellStyle name="Currency 2 2 2 2 2 3 6 2 2 4" xfId="32539" xr:uid="{4C3F4647-37ED-4856-AF1E-830EE91265B9}"/>
    <cellStyle name="Currency 2 2 2 2 2 3 6 2 2 5" xfId="47423" xr:uid="{3724EE54-8590-4B0D-807A-B9B2A9C2A88C}"/>
    <cellStyle name="Currency 2 2 2 2 2 3 6 2 3" xfId="22271" xr:uid="{F7EECA8F-7F66-4874-BC7A-FC3E1155794B}"/>
    <cellStyle name="Currency 2 2 2 2 2 3 6 2 3 2" xfId="35963" xr:uid="{10B9A9DB-C59F-4A54-89CB-9906D108A312}"/>
    <cellStyle name="Currency 2 2 2 2 2 3 6 2 3 3" xfId="50847" xr:uid="{E77BFEF3-A812-4F74-8317-09BCF7E6724E}"/>
    <cellStyle name="Currency 2 2 2 2 2 3 6 2 4" xfId="15427" xr:uid="{DC9EE515-8A91-48EA-BA5F-1016B06639D8}"/>
    <cellStyle name="Currency 2 2 2 2 2 3 6 2 5" xfId="29117" xr:uid="{8A79E6E2-5ECD-44A7-9212-081667163697}"/>
    <cellStyle name="Currency 2 2 2 2 2 3 6 2 6" xfId="44001" xr:uid="{7E4049D5-AAF4-460A-B4A6-D86721C20816}"/>
    <cellStyle name="Currency 2 2 2 2 2 3 6 3" xfId="10291" xr:uid="{AE5A1F92-CC53-4902-BBA1-ACE7BFF44F75}"/>
    <cellStyle name="Currency 2 2 2 2 2 3 6 3 2" xfId="23981" xr:uid="{944692EC-0147-4411-AD04-AF1BD9D30D7F}"/>
    <cellStyle name="Currency 2 2 2 2 2 3 6 3 2 2" xfId="37673" xr:uid="{A803B449-3847-42CD-A256-35FAA4546FEF}"/>
    <cellStyle name="Currency 2 2 2 2 2 3 6 3 2 3" xfId="52557" xr:uid="{CF3E741C-82F6-489D-9FB1-EDAC22B11728}"/>
    <cellStyle name="Currency 2 2 2 2 2 3 6 3 3" xfId="17137" xr:uid="{A4FD5BFB-1ABC-4516-959E-5F7A111B6D03}"/>
    <cellStyle name="Currency 2 2 2 2 2 3 6 3 4" xfId="30827" xr:uid="{518336BE-6633-4898-9E75-BE3CB4D640D7}"/>
    <cellStyle name="Currency 2 2 2 2 2 3 6 3 5" xfId="45711" xr:uid="{57B6D25D-E9ED-4A0C-A75E-C16AF93B7600}"/>
    <cellStyle name="Currency 2 2 2 2 2 3 6 4" xfId="20559" xr:uid="{9AA11B71-FE7A-41A3-A240-E6C8BB1AEA3C}"/>
    <cellStyle name="Currency 2 2 2 2 2 3 6 4 2" xfId="34251" xr:uid="{44D0E2BE-52B5-4853-8DEE-482B81120727}"/>
    <cellStyle name="Currency 2 2 2 2 2 3 6 4 3" xfId="49135" xr:uid="{C8C4FB6C-7D81-4785-81F0-3BFD8BE2F106}"/>
    <cellStyle name="Currency 2 2 2 2 2 3 6 5" xfId="13715" xr:uid="{F0695145-F059-44AD-B64E-37001D68F834}"/>
    <cellStyle name="Currency 2 2 2 2 2 3 6 6" xfId="27405" xr:uid="{611F200C-0427-41A2-BE60-8131DE178DED}"/>
    <cellStyle name="Currency 2 2 2 2 2 3 6 7" xfId="42289" xr:uid="{83ECD0DF-3417-4EDC-BA6B-408544D6A329}"/>
    <cellStyle name="Currency 2 2 2 2 2 3 7" xfId="8567" xr:uid="{2237568F-0AFE-4677-BFAF-D89A7E707D6F}"/>
    <cellStyle name="Currency 2 2 2 2 2 3 7 2" xfId="11989" xr:uid="{12E482B1-1F53-4988-977B-522CE107B3E6}"/>
    <cellStyle name="Currency 2 2 2 2 2 3 7 2 2" xfId="25679" xr:uid="{B4945399-0AFC-4709-B8A8-82ABF5ACD567}"/>
    <cellStyle name="Currency 2 2 2 2 2 3 7 2 2 2" xfId="39371" xr:uid="{7AE8FED4-5435-4F38-B78D-DFC5EF40715F}"/>
    <cellStyle name="Currency 2 2 2 2 2 3 7 2 2 3" xfId="54255" xr:uid="{42C15505-D9E0-4ABD-82D8-38724EB37B75}"/>
    <cellStyle name="Currency 2 2 2 2 2 3 7 2 3" xfId="18835" xr:uid="{77A7E153-CFD6-46CD-9E95-9584532B453A}"/>
    <cellStyle name="Currency 2 2 2 2 2 3 7 2 4" xfId="32525" xr:uid="{4F5AB9CC-904D-4CDC-AFB9-E6665075595E}"/>
    <cellStyle name="Currency 2 2 2 2 2 3 7 2 5" xfId="47409" xr:uid="{A2AF61D3-D317-4B15-9E81-0B4C2AACBF8A}"/>
    <cellStyle name="Currency 2 2 2 2 2 3 7 3" xfId="22257" xr:uid="{5295027D-4712-4560-8E63-72CD45EC2887}"/>
    <cellStyle name="Currency 2 2 2 2 2 3 7 3 2" xfId="35949" xr:uid="{AA5BC184-A1E7-46F6-8231-8D036EA9860C}"/>
    <cellStyle name="Currency 2 2 2 2 2 3 7 3 3" xfId="50833" xr:uid="{E8F1F448-0CE9-410F-AB03-B82A09D8672C}"/>
    <cellStyle name="Currency 2 2 2 2 2 3 7 4" xfId="15413" xr:uid="{73A80DBB-61A8-4FC0-B34C-71CAE7415B37}"/>
    <cellStyle name="Currency 2 2 2 2 2 3 7 5" xfId="29103" xr:uid="{055ABBD1-8F9C-414A-8777-D8307E05A67F}"/>
    <cellStyle name="Currency 2 2 2 2 2 3 7 6" xfId="43987" xr:uid="{02D3EA5D-2DF3-4DDC-AE69-BED1CC72A4A4}"/>
    <cellStyle name="Currency 2 2 2 2 2 3 8" xfId="10277" xr:uid="{4044CA8A-3D13-4957-AC8A-AF1A8A2A9E82}"/>
    <cellStyle name="Currency 2 2 2 2 2 3 8 2" xfId="23967" xr:uid="{4F2C5138-6E7C-4DFC-AF71-300F8B026AAB}"/>
    <cellStyle name="Currency 2 2 2 2 2 3 8 2 2" xfId="37659" xr:uid="{D8CEF9C0-6B84-48F6-BE32-EA53D64731EA}"/>
    <cellStyle name="Currency 2 2 2 2 2 3 8 2 3" xfId="52543" xr:uid="{53F924B0-6128-41E7-8EE2-E82077B171D9}"/>
    <cellStyle name="Currency 2 2 2 2 2 3 8 3" xfId="17123" xr:uid="{B2B9A8DC-4B52-433C-9C0B-10F68770642F}"/>
    <cellStyle name="Currency 2 2 2 2 2 3 8 4" xfId="30813" xr:uid="{89A689ED-C4E8-419C-A024-DFBE859D25C0}"/>
    <cellStyle name="Currency 2 2 2 2 2 3 8 5" xfId="45697" xr:uid="{FEBB23E5-3D3F-4F37-A9B4-A42D8FF945C6}"/>
    <cellStyle name="Currency 2 2 2 2 2 3 9" xfId="20545" xr:uid="{47D47347-A0CF-4020-A7E7-B98829B0081A}"/>
    <cellStyle name="Currency 2 2 2 2 2 3 9 2" xfId="34237" xr:uid="{405ECA26-731D-4425-BF56-55231160912D}"/>
    <cellStyle name="Currency 2 2 2 2 2 3 9 3" xfId="49121" xr:uid="{E25CA69C-44BE-4A39-AC1A-8C8B096AF8FF}"/>
    <cellStyle name="Currency 2 2 2 2 2 4" xfId="6869" xr:uid="{550DBD3E-A62D-47F9-9803-CC03234E3D5A}"/>
    <cellStyle name="Currency 2 2 2 2 2 4 10" xfId="13716" xr:uid="{243CA45C-7EC2-42C2-8E94-18D6C15A0FBC}"/>
    <cellStyle name="Currency 2 2 2 2 2 4 11" xfId="27406" xr:uid="{BA6CE78C-8756-4DEE-BF45-154CE1890914}"/>
    <cellStyle name="Currency 2 2 2 2 2 4 12" xfId="42290" xr:uid="{C63FC16A-7789-4FCF-9025-780ADE865B0A}"/>
    <cellStyle name="Currency 2 2 2 2 2 4 2" xfId="6870" xr:uid="{458B058B-3C41-48D9-9E94-1EBD9D7CAF08}"/>
    <cellStyle name="Currency 2 2 2 2 2 4 2 10" xfId="42291" xr:uid="{931077EC-CDF1-49CA-8752-8C2756673603}"/>
    <cellStyle name="Currency 2 2 2 2 2 4 2 2" xfId="6871" xr:uid="{4E371AA2-EA97-4B67-B0DA-98BC7C3E40DA}"/>
    <cellStyle name="Currency 2 2 2 2 2 4 2 2 2" xfId="6872" xr:uid="{768DE321-85B0-4744-B615-47402581C22C}"/>
    <cellStyle name="Currency 2 2 2 2 2 4 2 2 2 2" xfId="8585" xr:uid="{7DC27F66-F8E1-4267-93BC-4AFDBE5C8658}"/>
    <cellStyle name="Currency 2 2 2 2 2 4 2 2 2 2 2" xfId="12007" xr:uid="{F322BCCF-C5C3-44FA-8B46-5AD46B1430D7}"/>
    <cellStyle name="Currency 2 2 2 2 2 4 2 2 2 2 2 2" xfId="25697" xr:uid="{B9B19BBE-0B93-420E-87F0-31FD1C91B4BD}"/>
    <cellStyle name="Currency 2 2 2 2 2 4 2 2 2 2 2 2 2" xfId="39389" xr:uid="{60EC847B-107C-4276-9F9B-B96B68F781E8}"/>
    <cellStyle name="Currency 2 2 2 2 2 4 2 2 2 2 2 2 3" xfId="54273" xr:uid="{C254769F-9C7F-4194-8D80-3299B5430AFD}"/>
    <cellStyle name="Currency 2 2 2 2 2 4 2 2 2 2 2 3" xfId="18853" xr:uid="{4CCC74EA-983A-47EB-9EB0-99E2F8A1C28D}"/>
    <cellStyle name="Currency 2 2 2 2 2 4 2 2 2 2 2 4" xfId="32543" xr:uid="{D01AA8C3-A187-4782-9C39-F0F21D6FEC05}"/>
    <cellStyle name="Currency 2 2 2 2 2 4 2 2 2 2 2 5" xfId="47427" xr:uid="{8B39D778-76CE-47EA-BBA9-77CD80408D6D}"/>
    <cellStyle name="Currency 2 2 2 2 2 4 2 2 2 2 3" xfId="22275" xr:uid="{C695DC08-2BFD-438A-BD38-8D818B5D8E11}"/>
    <cellStyle name="Currency 2 2 2 2 2 4 2 2 2 2 3 2" xfId="35967" xr:uid="{E47A79C1-05E2-4A4E-8427-4286D5AA0E3B}"/>
    <cellStyle name="Currency 2 2 2 2 2 4 2 2 2 2 3 3" xfId="50851" xr:uid="{88BBF007-CFCF-4222-A87D-12D4FA80C37B}"/>
    <cellStyle name="Currency 2 2 2 2 2 4 2 2 2 2 4" xfId="15431" xr:uid="{F0E41D71-72C0-4F7C-8ABF-97F1A7BAA5AC}"/>
    <cellStyle name="Currency 2 2 2 2 2 4 2 2 2 2 5" xfId="29121" xr:uid="{9119F77D-D13C-41BF-8EB7-EE2C5DC23B66}"/>
    <cellStyle name="Currency 2 2 2 2 2 4 2 2 2 2 6" xfId="44005" xr:uid="{99FA1FD8-2BAD-4D72-A084-C07FDE9A15F2}"/>
    <cellStyle name="Currency 2 2 2 2 2 4 2 2 2 3" xfId="10295" xr:uid="{885BD5DD-B92E-4AEB-8B2C-64ECB7C41E8C}"/>
    <cellStyle name="Currency 2 2 2 2 2 4 2 2 2 3 2" xfId="23985" xr:uid="{20B46EEF-854E-4D1A-AFE3-A083E40FBAB6}"/>
    <cellStyle name="Currency 2 2 2 2 2 4 2 2 2 3 2 2" xfId="37677" xr:uid="{3F2B81DA-C73E-4DCF-B06B-8A5BE69D695D}"/>
    <cellStyle name="Currency 2 2 2 2 2 4 2 2 2 3 2 3" xfId="52561" xr:uid="{F6D9BBCD-62B4-4CB8-9BFF-A71ACDB59738}"/>
    <cellStyle name="Currency 2 2 2 2 2 4 2 2 2 3 3" xfId="17141" xr:uid="{D8FC56BD-095F-4FA7-9783-7BB02CFA59D3}"/>
    <cellStyle name="Currency 2 2 2 2 2 4 2 2 2 3 4" xfId="30831" xr:uid="{5029ED9C-B86A-46B1-9DF5-E21DE7DF145B}"/>
    <cellStyle name="Currency 2 2 2 2 2 4 2 2 2 3 5" xfId="45715" xr:uid="{4F0D56C1-A676-4FCA-B93A-AB0B8B89B3B1}"/>
    <cellStyle name="Currency 2 2 2 2 2 4 2 2 2 4" xfId="20563" xr:uid="{4BE4A762-AE86-4734-B0AE-9B34D3EB1A2B}"/>
    <cellStyle name="Currency 2 2 2 2 2 4 2 2 2 4 2" xfId="34255" xr:uid="{85DCF990-189C-425E-84A7-44554861D804}"/>
    <cellStyle name="Currency 2 2 2 2 2 4 2 2 2 4 3" xfId="49139" xr:uid="{199E4B81-BEF1-4275-8613-9A5F547C96FD}"/>
    <cellStyle name="Currency 2 2 2 2 2 4 2 2 2 5" xfId="13719" xr:uid="{473C69E8-3BD3-47F3-BB4E-AFA7800522B8}"/>
    <cellStyle name="Currency 2 2 2 2 2 4 2 2 2 6" xfId="27409" xr:uid="{A3BC5587-E1E4-4037-87D2-B2E19E30DF26}"/>
    <cellStyle name="Currency 2 2 2 2 2 4 2 2 2 7" xfId="42293" xr:uid="{2CBD657B-90D5-4BF8-AA14-D69A74C704C6}"/>
    <cellStyle name="Currency 2 2 2 2 2 4 2 2 3" xfId="8584" xr:uid="{C99378E2-35FD-4FD7-AF2F-0D72F4C02DA7}"/>
    <cellStyle name="Currency 2 2 2 2 2 4 2 2 3 2" xfId="12006" xr:uid="{C0A82392-41B1-4BA4-B5BF-4E3F05A2FFA2}"/>
    <cellStyle name="Currency 2 2 2 2 2 4 2 2 3 2 2" xfId="25696" xr:uid="{5AFE20A2-4F61-4A6B-96CF-C938E9E15BE1}"/>
    <cellStyle name="Currency 2 2 2 2 2 4 2 2 3 2 2 2" xfId="39388" xr:uid="{5A62C15B-1300-46A8-9BED-90C7C00F9267}"/>
    <cellStyle name="Currency 2 2 2 2 2 4 2 2 3 2 2 3" xfId="54272" xr:uid="{B8D70D10-7490-43B0-833C-1C9821C8AF3F}"/>
    <cellStyle name="Currency 2 2 2 2 2 4 2 2 3 2 3" xfId="18852" xr:uid="{0503E90D-679B-4A13-A45A-D68B31369216}"/>
    <cellStyle name="Currency 2 2 2 2 2 4 2 2 3 2 4" xfId="32542" xr:uid="{0138BAF2-D9DA-4D8D-985D-9824D319A02C}"/>
    <cellStyle name="Currency 2 2 2 2 2 4 2 2 3 2 5" xfId="47426" xr:uid="{AA131E12-51C2-4280-80BD-DABA842CE834}"/>
    <cellStyle name="Currency 2 2 2 2 2 4 2 2 3 3" xfId="22274" xr:uid="{51005DDB-BBFD-4A7E-A1DB-056942D80627}"/>
    <cellStyle name="Currency 2 2 2 2 2 4 2 2 3 3 2" xfId="35966" xr:uid="{316D91BA-9E29-4011-A213-F06A1C378130}"/>
    <cellStyle name="Currency 2 2 2 2 2 4 2 2 3 3 3" xfId="50850" xr:uid="{F7CA70D9-E6FD-4F17-AED5-9C8E51177663}"/>
    <cellStyle name="Currency 2 2 2 2 2 4 2 2 3 4" xfId="15430" xr:uid="{D947820A-0FCF-4B9C-AEDD-6D650987CC68}"/>
    <cellStyle name="Currency 2 2 2 2 2 4 2 2 3 5" xfId="29120" xr:uid="{F09B2F7F-5A50-4B05-92ED-ECD2CF01ED36}"/>
    <cellStyle name="Currency 2 2 2 2 2 4 2 2 3 6" xfId="44004" xr:uid="{72815EE5-7929-4629-AB4E-47979DED5A6A}"/>
    <cellStyle name="Currency 2 2 2 2 2 4 2 2 4" xfId="10294" xr:uid="{7CE0A204-5BBC-4640-B85E-60645D6570A2}"/>
    <cellStyle name="Currency 2 2 2 2 2 4 2 2 4 2" xfId="23984" xr:uid="{21983D5F-9161-4CC3-A78B-78A3E046136E}"/>
    <cellStyle name="Currency 2 2 2 2 2 4 2 2 4 2 2" xfId="37676" xr:uid="{4222E754-A695-419A-B835-F3A9F4442084}"/>
    <cellStyle name="Currency 2 2 2 2 2 4 2 2 4 2 3" xfId="52560" xr:uid="{ADB6BF24-E8E7-4F16-AC77-EC39B2760C8F}"/>
    <cellStyle name="Currency 2 2 2 2 2 4 2 2 4 3" xfId="17140" xr:uid="{F6CFCC67-7D97-475D-8C36-4043861713F2}"/>
    <cellStyle name="Currency 2 2 2 2 2 4 2 2 4 4" xfId="30830" xr:uid="{4A1EC669-D4CF-4CB2-A90C-F9EA20C64966}"/>
    <cellStyle name="Currency 2 2 2 2 2 4 2 2 4 5" xfId="45714" xr:uid="{C9A9BBA6-85A5-468B-A002-E780052AC6A5}"/>
    <cellStyle name="Currency 2 2 2 2 2 4 2 2 5" xfId="20562" xr:uid="{9403FB6A-0FE4-4723-B05A-82F5BF7DEB25}"/>
    <cellStyle name="Currency 2 2 2 2 2 4 2 2 5 2" xfId="34254" xr:uid="{F0161C73-55FF-4E5B-927A-03305369C7BF}"/>
    <cellStyle name="Currency 2 2 2 2 2 4 2 2 5 3" xfId="49138" xr:uid="{38CA5728-68F6-4CBF-B60F-75B9105AF63A}"/>
    <cellStyle name="Currency 2 2 2 2 2 4 2 2 6" xfId="13718" xr:uid="{03CF797A-EA94-4B0E-B688-24E915247C91}"/>
    <cellStyle name="Currency 2 2 2 2 2 4 2 2 7" xfId="27408" xr:uid="{3BA9C0A1-681B-411F-9B3E-1D8AF8F71581}"/>
    <cellStyle name="Currency 2 2 2 2 2 4 2 2 8" xfId="42292" xr:uid="{A8CA9904-6E22-4935-9920-35E10ECEE7CE}"/>
    <cellStyle name="Currency 2 2 2 2 2 4 2 3" xfId="6873" xr:uid="{9C22AAD0-FE0A-4848-9302-AFDACEE5BD68}"/>
    <cellStyle name="Currency 2 2 2 2 2 4 2 3 2" xfId="8586" xr:uid="{2F6A3059-2628-4DD6-9DE6-0D6E0D397A50}"/>
    <cellStyle name="Currency 2 2 2 2 2 4 2 3 2 2" xfId="12008" xr:uid="{266B222F-C2D6-40F2-B762-FD087F6BFFBD}"/>
    <cellStyle name="Currency 2 2 2 2 2 4 2 3 2 2 2" xfId="25698" xr:uid="{AD427916-38E4-4775-953E-BD2B9D96892A}"/>
    <cellStyle name="Currency 2 2 2 2 2 4 2 3 2 2 2 2" xfId="39390" xr:uid="{0CFC0DCB-E852-4CB5-BA1E-63ED1B517E4A}"/>
    <cellStyle name="Currency 2 2 2 2 2 4 2 3 2 2 2 3" xfId="54274" xr:uid="{E0C9ED9D-4CEA-43D7-AC71-D4BA6DD93D27}"/>
    <cellStyle name="Currency 2 2 2 2 2 4 2 3 2 2 3" xfId="18854" xr:uid="{E88FE233-B7D2-411F-8328-EE685EBFEC2C}"/>
    <cellStyle name="Currency 2 2 2 2 2 4 2 3 2 2 4" xfId="32544" xr:uid="{DC20392F-3145-4F37-8916-FB51EB917CAC}"/>
    <cellStyle name="Currency 2 2 2 2 2 4 2 3 2 2 5" xfId="47428" xr:uid="{AF9521DD-F5D9-4861-8D9E-A865AD748501}"/>
    <cellStyle name="Currency 2 2 2 2 2 4 2 3 2 3" xfId="22276" xr:uid="{CB09E35D-20D0-4DBE-8FBC-D1218DECF940}"/>
    <cellStyle name="Currency 2 2 2 2 2 4 2 3 2 3 2" xfId="35968" xr:uid="{EA73687A-F93E-4E64-B87C-0E104812C1EC}"/>
    <cellStyle name="Currency 2 2 2 2 2 4 2 3 2 3 3" xfId="50852" xr:uid="{05AF4135-D767-4CB1-9631-E3B376CC899A}"/>
    <cellStyle name="Currency 2 2 2 2 2 4 2 3 2 4" xfId="15432" xr:uid="{4B45D3D2-089D-466E-823C-7B455AF4EFED}"/>
    <cellStyle name="Currency 2 2 2 2 2 4 2 3 2 5" xfId="29122" xr:uid="{A53EC6D6-E38B-4F7F-842B-85FA68D246B3}"/>
    <cellStyle name="Currency 2 2 2 2 2 4 2 3 2 6" xfId="44006" xr:uid="{D53B0011-2FF3-42BB-9190-E76DDE6E77F3}"/>
    <cellStyle name="Currency 2 2 2 2 2 4 2 3 3" xfId="10296" xr:uid="{585E4912-745D-4780-9584-F2CCE9FE03C5}"/>
    <cellStyle name="Currency 2 2 2 2 2 4 2 3 3 2" xfId="23986" xr:uid="{9D13B2B2-01E6-4EEF-86AB-BAE033FF2AF4}"/>
    <cellStyle name="Currency 2 2 2 2 2 4 2 3 3 2 2" xfId="37678" xr:uid="{F051E521-699C-42CE-81EF-2108B6011A37}"/>
    <cellStyle name="Currency 2 2 2 2 2 4 2 3 3 2 3" xfId="52562" xr:uid="{88EA7A6B-E001-4C51-A6A5-95C407030DE8}"/>
    <cellStyle name="Currency 2 2 2 2 2 4 2 3 3 3" xfId="17142" xr:uid="{CC38A2BA-043E-4101-8F88-0DCDDC7C46E7}"/>
    <cellStyle name="Currency 2 2 2 2 2 4 2 3 3 4" xfId="30832" xr:uid="{12BF859E-642A-46A3-833E-A9438422F00C}"/>
    <cellStyle name="Currency 2 2 2 2 2 4 2 3 3 5" xfId="45716" xr:uid="{B2278AC7-5295-40C6-AF41-C90A7A9BE9CF}"/>
    <cellStyle name="Currency 2 2 2 2 2 4 2 3 4" xfId="20564" xr:uid="{823825EB-E10A-4001-AA02-803C4A6B154A}"/>
    <cellStyle name="Currency 2 2 2 2 2 4 2 3 4 2" xfId="34256" xr:uid="{F6319717-DF4A-43DA-95D6-95CF9BE68434}"/>
    <cellStyle name="Currency 2 2 2 2 2 4 2 3 4 3" xfId="49140" xr:uid="{D4D778E0-03DA-48F2-9C6C-784DC6B6ECC7}"/>
    <cellStyle name="Currency 2 2 2 2 2 4 2 3 5" xfId="13720" xr:uid="{3BDE411F-308C-45A5-A976-BBD323C84BBC}"/>
    <cellStyle name="Currency 2 2 2 2 2 4 2 3 6" xfId="27410" xr:uid="{B7688EB7-C5FF-4A96-A34F-5EC34E5838DA}"/>
    <cellStyle name="Currency 2 2 2 2 2 4 2 3 7" xfId="42294" xr:uid="{6D9EE142-5D70-43D2-84E5-8A57D47A4E1D}"/>
    <cellStyle name="Currency 2 2 2 2 2 4 2 4" xfId="6874" xr:uid="{C4A1517E-9452-4AA5-9B9E-A0390B6AE828}"/>
    <cellStyle name="Currency 2 2 2 2 2 4 2 4 2" xfId="8587" xr:uid="{72DE2674-9D36-4633-A242-0B0E6DB9FD3A}"/>
    <cellStyle name="Currency 2 2 2 2 2 4 2 4 2 2" xfId="12009" xr:uid="{B73646D0-90BA-4705-A196-6627FA3E4E86}"/>
    <cellStyle name="Currency 2 2 2 2 2 4 2 4 2 2 2" xfId="25699" xr:uid="{008E87C0-8FC1-4A12-BA0E-CA9755E048A5}"/>
    <cellStyle name="Currency 2 2 2 2 2 4 2 4 2 2 2 2" xfId="39391" xr:uid="{370AA44B-C62C-4CC2-BDAC-C7294C6536AD}"/>
    <cellStyle name="Currency 2 2 2 2 2 4 2 4 2 2 2 3" xfId="54275" xr:uid="{C8459704-DFE2-420A-AC3C-29D964D83FC8}"/>
    <cellStyle name="Currency 2 2 2 2 2 4 2 4 2 2 3" xfId="18855" xr:uid="{C2B6344E-7BE9-45F2-9093-76385BE3D395}"/>
    <cellStyle name="Currency 2 2 2 2 2 4 2 4 2 2 4" xfId="32545" xr:uid="{29C69506-D82B-4DCC-9CC5-56FB8FFA7892}"/>
    <cellStyle name="Currency 2 2 2 2 2 4 2 4 2 2 5" xfId="47429" xr:uid="{19161A36-6DB5-4B1A-A035-A78F23DFE9DF}"/>
    <cellStyle name="Currency 2 2 2 2 2 4 2 4 2 3" xfId="22277" xr:uid="{251B0089-369B-40D4-B9C0-51840BCFA904}"/>
    <cellStyle name="Currency 2 2 2 2 2 4 2 4 2 3 2" xfId="35969" xr:uid="{8F53D44A-EFC2-42B4-8D2B-0F6003990C7C}"/>
    <cellStyle name="Currency 2 2 2 2 2 4 2 4 2 3 3" xfId="50853" xr:uid="{B9AA3B03-3F1C-4A5E-A3C0-2A493753F45D}"/>
    <cellStyle name="Currency 2 2 2 2 2 4 2 4 2 4" xfId="15433" xr:uid="{0D0E63D2-68B3-48AA-90BE-0905EB5D4A66}"/>
    <cellStyle name="Currency 2 2 2 2 2 4 2 4 2 5" xfId="29123" xr:uid="{F9770337-63EE-468E-88E7-65F291A9A55E}"/>
    <cellStyle name="Currency 2 2 2 2 2 4 2 4 2 6" xfId="44007" xr:uid="{2D0F2598-3FEC-427B-B753-E4215CB27836}"/>
    <cellStyle name="Currency 2 2 2 2 2 4 2 4 3" xfId="10297" xr:uid="{7279E303-20AC-478A-A270-846D3AAF339C}"/>
    <cellStyle name="Currency 2 2 2 2 2 4 2 4 3 2" xfId="23987" xr:uid="{39BAAFEB-7F4E-463F-8DFF-BE6050D4E1D3}"/>
    <cellStyle name="Currency 2 2 2 2 2 4 2 4 3 2 2" xfId="37679" xr:uid="{FA47CDE0-21E7-4B13-9801-03082E221802}"/>
    <cellStyle name="Currency 2 2 2 2 2 4 2 4 3 2 3" xfId="52563" xr:uid="{3877536E-C7BD-4495-8CBC-B00D64464357}"/>
    <cellStyle name="Currency 2 2 2 2 2 4 2 4 3 3" xfId="17143" xr:uid="{2193048A-3626-4AA0-ABB4-68001ED393DA}"/>
    <cellStyle name="Currency 2 2 2 2 2 4 2 4 3 4" xfId="30833" xr:uid="{A371F114-DDD0-415E-AB89-C56C1C5EA35C}"/>
    <cellStyle name="Currency 2 2 2 2 2 4 2 4 3 5" xfId="45717" xr:uid="{1970D8C4-ABB4-4B57-8808-D1D1C588CBE1}"/>
    <cellStyle name="Currency 2 2 2 2 2 4 2 4 4" xfId="20565" xr:uid="{7712704E-C447-4E07-B33E-4B3FFFDD7EB1}"/>
    <cellStyle name="Currency 2 2 2 2 2 4 2 4 4 2" xfId="34257" xr:uid="{83D83595-38B6-4AAB-93F2-4AC689035493}"/>
    <cellStyle name="Currency 2 2 2 2 2 4 2 4 4 3" xfId="49141" xr:uid="{A992B861-A3A8-4A88-AEEF-5713DFCA72B1}"/>
    <cellStyle name="Currency 2 2 2 2 2 4 2 4 5" xfId="13721" xr:uid="{63730AD5-2893-4BC0-A5DC-7DA2304A9959}"/>
    <cellStyle name="Currency 2 2 2 2 2 4 2 4 6" xfId="27411" xr:uid="{90D6E72D-A055-47AA-916A-EFC002F35447}"/>
    <cellStyle name="Currency 2 2 2 2 2 4 2 4 7" xfId="42295" xr:uid="{7F74BFAF-9871-4B32-9A86-08F427364B14}"/>
    <cellStyle name="Currency 2 2 2 2 2 4 2 5" xfId="8583" xr:uid="{C28DB52C-2F1D-4030-9506-B6CDEA65FFFC}"/>
    <cellStyle name="Currency 2 2 2 2 2 4 2 5 2" xfId="12005" xr:uid="{C61A83F6-BE93-4071-9D51-557480D3B7D4}"/>
    <cellStyle name="Currency 2 2 2 2 2 4 2 5 2 2" xfId="25695" xr:uid="{34423B38-EA48-4498-8A9D-5294A6373D6B}"/>
    <cellStyle name="Currency 2 2 2 2 2 4 2 5 2 2 2" xfId="39387" xr:uid="{02355823-015D-422C-97D2-DDFE853F73E9}"/>
    <cellStyle name="Currency 2 2 2 2 2 4 2 5 2 2 3" xfId="54271" xr:uid="{F3E6D19F-0AA7-4D61-BE70-0DE71670AFB4}"/>
    <cellStyle name="Currency 2 2 2 2 2 4 2 5 2 3" xfId="18851" xr:uid="{47B44F57-6D3B-4D70-ACF8-F871C9EACD6E}"/>
    <cellStyle name="Currency 2 2 2 2 2 4 2 5 2 4" xfId="32541" xr:uid="{BB61D711-13D5-495F-9A6F-B41F50B27913}"/>
    <cellStyle name="Currency 2 2 2 2 2 4 2 5 2 5" xfId="47425" xr:uid="{19BEE919-6B6A-4146-A09B-AE2C9E656C63}"/>
    <cellStyle name="Currency 2 2 2 2 2 4 2 5 3" xfId="22273" xr:uid="{4A2D6799-1DE9-4A13-9FCE-3DBF26046FEC}"/>
    <cellStyle name="Currency 2 2 2 2 2 4 2 5 3 2" xfId="35965" xr:uid="{05CD0722-F11D-4BB2-8EA6-ADABCD954C3C}"/>
    <cellStyle name="Currency 2 2 2 2 2 4 2 5 3 3" xfId="50849" xr:uid="{C81F3E87-0E09-4411-AE73-E27A22A05E6A}"/>
    <cellStyle name="Currency 2 2 2 2 2 4 2 5 4" xfId="15429" xr:uid="{1EAF118B-5BFC-4218-80B8-42FC69D77A0E}"/>
    <cellStyle name="Currency 2 2 2 2 2 4 2 5 5" xfId="29119" xr:uid="{1FD08F2C-2C8C-48F9-89DF-EF01D3E493CE}"/>
    <cellStyle name="Currency 2 2 2 2 2 4 2 5 6" xfId="44003" xr:uid="{FD2B8FEF-987D-4CA2-9524-A38B596A5684}"/>
    <cellStyle name="Currency 2 2 2 2 2 4 2 6" xfId="10293" xr:uid="{FE698359-3A4B-4BE6-A514-1881C9D986E5}"/>
    <cellStyle name="Currency 2 2 2 2 2 4 2 6 2" xfId="23983" xr:uid="{88B0AE88-A03B-421F-BA2E-719CDB36E0C1}"/>
    <cellStyle name="Currency 2 2 2 2 2 4 2 6 2 2" xfId="37675" xr:uid="{B6CD65EF-D907-49C9-A724-55C24AE1CD79}"/>
    <cellStyle name="Currency 2 2 2 2 2 4 2 6 2 3" xfId="52559" xr:uid="{BFDC6421-15E3-45E3-BE6B-6850774162E2}"/>
    <cellStyle name="Currency 2 2 2 2 2 4 2 6 3" xfId="17139" xr:uid="{D3A89D8B-7B46-4895-A7CC-4ADAE306A489}"/>
    <cellStyle name="Currency 2 2 2 2 2 4 2 6 4" xfId="30829" xr:uid="{4F8CBF44-BECD-4402-850B-6AB4A1D33158}"/>
    <cellStyle name="Currency 2 2 2 2 2 4 2 6 5" xfId="45713" xr:uid="{BF105434-F1EA-4EA9-A57B-84BDE4C128C4}"/>
    <cellStyle name="Currency 2 2 2 2 2 4 2 7" xfId="20561" xr:uid="{D8399568-BBBE-4626-BA6B-CDBE987CD209}"/>
    <cellStyle name="Currency 2 2 2 2 2 4 2 7 2" xfId="34253" xr:uid="{CBBE2285-D1FB-4967-94F1-1F4F466C2D93}"/>
    <cellStyle name="Currency 2 2 2 2 2 4 2 7 3" xfId="49137" xr:uid="{611D5185-97E8-4064-8D49-65695C6762C8}"/>
    <cellStyle name="Currency 2 2 2 2 2 4 2 8" xfId="13717" xr:uid="{A279A81D-AD69-4BD1-8AC0-9B2395DB58AC}"/>
    <cellStyle name="Currency 2 2 2 2 2 4 2 9" xfId="27407" xr:uid="{8F5A14E3-A5B8-4BBA-ABC9-ECBF00BE8B08}"/>
    <cellStyle name="Currency 2 2 2 2 2 4 3" xfId="6875" xr:uid="{C45220E3-F967-4688-8922-CDCB28941CF9}"/>
    <cellStyle name="Currency 2 2 2 2 2 4 3 10" xfId="42296" xr:uid="{F144D72B-E165-4F16-943A-DEAA8AD94645}"/>
    <cellStyle name="Currency 2 2 2 2 2 4 3 2" xfId="6876" xr:uid="{82A90E0B-751C-41D4-ADA5-4FFCC038928F}"/>
    <cellStyle name="Currency 2 2 2 2 2 4 3 2 2" xfId="6877" xr:uid="{52786F1D-B05F-4874-AAC1-D7155AB82270}"/>
    <cellStyle name="Currency 2 2 2 2 2 4 3 2 2 2" xfId="8590" xr:uid="{676AA6AA-62B5-4C8D-963C-CFE53640B1A6}"/>
    <cellStyle name="Currency 2 2 2 2 2 4 3 2 2 2 2" xfId="12012" xr:uid="{F48264F3-958D-4024-B828-AA00AE7D9A42}"/>
    <cellStyle name="Currency 2 2 2 2 2 4 3 2 2 2 2 2" xfId="25702" xr:uid="{1F822AB4-7190-47B0-B6EE-F5E21089C8FC}"/>
    <cellStyle name="Currency 2 2 2 2 2 4 3 2 2 2 2 2 2" xfId="39394" xr:uid="{A2F0D9EF-FFD5-48FA-8472-C5511DF2F268}"/>
    <cellStyle name="Currency 2 2 2 2 2 4 3 2 2 2 2 2 3" xfId="54278" xr:uid="{745F9689-642E-4361-834C-7B7DE2BD1553}"/>
    <cellStyle name="Currency 2 2 2 2 2 4 3 2 2 2 2 3" xfId="18858" xr:uid="{69F69846-E686-411D-B248-656ED57E05FC}"/>
    <cellStyle name="Currency 2 2 2 2 2 4 3 2 2 2 2 4" xfId="32548" xr:uid="{47643DCF-F9CF-49D4-943A-C34207F9DD18}"/>
    <cellStyle name="Currency 2 2 2 2 2 4 3 2 2 2 2 5" xfId="47432" xr:uid="{66BFF575-34D1-434F-876C-BC5C56C0044C}"/>
    <cellStyle name="Currency 2 2 2 2 2 4 3 2 2 2 3" xfId="22280" xr:uid="{CD870D42-862C-4A9A-B083-6A8E4AA57D43}"/>
    <cellStyle name="Currency 2 2 2 2 2 4 3 2 2 2 3 2" xfId="35972" xr:uid="{7FD91AFA-13C4-4619-A864-84C84BCF5D54}"/>
    <cellStyle name="Currency 2 2 2 2 2 4 3 2 2 2 3 3" xfId="50856" xr:uid="{22084C0D-8FC4-446E-AE82-C992D0BB8610}"/>
    <cellStyle name="Currency 2 2 2 2 2 4 3 2 2 2 4" xfId="15436" xr:uid="{88C08B25-7C67-478E-B8F6-483605C0B85F}"/>
    <cellStyle name="Currency 2 2 2 2 2 4 3 2 2 2 5" xfId="29126" xr:uid="{F77DDBEA-0E6C-468A-9BFE-E2F2CD37ECB9}"/>
    <cellStyle name="Currency 2 2 2 2 2 4 3 2 2 2 6" xfId="44010" xr:uid="{8764B0B0-37FB-46F4-8F16-4749E65A373B}"/>
    <cellStyle name="Currency 2 2 2 2 2 4 3 2 2 3" xfId="10300" xr:uid="{A72F5768-EBED-46B9-BD6F-EDE5623ECBE7}"/>
    <cellStyle name="Currency 2 2 2 2 2 4 3 2 2 3 2" xfId="23990" xr:uid="{92D10E5C-6029-402D-BBD1-DAADED35D3FE}"/>
    <cellStyle name="Currency 2 2 2 2 2 4 3 2 2 3 2 2" xfId="37682" xr:uid="{9AF8CCC7-13CD-4F55-ADB6-50566A426B9E}"/>
    <cellStyle name="Currency 2 2 2 2 2 4 3 2 2 3 2 3" xfId="52566" xr:uid="{275A617B-B95B-415E-BF7E-C574A51D6B94}"/>
    <cellStyle name="Currency 2 2 2 2 2 4 3 2 2 3 3" xfId="17146" xr:uid="{6EF6C960-143B-4EBD-AA0A-FB3D71173DE1}"/>
    <cellStyle name="Currency 2 2 2 2 2 4 3 2 2 3 4" xfId="30836" xr:uid="{CADF99FC-7DA4-4B0C-B7B9-BBE4F73642FF}"/>
    <cellStyle name="Currency 2 2 2 2 2 4 3 2 2 3 5" xfId="45720" xr:uid="{D05B7113-EB84-414B-9676-A13653CB6456}"/>
    <cellStyle name="Currency 2 2 2 2 2 4 3 2 2 4" xfId="20568" xr:uid="{E522822F-C3D4-4FA5-A6A8-AB4EB606971E}"/>
    <cellStyle name="Currency 2 2 2 2 2 4 3 2 2 4 2" xfId="34260" xr:uid="{87011052-F711-43E9-9BB7-7CD8701E9D2D}"/>
    <cellStyle name="Currency 2 2 2 2 2 4 3 2 2 4 3" xfId="49144" xr:uid="{A3332F09-7583-4B20-AB5A-5AD384A3404C}"/>
    <cellStyle name="Currency 2 2 2 2 2 4 3 2 2 5" xfId="13724" xr:uid="{AE4A6A30-A1CA-4B74-8CAE-4F82449E2492}"/>
    <cellStyle name="Currency 2 2 2 2 2 4 3 2 2 6" xfId="27414" xr:uid="{3A4F6600-5B8B-4C8B-985A-A255BF5A2EAD}"/>
    <cellStyle name="Currency 2 2 2 2 2 4 3 2 2 7" xfId="42298" xr:uid="{8E330A4C-526E-41B1-AFAF-B6DB0174B69C}"/>
    <cellStyle name="Currency 2 2 2 2 2 4 3 2 3" xfId="8589" xr:uid="{FCFA7D7A-5D76-4ADA-8E9E-2D7990022DC6}"/>
    <cellStyle name="Currency 2 2 2 2 2 4 3 2 3 2" xfId="12011" xr:uid="{943CC5FE-4BBE-4454-B886-DDD152E9B540}"/>
    <cellStyle name="Currency 2 2 2 2 2 4 3 2 3 2 2" xfId="25701" xr:uid="{D5361A24-B9F0-4839-8920-14D5172C002F}"/>
    <cellStyle name="Currency 2 2 2 2 2 4 3 2 3 2 2 2" xfId="39393" xr:uid="{9575C488-E689-40CB-9913-BC6D695D43BC}"/>
    <cellStyle name="Currency 2 2 2 2 2 4 3 2 3 2 2 3" xfId="54277" xr:uid="{E9F4B8D9-C3A0-4F8F-8243-51F3F1828DB9}"/>
    <cellStyle name="Currency 2 2 2 2 2 4 3 2 3 2 3" xfId="18857" xr:uid="{10A55865-48AA-4A3A-8544-F7169DDF25FD}"/>
    <cellStyle name="Currency 2 2 2 2 2 4 3 2 3 2 4" xfId="32547" xr:uid="{7A458A1F-5B35-4BE6-9F3E-157E4A99A1FA}"/>
    <cellStyle name="Currency 2 2 2 2 2 4 3 2 3 2 5" xfId="47431" xr:uid="{4E62EFCA-6BBE-4617-BC7D-57586775A8BC}"/>
    <cellStyle name="Currency 2 2 2 2 2 4 3 2 3 3" xfId="22279" xr:uid="{2D843A1D-A9C6-4B78-AC70-38DBD033F0B6}"/>
    <cellStyle name="Currency 2 2 2 2 2 4 3 2 3 3 2" xfId="35971" xr:uid="{C041D529-A72C-4EE2-9DA8-DB1AA5D075B6}"/>
    <cellStyle name="Currency 2 2 2 2 2 4 3 2 3 3 3" xfId="50855" xr:uid="{014B51B6-1BBC-4F80-9AF8-2E6977FF7924}"/>
    <cellStyle name="Currency 2 2 2 2 2 4 3 2 3 4" xfId="15435" xr:uid="{D19C8A74-12FA-4C47-8837-A35199C9AA0C}"/>
    <cellStyle name="Currency 2 2 2 2 2 4 3 2 3 5" xfId="29125" xr:uid="{A1048E98-7697-4A92-8CD7-F56070366790}"/>
    <cellStyle name="Currency 2 2 2 2 2 4 3 2 3 6" xfId="44009" xr:uid="{C4550D5C-BC6E-4028-8739-2003452B5EC0}"/>
    <cellStyle name="Currency 2 2 2 2 2 4 3 2 4" xfId="10299" xr:uid="{D893A736-ECE8-400C-A5FA-9A8BB2E59110}"/>
    <cellStyle name="Currency 2 2 2 2 2 4 3 2 4 2" xfId="23989" xr:uid="{92E6B1ED-FDC6-4510-B6ED-EFAF8E266044}"/>
    <cellStyle name="Currency 2 2 2 2 2 4 3 2 4 2 2" xfId="37681" xr:uid="{043AA70B-34C1-4669-86F6-8CECAD89C944}"/>
    <cellStyle name="Currency 2 2 2 2 2 4 3 2 4 2 3" xfId="52565" xr:uid="{F16ED7CD-F51E-4A70-B987-92231EF5C91A}"/>
    <cellStyle name="Currency 2 2 2 2 2 4 3 2 4 3" xfId="17145" xr:uid="{C8E24CCE-0130-4A3A-8AA5-10C0DCFCE4CF}"/>
    <cellStyle name="Currency 2 2 2 2 2 4 3 2 4 4" xfId="30835" xr:uid="{95F5501E-A46E-4325-AB5D-A48BB6AAE67E}"/>
    <cellStyle name="Currency 2 2 2 2 2 4 3 2 4 5" xfId="45719" xr:uid="{5AA32257-AA54-4C93-B3EC-6FD4A163AEEC}"/>
    <cellStyle name="Currency 2 2 2 2 2 4 3 2 5" xfId="20567" xr:uid="{CD58F497-354C-4971-AB87-536798E9A29F}"/>
    <cellStyle name="Currency 2 2 2 2 2 4 3 2 5 2" xfId="34259" xr:uid="{E363427E-6964-4801-A797-8CF34357EBCD}"/>
    <cellStyle name="Currency 2 2 2 2 2 4 3 2 5 3" xfId="49143" xr:uid="{B51916B0-C4D4-410B-B5EA-E665E5E8EDB6}"/>
    <cellStyle name="Currency 2 2 2 2 2 4 3 2 6" xfId="13723" xr:uid="{1060CCC3-F19F-4CBF-A002-BB83B211D558}"/>
    <cellStyle name="Currency 2 2 2 2 2 4 3 2 7" xfId="27413" xr:uid="{36EA21CE-43F1-49A1-A422-2C1B39028C20}"/>
    <cellStyle name="Currency 2 2 2 2 2 4 3 2 8" xfId="42297" xr:uid="{64E14E88-A76C-4431-BFCC-7D8A91A0C812}"/>
    <cellStyle name="Currency 2 2 2 2 2 4 3 3" xfId="6878" xr:uid="{09FC2F8B-E794-4AC7-B838-7A669EA197C4}"/>
    <cellStyle name="Currency 2 2 2 2 2 4 3 3 2" xfId="8591" xr:uid="{BDFEB017-8327-47CF-8EFD-3F85F10CD544}"/>
    <cellStyle name="Currency 2 2 2 2 2 4 3 3 2 2" xfId="12013" xr:uid="{957CD073-9105-4133-B7A8-1B5F451163B1}"/>
    <cellStyle name="Currency 2 2 2 2 2 4 3 3 2 2 2" xfId="25703" xr:uid="{BC9309FC-6C3E-4490-9B09-FE1C8ED58D0F}"/>
    <cellStyle name="Currency 2 2 2 2 2 4 3 3 2 2 2 2" xfId="39395" xr:uid="{64EA4D87-78E7-47AB-9D68-7ED0F4F4CD93}"/>
    <cellStyle name="Currency 2 2 2 2 2 4 3 3 2 2 2 3" xfId="54279" xr:uid="{0A00DA9C-714D-41E9-9AA9-E041C48CF98C}"/>
    <cellStyle name="Currency 2 2 2 2 2 4 3 3 2 2 3" xfId="18859" xr:uid="{068FE0B1-BD68-4D9A-9118-3D1ECA82F84C}"/>
    <cellStyle name="Currency 2 2 2 2 2 4 3 3 2 2 4" xfId="32549" xr:uid="{6B7486F6-ACD5-4006-B060-05C6C40EE87E}"/>
    <cellStyle name="Currency 2 2 2 2 2 4 3 3 2 2 5" xfId="47433" xr:uid="{2F7E28EA-A517-4835-9B9D-95E4DDEF4369}"/>
    <cellStyle name="Currency 2 2 2 2 2 4 3 3 2 3" xfId="22281" xr:uid="{3FEB98D3-4478-4B3D-BF57-08DAEA22D601}"/>
    <cellStyle name="Currency 2 2 2 2 2 4 3 3 2 3 2" xfId="35973" xr:uid="{15FDF92C-BD7D-4392-8539-B85A8D4640F0}"/>
    <cellStyle name="Currency 2 2 2 2 2 4 3 3 2 3 3" xfId="50857" xr:uid="{C2F3EC68-53A1-4E39-8829-6B9CF52E728D}"/>
    <cellStyle name="Currency 2 2 2 2 2 4 3 3 2 4" xfId="15437" xr:uid="{77B1C4FE-A411-4302-B61B-E1FE39F1F82E}"/>
    <cellStyle name="Currency 2 2 2 2 2 4 3 3 2 5" xfId="29127" xr:uid="{8F3A4FBF-199D-49BD-8889-3FA868A295BB}"/>
    <cellStyle name="Currency 2 2 2 2 2 4 3 3 2 6" xfId="44011" xr:uid="{826E11A2-1896-45B7-94C1-853942E45B28}"/>
    <cellStyle name="Currency 2 2 2 2 2 4 3 3 3" xfId="10301" xr:uid="{AE3A4B4A-45D2-4E92-8786-B99765203565}"/>
    <cellStyle name="Currency 2 2 2 2 2 4 3 3 3 2" xfId="23991" xr:uid="{85DA4458-D08D-4976-9135-D49C69B68568}"/>
    <cellStyle name="Currency 2 2 2 2 2 4 3 3 3 2 2" xfId="37683" xr:uid="{1AE72134-C3F6-4D21-AFB1-9712B17459E6}"/>
    <cellStyle name="Currency 2 2 2 2 2 4 3 3 3 2 3" xfId="52567" xr:uid="{F3D7E98B-4EBD-40A7-A34A-546130E17460}"/>
    <cellStyle name="Currency 2 2 2 2 2 4 3 3 3 3" xfId="17147" xr:uid="{E592A172-B5FB-4586-A52A-6866F5BFD253}"/>
    <cellStyle name="Currency 2 2 2 2 2 4 3 3 3 4" xfId="30837" xr:uid="{BA7BC854-B35D-42E3-AC7A-9621F41CE3EE}"/>
    <cellStyle name="Currency 2 2 2 2 2 4 3 3 3 5" xfId="45721" xr:uid="{AC0B563C-8483-4F6E-BACF-77C15750B9A1}"/>
    <cellStyle name="Currency 2 2 2 2 2 4 3 3 4" xfId="20569" xr:uid="{49A99A2D-6B87-46E1-9BE2-A79ACED9B0A4}"/>
    <cellStyle name="Currency 2 2 2 2 2 4 3 3 4 2" xfId="34261" xr:uid="{48715EC4-C807-472E-84FF-BA83ED500D55}"/>
    <cellStyle name="Currency 2 2 2 2 2 4 3 3 4 3" xfId="49145" xr:uid="{32E4B6AF-FCBA-4F71-9E90-06D4B44507E4}"/>
    <cellStyle name="Currency 2 2 2 2 2 4 3 3 5" xfId="13725" xr:uid="{CA99EA30-651C-461F-AEF2-6EE796BBB7DE}"/>
    <cellStyle name="Currency 2 2 2 2 2 4 3 3 6" xfId="27415" xr:uid="{4661D6EB-AD03-4D8F-A4BF-A2D931E36886}"/>
    <cellStyle name="Currency 2 2 2 2 2 4 3 3 7" xfId="42299" xr:uid="{F0AF2470-4D88-41AF-B849-638B3CB99338}"/>
    <cellStyle name="Currency 2 2 2 2 2 4 3 4" xfId="6879" xr:uid="{AAC4F2B2-3BF9-42BF-AB62-DB8672E99F7B}"/>
    <cellStyle name="Currency 2 2 2 2 2 4 3 4 2" xfId="8592" xr:uid="{96075368-2471-4377-A6BE-FE14F12E1E8A}"/>
    <cellStyle name="Currency 2 2 2 2 2 4 3 4 2 2" xfId="12014" xr:uid="{033BEA4A-DBEE-438A-A9C7-8E7DBA8B0C14}"/>
    <cellStyle name="Currency 2 2 2 2 2 4 3 4 2 2 2" xfId="25704" xr:uid="{4CE92644-841F-47E7-9797-045E2E1CEE64}"/>
    <cellStyle name="Currency 2 2 2 2 2 4 3 4 2 2 2 2" xfId="39396" xr:uid="{95F7BB4C-0E01-40EE-BCBA-EAE36652C7BE}"/>
    <cellStyle name="Currency 2 2 2 2 2 4 3 4 2 2 2 3" xfId="54280" xr:uid="{B124A1A6-CCFA-4498-8C6F-AEF73FF0F978}"/>
    <cellStyle name="Currency 2 2 2 2 2 4 3 4 2 2 3" xfId="18860" xr:uid="{EBE849B0-1EB8-401E-AC3A-D0D5231D3E18}"/>
    <cellStyle name="Currency 2 2 2 2 2 4 3 4 2 2 4" xfId="32550" xr:uid="{4C55E774-2846-4B49-A02A-9F5967D794ED}"/>
    <cellStyle name="Currency 2 2 2 2 2 4 3 4 2 2 5" xfId="47434" xr:uid="{8241CBA4-AC75-4881-8941-5B5D4A65D1C2}"/>
    <cellStyle name="Currency 2 2 2 2 2 4 3 4 2 3" xfId="22282" xr:uid="{8136D41A-B5E0-46DB-AA19-06B8BF31976E}"/>
    <cellStyle name="Currency 2 2 2 2 2 4 3 4 2 3 2" xfId="35974" xr:uid="{02EF05C1-8B10-4F4C-BE56-EC85744FDBF2}"/>
    <cellStyle name="Currency 2 2 2 2 2 4 3 4 2 3 3" xfId="50858" xr:uid="{1E8F584E-65FF-442B-B64F-273184E9676E}"/>
    <cellStyle name="Currency 2 2 2 2 2 4 3 4 2 4" xfId="15438" xr:uid="{F49C7962-D0E2-45E8-9D0F-03D5DFCF5ECB}"/>
    <cellStyle name="Currency 2 2 2 2 2 4 3 4 2 5" xfId="29128" xr:uid="{770205CE-2831-4CDB-9C37-5A86CB7C3768}"/>
    <cellStyle name="Currency 2 2 2 2 2 4 3 4 2 6" xfId="44012" xr:uid="{D5E6DC29-1EF1-4407-B018-CBFBCDD3284E}"/>
    <cellStyle name="Currency 2 2 2 2 2 4 3 4 3" xfId="10302" xr:uid="{942716EA-8C3E-4A0E-BFB2-FDD794356650}"/>
    <cellStyle name="Currency 2 2 2 2 2 4 3 4 3 2" xfId="23992" xr:uid="{1E5DBA61-D737-42D8-8A4B-462D153A5050}"/>
    <cellStyle name="Currency 2 2 2 2 2 4 3 4 3 2 2" xfId="37684" xr:uid="{92120816-8E3D-4B2A-B097-2D4E6EEFF727}"/>
    <cellStyle name="Currency 2 2 2 2 2 4 3 4 3 2 3" xfId="52568" xr:uid="{902515D1-45F6-4EE4-8F7F-C17B5F232B3E}"/>
    <cellStyle name="Currency 2 2 2 2 2 4 3 4 3 3" xfId="17148" xr:uid="{2B0F27F9-DC68-4472-84BD-07BEA2354765}"/>
    <cellStyle name="Currency 2 2 2 2 2 4 3 4 3 4" xfId="30838" xr:uid="{2758EB8D-F52E-4F44-A6B0-A7A4AC81F917}"/>
    <cellStyle name="Currency 2 2 2 2 2 4 3 4 3 5" xfId="45722" xr:uid="{B4154043-7C69-436A-8E12-5D179B22D62B}"/>
    <cellStyle name="Currency 2 2 2 2 2 4 3 4 4" xfId="20570" xr:uid="{1134195C-EF92-4B18-ADE7-635983C8129D}"/>
    <cellStyle name="Currency 2 2 2 2 2 4 3 4 4 2" xfId="34262" xr:uid="{9B9DBAD3-749F-49DB-87D3-2D3F1708C3F3}"/>
    <cellStyle name="Currency 2 2 2 2 2 4 3 4 4 3" xfId="49146" xr:uid="{99B4FC4A-BA2C-4DD1-AA06-BEDA86F8C9A9}"/>
    <cellStyle name="Currency 2 2 2 2 2 4 3 4 5" xfId="13726" xr:uid="{7B9E1C9C-4AF7-46FC-B3B9-AB910D7D9575}"/>
    <cellStyle name="Currency 2 2 2 2 2 4 3 4 6" xfId="27416" xr:uid="{71034D7F-09A9-4D1C-98E0-F3292692B4FD}"/>
    <cellStyle name="Currency 2 2 2 2 2 4 3 4 7" xfId="42300" xr:uid="{8143482E-6465-4353-A59F-4295255A7EC7}"/>
    <cellStyle name="Currency 2 2 2 2 2 4 3 5" xfId="8588" xr:uid="{04C861BD-5DC3-4359-8492-E27E8303D434}"/>
    <cellStyle name="Currency 2 2 2 2 2 4 3 5 2" xfId="12010" xr:uid="{B8A29056-D911-4EE4-8CB2-217B8D4537EB}"/>
    <cellStyle name="Currency 2 2 2 2 2 4 3 5 2 2" xfId="25700" xr:uid="{CD401614-9F1E-48C1-B0E7-4FA23D379D4A}"/>
    <cellStyle name="Currency 2 2 2 2 2 4 3 5 2 2 2" xfId="39392" xr:uid="{86606C3A-4807-4F5D-BE87-239361376B53}"/>
    <cellStyle name="Currency 2 2 2 2 2 4 3 5 2 2 3" xfId="54276" xr:uid="{94E8D73C-6184-47FE-8AFF-73C31302B022}"/>
    <cellStyle name="Currency 2 2 2 2 2 4 3 5 2 3" xfId="18856" xr:uid="{5785E6D1-978A-4973-8E21-DC6A137EDFE2}"/>
    <cellStyle name="Currency 2 2 2 2 2 4 3 5 2 4" xfId="32546" xr:uid="{FD44EA51-D44D-44D8-ADB0-835EED84471A}"/>
    <cellStyle name="Currency 2 2 2 2 2 4 3 5 2 5" xfId="47430" xr:uid="{CF0A4C68-0536-4DA3-8B19-AB4024B20B99}"/>
    <cellStyle name="Currency 2 2 2 2 2 4 3 5 3" xfId="22278" xr:uid="{EFAAF182-EE17-476F-B3B2-FCD31C407BF7}"/>
    <cellStyle name="Currency 2 2 2 2 2 4 3 5 3 2" xfId="35970" xr:uid="{51B7FAB9-63B8-478A-8595-36A03665224E}"/>
    <cellStyle name="Currency 2 2 2 2 2 4 3 5 3 3" xfId="50854" xr:uid="{50078A8D-C67D-4244-85E6-1BAE8A5F824B}"/>
    <cellStyle name="Currency 2 2 2 2 2 4 3 5 4" xfId="15434" xr:uid="{F8F729DB-721D-431A-A016-E06AA4469BBF}"/>
    <cellStyle name="Currency 2 2 2 2 2 4 3 5 5" xfId="29124" xr:uid="{0E2855E0-4F15-4EB0-AB43-2243D67036EF}"/>
    <cellStyle name="Currency 2 2 2 2 2 4 3 5 6" xfId="44008" xr:uid="{90ED9941-ABE4-4801-84EA-2A37987D77FC}"/>
    <cellStyle name="Currency 2 2 2 2 2 4 3 6" xfId="10298" xr:uid="{83251AF5-E4E2-4C67-AC98-9FF378F46A98}"/>
    <cellStyle name="Currency 2 2 2 2 2 4 3 6 2" xfId="23988" xr:uid="{C6B095A9-9B80-43D6-AEB2-34876B26B9E3}"/>
    <cellStyle name="Currency 2 2 2 2 2 4 3 6 2 2" xfId="37680" xr:uid="{075A7B8C-9D7C-4E66-96EB-826F44DE72C5}"/>
    <cellStyle name="Currency 2 2 2 2 2 4 3 6 2 3" xfId="52564" xr:uid="{4EF30587-D8D2-4853-84DE-7519A1F6467F}"/>
    <cellStyle name="Currency 2 2 2 2 2 4 3 6 3" xfId="17144" xr:uid="{36F468F8-CA77-4223-A721-9BA7BEE1FCC0}"/>
    <cellStyle name="Currency 2 2 2 2 2 4 3 6 4" xfId="30834" xr:uid="{98A88233-EA0E-4CE6-AEEA-FBEDA99D1929}"/>
    <cellStyle name="Currency 2 2 2 2 2 4 3 6 5" xfId="45718" xr:uid="{13414CCB-66C4-44EC-BB82-6ECFB2B06D22}"/>
    <cellStyle name="Currency 2 2 2 2 2 4 3 7" xfId="20566" xr:uid="{F934595E-763D-4021-9CF6-E15E298F6870}"/>
    <cellStyle name="Currency 2 2 2 2 2 4 3 7 2" xfId="34258" xr:uid="{30F96C2A-1FE4-4630-9FF8-0D1FDD475B16}"/>
    <cellStyle name="Currency 2 2 2 2 2 4 3 7 3" xfId="49142" xr:uid="{89A3F309-7283-45CD-8DA1-2AD52EC81646}"/>
    <cellStyle name="Currency 2 2 2 2 2 4 3 8" xfId="13722" xr:uid="{B81D8B78-848E-4562-B101-D41DB8182A97}"/>
    <cellStyle name="Currency 2 2 2 2 2 4 3 9" xfId="27412" xr:uid="{55BC2700-01BF-4974-ADCF-008024C40336}"/>
    <cellStyle name="Currency 2 2 2 2 2 4 4" xfId="6880" xr:uid="{74D082A2-CE6E-4979-93EE-777327433F26}"/>
    <cellStyle name="Currency 2 2 2 2 2 4 4 2" xfId="6881" xr:uid="{8553C24E-CF5E-4346-9668-1F3AA5234FF9}"/>
    <cellStyle name="Currency 2 2 2 2 2 4 4 2 2" xfId="8594" xr:uid="{81652A8B-FCF1-4939-AEF6-9A0E4F57D6BD}"/>
    <cellStyle name="Currency 2 2 2 2 2 4 4 2 2 2" xfId="12016" xr:uid="{4689438E-21CC-4865-85D3-6E25FF977B64}"/>
    <cellStyle name="Currency 2 2 2 2 2 4 4 2 2 2 2" xfId="25706" xr:uid="{6A3922A8-927E-46F7-A5AA-A887789CFB15}"/>
    <cellStyle name="Currency 2 2 2 2 2 4 4 2 2 2 2 2" xfId="39398" xr:uid="{1F1935D9-6E79-42A9-BE56-DB41054DDA27}"/>
    <cellStyle name="Currency 2 2 2 2 2 4 4 2 2 2 2 3" xfId="54282" xr:uid="{6BF401DD-87BB-4D03-A057-735E2B466D42}"/>
    <cellStyle name="Currency 2 2 2 2 2 4 4 2 2 2 3" xfId="18862" xr:uid="{49D1D4CB-95CB-4C08-A94D-6AD36936351B}"/>
    <cellStyle name="Currency 2 2 2 2 2 4 4 2 2 2 4" xfId="32552" xr:uid="{CD96C0E0-40DE-41FA-AC39-AC7807A37F22}"/>
    <cellStyle name="Currency 2 2 2 2 2 4 4 2 2 2 5" xfId="47436" xr:uid="{D8584D9B-9215-48FB-AAE9-A1DFB76E519E}"/>
    <cellStyle name="Currency 2 2 2 2 2 4 4 2 2 3" xfId="22284" xr:uid="{361F91A3-12FD-4A3F-B4D4-C84D3A7F0BD1}"/>
    <cellStyle name="Currency 2 2 2 2 2 4 4 2 2 3 2" xfId="35976" xr:uid="{C0172E3A-7A83-4A35-8C45-B3538992D8F0}"/>
    <cellStyle name="Currency 2 2 2 2 2 4 4 2 2 3 3" xfId="50860" xr:uid="{69942695-D3CC-430C-98F3-6C6D8AABDA08}"/>
    <cellStyle name="Currency 2 2 2 2 2 4 4 2 2 4" xfId="15440" xr:uid="{646C14B2-E8C3-47A1-994E-2DA99DDD3B8E}"/>
    <cellStyle name="Currency 2 2 2 2 2 4 4 2 2 5" xfId="29130" xr:uid="{86A6F710-06E9-4CAD-9DFC-46EB3CA0B045}"/>
    <cellStyle name="Currency 2 2 2 2 2 4 4 2 2 6" xfId="44014" xr:uid="{B87C6F36-B433-4C35-B054-BC503877072F}"/>
    <cellStyle name="Currency 2 2 2 2 2 4 4 2 3" xfId="10304" xr:uid="{59B28148-BEEE-455D-A917-DF27E0F4A8ED}"/>
    <cellStyle name="Currency 2 2 2 2 2 4 4 2 3 2" xfId="23994" xr:uid="{AA6745DA-BC4D-4841-9733-9EF81E272A73}"/>
    <cellStyle name="Currency 2 2 2 2 2 4 4 2 3 2 2" xfId="37686" xr:uid="{8ADDCD18-C5D9-4D86-A08F-DB9B3B371602}"/>
    <cellStyle name="Currency 2 2 2 2 2 4 4 2 3 2 3" xfId="52570" xr:uid="{C81813B2-1C86-4E10-9B4D-67D224F0F482}"/>
    <cellStyle name="Currency 2 2 2 2 2 4 4 2 3 3" xfId="17150" xr:uid="{B00E186D-D820-48E0-ABB9-FA120C972E8A}"/>
    <cellStyle name="Currency 2 2 2 2 2 4 4 2 3 4" xfId="30840" xr:uid="{6A44FD51-6100-4A55-87FF-4D5AD7C0A00B}"/>
    <cellStyle name="Currency 2 2 2 2 2 4 4 2 3 5" xfId="45724" xr:uid="{26493016-3157-4B92-A03E-61671BAAEB62}"/>
    <cellStyle name="Currency 2 2 2 2 2 4 4 2 4" xfId="20572" xr:uid="{A42563DF-E44D-42C0-82C3-4F767E3E2E90}"/>
    <cellStyle name="Currency 2 2 2 2 2 4 4 2 4 2" xfId="34264" xr:uid="{629840F0-B11B-4FD5-B857-04C03A94957A}"/>
    <cellStyle name="Currency 2 2 2 2 2 4 4 2 4 3" xfId="49148" xr:uid="{6B994A0B-7A39-45C1-BD76-78279DF58B4E}"/>
    <cellStyle name="Currency 2 2 2 2 2 4 4 2 5" xfId="13728" xr:uid="{0CA5BF91-AA68-4FC2-9788-0D40F8F80B4E}"/>
    <cellStyle name="Currency 2 2 2 2 2 4 4 2 6" xfId="27418" xr:uid="{837562B5-C628-466B-A51E-707A12CE6998}"/>
    <cellStyle name="Currency 2 2 2 2 2 4 4 2 7" xfId="42302" xr:uid="{6914520D-F00F-423D-9BF9-7B980713824A}"/>
    <cellStyle name="Currency 2 2 2 2 2 4 4 3" xfId="8593" xr:uid="{BF50E0A3-3ABE-48BD-9BBB-1C9B871CA0B0}"/>
    <cellStyle name="Currency 2 2 2 2 2 4 4 3 2" xfId="12015" xr:uid="{5607D731-E9ED-4845-8C36-064F0B04BD81}"/>
    <cellStyle name="Currency 2 2 2 2 2 4 4 3 2 2" xfId="25705" xr:uid="{609F806C-3114-4F49-94B9-D68B3B094B20}"/>
    <cellStyle name="Currency 2 2 2 2 2 4 4 3 2 2 2" xfId="39397" xr:uid="{D7A5AD3F-E7AA-4138-8177-D1624045BBF4}"/>
    <cellStyle name="Currency 2 2 2 2 2 4 4 3 2 2 3" xfId="54281" xr:uid="{4A192AB4-6793-46CF-A2E4-1BAD9D442F29}"/>
    <cellStyle name="Currency 2 2 2 2 2 4 4 3 2 3" xfId="18861" xr:uid="{537DBD0B-9204-4AC4-8602-38F0C310AC4C}"/>
    <cellStyle name="Currency 2 2 2 2 2 4 4 3 2 4" xfId="32551" xr:uid="{83C83665-154D-46BA-BA3C-1B4460A85F38}"/>
    <cellStyle name="Currency 2 2 2 2 2 4 4 3 2 5" xfId="47435" xr:uid="{8276EC1D-CCBF-45CB-BD82-E0145B068CA0}"/>
    <cellStyle name="Currency 2 2 2 2 2 4 4 3 3" xfId="22283" xr:uid="{AFD37F2E-687E-4ADD-83C3-B428E276F105}"/>
    <cellStyle name="Currency 2 2 2 2 2 4 4 3 3 2" xfId="35975" xr:uid="{E17A2DFE-3A5C-43FF-839E-B309A4234D49}"/>
    <cellStyle name="Currency 2 2 2 2 2 4 4 3 3 3" xfId="50859" xr:uid="{5D7CE5C5-7D3E-4A58-8399-55A5C8DF5607}"/>
    <cellStyle name="Currency 2 2 2 2 2 4 4 3 4" xfId="15439" xr:uid="{9926D8B9-AA33-466D-BA28-3BAFAE2504B3}"/>
    <cellStyle name="Currency 2 2 2 2 2 4 4 3 5" xfId="29129" xr:uid="{1642FBAF-9DE9-4592-9DA4-A777774E7CD6}"/>
    <cellStyle name="Currency 2 2 2 2 2 4 4 3 6" xfId="44013" xr:uid="{4C1AA2A0-44D2-4684-9413-AF2871B18648}"/>
    <cellStyle name="Currency 2 2 2 2 2 4 4 4" xfId="10303" xr:uid="{238BA448-B578-4AE9-9820-369FD1BF4AE3}"/>
    <cellStyle name="Currency 2 2 2 2 2 4 4 4 2" xfId="23993" xr:uid="{6D653588-71BC-49DC-88E2-55B3938A8F19}"/>
    <cellStyle name="Currency 2 2 2 2 2 4 4 4 2 2" xfId="37685" xr:uid="{4C36196F-9D89-46FC-A858-57E56266FD8E}"/>
    <cellStyle name="Currency 2 2 2 2 2 4 4 4 2 3" xfId="52569" xr:uid="{17BDEBB0-528A-4C7F-BE8B-19BCB3533584}"/>
    <cellStyle name="Currency 2 2 2 2 2 4 4 4 3" xfId="17149" xr:uid="{318B793E-3456-4609-9D8A-E06AD9DC600F}"/>
    <cellStyle name="Currency 2 2 2 2 2 4 4 4 4" xfId="30839" xr:uid="{3D299903-66C8-4492-B5D1-364589167CAF}"/>
    <cellStyle name="Currency 2 2 2 2 2 4 4 4 5" xfId="45723" xr:uid="{A1F5DD66-E421-41A7-84E1-8F746B1FE4A5}"/>
    <cellStyle name="Currency 2 2 2 2 2 4 4 5" xfId="20571" xr:uid="{AD8663F3-7F4E-4147-AC8B-841BE8C5466B}"/>
    <cellStyle name="Currency 2 2 2 2 2 4 4 5 2" xfId="34263" xr:uid="{4AFD170C-1AF2-4E4A-8EB8-1A43AD82DC11}"/>
    <cellStyle name="Currency 2 2 2 2 2 4 4 5 3" xfId="49147" xr:uid="{1EBF863A-55D4-4D18-81E3-40D0C409DBA2}"/>
    <cellStyle name="Currency 2 2 2 2 2 4 4 6" xfId="13727" xr:uid="{64F51A14-99DC-40A4-9983-B3F645292516}"/>
    <cellStyle name="Currency 2 2 2 2 2 4 4 7" xfId="27417" xr:uid="{3BA295D2-C783-4965-8FAA-61077F902129}"/>
    <cellStyle name="Currency 2 2 2 2 2 4 4 8" xfId="42301" xr:uid="{F40E28E4-E295-4906-A478-9C4FED020E6E}"/>
    <cellStyle name="Currency 2 2 2 2 2 4 5" xfId="6882" xr:uid="{9BC986C6-B0A5-47E4-9DEE-608BE331A6E0}"/>
    <cellStyle name="Currency 2 2 2 2 2 4 5 2" xfId="8595" xr:uid="{CCC3ED54-147B-406B-9F73-54D216C7D26D}"/>
    <cellStyle name="Currency 2 2 2 2 2 4 5 2 2" xfId="12017" xr:uid="{E489CADC-DDC6-4DF8-813B-E894179BD9A3}"/>
    <cellStyle name="Currency 2 2 2 2 2 4 5 2 2 2" xfId="25707" xr:uid="{D6EEB9FA-611D-4C87-858F-B5BF30205CA3}"/>
    <cellStyle name="Currency 2 2 2 2 2 4 5 2 2 2 2" xfId="39399" xr:uid="{55C0623C-080B-4430-ADFA-E4944ABCB04D}"/>
    <cellStyle name="Currency 2 2 2 2 2 4 5 2 2 2 3" xfId="54283" xr:uid="{44DED024-FC87-4E9D-A3B8-FA1D238624B2}"/>
    <cellStyle name="Currency 2 2 2 2 2 4 5 2 2 3" xfId="18863" xr:uid="{F94C7B6B-573C-4CE1-AE8B-B45A96617FE9}"/>
    <cellStyle name="Currency 2 2 2 2 2 4 5 2 2 4" xfId="32553" xr:uid="{88D6F85E-B254-4A54-B174-91D5BA14671E}"/>
    <cellStyle name="Currency 2 2 2 2 2 4 5 2 2 5" xfId="47437" xr:uid="{4597C03C-6837-43D1-908B-7768CBA1A014}"/>
    <cellStyle name="Currency 2 2 2 2 2 4 5 2 3" xfId="22285" xr:uid="{9FB23043-ADB7-4081-8368-13575F7ACB60}"/>
    <cellStyle name="Currency 2 2 2 2 2 4 5 2 3 2" xfId="35977" xr:uid="{00BD4EED-0E01-4175-935D-EFF61496CCD1}"/>
    <cellStyle name="Currency 2 2 2 2 2 4 5 2 3 3" xfId="50861" xr:uid="{C060C4FC-A5E9-4D8A-9A08-F818A2740358}"/>
    <cellStyle name="Currency 2 2 2 2 2 4 5 2 4" xfId="15441" xr:uid="{9C85C5D5-6011-4E84-9F5F-9F42719C9697}"/>
    <cellStyle name="Currency 2 2 2 2 2 4 5 2 5" xfId="29131" xr:uid="{9A631B46-F218-482F-A26C-BE56A911E2F4}"/>
    <cellStyle name="Currency 2 2 2 2 2 4 5 2 6" xfId="44015" xr:uid="{8F52711C-8DB1-49ED-BBEF-CAC5ED3A0692}"/>
    <cellStyle name="Currency 2 2 2 2 2 4 5 3" xfId="10305" xr:uid="{4BD6A203-B10F-4459-9D48-CA09EB486C2F}"/>
    <cellStyle name="Currency 2 2 2 2 2 4 5 3 2" xfId="23995" xr:uid="{6C7E7184-9144-4D54-A0EE-AAF00B856D36}"/>
    <cellStyle name="Currency 2 2 2 2 2 4 5 3 2 2" xfId="37687" xr:uid="{223C8C48-D032-49B6-9661-C0F6738BC3CC}"/>
    <cellStyle name="Currency 2 2 2 2 2 4 5 3 2 3" xfId="52571" xr:uid="{4C310570-FAB5-4C04-A9D9-AFFA40DAE299}"/>
    <cellStyle name="Currency 2 2 2 2 2 4 5 3 3" xfId="17151" xr:uid="{CFD69A0E-37BE-498F-BF4D-CB7E4471D883}"/>
    <cellStyle name="Currency 2 2 2 2 2 4 5 3 4" xfId="30841" xr:uid="{A950CBC8-C491-40C2-947B-B0F7D022A89F}"/>
    <cellStyle name="Currency 2 2 2 2 2 4 5 3 5" xfId="45725" xr:uid="{A67C5A1E-EB93-4E8B-AD4C-2414113C36EC}"/>
    <cellStyle name="Currency 2 2 2 2 2 4 5 4" xfId="20573" xr:uid="{C9EF910A-37C1-416A-A746-82AC4B045A64}"/>
    <cellStyle name="Currency 2 2 2 2 2 4 5 4 2" xfId="34265" xr:uid="{5F9A50A9-1267-4823-A6BF-9A29E2F39C23}"/>
    <cellStyle name="Currency 2 2 2 2 2 4 5 4 3" xfId="49149" xr:uid="{55789A36-ADBE-4997-A006-CBC9400AFC8B}"/>
    <cellStyle name="Currency 2 2 2 2 2 4 5 5" xfId="13729" xr:uid="{77EDD652-7207-4BF8-920C-0E48EBC735F8}"/>
    <cellStyle name="Currency 2 2 2 2 2 4 5 6" xfId="27419" xr:uid="{95FA23BF-66EB-4A92-9D82-86263CA8334D}"/>
    <cellStyle name="Currency 2 2 2 2 2 4 5 7" xfId="42303" xr:uid="{73CD99D7-E37B-4507-B0B7-69A71A9A9E61}"/>
    <cellStyle name="Currency 2 2 2 2 2 4 6" xfId="6883" xr:uid="{BB0D5453-F477-435E-ABF7-CCC9D06F0F8B}"/>
    <cellStyle name="Currency 2 2 2 2 2 4 6 2" xfId="8596" xr:uid="{E1C4B805-4CB8-4079-93EA-2F0707BB4FE4}"/>
    <cellStyle name="Currency 2 2 2 2 2 4 6 2 2" xfId="12018" xr:uid="{6F5F94AE-0975-4C59-8F88-4CA7AD28BB49}"/>
    <cellStyle name="Currency 2 2 2 2 2 4 6 2 2 2" xfId="25708" xr:uid="{A7C6EDC7-D64C-4281-8480-A8F55E305BCD}"/>
    <cellStyle name="Currency 2 2 2 2 2 4 6 2 2 2 2" xfId="39400" xr:uid="{EB8A6A61-CC8D-46F1-B64A-B7B3ED4DE4D7}"/>
    <cellStyle name="Currency 2 2 2 2 2 4 6 2 2 2 3" xfId="54284" xr:uid="{8720A484-D4F4-409B-982A-4F200741B451}"/>
    <cellStyle name="Currency 2 2 2 2 2 4 6 2 2 3" xfId="18864" xr:uid="{1D93839A-1C44-4FA7-8FB6-CC167F5571DD}"/>
    <cellStyle name="Currency 2 2 2 2 2 4 6 2 2 4" xfId="32554" xr:uid="{25C39B91-00C3-4EBF-8736-749CDA2DACA9}"/>
    <cellStyle name="Currency 2 2 2 2 2 4 6 2 2 5" xfId="47438" xr:uid="{EE87CB67-B67E-4052-9416-9D00BB7AE87F}"/>
    <cellStyle name="Currency 2 2 2 2 2 4 6 2 3" xfId="22286" xr:uid="{A5E020E5-BCB7-45EC-BBFA-CB39346F2B39}"/>
    <cellStyle name="Currency 2 2 2 2 2 4 6 2 3 2" xfId="35978" xr:uid="{650C43D1-D29C-40EF-A99D-665B7CCD2629}"/>
    <cellStyle name="Currency 2 2 2 2 2 4 6 2 3 3" xfId="50862" xr:uid="{3CEB33A8-9C22-41D9-80E4-E774BB0575FA}"/>
    <cellStyle name="Currency 2 2 2 2 2 4 6 2 4" xfId="15442" xr:uid="{8EB1389E-8828-4DC5-97F4-5D539B9FBD57}"/>
    <cellStyle name="Currency 2 2 2 2 2 4 6 2 5" xfId="29132" xr:uid="{64EFECD3-0B2F-41EA-A583-22985C14EF12}"/>
    <cellStyle name="Currency 2 2 2 2 2 4 6 2 6" xfId="44016" xr:uid="{21396963-4BC8-4153-A1E2-8989B9A8A34F}"/>
    <cellStyle name="Currency 2 2 2 2 2 4 6 3" xfId="10306" xr:uid="{A9E32774-9681-4098-BE42-2AB9020E4426}"/>
    <cellStyle name="Currency 2 2 2 2 2 4 6 3 2" xfId="23996" xr:uid="{3548CB70-B2D7-47E7-A93C-FE808F1F6820}"/>
    <cellStyle name="Currency 2 2 2 2 2 4 6 3 2 2" xfId="37688" xr:uid="{7BD279CD-94B3-402C-91EB-66C3D609739D}"/>
    <cellStyle name="Currency 2 2 2 2 2 4 6 3 2 3" xfId="52572" xr:uid="{E28DAE52-0E95-4DC9-899F-3D813CB2BED2}"/>
    <cellStyle name="Currency 2 2 2 2 2 4 6 3 3" xfId="17152" xr:uid="{80372488-AE29-4C2F-AD23-CA1509356395}"/>
    <cellStyle name="Currency 2 2 2 2 2 4 6 3 4" xfId="30842" xr:uid="{7CC49EDE-87E7-468C-B31B-5921854BAC6A}"/>
    <cellStyle name="Currency 2 2 2 2 2 4 6 3 5" xfId="45726" xr:uid="{FC354BFD-696A-497D-9C44-04DD28203C2C}"/>
    <cellStyle name="Currency 2 2 2 2 2 4 6 4" xfId="20574" xr:uid="{9E1D7753-12B8-42E9-A662-831D5CEF94F4}"/>
    <cellStyle name="Currency 2 2 2 2 2 4 6 4 2" xfId="34266" xr:uid="{A4DB795C-899E-4074-856D-4360571D3C73}"/>
    <cellStyle name="Currency 2 2 2 2 2 4 6 4 3" xfId="49150" xr:uid="{45353DB4-5E91-4C3D-9124-8C3DFA183399}"/>
    <cellStyle name="Currency 2 2 2 2 2 4 6 5" xfId="13730" xr:uid="{93DA7BBE-FB5A-4AD5-89BB-3F1D5D279634}"/>
    <cellStyle name="Currency 2 2 2 2 2 4 6 6" xfId="27420" xr:uid="{8BF92968-3AC9-4AB2-A887-B78C6D50F409}"/>
    <cellStyle name="Currency 2 2 2 2 2 4 6 7" xfId="42304" xr:uid="{ED637D86-4458-4403-AA27-476B21EF8973}"/>
    <cellStyle name="Currency 2 2 2 2 2 4 7" xfId="8582" xr:uid="{C3A55AFA-DAE9-4030-A070-AC190214F0C0}"/>
    <cellStyle name="Currency 2 2 2 2 2 4 7 2" xfId="12004" xr:uid="{214AEB84-B04D-48BE-AED1-DA6F185D3662}"/>
    <cellStyle name="Currency 2 2 2 2 2 4 7 2 2" xfId="25694" xr:uid="{B0AADDC3-CE77-411C-833B-B94D030ACB0F}"/>
    <cellStyle name="Currency 2 2 2 2 2 4 7 2 2 2" xfId="39386" xr:uid="{9AC35173-9437-470E-B38E-DD80D0D64F23}"/>
    <cellStyle name="Currency 2 2 2 2 2 4 7 2 2 3" xfId="54270" xr:uid="{DAE67158-5A1D-4BD6-BF5E-4D189211753E}"/>
    <cellStyle name="Currency 2 2 2 2 2 4 7 2 3" xfId="18850" xr:uid="{7EBD7AB9-17F9-4A06-B72C-BC4A7DF3301E}"/>
    <cellStyle name="Currency 2 2 2 2 2 4 7 2 4" xfId="32540" xr:uid="{61E1641F-684B-4B44-BDC2-6AD5D8F59F2D}"/>
    <cellStyle name="Currency 2 2 2 2 2 4 7 2 5" xfId="47424" xr:uid="{7026DA9A-6908-48BB-B308-2DE83047F7CB}"/>
    <cellStyle name="Currency 2 2 2 2 2 4 7 3" xfId="22272" xr:uid="{DEC0D278-D0FE-49BA-8A2E-0FE61685103C}"/>
    <cellStyle name="Currency 2 2 2 2 2 4 7 3 2" xfId="35964" xr:uid="{F1A09441-3541-4BDB-AFB8-2B2B18B33DA8}"/>
    <cellStyle name="Currency 2 2 2 2 2 4 7 3 3" xfId="50848" xr:uid="{702FC2F2-5BD4-4807-BD2B-F8CEBA9EEDE0}"/>
    <cellStyle name="Currency 2 2 2 2 2 4 7 4" xfId="15428" xr:uid="{995091D2-9F2D-4DED-AB88-5C8E063194BD}"/>
    <cellStyle name="Currency 2 2 2 2 2 4 7 5" xfId="29118" xr:uid="{03C2ADE2-07CB-4757-9D52-711BE91DB2CF}"/>
    <cellStyle name="Currency 2 2 2 2 2 4 7 6" xfId="44002" xr:uid="{FF2BC803-658E-4ACA-AFB2-27A63F97F85F}"/>
    <cellStyle name="Currency 2 2 2 2 2 4 8" xfId="10292" xr:uid="{208621FA-2F0C-4EA2-972D-DEA275DE8909}"/>
    <cellStyle name="Currency 2 2 2 2 2 4 8 2" xfId="23982" xr:uid="{1CD72B00-F5DE-4AF6-A3BF-F19FB493796D}"/>
    <cellStyle name="Currency 2 2 2 2 2 4 8 2 2" xfId="37674" xr:uid="{2E257CF6-50B9-4AA3-94E6-08F7D26878BD}"/>
    <cellStyle name="Currency 2 2 2 2 2 4 8 2 3" xfId="52558" xr:uid="{402537E9-B5A4-4F45-88DC-1888AA0EF301}"/>
    <cellStyle name="Currency 2 2 2 2 2 4 8 3" xfId="17138" xr:uid="{7D075831-0F4B-405A-9EEF-099B62B68DFA}"/>
    <cellStyle name="Currency 2 2 2 2 2 4 8 4" xfId="30828" xr:uid="{4A64E050-3774-4141-97B2-1B9D71D4CA82}"/>
    <cellStyle name="Currency 2 2 2 2 2 4 8 5" xfId="45712" xr:uid="{06F8BB69-24F8-4561-A633-BF1F5FE984E8}"/>
    <cellStyle name="Currency 2 2 2 2 2 4 9" xfId="20560" xr:uid="{742D013B-D5CD-43E8-A63F-4BB90ED70D00}"/>
    <cellStyle name="Currency 2 2 2 2 2 4 9 2" xfId="34252" xr:uid="{DE640BDC-6962-41F1-9F13-731A5A921832}"/>
    <cellStyle name="Currency 2 2 2 2 2 4 9 3" xfId="49136" xr:uid="{6D3EB0A2-C3A9-4403-9A59-020C068DD55B}"/>
    <cellStyle name="Currency 2 2 2 2 2 5" xfId="6884" xr:uid="{570BB64B-365E-41E1-9F7D-B80BF04969A9}"/>
    <cellStyle name="Currency 2 2 2 2 2 5 10" xfId="42305" xr:uid="{E524109C-FAC9-4F73-9CF1-1DCD34C31962}"/>
    <cellStyle name="Currency 2 2 2 2 2 5 2" xfId="6885" xr:uid="{0B3AB2CE-94DC-453B-BFA2-C3027BD9C10B}"/>
    <cellStyle name="Currency 2 2 2 2 2 5 2 2" xfId="6886" xr:uid="{C18009D7-2F52-435E-AC58-F5851F2BC9D6}"/>
    <cellStyle name="Currency 2 2 2 2 2 5 2 2 2" xfId="8599" xr:uid="{FDC6EB7B-6595-4623-B8D3-F2E22D0A7FD4}"/>
    <cellStyle name="Currency 2 2 2 2 2 5 2 2 2 2" xfId="12021" xr:uid="{F60918EC-F9C3-48B6-BEBF-C2F3CC4371BD}"/>
    <cellStyle name="Currency 2 2 2 2 2 5 2 2 2 2 2" xfId="25711" xr:uid="{E52B8C08-E7BF-4C6F-94C7-61987AB49F1A}"/>
    <cellStyle name="Currency 2 2 2 2 2 5 2 2 2 2 2 2" xfId="39403" xr:uid="{2E7F80FC-53C4-426A-BEC2-3B887933251B}"/>
    <cellStyle name="Currency 2 2 2 2 2 5 2 2 2 2 2 3" xfId="54287" xr:uid="{F6DB8F31-3897-4FDE-A252-EC9DFDF815E6}"/>
    <cellStyle name="Currency 2 2 2 2 2 5 2 2 2 2 3" xfId="18867" xr:uid="{34D8F1D7-543B-4C4C-9653-453950607DEF}"/>
    <cellStyle name="Currency 2 2 2 2 2 5 2 2 2 2 4" xfId="32557" xr:uid="{2BA29501-F0D9-4B30-9EF0-5433AF48F6F8}"/>
    <cellStyle name="Currency 2 2 2 2 2 5 2 2 2 2 5" xfId="47441" xr:uid="{69516F20-8E48-40AF-9751-6C0CEB48C7DB}"/>
    <cellStyle name="Currency 2 2 2 2 2 5 2 2 2 3" xfId="22289" xr:uid="{9E6AB8C3-8752-4F7E-98F6-6CC071040926}"/>
    <cellStyle name="Currency 2 2 2 2 2 5 2 2 2 3 2" xfId="35981" xr:uid="{26537C35-CCBD-440E-835F-EF6BC1A24108}"/>
    <cellStyle name="Currency 2 2 2 2 2 5 2 2 2 3 3" xfId="50865" xr:uid="{A736C5B5-0BD2-45F5-BB92-51C9245FFA29}"/>
    <cellStyle name="Currency 2 2 2 2 2 5 2 2 2 4" xfId="15445" xr:uid="{5F08ED7A-ECF2-47A7-BB26-997568C04EBA}"/>
    <cellStyle name="Currency 2 2 2 2 2 5 2 2 2 5" xfId="29135" xr:uid="{4987D57F-13FA-4167-A628-D87ED1DD19C3}"/>
    <cellStyle name="Currency 2 2 2 2 2 5 2 2 2 6" xfId="44019" xr:uid="{E693D263-15DB-4642-9FA2-61B038F543C4}"/>
    <cellStyle name="Currency 2 2 2 2 2 5 2 2 3" xfId="10309" xr:uid="{FE6687FC-7AFC-447A-A0BC-BFAB60BFE6CD}"/>
    <cellStyle name="Currency 2 2 2 2 2 5 2 2 3 2" xfId="23999" xr:uid="{B9F72E3F-C86A-4834-BC4E-1FC5E3C85FD1}"/>
    <cellStyle name="Currency 2 2 2 2 2 5 2 2 3 2 2" xfId="37691" xr:uid="{233144E9-7D5B-4351-9FA2-657B54D5E4B5}"/>
    <cellStyle name="Currency 2 2 2 2 2 5 2 2 3 2 3" xfId="52575" xr:uid="{2D1889A8-06A1-46FD-A21E-859D3557FBD2}"/>
    <cellStyle name="Currency 2 2 2 2 2 5 2 2 3 3" xfId="17155" xr:uid="{C4DEF972-2219-4F6B-85E8-E4F0FCAF8FA3}"/>
    <cellStyle name="Currency 2 2 2 2 2 5 2 2 3 4" xfId="30845" xr:uid="{93CC61E6-6874-465A-8B68-BE568A405784}"/>
    <cellStyle name="Currency 2 2 2 2 2 5 2 2 3 5" xfId="45729" xr:uid="{E892B2B6-F608-43D9-80D2-9B28AFBC0065}"/>
    <cellStyle name="Currency 2 2 2 2 2 5 2 2 4" xfId="20577" xr:uid="{EC886BAF-3582-4C12-9984-DAE0483F5245}"/>
    <cellStyle name="Currency 2 2 2 2 2 5 2 2 4 2" xfId="34269" xr:uid="{42355FF4-DEA1-4B35-A6EE-D8058E2915F0}"/>
    <cellStyle name="Currency 2 2 2 2 2 5 2 2 4 3" xfId="49153" xr:uid="{0F9E04FC-4835-4B01-8DF5-FE3EDF6E98A5}"/>
    <cellStyle name="Currency 2 2 2 2 2 5 2 2 5" xfId="13733" xr:uid="{99B6BDC0-B5ED-431B-B9D2-4DA3DCEFE5AA}"/>
    <cellStyle name="Currency 2 2 2 2 2 5 2 2 6" xfId="27423" xr:uid="{01B62125-964C-44B0-BE88-391040C7C184}"/>
    <cellStyle name="Currency 2 2 2 2 2 5 2 2 7" xfId="42307" xr:uid="{8E2B1543-034A-4E6F-B388-9301A370BC2F}"/>
    <cellStyle name="Currency 2 2 2 2 2 5 2 3" xfId="8598" xr:uid="{62F80A9C-FFAC-48AF-9D4B-2A675E0452A9}"/>
    <cellStyle name="Currency 2 2 2 2 2 5 2 3 2" xfId="12020" xr:uid="{BBD74E19-DF48-4E1E-B356-3101C62C0A5C}"/>
    <cellStyle name="Currency 2 2 2 2 2 5 2 3 2 2" xfId="25710" xr:uid="{06D0B101-14A7-495A-8723-C64D68861CAB}"/>
    <cellStyle name="Currency 2 2 2 2 2 5 2 3 2 2 2" xfId="39402" xr:uid="{3079771E-7062-4CE0-B897-AE6124727F3E}"/>
    <cellStyle name="Currency 2 2 2 2 2 5 2 3 2 2 3" xfId="54286" xr:uid="{73874D7A-AAA0-49F8-9DEC-EE761ECAE41A}"/>
    <cellStyle name="Currency 2 2 2 2 2 5 2 3 2 3" xfId="18866" xr:uid="{104C87D1-E69C-4FCD-BBAA-505FB32A80D9}"/>
    <cellStyle name="Currency 2 2 2 2 2 5 2 3 2 4" xfId="32556" xr:uid="{36012E5E-DF46-4158-860B-BE92110BC4C8}"/>
    <cellStyle name="Currency 2 2 2 2 2 5 2 3 2 5" xfId="47440" xr:uid="{55974CE0-D941-4E36-930F-3CE28286A5DA}"/>
    <cellStyle name="Currency 2 2 2 2 2 5 2 3 3" xfId="22288" xr:uid="{D192ABC5-4EFF-414F-AA37-192DA447A9AF}"/>
    <cellStyle name="Currency 2 2 2 2 2 5 2 3 3 2" xfId="35980" xr:uid="{B90613DF-1EF8-4D9A-A2D5-DE7E93D7C172}"/>
    <cellStyle name="Currency 2 2 2 2 2 5 2 3 3 3" xfId="50864" xr:uid="{1DD4FBE5-11E3-49B6-9454-B9CB9E21A1E2}"/>
    <cellStyle name="Currency 2 2 2 2 2 5 2 3 4" xfId="15444" xr:uid="{93C51A50-E347-4D10-B3F3-447EEDAB130D}"/>
    <cellStyle name="Currency 2 2 2 2 2 5 2 3 5" xfId="29134" xr:uid="{25EB3F46-2C02-42C3-94C9-DDB2BCFFC38D}"/>
    <cellStyle name="Currency 2 2 2 2 2 5 2 3 6" xfId="44018" xr:uid="{3072281D-20F8-46AE-A75C-ED3A70972E0A}"/>
    <cellStyle name="Currency 2 2 2 2 2 5 2 4" xfId="10308" xr:uid="{A0714206-9B71-4476-8D1D-834364B04E0E}"/>
    <cellStyle name="Currency 2 2 2 2 2 5 2 4 2" xfId="23998" xr:uid="{10C1475E-8AC8-4CA6-9E47-4C2FFE3FA89B}"/>
    <cellStyle name="Currency 2 2 2 2 2 5 2 4 2 2" xfId="37690" xr:uid="{EAA875E6-8D8F-4911-9BF9-294AF8723DB9}"/>
    <cellStyle name="Currency 2 2 2 2 2 5 2 4 2 3" xfId="52574" xr:uid="{8B02C322-67F1-4B11-9CDE-EEC46B1AFBBF}"/>
    <cellStyle name="Currency 2 2 2 2 2 5 2 4 3" xfId="17154" xr:uid="{D11F18FB-429D-4A03-8299-6E50F195FFC1}"/>
    <cellStyle name="Currency 2 2 2 2 2 5 2 4 4" xfId="30844" xr:uid="{7F5C665F-3068-487D-BE81-D253AD99FDEF}"/>
    <cellStyle name="Currency 2 2 2 2 2 5 2 4 5" xfId="45728" xr:uid="{B7451824-86B8-4534-81BC-8D5DAB979802}"/>
    <cellStyle name="Currency 2 2 2 2 2 5 2 5" xfId="20576" xr:uid="{40403EB9-B2EB-4D41-A27E-0578EB19FF84}"/>
    <cellStyle name="Currency 2 2 2 2 2 5 2 5 2" xfId="34268" xr:uid="{11DCB402-6E24-4466-9BCE-8544B09EA5E6}"/>
    <cellStyle name="Currency 2 2 2 2 2 5 2 5 3" xfId="49152" xr:uid="{FECB59FB-CEFD-4868-A333-1F4A65E115FF}"/>
    <cellStyle name="Currency 2 2 2 2 2 5 2 6" xfId="13732" xr:uid="{B24EEEED-7FB8-4355-8008-6534AB37CC6A}"/>
    <cellStyle name="Currency 2 2 2 2 2 5 2 7" xfId="27422" xr:uid="{323786ED-83E9-415A-83A4-6B250841E3EE}"/>
    <cellStyle name="Currency 2 2 2 2 2 5 2 8" xfId="42306" xr:uid="{B7F602A3-BB46-46C0-A9F7-03373CAADF5D}"/>
    <cellStyle name="Currency 2 2 2 2 2 5 3" xfId="6887" xr:uid="{A0075B86-DADF-4ABB-9F85-CF7AB5411F8B}"/>
    <cellStyle name="Currency 2 2 2 2 2 5 3 2" xfId="8600" xr:uid="{99AF944D-15CA-4CDD-B83B-5C75011CB860}"/>
    <cellStyle name="Currency 2 2 2 2 2 5 3 2 2" xfId="12022" xr:uid="{7FF764E1-8F09-4720-87C1-41AF6F8C8C6F}"/>
    <cellStyle name="Currency 2 2 2 2 2 5 3 2 2 2" xfId="25712" xr:uid="{51107CC2-9BBF-4A9C-BF5D-2D9EF0028093}"/>
    <cellStyle name="Currency 2 2 2 2 2 5 3 2 2 2 2" xfId="39404" xr:uid="{6D973EFD-7A4A-4811-A9E6-D4358F2F6687}"/>
    <cellStyle name="Currency 2 2 2 2 2 5 3 2 2 2 3" xfId="54288" xr:uid="{7295D450-3498-4F71-9BA9-69EC3E501C8B}"/>
    <cellStyle name="Currency 2 2 2 2 2 5 3 2 2 3" xfId="18868" xr:uid="{E3EE5299-948B-4571-968A-B03A62BD0C71}"/>
    <cellStyle name="Currency 2 2 2 2 2 5 3 2 2 4" xfId="32558" xr:uid="{A75686B9-A87D-4A35-B863-423889FE68A6}"/>
    <cellStyle name="Currency 2 2 2 2 2 5 3 2 2 5" xfId="47442" xr:uid="{C9DBBB5E-5E89-4998-85E1-4D3DB4EEC3A8}"/>
    <cellStyle name="Currency 2 2 2 2 2 5 3 2 3" xfId="22290" xr:uid="{D7809DA1-D0D7-497A-947C-492554BAB956}"/>
    <cellStyle name="Currency 2 2 2 2 2 5 3 2 3 2" xfId="35982" xr:uid="{6B881F6F-557D-4EB0-A1D6-9C102EF4B9D1}"/>
    <cellStyle name="Currency 2 2 2 2 2 5 3 2 3 3" xfId="50866" xr:uid="{F532B831-48D3-445D-A512-2D7C3C6AF34D}"/>
    <cellStyle name="Currency 2 2 2 2 2 5 3 2 4" xfId="15446" xr:uid="{6FAEECFC-E0A3-4871-B0B0-6CAFB34F8212}"/>
    <cellStyle name="Currency 2 2 2 2 2 5 3 2 5" xfId="29136" xr:uid="{47D5907B-DD42-4625-9E0F-AA2F362C2B71}"/>
    <cellStyle name="Currency 2 2 2 2 2 5 3 2 6" xfId="44020" xr:uid="{0C09BEB2-491A-4D53-8B28-F4E7384E57B1}"/>
    <cellStyle name="Currency 2 2 2 2 2 5 3 3" xfId="10310" xr:uid="{195F5561-6B20-44BD-905E-59787F177024}"/>
    <cellStyle name="Currency 2 2 2 2 2 5 3 3 2" xfId="24000" xr:uid="{D2DEDD8E-AF4D-4A2C-B778-EBEEF14E4BA3}"/>
    <cellStyle name="Currency 2 2 2 2 2 5 3 3 2 2" xfId="37692" xr:uid="{77D7D656-4546-4E32-BF98-0DE5A69EB71B}"/>
    <cellStyle name="Currency 2 2 2 2 2 5 3 3 2 3" xfId="52576" xr:uid="{7A7D55FD-0A49-4724-9586-0E655C4430B1}"/>
    <cellStyle name="Currency 2 2 2 2 2 5 3 3 3" xfId="17156" xr:uid="{A5ADBCC4-6F80-4533-9443-1D3231E29985}"/>
    <cellStyle name="Currency 2 2 2 2 2 5 3 3 4" xfId="30846" xr:uid="{8864719B-4255-45DF-8741-ABA4B52AEF2C}"/>
    <cellStyle name="Currency 2 2 2 2 2 5 3 3 5" xfId="45730" xr:uid="{BE1DA058-6C11-4402-A2B6-5A4B02001EB3}"/>
    <cellStyle name="Currency 2 2 2 2 2 5 3 4" xfId="20578" xr:uid="{F3216CC6-F6E3-407F-95E6-7F2922DDE280}"/>
    <cellStyle name="Currency 2 2 2 2 2 5 3 4 2" xfId="34270" xr:uid="{EEB70CAB-C75D-4EAA-8C1C-003A1365B696}"/>
    <cellStyle name="Currency 2 2 2 2 2 5 3 4 3" xfId="49154" xr:uid="{EE80C8E5-6D85-46A3-A340-EA943FCC554D}"/>
    <cellStyle name="Currency 2 2 2 2 2 5 3 5" xfId="13734" xr:uid="{5BAB984B-AB16-4CA5-B0D6-194A173E8272}"/>
    <cellStyle name="Currency 2 2 2 2 2 5 3 6" xfId="27424" xr:uid="{26252917-1DDB-42C2-A9BF-CA7FCCC4AEF1}"/>
    <cellStyle name="Currency 2 2 2 2 2 5 3 7" xfId="42308" xr:uid="{7D070490-2C6F-4013-AFAC-F704E10B3A50}"/>
    <cellStyle name="Currency 2 2 2 2 2 5 4" xfId="6888" xr:uid="{569D9B08-918A-4452-98F6-B4728953B8DC}"/>
    <cellStyle name="Currency 2 2 2 2 2 5 4 2" xfId="8601" xr:uid="{B9EEC100-8189-480D-ABDE-2D0905BDED23}"/>
    <cellStyle name="Currency 2 2 2 2 2 5 4 2 2" xfId="12023" xr:uid="{7FD461BD-42DE-414D-B7CB-744A01657D3C}"/>
    <cellStyle name="Currency 2 2 2 2 2 5 4 2 2 2" xfId="25713" xr:uid="{48E26450-3F6F-4C6C-97D9-9A0163493BCF}"/>
    <cellStyle name="Currency 2 2 2 2 2 5 4 2 2 2 2" xfId="39405" xr:uid="{B0A1686F-40D7-448C-80E1-51E5913FA2DE}"/>
    <cellStyle name="Currency 2 2 2 2 2 5 4 2 2 2 3" xfId="54289" xr:uid="{BD6F6F5D-1B91-42D7-AC9D-462E7881767E}"/>
    <cellStyle name="Currency 2 2 2 2 2 5 4 2 2 3" xfId="18869" xr:uid="{6BFA2E33-DBDE-41D5-9143-1D5BF9E96008}"/>
    <cellStyle name="Currency 2 2 2 2 2 5 4 2 2 4" xfId="32559" xr:uid="{5C16FEFC-822E-45DE-8A2B-0E45488324CB}"/>
    <cellStyle name="Currency 2 2 2 2 2 5 4 2 2 5" xfId="47443" xr:uid="{75D3CC3F-6727-44CE-A9BD-B51055403845}"/>
    <cellStyle name="Currency 2 2 2 2 2 5 4 2 3" xfId="22291" xr:uid="{E7D49837-1B91-475C-9BDE-413D439F2C62}"/>
    <cellStyle name="Currency 2 2 2 2 2 5 4 2 3 2" xfId="35983" xr:uid="{6BFFB589-5D09-42A7-A036-EA5BCF8C3E06}"/>
    <cellStyle name="Currency 2 2 2 2 2 5 4 2 3 3" xfId="50867" xr:uid="{FD58A117-3810-4D84-995F-42E7492DBE45}"/>
    <cellStyle name="Currency 2 2 2 2 2 5 4 2 4" xfId="15447" xr:uid="{64B1C995-C9DA-4776-ACAF-0C9C8567291C}"/>
    <cellStyle name="Currency 2 2 2 2 2 5 4 2 5" xfId="29137" xr:uid="{C7D76C65-23F6-4536-9CD7-3A5C27C54AD7}"/>
    <cellStyle name="Currency 2 2 2 2 2 5 4 2 6" xfId="44021" xr:uid="{5B9BC3EB-5B63-4731-AAA5-AA8AAC5BB3C4}"/>
    <cellStyle name="Currency 2 2 2 2 2 5 4 3" xfId="10311" xr:uid="{9BB8730A-3456-44B4-9B10-92739A5361CD}"/>
    <cellStyle name="Currency 2 2 2 2 2 5 4 3 2" xfId="24001" xr:uid="{7214F9DF-E0A5-4367-ABC2-6F04AA4264A4}"/>
    <cellStyle name="Currency 2 2 2 2 2 5 4 3 2 2" xfId="37693" xr:uid="{989F4C4B-2FFC-41C9-9731-D3BAB8A94662}"/>
    <cellStyle name="Currency 2 2 2 2 2 5 4 3 2 3" xfId="52577" xr:uid="{E293E0DC-1BBB-4828-9AD5-9BE11B52BDA2}"/>
    <cellStyle name="Currency 2 2 2 2 2 5 4 3 3" xfId="17157" xr:uid="{894B54B3-D460-4519-912A-E67324C4428D}"/>
    <cellStyle name="Currency 2 2 2 2 2 5 4 3 4" xfId="30847" xr:uid="{C1162021-32A5-49D1-82DF-7513DC9D4648}"/>
    <cellStyle name="Currency 2 2 2 2 2 5 4 3 5" xfId="45731" xr:uid="{C680E453-69A1-4A14-93B7-6467DF49967C}"/>
    <cellStyle name="Currency 2 2 2 2 2 5 4 4" xfId="20579" xr:uid="{C5F4F32B-C9AC-4F29-8340-8A370399165D}"/>
    <cellStyle name="Currency 2 2 2 2 2 5 4 4 2" xfId="34271" xr:uid="{A4578343-4DE5-4DF0-9921-A02CE6486D36}"/>
    <cellStyle name="Currency 2 2 2 2 2 5 4 4 3" xfId="49155" xr:uid="{A40CB432-7559-4A57-9CD8-292CC0896924}"/>
    <cellStyle name="Currency 2 2 2 2 2 5 4 5" xfId="13735" xr:uid="{DCE03D14-C5A5-486A-8086-607FDE1419DD}"/>
    <cellStyle name="Currency 2 2 2 2 2 5 4 6" xfId="27425" xr:uid="{A3038166-D336-41A6-992A-72128564B060}"/>
    <cellStyle name="Currency 2 2 2 2 2 5 4 7" xfId="42309" xr:uid="{D00ED92B-23E4-4413-8D77-A08EC35BD89D}"/>
    <cellStyle name="Currency 2 2 2 2 2 5 5" xfId="8597" xr:uid="{B87DDD2B-CCD3-4301-BE4B-05BD8B6FC104}"/>
    <cellStyle name="Currency 2 2 2 2 2 5 5 2" xfId="12019" xr:uid="{D69FBF35-135B-453F-A053-C534EA24A247}"/>
    <cellStyle name="Currency 2 2 2 2 2 5 5 2 2" xfId="25709" xr:uid="{E45EBC96-7C3C-4E6D-88BD-CF4A30C9CCE1}"/>
    <cellStyle name="Currency 2 2 2 2 2 5 5 2 2 2" xfId="39401" xr:uid="{0EA38E39-400A-4355-BE20-38F306EE9365}"/>
    <cellStyle name="Currency 2 2 2 2 2 5 5 2 2 3" xfId="54285" xr:uid="{56106C66-CE70-49DA-BA3A-3F2B555050C0}"/>
    <cellStyle name="Currency 2 2 2 2 2 5 5 2 3" xfId="18865" xr:uid="{A9EA3C11-CF76-4624-AB79-AFB47ADA03D2}"/>
    <cellStyle name="Currency 2 2 2 2 2 5 5 2 4" xfId="32555" xr:uid="{98BEA559-71C1-4A9F-AD3B-3F160C34DF69}"/>
    <cellStyle name="Currency 2 2 2 2 2 5 5 2 5" xfId="47439" xr:uid="{62BB5719-50C0-464C-A0F4-693674367177}"/>
    <cellStyle name="Currency 2 2 2 2 2 5 5 3" xfId="22287" xr:uid="{D1D7CFA9-98F4-4F27-A1E0-70A28BB5E843}"/>
    <cellStyle name="Currency 2 2 2 2 2 5 5 3 2" xfId="35979" xr:uid="{309B0E51-B2D3-48DE-A52B-9FBE4D111ACA}"/>
    <cellStyle name="Currency 2 2 2 2 2 5 5 3 3" xfId="50863" xr:uid="{94972A14-2760-407F-A260-6C630B35194D}"/>
    <cellStyle name="Currency 2 2 2 2 2 5 5 4" xfId="15443" xr:uid="{7CF5A216-4A2C-49A6-8644-A030FBD0547D}"/>
    <cellStyle name="Currency 2 2 2 2 2 5 5 5" xfId="29133" xr:uid="{B5407459-B091-450A-A143-5E3C4C89FD77}"/>
    <cellStyle name="Currency 2 2 2 2 2 5 5 6" xfId="44017" xr:uid="{24A372BC-2710-41BC-A31E-64B99D8883CE}"/>
    <cellStyle name="Currency 2 2 2 2 2 5 6" xfId="10307" xr:uid="{2A9DEC65-CF49-4D4C-954A-7EE9A67CE75C}"/>
    <cellStyle name="Currency 2 2 2 2 2 5 6 2" xfId="23997" xr:uid="{2A1FEEC3-95E9-40FD-B7BA-5B5D10B1E58E}"/>
    <cellStyle name="Currency 2 2 2 2 2 5 6 2 2" xfId="37689" xr:uid="{3C294F5C-10ED-4EEA-A087-49099D4B32C0}"/>
    <cellStyle name="Currency 2 2 2 2 2 5 6 2 3" xfId="52573" xr:uid="{35E8E308-240D-4707-BE5B-55AFFD336D04}"/>
    <cellStyle name="Currency 2 2 2 2 2 5 6 3" xfId="17153" xr:uid="{403896D3-FBF4-4B9E-A2B0-E47A386E5879}"/>
    <cellStyle name="Currency 2 2 2 2 2 5 6 4" xfId="30843" xr:uid="{6D971E02-016A-4396-A8C7-C9378C9A69AF}"/>
    <cellStyle name="Currency 2 2 2 2 2 5 6 5" xfId="45727" xr:uid="{FC4C69FC-717A-47E9-A101-B1841641F159}"/>
    <cellStyle name="Currency 2 2 2 2 2 5 7" xfId="20575" xr:uid="{6FBD8434-38F4-4BA8-B7F4-58969F4A9518}"/>
    <cellStyle name="Currency 2 2 2 2 2 5 7 2" xfId="34267" xr:uid="{C83BC6BD-E2CD-4EF8-BB82-1DFCFD40A35E}"/>
    <cellStyle name="Currency 2 2 2 2 2 5 7 3" xfId="49151" xr:uid="{39BA216C-9A9F-4E95-8895-BFB80C2D23C0}"/>
    <cellStyle name="Currency 2 2 2 2 2 5 8" xfId="13731" xr:uid="{8D11BA19-FC74-4E77-A780-7D2901BBBF3A}"/>
    <cellStyle name="Currency 2 2 2 2 2 5 9" xfId="27421" xr:uid="{C4A1B446-4BE4-4003-8DB2-ECA1789464C1}"/>
    <cellStyle name="Currency 2 2 2 2 2 6" xfId="6889" xr:uid="{52C32618-903A-47CD-9562-178738559B89}"/>
    <cellStyle name="Currency 2 2 2 2 2 6 10" xfId="42310" xr:uid="{3865B7F3-7D0C-46AD-AF06-D3B1B8D81AEF}"/>
    <cellStyle name="Currency 2 2 2 2 2 6 2" xfId="6890" xr:uid="{CC5C5736-1CC3-411E-B0CB-991BCC753D5F}"/>
    <cellStyle name="Currency 2 2 2 2 2 6 2 2" xfId="6891" xr:uid="{928BE042-037E-42A3-AA9F-CA0E2F597E85}"/>
    <cellStyle name="Currency 2 2 2 2 2 6 2 2 2" xfId="8604" xr:uid="{253ACF30-CF4F-4DD9-9106-8D881F2ECE3B}"/>
    <cellStyle name="Currency 2 2 2 2 2 6 2 2 2 2" xfId="12026" xr:uid="{53E80904-526C-4796-825C-300ECD699160}"/>
    <cellStyle name="Currency 2 2 2 2 2 6 2 2 2 2 2" xfId="25716" xr:uid="{B8B67AD6-7FB2-4DA5-ACAD-4770A178A7AB}"/>
    <cellStyle name="Currency 2 2 2 2 2 6 2 2 2 2 2 2" xfId="39408" xr:uid="{23A69321-7395-4444-BA2F-1EB437403834}"/>
    <cellStyle name="Currency 2 2 2 2 2 6 2 2 2 2 2 3" xfId="54292" xr:uid="{00850B11-3D69-4206-8EFF-CF98D8A0450B}"/>
    <cellStyle name="Currency 2 2 2 2 2 6 2 2 2 2 3" xfId="18872" xr:uid="{29E25A13-1C41-4782-93CD-BABE1304459A}"/>
    <cellStyle name="Currency 2 2 2 2 2 6 2 2 2 2 4" xfId="32562" xr:uid="{63137702-3674-43BD-9864-B4B9C0BB1378}"/>
    <cellStyle name="Currency 2 2 2 2 2 6 2 2 2 2 5" xfId="47446" xr:uid="{41337815-3F56-497D-BB4B-E8B50F993AB5}"/>
    <cellStyle name="Currency 2 2 2 2 2 6 2 2 2 3" xfId="22294" xr:uid="{6AB04126-9A57-4911-894B-F096ECCAFCDE}"/>
    <cellStyle name="Currency 2 2 2 2 2 6 2 2 2 3 2" xfId="35986" xr:uid="{492DFF43-3E26-47FE-843C-149411FCF403}"/>
    <cellStyle name="Currency 2 2 2 2 2 6 2 2 2 3 3" xfId="50870" xr:uid="{14788D03-A2F6-4BD3-BDA7-B4FC23DDAFAF}"/>
    <cellStyle name="Currency 2 2 2 2 2 6 2 2 2 4" xfId="15450" xr:uid="{646A62F2-3C95-48A5-8996-2CE9EB91BEDC}"/>
    <cellStyle name="Currency 2 2 2 2 2 6 2 2 2 5" xfId="29140" xr:uid="{C08E6146-5D3F-4C85-8191-B3E3AF93C62D}"/>
    <cellStyle name="Currency 2 2 2 2 2 6 2 2 2 6" xfId="44024" xr:uid="{0391BFAE-448A-41BA-9915-EBE664CDE741}"/>
    <cellStyle name="Currency 2 2 2 2 2 6 2 2 3" xfId="10314" xr:uid="{FC36F428-5268-4173-B71E-91C4B57963AF}"/>
    <cellStyle name="Currency 2 2 2 2 2 6 2 2 3 2" xfId="24004" xr:uid="{197B5863-4A29-42A6-AC48-A116599EEA94}"/>
    <cellStyle name="Currency 2 2 2 2 2 6 2 2 3 2 2" xfId="37696" xr:uid="{84840DE8-3D3D-4CA0-AD7A-28A898851B37}"/>
    <cellStyle name="Currency 2 2 2 2 2 6 2 2 3 2 3" xfId="52580" xr:uid="{751BF3D4-4E63-45AF-A481-F3B816687B0A}"/>
    <cellStyle name="Currency 2 2 2 2 2 6 2 2 3 3" xfId="17160" xr:uid="{13B6AB70-628F-4F26-A58E-AB77F41C36C6}"/>
    <cellStyle name="Currency 2 2 2 2 2 6 2 2 3 4" xfId="30850" xr:uid="{BA2A10A7-1AD2-4B75-9692-A3A0ECC3CFCE}"/>
    <cellStyle name="Currency 2 2 2 2 2 6 2 2 3 5" xfId="45734" xr:uid="{7938A320-C4D5-4A2F-8C25-6F30E43CB9C1}"/>
    <cellStyle name="Currency 2 2 2 2 2 6 2 2 4" xfId="20582" xr:uid="{AF69907E-D7B9-4F37-8B83-DD39CCBC0DE1}"/>
    <cellStyle name="Currency 2 2 2 2 2 6 2 2 4 2" xfId="34274" xr:uid="{75286233-01DC-4BEF-9A62-270903B3910A}"/>
    <cellStyle name="Currency 2 2 2 2 2 6 2 2 4 3" xfId="49158" xr:uid="{DC48CB72-063A-483A-8268-F750A4182F6D}"/>
    <cellStyle name="Currency 2 2 2 2 2 6 2 2 5" xfId="13738" xr:uid="{9729163C-61F4-4394-A2A1-F31687808300}"/>
    <cellStyle name="Currency 2 2 2 2 2 6 2 2 6" xfId="27428" xr:uid="{47168B9B-5E3F-4F5A-B3F0-CF6DB4996426}"/>
    <cellStyle name="Currency 2 2 2 2 2 6 2 2 7" xfId="42312" xr:uid="{91E57F17-3D7A-45C8-92B3-DA991FD33CED}"/>
    <cellStyle name="Currency 2 2 2 2 2 6 2 3" xfId="8603" xr:uid="{7A3C05A5-0470-47AE-B5E2-CBDC9EE8D6D6}"/>
    <cellStyle name="Currency 2 2 2 2 2 6 2 3 2" xfId="12025" xr:uid="{2E1295A6-B41F-4DE6-AABD-C31CE8071F91}"/>
    <cellStyle name="Currency 2 2 2 2 2 6 2 3 2 2" xfId="25715" xr:uid="{26858359-6E4D-41ED-A9DA-B81472B4AA8A}"/>
    <cellStyle name="Currency 2 2 2 2 2 6 2 3 2 2 2" xfId="39407" xr:uid="{88EC0749-F877-4671-B8C3-68BE3605BCF8}"/>
    <cellStyle name="Currency 2 2 2 2 2 6 2 3 2 2 3" xfId="54291" xr:uid="{66E68FF1-F30B-4A9F-96A3-60B2C4163A05}"/>
    <cellStyle name="Currency 2 2 2 2 2 6 2 3 2 3" xfId="18871" xr:uid="{FE510982-1D2E-4DD2-BEB0-7397B34C79F5}"/>
    <cellStyle name="Currency 2 2 2 2 2 6 2 3 2 4" xfId="32561" xr:uid="{449FC071-143A-419B-8227-AB9E01357658}"/>
    <cellStyle name="Currency 2 2 2 2 2 6 2 3 2 5" xfId="47445" xr:uid="{00B459B7-075E-4DF6-85A3-EFBB21745473}"/>
    <cellStyle name="Currency 2 2 2 2 2 6 2 3 3" xfId="22293" xr:uid="{28F130E9-A56D-45A6-923C-0F00B40D3669}"/>
    <cellStyle name="Currency 2 2 2 2 2 6 2 3 3 2" xfId="35985" xr:uid="{D3AA90F5-67B8-422B-99BD-2AA2E1C41B8B}"/>
    <cellStyle name="Currency 2 2 2 2 2 6 2 3 3 3" xfId="50869" xr:uid="{0C16F95A-DE05-4542-AD70-305414D4848B}"/>
    <cellStyle name="Currency 2 2 2 2 2 6 2 3 4" xfId="15449" xr:uid="{204DAF3F-E5F2-4A3C-BA4E-15C9240FC7D0}"/>
    <cellStyle name="Currency 2 2 2 2 2 6 2 3 5" xfId="29139" xr:uid="{E6B45FD9-1FAC-4760-83FE-41D706C28230}"/>
    <cellStyle name="Currency 2 2 2 2 2 6 2 3 6" xfId="44023" xr:uid="{C6D2914B-1447-482E-A5D6-6796AF5248DF}"/>
    <cellStyle name="Currency 2 2 2 2 2 6 2 4" xfId="10313" xr:uid="{1D8D9320-95B6-4E72-8070-E5731CDB418F}"/>
    <cellStyle name="Currency 2 2 2 2 2 6 2 4 2" xfId="24003" xr:uid="{F42E77E4-5004-4082-AA89-9BC8D1F5CD32}"/>
    <cellStyle name="Currency 2 2 2 2 2 6 2 4 2 2" xfId="37695" xr:uid="{0CACDCC1-D4E3-41B2-BFDD-6217597372D5}"/>
    <cellStyle name="Currency 2 2 2 2 2 6 2 4 2 3" xfId="52579" xr:uid="{3CA8B85C-1606-4C54-835A-78C7BA58D5AC}"/>
    <cellStyle name="Currency 2 2 2 2 2 6 2 4 3" xfId="17159" xr:uid="{FB3F81BF-1716-4EE8-BF6A-16A78661326A}"/>
    <cellStyle name="Currency 2 2 2 2 2 6 2 4 4" xfId="30849" xr:uid="{9F4202CB-DD5F-46DB-8F66-D8BE3811EF79}"/>
    <cellStyle name="Currency 2 2 2 2 2 6 2 4 5" xfId="45733" xr:uid="{4115A78E-C65E-4C03-BEA0-C62BB7C76E66}"/>
    <cellStyle name="Currency 2 2 2 2 2 6 2 5" xfId="20581" xr:uid="{AB9EFA06-D0D4-4CB5-A0BC-1E459137F365}"/>
    <cellStyle name="Currency 2 2 2 2 2 6 2 5 2" xfId="34273" xr:uid="{A92864A0-166E-400C-935F-D10B52D369CB}"/>
    <cellStyle name="Currency 2 2 2 2 2 6 2 5 3" xfId="49157" xr:uid="{287878BF-2A78-41CA-9161-619316FC36AD}"/>
    <cellStyle name="Currency 2 2 2 2 2 6 2 6" xfId="13737" xr:uid="{0B4279C0-7DBF-4E0F-865B-FEF83E169851}"/>
    <cellStyle name="Currency 2 2 2 2 2 6 2 7" xfId="27427" xr:uid="{F263B891-E27C-47BE-B5FA-1E34AA3CD34C}"/>
    <cellStyle name="Currency 2 2 2 2 2 6 2 8" xfId="42311" xr:uid="{DD1CB186-2AE7-49CE-BD24-DA07CE8CD597}"/>
    <cellStyle name="Currency 2 2 2 2 2 6 3" xfId="6892" xr:uid="{3E68D9E4-1683-40F9-9699-07874CDBE6B5}"/>
    <cellStyle name="Currency 2 2 2 2 2 6 3 2" xfId="8605" xr:uid="{0532FD11-2928-4D82-9BB1-A195AD953118}"/>
    <cellStyle name="Currency 2 2 2 2 2 6 3 2 2" xfId="12027" xr:uid="{550D2285-CA65-403C-8695-0C85BD5CEBCF}"/>
    <cellStyle name="Currency 2 2 2 2 2 6 3 2 2 2" xfId="25717" xr:uid="{D4BDB505-EA13-4001-853B-2D63A5F8A5C3}"/>
    <cellStyle name="Currency 2 2 2 2 2 6 3 2 2 2 2" xfId="39409" xr:uid="{2D427B07-1DFA-4DBE-AA66-9F20CD894851}"/>
    <cellStyle name="Currency 2 2 2 2 2 6 3 2 2 2 3" xfId="54293" xr:uid="{C6589DB3-040A-47A2-9225-69798EDF7829}"/>
    <cellStyle name="Currency 2 2 2 2 2 6 3 2 2 3" xfId="18873" xr:uid="{292C644F-B7B8-4E56-A9DE-CEBFA92FEF7C}"/>
    <cellStyle name="Currency 2 2 2 2 2 6 3 2 2 4" xfId="32563" xr:uid="{6F1AF283-6A6B-4F35-8CD5-B769AF9F1100}"/>
    <cellStyle name="Currency 2 2 2 2 2 6 3 2 2 5" xfId="47447" xr:uid="{AE2D830A-90D8-4EB7-9CB3-C6506489502E}"/>
    <cellStyle name="Currency 2 2 2 2 2 6 3 2 3" xfId="22295" xr:uid="{31AF8510-8519-47A3-AA7D-55439FAAAED1}"/>
    <cellStyle name="Currency 2 2 2 2 2 6 3 2 3 2" xfId="35987" xr:uid="{CCF30EB0-F179-4B3F-AB14-EC1A2682F58C}"/>
    <cellStyle name="Currency 2 2 2 2 2 6 3 2 3 3" xfId="50871" xr:uid="{AFB2DDC8-5516-47E3-B63F-643254F56C62}"/>
    <cellStyle name="Currency 2 2 2 2 2 6 3 2 4" xfId="15451" xr:uid="{2331708C-3154-4647-9DC7-D1EA80753C9E}"/>
    <cellStyle name="Currency 2 2 2 2 2 6 3 2 5" xfId="29141" xr:uid="{1520DEF0-1FFB-4123-8CF7-D8DECBCD0C39}"/>
    <cellStyle name="Currency 2 2 2 2 2 6 3 2 6" xfId="44025" xr:uid="{EEC51263-34E4-4F87-B7E8-EC82032CA288}"/>
    <cellStyle name="Currency 2 2 2 2 2 6 3 3" xfId="10315" xr:uid="{D693B74B-FBF7-4902-B480-F66454642853}"/>
    <cellStyle name="Currency 2 2 2 2 2 6 3 3 2" xfId="24005" xr:uid="{B83730B9-B4CD-40D9-87B1-96C3623CF155}"/>
    <cellStyle name="Currency 2 2 2 2 2 6 3 3 2 2" xfId="37697" xr:uid="{929E47C2-5F16-4103-B46F-F0E76B313933}"/>
    <cellStyle name="Currency 2 2 2 2 2 6 3 3 2 3" xfId="52581" xr:uid="{F3B0FC1C-6926-4454-B7E9-FC729BEB445A}"/>
    <cellStyle name="Currency 2 2 2 2 2 6 3 3 3" xfId="17161" xr:uid="{9DE49E10-6BAD-4E5C-8E7F-BBE34DB206B9}"/>
    <cellStyle name="Currency 2 2 2 2 2 6 3 3 4" xfId="30851" xr:uid="{2ACCA5CC-EC79-4E28-8B45-4AB7CFBD6D46}"/>
    <cellStyle name="Currency 2 2 2 2 2 6 3 3 5" xfId="45735" xr:uid="{51449D21-EC1B-4F5A-A053-50AD89363E1F}"/>
    <cellStyle name="Currency 2 2 2 2 2 6 3 4" xfId="20583" xr:uid="{481B5E89-C7D6-42C0-8DD8-D0799BDA42BF}"/>
    <cellStyle name="Currency 2 2 2 2 2 6 3 4 2" xfId="34275" xr:uid="{FF8EA861-A369-4F1F-95B4-15809ED0D692}"/>
    <cellStyle name="Currency 2 2 2 2 2 6 3 4 3" xfId="49159" xr:uid="{A75DB46A-6008-48E3-9B4F-18D27BC28788}"/>
    <cellStyle name="Currency 2 2 2 2 2 6 3 5" xfId="13739" xr:uid="{D9616B64-5DCE-4ECA-88F9-2A0A2DD1E30B}"/>
    <cellStyle name="Currency 2 2 2 2 2 6 3 6" xfId="27429" xr:uid="{65F1F881-DA95-4779-B483-AA973C5EE8C5}"/>
    <cellStyle name="Currency 2 2 2 2 2 6 3 7" xfId="42313" xr:uid="{B36EEED9-D9F1-4369-92C6-4439FE3A971E}"/>
    <cellStyle name="Currency 2 2 2 2 2 6 4" xfId="6893" xr:uid="{9980268D-9E68-4B80-A73F-8F37187962DD}"/>
    <cellStyle name="Currency 2 2 2 2 2 6 4 2" xfId="8606" xr:uid="{A7641D2B-39BD-48EA-AEAC-797DA84E7825}"/>
    <cellStyle name="Currency 2 2 2 2 2 6 4 2 2" xfId="12028" xr:uid="{160B90C5-88F8-4057-ADDC-7B2C2C4EE54F}"/>
    <cellStyle name="Currency 2 2 2 2 2 6 4 2 2 2" xfId="25718" xr:uid="{B7BC9EC4-AF13-4A1A-8CC6-426E6EA6A7EE}"/>
    <cellStyle name="Currency 2 2 2 2 2 6 4 2 2 2 2" xfId="39410" xr:uid="{66D25A4E-5176-4599-BBC1-0CEBD451CAA6}"/>
    <cellStyle name="Currency 2 2 2 2 2 6 4 2 2 2 3" xfId="54294" xr:uid="{6ED007E8-2E70-4C7A-B8C6-8F17157FC5F9}"/>
    <cellStyle name="Currency 2 2 2 2 2 6 4 2 2 3" xfId="18874" xr:uid="{96973FC2-8040-46FA-9788-C1CAA0BB39CB}"/>
    <cellStyle name="Currency 2 2 2 2 2 6 4 2 2 4" xfId="32564" xr:uid="{274DECCE-79BF-4005-8C35-3FC42A5DE5C2}"/>
    <cellStyle name="Currency 2 2 2 2 2 6 4 2 2 5" xfId="47448" xr:uid="{8157FFB8-6548-4B2B-A56C-1DA3A4A7C8B5}"/>
    <cellStyle name="Currency 2 2 2 2 2 6 4 2 3" xfId="22296" xr:uid="{CCADFB15-304A-43EB-9FDC-7FEE69249177}"/>
    <cellStyle name="Currency 2 2 2 2 2 6 4 2 3 2" xfId="35988" xr:uid="{7B1FC585-E802-4253-AAE9-4C028F7C1147}"/>
    <cellStyle name="Currency 2 2 2 2 2 6 4 2 3 3" xfId="50872" xr:uid="{E1F0D060-1449-4E0E-A30C-823A151A3B2C}"/>
    <cellStyle name="Currency 2 2 2 2 2 6 4 2 4" xfId="15452" xr:uid="{E596D195-54BF-4509-9700-6B241859DBEC}"/>
    <cellStyle name="Currency 2 2 2 2 2 6 4 2 5" xfId="29142" xr:uid="{C0A53283-E26B-4B4B-ADAF-55A3857E5D2D}"/>
    <cellStyle name="Currency 2 2 2 2 2 6 4 2 6" xfId="44026" xr:uid="{D49C46F8-EF04-45AA-9592-E8DBCEF99023}"/>
    <cellStyle name="Currency 2 2 2 2 2 6 4 3" xfId="10316" xr:uid="{41DF5FBE-90F2-41DB-B70B-976A15D166CF}"/>
    <cellStyle name="Currency 2 2 2 2 2 6 4 3 2" xfId="24006" xr:uid="{A85EDD93-0546-485A-8D90-9F5C90A3EE8A}"/>
    <cellStyle name="Currency 2 2 2 2 2 6 4 3 2 2" xfId="37698" xr:uid="{00DD78E0-AC7C-4BBE-8F47-08DDCAD6591D}"/>
    <cellStyle name="Currency 2 2 2 2 2 6 4 3 2 3" xfId="52582" xr:uid="{B9AF1BAC-DAC9-4C92-A8AC-E2EF1B449A70}"/>
    <cellStyle name="Currency 2 2 2 2 2 6 4 3 3" xfId="17162" xr:uid="{C576D8EA-4768-4284-9347-A212DA7FD2F2}"/>
    <cellStyle name="Currency 2 2 2 2 2 6 4 3 4" xfId="30852" xr:uid="{D7923AF5-48FB-4E93-9978-7C7A2A3B1DB7}"/>
    <cellStyle name="Currency 2 2 2 2 2 6 4 3 5" xfId="45736" xr:uid="{19F30E61-B623-4ADF-A3E5-BB21BE56DCFE}"/>
    <cellStyle name="Currency 2 2 2 2 2 6 4 4" xfId="20584" xr:uid="{480A5062-7C1C-4134-A657-F2DE41471170}"/>
    <cellStyle name="Currency 2 2 2 2 2 6 4 4 2" xfId="34276" xr:uid="{9149017C-ABA1-47B9-A009-93892AD1B752}"/>
    <cellStyle name="Currency 2 2 2 2 2 6 4 4 3" xfId="49160" xr:uid="{1A6BC2DB-1FEC-4018-BED9-F1FE2EA77DE0}"/>
    <cellStyle name="Currency 2 2 2 2 2 6 4 5" xfId="13740" xr:uid="{5B0AD095-FFAE-4C58-8028-FEC7EA7901B2}"/>
    <cellStyle name="Currency 2 2 2 2 2 6 4 6" xfId="27430" xr:uid="{26B994C4-DADB-4A0E-9F24-CF0E74FE0B67}"/>
    <cellStyle name="Currency 2 2 2 2 2 6 4 7" xfId="42314" xr:uid="{39D4CE8C-1C3F-41BA-B72D-AE062DD96E85}"/>
    <cellStyle name="Currency 2 2 2 2 2 6 5" xfId="8602" xr:uid="{B4645D23-1D0D-4162-AF43-FE7C094618B8}"/>
    <cellStyle name="Currency 2 2 2 2 2 6 5 2" xfId="12024" xr:uid="{2B51A4C3-0D53-40D4-A600-DF486B93CB9B}"/>
    <cellStyle name="Currency 2 2 2 2 2 6 5 2 2" xfId="25714" xr:uid="{520CD50A-1C2F-40DB-AF12-41EACFDD1941}"/>
    <cellStyle name="Currency 2 2 2 2 2 6 5 2 2 2" xfId="39406" xr:uid="{9DD0C57E-B73B-4584-8B0C-6540BF313770}"/>
    <cellStyle name="Currency 2 2 2 2 2 6 5 2 2 3" xfId="54290" xr:uid="{B9289E86-595F-489F-94D2-DDECF6A49178}"/>
    <cellStyle name="Currency 2 2 2 2 2 6 5 2 3" xfId="18870" xr:uid="{4DF8CC29-36E4-4A06-B099-4FDABC8EB943}"/>
    <cellStyle name="Currency 2 2 2 2 2 6 5 2 4" xfId="32560" xr:uid="{96F7A886-3718-4BA0-AF1D-EFB56B672355}"/>
    <cellStyle name="Currency 2 2 2 2 2 6 5 2 5" xfId="47444" xr:uid="{511F65D0-177F-4253-B827-C0FF2875EE63}"/>
    <cellStyle name="Currency 2 2 2 2 2 6 5 3" xfId="22292" xr:uid="{3896BE76-2751-4934-9D42-9346A9A39961}"/>
    <cellStyle name="Currency 2 2 2 2 2 6 5 3 2" xfId="35984" xr:uid="{33DC034D-D196-48EC-B0E9-5C70DCB2EC56}"/>
    <cellStyle name="Currency 2 2 2 2 2 6 5 3 3" xfId="50868" xr:uid="{F53BD165-B5D0-4551-9FBF-1B4E4C3B25A7}"/>
    <cellStyle name="Currency 2 2 2 2 2 6 5 4" xfId="15448" xr:uid="{E42DA176-87D6-45A5-8FEA-4AEA3EC53E64}"/>
    <cellStyle name="Currency 2 2 2 2 2 6 5 5" xfId="29138" xr:uid="{0967C14B-D0FD-4A8F-BA0E-8B847A21EE3A}"/>
    <cellStyle name="Currency 2 2 2 2 2 6 5 6" xfId="44022" xr:uid="{546E562E-E014-4DE7-8E40-16313D0A6DA8}"/>
    <cellStyle name="Currency 2 2 2 2 2 6 6" xfId="10312" xr:uid="{E2C4461A-2900-4A08-82D3-124D82F4E24B}"/>
    <cellStyle name="Currency 2 2 2 2 2 6 6 2" xfId="24002" xr:uid="{A99D59E2-428E-407E-A36E-EA50839553BF}"/>
    <cellStyle name="Currency 2 2 2 2 2 6 6 2 2" xfId="37694" xr:uid="{FB6CFABE-335C-4AA2-9D0F-3A1B5B18D4F7}"/>
    <cellStyle name="Currency 2 2 2 2 2 6 6 2 3" xfId="52578" xr:uid="{2B61975B-D8B5-44C5-81E3-2DE9CAE785D9}"/>
    <cellStyle name="Currency 2 2 2 2 2 6 6 3" xfId="17158" xr:uid="{7A9B2B23-2CBB-4441-9DD7-2F0BA7239322}"/>
    <cellStyle name="Currency 2 2 2 2 2 6 6 4" xfId="30848" xr:uid="{7B048B33-18AB-4623-9A69-D9C1C3A015E8}"/>
    <cellStyle name="Currency 2 2 2 2 2 6 6 5" xfId="45732" xr:uid="{45DE3B6C-B687-41F2-AEDB-F24C8AEAB28A}"/>
    <cellStyle name="Currency 2 2 2 2 2 6 7" xfId="20580" xr:uid="{B83FE6C2-AFD2-4F89-9C2B-78546AAE8596}"/>
    <cellStyle name="Currency 2 2 2 2 2 6 7 2" xfId="34272" xr:uid="{C015646F-F881-41A4-BA32-E7094C25235A}"/>
    <cellStyle name="Currency 2 2 2 2 2 6 7 3" xfId="49156" xr:uid="{4AA1A4A5-6457-48FC-8543-607EDF519165}"/>
    <cellStyle name="Currency 2 2 2 2 2 6 8" xfId="13736" xr:uid="{9D3282BD-C021-49BE-B3F7-F9C1AEE76511}"/>
    <cellStyle name="Currency 2 2 2 2 2 6 9" xfId="27426" xr:uid="{6EDABE3A-1650-4819-AD18-70FFA02D3255}"/>
    <cellStyle name="Currency 2 2 2 2 2 7" xfId="6894" xr:uid="{3001FFE4-11FA-4357-AEC7-2F1D380F8474}"/>
    <cellStyle name="Currency 2 2 2 2 2 7 2" xfId="6895" xr:uid="{866E0549-16EF-48BD-99E5-E346675C56B4}"/>
    <cellStyle name="Currency 2 2 2 2 2 7 2 2" xfId="8608" xr:uid="{9EDFDC2B-B5FD-4266-9BF1-BAD27909BA6D}"/>
    <cellStyle name="Currency 2 2 2 2 2 7 2 2 2" xfId="12030" xr:uid="{88067470-9F64-493F-A455-B095DFD2AD57}"/>
    <cellStyle name="Currency 2 2 2 2 2 7 2 2 2 2" xfId="25720" xr:uid="{82914EE8-7CEA-42BE-B65B-465B1EE5C9B4}"/>
    <cellStyle name="Currency 2 2 2 2 2 7 2 2 2 2 2" xfId="39412" xr:uid="{A8A45521-D7BB-4E6C-AD76-36A2974F9CDF}"/>
    <cellStyle name="Currency 2 2 2 2 2 7 2 2 2 2 3" xfId="54296" xr:uid="{641257AF-E05D-4531-8763-B605D1EE0325}"/>
    <cellStyle name="Currency 2 2 2 2 2 7 2 2 2 3" xfId="18876" xr:uid="{71293FE0-B4CC-4444-A126-3CEC6083D411}"/>
    <cellStyle name="Currency 2 2 2 2 2 7 2 2 2 4" xfId="32566" xr:uid="{726077CB-2D62-40AA-9188-CA0D077802DC}"/>
    <cellStyle name="Currency 2 2 2 2 2 7 2 2 2 5" xfId="47450" xr:uid="{46937132-66C0-45F0-ACE7-1BA57F49858C}"/>
    <cellStyle name="Currency 2 2 2 2 2 7 2 2 3" xfId="22298" xr:uid="{1CB3E6D4-86F6-4227-9BEA-33E9289D82A1}"/>
    <cellStyle name="Currency 2 2 2 2 2 7 2 2 3 2" xfId="35990" xr:uid="{3933C65E-A270-4EE7-B740-A7BDA9E26E70}"/>
    <cellStyle name="Currency 2 2 2 2 2 7 2 2 3 3" xfId="50874" xr:uid="{C57942FC-BDBB-4716-B4FF-209DDF43A2A6}"/>
    <cellStyle name="Currency 2 2 2 2 2 7 2 2 4" xfId="15454" xr:uid="{C47DE5F5-A9FB-4548-AB65-740A4F3EB0F6}"/>
    <cellStyle name="Currency 2 2 2 2 2 7 2 2 5" xfId="29144" xr:uid="{030B281E-D4BD-4EDD-94F6-0BB040EDEBB7}"/>
    <cellStyle name="Currency 2 2 2 2 2 7 2 2 6" xfId="44028" xr:uid="{8B0231EE-7B7F-4736-9CD3-B22C8F8B585F}"/>
    <cellStyle name="Currency 2 2 2 2 2 7 2 3" xfId="10318" xr:uid="{0EDB066D-7066-4F4B-ADA1-59A18647537B}"/>
    <cellStyle name="Currency 2 2 2 2 2 7 2 3 2" xfId="24008" xr:uid="{4E1FC31D-344C-49D4-AFD6-514C73F2961D}"/>
    <cellStyle name="Currency 2 2 2 2 2 7 2 3 2 2" xfId="37700" xr:uid="{B475AA08-E41A-4B8F-8567-0152ADAE76CC}"/>
    <cellStyle name="Currency 2 2 2 2 2 7 2 3 2 3" xfId="52584" xr:uid="{005572BB-E571-436E-ACD7-187C1ADD7EDF}"/>
    <cellStyle name="Currency 2 2 2 2 2 7 2 3 3" xfId="17164" xr:uid="{B29EE8A2-1050-4859-9A06-732559EEE855}"/>
    <cellStyle name="Currency 2 2 2 2 2 7 2 3 4" xfId="30854" xr:uid="{DF3BB021-D75C-4C98-A6B3-2D21B975EDCB}"/>
    <cellStyle name="Currency 2 2 2 2 2 7 2 3 5" xfId="45738" xr:uid="{0877DCDA-FE76-4A43-98A3-5A7410FC363F}"/>
    <cellStyle name="Currency 2 2 2 2 2 7 2 4" xfId="20586" xr:uid="{1020C735-1447-4F39-B5C9-0194EB92FF71}"/>
    <cellStyle name="Currency 2 2 2 2 2 7 2 4 2" xfId="34278" xr:uid="{CEF2A377-19C5-4EA5-B2AA-F1A8FCDA6FAE}"/>
    <cellStyle name="Currency 2 2 2 2 2 7 2 4 3" xfId="49162" xr:uid="{2C0C0E69-63C2-426B-BC8A-D1AF877D8B07}"/>
    <cellStyle name="Currency 2 2 2 2 2 7 2 5" xfId="13742" xr:uid="{3A2C5E96-142A-41C2-BD13-5BEAAC18D7DA}"/>
    <cellStyle name="Currency 2 2 2 2 2 7 2 6" xfId="27432" xr:uid="{DDEA42C9-A236-433D-9B5E-5AD74C5B442C}"/>
    <cellStyle name="Currency 2 2 2 2 2 7 2 7" xfId="42316" xr:uid="{4C823A70-037E-4711-88D1-5FC7BD113F4F}"/>
    <cellStyle name="Currency 2 2 2 2 2 7 3" xfId="8607" xr:uid="{E5613917-C8F8-4467-8662-303EDB43E502}"/>
    <cellStyle name="Currency 2 2 2 2 2 7 3 2" xfId="12029" xr:uid="{FA2CAB3B-654A-4AA4-9D45-1B7C42CA0037}"/>
    <cellStyle name="Currency 2 2 2 2 2 7 3 2 2" xfId="25719" xr:uid="{7F81D926-8668-446C-999A-F5743D0C08AE}"/>
    <cellStyle name="Currency 2 2 2 2 2 7 3 2 2 2" xfId="39411" xr:uid="{2AA7CD28-0B5C-4101-8D82-271BE3529EB4}"/>
    <cellStyle name="Currency 2 2 2 2 2 7 3 2 2 3" xfId="54295" xr:uid="{F9F963CF-16BC-4DF6-A174-D67AE6BE16DB}"/>
    <cellStyle name="Currency 2 2 2 2 2 7 3 2 3" xfId="18875" xr:uid="{5EA146AD-2D05-43E1-876D-A51F22B445D8}"/>
    <cellStyle name="Currency 2 2 2 2 2 7 3 2 4" xfId="32565" xr:uid="{E28038F7-D713-42B2-A819-0F621DCB0F05}"/>
    <cellStyle name="Currency 2 2 2 2 2 7 3 2 5" xfId="47449" xr:uid="{882A0F2D-0C40-4175-BB5D-147BAC304871}"/>
    <cellStyle name="Currency 2 2 2 2 2 7 3 3" xfId="22297" xr:uid="{E95211F8-FDC6-49D2-A4A0-ECBB433FB79C}"/>
    <cellStyle name="Currency 2 2 2 2 2 7 3 3 2" xfId="35989" xr:uid="{31831765-F0FE-40F6-9C42-9E0FAEB6424F}"/>
    <cellStyle name="Currency 2 2 2 2 2 7 3 3 3" xfId="50873" xr:uid="{7F6D6B00-C9A3-4581-A1A9-5192A97B1CB8}"/>
    <cellStyle name="Currency 2 2 2 2 2 7 3 4" xfId="15453" xr:uid="{047FBAE8-4E8B-4952-9D27-982646FB9E41}"/>
    <cellStyle name="Currency 2 2 2 2 2 7 3 5" xfId="29143" xr:uid="{0698FBD6-5181-490A-9EE5-6EC8C0B05D87}"/>
    <cellStyle name="Currency 2 2 2 2 2 7 3 6" xfId="44027" xr:uid="{B41A0848-435F-465E-833A-BA94535D81B5}"/>
    <cellStyle name="Currency 2 2 2 2 2 7 4" xfId="10317" xr:uid="{B3FA17FB-D475-43C7-AB57-E52D1B2DD21C}"/>
    <cellStyle name="Currency 2 2 2 2 2 7 4 2" xfId="24007" xr:uid="{ED002D02-2205-422E-965C-3F625CB20006}"/>
    <cellStyle name="Currency 2 2 2 2 2 7 4 2 2" xfId="37699" xr:uid="{25088B38-6AEB-4827-8727-CD85CECC05D1}"/>
    <cellStyle name="Currency 2 2 2 2 2 7 4 2 3" xfId="52583" xr:uid="{51764221-E25C-494E-8142-56779B7CC353}"/>
    <cellStyle name="Currency 2 2 2 2 2 7 4 3" xfId="17163" xr:uid="{BEB79675-9503-40EA-853F-1A15F0B31954}"/>
    <cellStyle name="Currency 2 2 2 2 2 7 4 4" xfId="30853" xr:uid="{3C4C5EB3-08F9-400C-99AA-E6317325BA41}"/>
    <cellStyle name="Currency 2 2 2 2 2 7 4 5" xfId="45737" xr:uid="{7798C0D4-6424-484E-A0D9-6F0D8535F2F9}"/>
    <cellStyle name="Currency 2 2 2 2 2 7 5" xfId="20585" xr:uid="{E8C5151B-B789-4242-9ABD-E215D34755B7}"/>
    <cellStyle name="Currency 2 2 2 2 2 7 5 2" xfId="34277" xr:uid="{F09A94DC-8094-4276-B1F3-659CFD26B442}"/>
    <cellStyle name="Currency 2 2 2 2 2 7 5 3" xfId="49161" xr:uid="{8AAB6866-68BA-47AF-9497-7B1182D9367C}"/>
    <cellStyle name="Currency 2 2 2 2 2 7 6" xfId="13741" xr:uid="{B936625A-4AFB-44B3-976D-AF6B403735FF}"/>
    <cellStyle name="Currency 2 2 2 2 2 7 7" xfId="27431" xr:uid="{83950418-2196-4D3C-9FD0-A44A4AB600E2}"/>
    <cellStyle name="Currency 2 2 2 2 2 7 8" xfId="42315" xr:uid="{08D2DD57-5EDC-49F3-88EF-5E5396CE6CDF}"/>
    <cellStyle name="Currency 2 2 2 2 2 8" xfId="6896" xr:uid="{2192465A-F5A0-4B09-9F23-2541CDF24E88}"/>
    <cellStyle name="Currency 2 2 2 2 2 8 2" xfId="8609" xr:uid="{D8EC91AF-17CD-4590-9614-A3B0C68D3E67}"/>
    <cellStyle name="Currency 2 2 2 2 2 8 2 2" xfId="12031" xr:uid="{6C8E9CBA-D85B-4BC7-9E4E-9E249A57F4A8}"/>
    <cellStyle name="Currency 2 2 2 2 2 8 2 2 2" xfId="25721" xr:uid="{B01008E2-269C-489E-852D-BC638B0478F3}"/>
    <cellStyle name="Currency 2 2 2 2 2 8 2 2 2 2" xfId="39413" xr:uid="{917BBEA9-52B6-4EEF-BE66-9FE5E01BAD40}"/>
    <cellStyle name="Currency 2 2 2 2 2 8 2 2 2 3" xfId="54297" xr:uid="{DB833342-12A6-414D-80D9-D0574A24326E}"/>
    <cellStyle name="Currency 2 2 2 2 2 8 2 2 3" xfId="18877" xr:uid="{918B7FD4-C80B-4376-A58A-ACFAA0E934AD}"/>
    <cellStyle name="Currency 2 2 2 2 2 8 2 2 4" xfId="32567" xr:uid="{CD8AD950-771E-482A-8F18-C6AB05083FC6}"/>
    <cellStyle name="Currency 2 2 2 2 2 8 2 2 5" xfId="47451" xr:uid="{618BD43E-EF8E-4182-962F-5308FC68CA69}"/>
    <cellStyle name="Currency 2 2 2 2 2 8 2 3" xfId="22299" xr:uid="{F320EF6B-2C47-45C3-A5AC-0E54DD06259D}"/>
    <cellStyle name="Currency 2 2 2 2 2 8 2 3 2" xfId="35991" xr:uid="{BB5C9E12-5281-4DEA-900C-BC83CC8C863C}"/>
    <cellStyle name="Currency 2 2 2 2 2 8 2 3 3" xfId="50875" xr:uid="{1DF6130D-E152-407E-B5CE-D7E3124F495D}"/>
    <cellStyle name="Currency 2 2 2 2 2 8 2 4" xfId="15455" xr:uid="{BB961EF2-6821-4BAD-99DE-9BFAA4D836A6}"/>
    <cellStyle name="Currency 2 2 2 2 2 8 2 5" xfId="29145" xr:uid="{57AE1EA1-8E82-4008-8DBB-3BF70E12EB15}"/>
    <cellStyle name="Currency 2 2 2 2 2 8 2 6" xfId="44029" xr:uid="{945F0004-B0CA-4031-B468-A0603F643F43}"/>
    <cellStyle name="Currency 2 2 2 2 2 8 3" xfId="10319" xr:uid="{F343D3A7-4E50-468C-A240-07D56B79AA79}"/>
    <cellStyle name="Currency 2 2 2 2 2 8 3 2" xfId="24009" xr:uid="{8FC59CF7-3CC7-4A36-8B20-CF1D92A9D83F}"/>
    <cellStyle name="Currency 2 2 2 2 2 8 3 2 2" xfId="37701" xr:uid="{16A8B2D3-D471-4D03-836A-D06168BB688C}"/>
    <cellStyle name="Currency 2 2 2 2 2 8 3 2 3" xfId="52585" xr:uid="{A2C64A1B-4DC3-43F9-8AB5-AD532BF1303E}"/>
    <cellStyle name="Currency 2 2 2 2 2 8 3 3" xfId="17165" xr:uid="{9690BAF7-BDA1-4A50-89CA-093AB04CADED}"/>
    <cellStyle name="Currency 2 2 2 2 2 8 3 4" xfId="30855" xr:uid="{9DEE712F-8524-4A25-9F7F-FA22E7C1C6A5}"/>
    <cellStyle name="Currency 2 2 2 2 2 8 3 5" xfId="45739" xr:uid="{DC701271-FAC8-44EB-881E-F050A3B98940}"/>
    <cellStyle name="Currency 2 2 2 2 2 8 4" xfId="20587" xr:uid="{E15EE661-5D23-44AE-B301-0ECB4BEA5ABC}"/>
    <cellStyle name="Currency 2 2 2 2 2 8 4 2" xfId="34279" xr:uid="{A2314AF7-BB1A-4096-90B7-8E2F8F6DF647}"/>
    <cellStyle name="Currency 2 2 2 2 2 8 4 3" xfId="49163" xr:uid="{21DFD8BD-6670-45FF-80B3-7CECE80AA248}"/>
    <cellStyle name="Currency 2 2 2 2 2 8 5" xfId="13743" xr:uid="{3BCEF41D-2256-4EF5-A9B0-433E49E61389}"/>
    <cellStyle name="Currency 2 2 2 2 2 8 6" xfId="27433" xr:uid="{C4A3C448-5A65-4C26-9248-7476AFCB1142}"/>
    <cellStyle name="Currency 2 2 2 2 2 8 7" xfId="42317" xr:uid="{B1A98724-70C9-4498-8ED6-7BD6A466234E}"/>
    <cellStyle name="Currency 2 2 2 2 2 9" xfId="6897" xr:uid="{4FC322F0-B1A4-4A3E-A330-92FF4D769A0D}"/>
    <cellStyle name="Currency 2 2 2 2 2 9 2" xfId="8610" xr:uid="{2CE0DB02-AD6E-455E-8AB6-061FC73C5629}"/>
    <cellStyle name="Currency 2 2 2 2 2 9 2 2" xfId="12032" xr:uid="{45F7E2CA-88CF-400A-A25F-FEFEB55EF141}"/>
    <cellStyle name="Currency 2 2 2 2 2 9 2 2 2" xfId="25722" xr:uid="{64D8E5FC-CA73-44E0-9298-4CAF210E7FBD}"/>
    <cellStyle name="Currency 2 2 2 2 2 9 2 2 2 2" xfId="39414" xr:uid="{03857EF2-3188-4FC8-82B3-8C82F6939752}"/>
    <cellStyle name="Currency 2 2 2 2 2 9 2 2 2 3" xfId="54298" xr:uid="{33779607-48F8-407C-8B97-B0A1C5B3A9EB}"/>
    <cellStyle name="Currency 2 2 2 2 2 9 2 2 3" xfId="18878" xr:uid="{5BB5269C-0EC2-491A-823B-FD6C313F9CB3}"/>
    <cellStyle name="Currency 2 2 2 2 2 9 2 2 4" xfId="32568" xr:uid="{70BBA473-0CDB-4C8E-9EBF-A4EC823DFF46}"/>
    <cellStyle name="Currency 2 2 2 2 2 9 2 2 5" xfId="47452" xr:uid="{E96288B0-BC7A-4DCA-83D4-0F8B4C9AA68B}"/>
    <cellStyle name="Currency 2 2 2 2 2 9 2 3" xfId="22300" xr:uid="{E5BA053E-3197-44A2-876C-97981F4CBDB3}"/>
    <cellStyle name="Currency 2 2 2 2 2 9 2 3 2" xfId="35992" xr:uid="{85F98EC2-EE2B-431F-AF52-AD9BA2B7E763}"/>
    <cellStyle name="Currency 2 2 2 2 2 9 2 3 3" xfId="50876" xr:uid="{BDFD0CE3-EA3E-49FE-B04C-6FE97DE91719}"/>
    <cellStyle name="Currency 2 2 2 2 2 9 2 4" xfId="15456" xr:uid="{F6390857-12DF-4118-90B1-06C35295C9FB}"/>
    <cellStyle name="Currency 2 2 2 2 2 9 2 5" xfId="29146" xr:uid="{09014BBB-FFDF-4C99-BCBF-D8B757BBB536}"/>
    <cellStyle name="Currency 2 2 2 2 2 9 2 6" xfId="44030" xr:uid="{011C89CE-4C61-4809-9311-E85014E0563F}"/>
    <cellStyle name="Currency 2 2 2 2 2 9 3" xfId="10320" xr:uid="{8BF05356-23EA-4170-AF71-ED5CC8C77905}"/>
    <cellStyle name="Currency 2 2 2 2 2 9 3 2" xfId="24010" xr:uid="{3F589ACE-BC1F-474D-A8F9-4D2604119800}"/>
    <cellStyle name="Currency 2 2 2 2 2 9 3 2 2" xfId="37702" xr:uid="{77F7C217-FF56-40E1-B7E7-FBBC0DA3E00B}"/>
    <cellStyle name="Currency 2 2 2 2 2 9 3 2 3" xfId="52586" xr:uid="{D4E18146-4735-4C5E-A09F-97682B4DD2CD}"/>
    <cellStyle name="Currency 2 2 2 2 2 9 3 3" xfId="17166" xr:uid="{AF5F7FD5-67BD-4700-8C1F-D2B2F538928C}"/>
    <cellStyle name="Currency 2 2 2 2 2 9 3 4" xfId="30856" xr:uid="{9EF531E3-D157-4F5A-96EE-E889EE76338A}"/>
    <cellStyle name="Currency 2 2 2 2 2 9 3 5" xfId="45740" xr:uid="{13294A24-05C0-4382-B0A2-BCB651CF4985}"/>
    <cellStyle name="Currency 2 2 2 2 2 9 4" xfId="20588" xr:uid="{A3C02260-A21B-46BB-B454-3F029D512F5D}"/>
    <cellStyle name="Currency 2 2 2 2 2 9 4 2" xfId="34280" xr:uid="{BB30C336-B4C4-45DF-A412-E3B93B5A0C0C}"/>
    <cellStyle name="Currency 2 2 2 2 2 9 4 3" xfId="49164" xr:uid="{EE370B33-C592-4194-AAE2-F17CABFA6F32}"/>
    <cellStyle name="Currency 2 2 2 2 2 9 5" xfId="13744" xr:uid="{629D52A6-D0E6-4A35-8659-829758264923}"/>
    <cellStyle name="Currency 2 2 2 2 2 9 6" xfId="27434" xr:uid="{7967691F-69C1-4A19-AB26-994C6D2441FD}"/>
    <cellStyle name="Currency 2 2 2 2 2 9 7" xfId="42318" xr:uid="{7C7CFE21-0D21-4629-B21A-25FABD27F23A}"/>
    <cellStyle name="Currency 2 2 2 2 3" xfId="6898" xr:uid="{2E3DDCE0-A509-45E8-9C78-E3E339CDC0CB}"/>
    <cellStyle name="Currency 2 2 2 2 3 10" xfId="20589" xr:uid="{A9B79A7D-88BA-483B-BCA9-DF91739E8145}"/>
    <cellStyle name="Currency 2 2 2 2 3 10 2" xfId="34281" xr:uid="{939C1730-CB74-47BF-AF37-2E374175C232}"/>
    <cellStyle name="Currency 2 2 2 2 3 10 3" xfId="49165" xr:uid="{D16719F1-C116-4E25-9EAF-DA652E6FE836}"/>
    <cellStyle name="Currency 2 2 2 2 3 11" xfId="13745" xr:uid="{12FE2298-E16D-4A86-8943-853C8AACC0A0}"/>
    <cellStyle name="Currency 2 2 2 2 3 12" xfId="27435" xr:uid="{C850C2AB-F93A-4689-BD88-1CB771C45ACB}"/>
    <cellStyle name="Currency 2 2 2 2 3 13" xfId="42319" xr:uid="{B6135C2D-D3EF-409E-A4FF-78950AE3BB47}"/>
    <cellStyle name="Currency 2 2 2 2 3 2" xfId="6899" xr:uid="{3FAED940-7162-4B51-BEA3-89D1B634A36A}"/>
    <cellStyle name="Currency 2 2 2 2 3 2 10" xfId="13746" xr:uid="{0AE9C9D3-0592-4D2B-8A9E-ED41BB44C049}"/>
    <cellStyle name="Currency 2 2 2 2 3 2 11" xfId="27436" xr:uid="{708344CB-F474-4C98-ADC0-6663934297E8}"/>
    <cellStyle name="Currency 2 2 2 2 3 2 12" xfId="42320" xr:uid="{F8673FF8-1641-410F-A631-A0DCD511AFBF}"/>
    <cellStyle name="Currency 2 2 2 2 3 2 2" xfId="6900" xr:uid="{1D2DBFA1-CB43-4338-8060-1D639522FDB3}"/>
    <cellStyle name="Currency 2 2 2 2 3 2 2 10" xfId="42321" xr:uid="{BA82426C-DCEA-40F6-9B1C-868F8E9B3785}"/>
    <cellStyle name="Currency 2 2 2 2 3 2 2 2" xfId="6901" xr:uid="{42ECA71F-AA23-4624-B08A-B6B14B1EF6FB}"/>
    <cellStyle name="Currency 2 2 2 2 3 2 2 2 2" xfId="6902" xr:uid="{1E1854B4-37AE-4AC8-AC7C-5B235341C469}"/>
    <cellStyle name="Currency 2 2 2 2 3 2 2 2 2 2" xfId="8615" xr:uid="{D3897E3A-399B-4E67-B9AA-58D7B22A5B32}"/>
    <cellStyle name="Currency 2 2 2 2 3 2 2 2 2 2 2" xfId="12037" xr:uid="{53C1DD47-2F29-4AB4-9C34-B35586894D06}"/>
    <cellStyle name="Currency 2 2 2 2 3 2 2 2 2 2 2 2" xfId="25727" xr:uid="{3C9315E5-9EF4-447E-B496-5CFAF792A6EA}"/>
    <cellStyle name="Currency 2 2 2 2 3 2 2 2 2 2 2 2 2" xfId="39419" xr:uid="{23D6E236-AA09-46FB-9AB0-5426676675CE}"/>
    <cellStyle name="Currency 2 2 2 2 3 2 2 2 2 2 2 2 3" xfId="54303" xr:uid="{F90AEABA-88D7-43D7-B24A-AFE3C3FBDEE8}"/>
    <cellStyle name="Currency 2 2 2 2 3 2 2 2 2 2 2 3" xfId="18883" xr:uid="{86F672E6-988C-450B-AB40-35D08ACAA2A5}"/>
    <cellStyle name="Currency 2 2 2 2 3 2 2 2 2 2 2 4" xfId="32573" xr:uid="{397C2754-E56B-44B5-8194-D66FF32B6DB5}"/>
    <cellStyle name="Currency 2 2 2 2 3 2 2 2 2 2 2 5" xfId="47457" xr:uid="{B4F11F2C-1AAC-4B39-975F-932186493572}"/>
    <cellStyle name="Currency 2 2 2 2 3 2 2 2 2 2 3" xfId="22305" xr:uid="{26D60484-2F1D-4810-8B8F-3DE99E91125D}"/>
    <cellStyle name="Currency 2 2 2 2 3 2 2 2 2 2 3 2" xfId="35997" xr:uid="{2361BBB0-434B-44B6-A049-A2FCB5AA6255}"/>
    <cellStyle name="Currency 2 2 2 2 3 2 2 2 2 2 3 3" xfId="50881" xr:uid="{EEFFF797-8DE9-46D9-B61E-E0ED5E30A5C5}"/>
    <cellStyle name="Currency 2 2 2 2 3 2 2 2 2 2 4" xfId="15461" xr:uid="{D3D7F701-93A2-49E1-82B4-47A4DCF1478D}"/>
    <cellStyle name="Currency 2 2 2 2 3 2 2 2 2 2 5" xfId="29151" xr:uid="{0D97E9D5-D47E-4206-B5AD-5965CCF9A013}"/>
    <cellStyle name="Currency 2 2 2 2 3 2 2 2 2 2 6" xfId="44035" xr:uid="{4DB3FEF0-166F-49CF-92A7-870131C8E988}"/>
    <cellStyle name="Currency 2 2 2 2 3 2 2 2 2 3" xfId="10325" xr:uid="{0EBB02FC-298C-493B-8392-2861E52E069E}"/>
    <cellStyle name="Currency 2 2 2 2 3 2 2 2 2 3 2" xfId="24015" xr:uid="{5523277B-01C3-49BA-86F1-ADC4B72510BB}"/>
    <cellStyle name="Currency 2 2 2 2 3 2 2 2 2 3 2 2" xfId="37707" xr:uid="{90AE6B2A-0ACC-40F6-BA32-494CC5356EC7}"/>
    <cellStyle name="Currency 2 2 2 2 3 2 2 2 2 3 2 3" xfId="52591" xr:uid="{126DFDB9-F7F8-4831-BE72-522DAFB8EAAD}"/>
    <cellStyle name="Currency 2 2 2 2 3 2 2 2 2 3 3" xfId="17171" xr:uid="{1DD3A5E2-F916-4483-BA91-869EB1089115}"/>
    <cellStyle name="Currency 2 2 2 2 3 2 2 2 2 3 4" xfId="30861" xr:uid="{64C2EA4F-FE8F-4ACB-91F7-5CDECC6785A1}"/>
    <cellStyle name="Currency 2 2 2 2 3 2 2 2 2 3 5" xfId="45745" xr:uid="{8638EADA-5C57-4F5B-BB49-5AB554009664}"/>
    <cellStyle name="Currency 2 2 2 2 3 2 2 2 2 4" xfId="20593" xr:uid="{50078F22-5228-4FB9-8FD8-9726B59AF146}"/>
    <cellStyle name="Currency 2 2 2 2 3 2 2 2 2 4 2" xfId="34285" xr:uid="{0523B6EC-E406-4EE7-8A13-62C99249D304}"/>
    <cellStyle name="Currency 2 2 2 2 3 2 2 2 2 4 3" xfId="49169" xr:uid="{27C488F1-A88D-4A0B-81DA-87CC707FE57D}"/>
    <cellStyle name="Currency 2 2 2 2 3 2 2 2 2 5" xfId="13749" xr:uid="{C38B4FA5-0727-49A6-B900-B1DB8591D447}"/>
    <cellStyle name="Currency 2 2 2 2 3 2 2 2 2 6" xfId="27439" xr:uid="{434DC16A-A6F0-4EF4-A7E6-3AFCEEAEA058}"/>
    <cellStyle name="Currency 2 2 2 2 3 2 2 2 2 7" xfId="42323" xr:uid="{84E7BA56-DFD6-405B-A414-8EDEE8A5AE58}"/>
    <cellStyle name="Currency 2 2 2 2 3 2 2 2 3" xfId="8614" xr:uid="{97E8A3FA-53C1-4E0B-9E08-F06B6687CAA2}"/>
    <cellStyle name="Currency 2 2 2 2 3 2 2 2 3 2" xfId="12036" xr:uid="{48648E9B-33BA-49A8-A7EE-4AAF525C6CA0}"/>
    <cellStyle name="Currency 2 2 2 2 3 2 2 2 3 2 2" xfId="25726" xr:uid="{360CB030-7DFF-4B82-AE0F-E0154860615E}"/>
    <cellStyle name="Currency 2 2 2 2 3 2 2 2 3 2 2 2" xfId="39418" xr:uid="{9A69F353-70C6-4240-B8E4-C5753EF39EB7}"/>
    <cellStyle name="Currency 2 2 2 2 3 2 2 2 3 2 2 3" xfId="54302" xr:uid="{DF0A7A46-7592-43F6-B963-2305468980DB}"/>
    <cellStyle name="Currency 2 2 2 2 3 2 2 2 3 2 3" xfId="18882" xr:uid="{342CBC51-D3A2-485B-9D6E-37F9F97B2191}"/>
    <cellStyle name="Currency 2 2 2 2 3 2 2 2 3 2 4" xfId="32572" xr:uid="{9AFA38FF-D2F3-4854-912B-C7E055B57427}"/>
    <cellStyle name="Currency 2 2 2 2 3 2 2 2 3 2 5" xfId="47456" xr:uid="{DC518EA3-DACE-4D23-A703-CB89AC11FB1A}"/>
    <cellStyle name="Currency 2 2 2 2 3 2 2 2 3 3" xfId="22304" xr:uid="{6B73D038-E518-42CA-86C6-FFD95F83288A}"/>
    <cellStyle name="Currency 2 2 2 2 3 2 2 2 3 3 2" xfId="35996" xr:uid="{22108783-842B-4944-9E06-E72018B0D8C3}"/>
    <cellStyle name="Currency 2 2 2 2 3 2 2 2 3 3 3" xfId="50880" xr:uid="{D963BDCC-AD03-4142-A42D-D840065E3925}"/>
    <cellStyle name="Currency 2 2 2 2 3 2 2 2 3 4" xfId="15460" xr:uid="{62FC257E-3ACC-4A0E-BB40-B6C4ED14E2F7}"/>
    <cellStyle name="Currency 2 2 2 2 3 2 2 2 3 5" xfId="29150" xr:uid="{F0F73CBF-BAD7-480B-B4C8-08A6C5CC9759}"/>
    <cellStyle name="Currency 2 2 2 2 3 2 2 2 3 6" xfId="44034" xr:uid="{464E1978-602C-4E5A-A2A8-0AEB605F05BD}"/>
    <cellStyle name="Currency 2 2 2 2 3 2 2 2 4" xfId="10324" xr:uid="{C803E6BE-00CD-4409-9725-513C2329F9EF}"/>
    <cellStyle name="Currency 2 2 2 2 3 2 2 2 4 2" xfId="24014" xr:uid="{D4423B39-AC75-4EDC-8132-400C1F4FC7F1}"/>
    <cellStyle name="Currency 2 2 2 2 3 2 2 2 4 2 2" xfId="37706" xr:uid="{551DB411-1D90-479D-BA5A-1617A0BE691A}"/>
    <cellStyle name="Currency 2 2 2 2 3 2 2 2 4 2 3" xfId="52590" xr:uid="{773206F0-859B-4E51-B223-BD0347662B95}"/>
    <cellStyle name="Currency 2 2 2 2 3 2 2 2 4 3" xfId="17170" xr:uid="{B366C323-D095-4893-A048-64AA6E76BC3B}"/>
    <cellStyle name="Currency 2 2 2 2 3 2 2 2 4 4" xfId="30860" xr:uid="{FFE3C1F2-4800-4E23-BD52-03F72990F35A}"/>
    <cellStyle name="Currency 2 2 2 2 3 2 2 2 4 5" xfId="45744" xr:uid="{21DE45C1-201D-454A-90C2-AE9D3E73DFDE}"/>
    <cellStyle name="Currency 2 2 2 2 3 2 2 2 5" xfId="20592" xr:uid="{FC6CAF94-D738-4DDF-AB5D-AA671B1A47AC}"/>
    <cellStyle name="Currency 2 2 2 2 3 2 2 2 5 2" xfId="34284" xr:uid="{399B211B-9B6D-433C-A0CB-D0FD589ACFC8}"/>
    <cellStyle name="Currency 2 2 2 2 3 2 2 2 5 3" xfId="49168" xr:uid="{F1631B25-875E-45A2-90B2-29CCF5144A77}"/>
    <cellStyle name="Currency 2 2 2 2 3 2 2 2 6" xfId="13748" xr:uid="{9BCF7E69-F04D-41FA-B9BD-9F68BB5D186D}"/>
    <cellStyle name="Currency 2 2 2 2 3 2 2 2 7" xfId="27438" xr:uid="{A561D482-6A27-46F2-A7A1-EFC044A0C992}"/>
    <cellStyle name="Currency 2 2 2 2 3 2 2 2 8" xfId="42322" xr:uid="{7212E5F6-E034-4B78-B5EF-FD30906E7ECE}"/>
    <cellStyle name="Currency 2 2 2 2 3 2 2 3" xfId="6903" xr:uid="{C8F7B339-2B0D-409E-B721-041AEEB8A93B}"/>
    <cellStyle name="Currency 2 2 2 2 3 2 2 3 2" xfId="8616" xr:uid="{EF6D1527-25CD-43AE-8C7F-A863D0363943}"/>
    <cellStyle name="Currency 2 2 2 2 3 2 2 3 2 2" xfId="12038" xr:uid="{B6222A31-49FB-42AE-91BA-03AD6DDF2D11}"/>
    <cellStyle name="Currency 2 2 2 2 3 2 2 3 2 2 2" xfId="25728" xr:uid="{199AD762-5FE3-49D0-987C-812ADBC169C1}"/>
    <cellStyle name="Currency 2 2 2 2 3 2 2 3 2 2 2 2" xfId="39420" xr:uid="{6C59135B-6E7E-46F7-BF95-5E6E76D5731C}"/>
    <cellStyle name="Currency 2 2 2 2 3 2 2 3 2 2 2 3" xfId="54304" xr:uid="{B9349B31-1A96-4D8E-A139-EEF4AEEA451D}"/>
    <cellStyle name="Currency 2 2 2 2 3 2 2 3 2 2 3" xfId="18884" xr:uid="{88E70832-864D-4943-AF04-7D691503D1BC}"/>
    <cellStyle name="Currency 2 2 2 2 3 2 2 3 2 2 4" xfId="32574" xr:uid="{A6A310BF-6C7C-4F87-807A-6190EBE4E3C8}"/>
    <cellStyle name="Currency 2 2 2 2 3 2 2 3 2 2 5" xfId="47458" xr:uid="{C12DCC98-875F-4848-B1E7-EAFE377F50CD}"/>
    <cellStyle name="Currency 2 2 2 2 3 2 2 3 2 3" xfId="22306" xr:uid="{C42EA209-CEFC-46DF-98BB-644E53C4233B}"/>
    <cellStyle name="Currency 2 2 2 2 3 2 2 3 2 3 2" xfId="35998" xr:uid="{9EB39905-9798-4049-BDAB-E35828E00C0A}"/>
    <cellStyle name="Currency 2 2 2 2 3 2 2 3 2 3 3" xfId="50882" xr:uid="{6F99D830-371C-416E-BD6D-2802B5AC056B}"/>
    <cellStyle name="Currency 2 2 2 2 3 2 2 3 2 4" xfId="15462" xr:uid="{C219151E-0904-4578-9914-2318D4AAFAC2}"/>
    <cellStyle name="Currency 2 2 2 2 3 2 2 3 2 5" xfId="29152" xr:uid="{D4F94AE1-94AC-45B6-A141-3C4A30A02AD4}"/>
    <cellStyle name="Currency 2 2 2 2 3 2 2 3 2 6" xfId="44036" xr:uid="{22F71EE5-CBD0-4762-8E5A-B94F31738774}"/>
    <cellStyle name="Currency 2 2 2 2 3 2 2 3 3" xfId="10326" xr:uid="{599AA0A9-A8DA-44A5-AE88-CE52C1CF41D3}"/>
    <cellStyle name="Currency 2 2 2 2 3 2 2 3 3 2" xfId="24016" xr:uid="{68987DB6-B64E-4218-A104-3EC3135898B1}"/>
    <cellStyle name="Currency 2 2 2 2 3 2 2 3 3 2 2" xfId="37708" xr:uid="{E769F718-FCE1-4E41-AAF2-58F40AE96033}"/>
    <cellStyle name="Currency 2 2 2 2 3 2 2 3 3 2 3" xfId="52592" xr:uid="{5856DA73-66ED-4A40-9141-BBCB1A0E0C33}"/>
    <cellStyle name="Currency 2 2 2 2 3 2 2 3 3 3" xfId="17172" xr:uid="{6391177B-D68D-4363-BBBE-E9FC5325A058}"/>
    <cellStyle name="Currency 2 2 2 2 3 2 2 3 3 4" xfId="30862" xr:uid="{C134B09A-CA49-43D3-A4C4-9F05A6E5FA20}"/>
    <cellStyle name="Currency 2 2 2 2 3 2 2 3 3 5" xfId="45746" xr:uid="{C7756D5A-61A9-4F4F-93D9-83DEF904116A}"/>
    <cellStyle name="Currency 2 2 2 2 3 2 2 3 4" xfId="20594" xr:uid="{688EA109-DB42-48DA-9B1D-C3D637446257}"/>
    <cellStyle name="Currency 2 2 2 2 3 2 2 3 4 2" xfId="34286" xr:uid="{56497478-A040-4EC8-9ADF-05F72671684A}"/>
    <cellStyle name="Currency 2 2 2 2 3 2 2 3 4 3" xfId="49170" xr:uid="{99C1E427-3AF5-40C4-BA06-9628F00B447F}"/>
    <cellStyle name="Currency 2 2 2 2 3 2 2 3 5" xfId="13750" xr:uid="{6D49DC24-8957-4E34-AE9A-4B512D514FDF}"/>
    <cellStyle name="Currency 2 2 2 2 3 2 2 3 6" xfId="27440" xr:uid="{5D9CD8D5-F326-48A5-8DDE-BF3E41538C97}"/>
    <cellStyle name="Currency 2 2 2 2 3 2 2 3 7" xfId="42324" xr:uid="{9C32539E-905D-4057-A7F2-4BF0AABC7C81}"/>
    <cellStyle name="Currency 2 2 2 2 3 2 2 4" xfId="6904" xr:uid="{1EB12139-6DBD-48BD-B7BB-7BE35F01C144}"/>
    <cellStyle name="Currency 2 2 2 2 3 2 2 4 2" xfId="8617" xr:uid="{5228A6DE-11B7-44FF-AABE-50A07826D14F}"/>
    <cellStyle name="Currency 2 2 2 2 3 2 2 4 2 2" xfId="12039" xr:uid="{DBC06358-6759-4B30-9F95-176151DB4D29}"/>
    <cellStyle name="Currency 2 2 2 2 3 2 2 4 2 2 2" xfId="25729" xr:uid="{0A593503-18E8-4334-B6CC-85BBBD23D9C3}"/>
    <cellStyle name="Currency 2 2 2 2 3 2 2 4 2 2 2 2" xfId="39421" xr:uid="{2AAB7B35-B73D-4028-9070-3DDC023D1AF8}"/>
    <cellStyle name="Currency 2 2 2 2 3 2 2 4 2 2 2 3" xfId="54305" xr:uid="{148878D7-505D-4061-AEDB-9CFFEBD788B3}"/>
    <cellStyle name="Currency 2 2 2 2 3 2 2 4 2 2 3" xfId="18885" xr:uid="{C5A9B84E-2024-41CF-B714-F19BAA558ED7}"/>
    <cellStyle name="Currency 2 2 2 2 3 2 2 4 2 2 4" xfId="32575" xr:uid="{CE010443-0C0A-45C9-A869-D35E210C27DB}"/>
    <cellStyle name="Currency 2 2 2 2 3 2 2 4 2 2 5" xfId="47459" xr:uid="{A96AE1FE-2337-4647-9A3A-9CBAA2666C83}"/>
    <cellStyle name="Currency 2 2 2 2 3 2 2 4 2 3" xfId="22307" xr:uid="{0FB9866F-4342-4B2F-8CE6-7DAEAE3230B5}"/>
    <cellStyle name="Currency 2 2 2 2 3 2 2 4 2 3 2" xfId="35999" xr:uid="{C56C5DDE-91D8-4BE7-8E67-B39DCAFC346C}"/>
    <cellStyle name="Currency 2 2 2 2 3 2 2 4 2 3 3" xfId="50883" xr:uid="{4A22BB51-1F02-4C76-87E9-FA8A58347166}"/>
    <cellStyle name="Currency 2 2 2 2 3 2 2 4 2 4" xfId="15463" xr:uid="{C52EA00B-60BE-4260-9BE4-8449D6B2F020}"/>
    <cellStyle name="Currency 2 2 2 2 3 2 2 4 2 5" xfId="29153" xr:uid="{E2AC54FF-CD55-4452-AD3D-9F7A09781D9D}"/>
    <cellStyle name="Currency 2 2 2 2 3 2 2 4 2 6" xfId="44037" xr:uid="{75A4FFD1-5172-41CB-8476-69BE8793304D}"/>
    <cellStyle name="Currency 2 2 2 2 3 2 2 4 3" xfId="10327" xr:uid="{C2386E94-C076-4874-A8B7-B69D086FC6C3}"/>
    <cellStyle name="Currency 2 2 2 2 3 2 2 4 3 2" xfId="24017" xr:uid="{DD7C8524-891F-42B7-AEAA-B0886F23EAF5}"/>
    <cellStyle name="Currency 2 2 2 2 3 2 2 4 3 2 2" xfId="37709" xr:uid="{0671F5B5-A80D-48CF-8BBA-C443843AA94D}"/>
    <cellStyle name="Currency 2 2 2 2 3 2 2 4 3 2 3" xfId="52593" xr:uid="{85742460-BD55-4924-9A25-9BEAD2E4C241}"/>
    <cellStyle name="Currency 2 2 2 2 3 2 2 4 3 3" xfId="17173" xr:uid="{00539E43-6864-4408-BC14-95E84AE50E58}"/>
    <cellStyle name="Currency 2 2 2 2 3 2 2 4 3 4" xfId="30863" xr:uid="{7824A932-6204-4AAC-8B43-9F6E82E91A2A}"/>
    <cellStyle name="Currency 2 2 2 2 3 2 2 4 3 5" xfId="45747" xr:uid="{BD2CB0BD-595A-4DD0-834B-3A8D6A556220}"/>
    <cellStyle name="Currency 2 2 2 2 3 2 2 4 4" xfId="20595" xr:uid="{B0E72864-D294-40F2-BD2F-B0632A71D1C1}"/>
    <cellStyle name="Currency 2 2 2 2 3 2 2 4 4 2" xfId="34287" xr:uid="{462478CC-C3E8-44AE-A37A-E291F5563D68}"/>
    <cellStyle name="Currency 2 2 2 2 3 2 2 4 4 3" xfId="49171" xr:uid="{B3C3A8D9-C1BE-487A-9EC4-3E418BFF48B2}"/>
    <cellStyle name="Currency 2 2 2 2 3 2 2 4 5" xfId="13751" xr:uid="{7C32738D-FA45-47EA-A7EF-B83653EFAE9B}"/>
    <cellStyle name="Currency 2 2 2 2 3 2 2 4 6" xfId="27441" xr:uid="{F7400AD8-9CF6-41FD-A1B5-074038FCAEB9}"/>
    <cellStyle name="Currency 2 2 2 2 3 2 2 4 7" xfId="42325" xr:uid="{6B20E3CA-E7D8-4677-AC5B-F927291305BC}"/>
    <cellStyle name="Currency 2 2 2 2 3 2 2 5" xfId="8613" xr:uid="{AF5FBDB1-37D3-4A14-89C6-6FDE04CE084C}"/>
    <cellStyle name="Currency 2 2 2 2 3 2 2 5 2" xfId="12035" xr:uid="{DD4550F0-2C34-4543-AACA-60ECD1EC5E9C}"/>
    <cellStyle name="Currency 2 2 2 2 3 2 2 5 2 2" xfId="25725" xr:uid="{3874384C-A69C-4E89-AEE3-695B871F6B05}"/>
    <cellStyle name="Currency 2 2 2 2 3 2 2 5 2 2 2" xfId="39417" xr:uid="{0768B1FB-DCD4-461F-8A0F-9424F5C5E6AE}"/>
    <cellStyle name="Currency 2 2 2 2 3 2 2 5 2 2 3" xfId="54301" xr:uid="{16DD1C7F-6B18-4E35-B811-CC3489AA9F8A}"/>
    <cellStyle name="Currency 2 2 2 2 3 2 2 5 2 3" xfId="18881" xr:uid="{07A9D33B-122A-41F6-A35A-C8FF755A84A4}"/>
    <cellStyle name="Currency 2 2 2 2 3 2 2 5 2 4" xfId="32571" xr:uid="{83B45821-91E1-40BF-907C-299D285436A3}"/>
    <cellStyle name="Currency 2 2 2 2 3 2 2 5 2 5" xfId="47455" xr:uid="{C16C1D63-6C2E-45E2-A0BC-66BB6039F756}"/>
    <cellStyle name="Currency 2 2 2 2 3 2 2 5 3" xfId="22303" xr:uid="{BDE7C15E-0892-4376-82F8-A10518CF6C6C}"/>
    <cellStyle name="Currency 2 2 2 2 3 2 2 5 3 2" xfId="35995" xr:uid="{8CE8D027-B428-4F2B-BFFF-05B7234454A5}"/>
    <cellStyle name="Currency 2 2 2 2 3 2 2 5 3 3" xfId="50879" xr:uid="{EB535C26-1B52-4474-83D0-0F8C37ED647E}"/>
    <cellStyle name="Currency 2 2 2 2 3 2 2 5 4" xfId="15459" xr:uid="{050D5132-E893-468E-9D1C-3E0426EF60C4}"/>
    <cellStyle name="Currency 2 2 2 2 3 2 2 5 5" xfId="29149" xr:uid="{48D3BAC3-ECB2-461D-9AA0-F863397CB540}"/>
    <cellStyle name="Currency 2 2 2 2 3 2 2 5 6" xfId="44033" xr:uid="{04C15063-944F-4494-858C-3FCE53B789C6}"/>
    <cellStyle name="Currency 2 2 2 2 3 2 2 6" xfId="10323" xr:uid="{BCFF5673-F130-41AC-A6F8-577BB2FAA1C6}"/>
    <cellStyle name="Currency 2 2 2 2 3 2 2 6 2" xfId="24013" xr:uid="{B6C486D5-99E2-4E81-AC6E-FE3EC5E3EE17}"/>
    <cellStyle name="Currency 2 2 2 2 3 2 2 6 2 2" xfId="37705" xr:uid="{31641DDE-0029-47C5-821C-C1144E3E57C5}"/>
    <cellStyle name="Currency 2 2 2 2 3 2 2 6 2 3" xfId="52589" xr:uid="{6F5E1B49-DFC3-47B9-A44C-138ACE46F7EB}"/>
    <cellStyle name="Currency 2 2 2 2 3 2 2 6 3" xfId="17169" xr:uid="{3A44E57C-C828-4112-B512-7EF38F82565F}"/>
    <cellStyle name="Currency 2 2 2 2 3 2 2 6 4" xfId="30859" xr:uid="{21D72A4B-FDF1-40D8-90E8-F5FD92754B41}"/>
    <cellStyle name="Currency 2 2 2 2 3 2 2 6 5" xfId="45743" xr:uid="{E025852C-BF41-4E13-BD8F-F151B701511B}"/>
    <cellStyle name="Currency 2 2 2 2 3 2 2 7" xfId="20591" xr:uid="{E30FC15B-16E8-4C79-9489-64D5B7B6CAE7}"/>
    <cellStyle name="Currency 2 2 2 2 3 2 2 7 2" xfId="34283" xr:uid="{77329E42-212B-4CA2-8EA9-AA5281890E79}"/>
    <cellStyle name="Currency 2 2 2 2 3 2 2 7 3" xfId="49167" xr:uid="{E5C7988A-27DA-4C40-A266-6AD574C67AEA}"/>
    <cellStyle name="Currency 2 2 2 2 3 2 2 8" xfId="13747" xr:uid="{8DD19CB7-1003-4DD6-AC21-24D111578693}"/>
    <cellStyle name="Currency 2 2 2 2 3 2 2 9" xfId="27437" xr:uid="{270D416F-15B9-4DC8-A4A0-3AEEB2DA8CD1}"/>
    <cellStyle name="Currency 2 2 2 2 3 2 3" xfId="6905" xr:uid="{AA1F719E-0AE1-4CCE-9630-796F67DB3B13}"/>
    <cellStyle name="Currency 2 2 2 2 3 2 3 10" xfId="42326" xr:uid="{9A8F223A-0FF0-4699-9C36-F881901C581B}"/>
    <cellStyle name="Currency 2 2 2 2 3 2 3 2" xfId="6906" xr:uid="{558AB31D-8155-4E23-ACBE-C3EC0D9F325A}"/>
    <cellStyle name="Currency 2 2 2 2 3 2 3 2 2" xfId="6907" xr:uid="{D3647C88-0A4B-4197-A053-771F77E0102E}"/>
    <cellStyle name="Currency 2 2 2 2 3 2 3 2 2 2" xfId="8620" xr:uid="{ED958667-C4C4-44DA-90C6-989BD3EB53FF}"/>
    <cellStyle name="Currency 2 2 2 2 3 2 3 2 2 2 2" xfId="12042" xr:uid="{71F77305-4A86-4039-9516-008F2D1AE2CD}"/>
    <cellStyle name="Currency 2 2 2 2 3 2 3 2 2 2 2 2" xfId="25732" xr:uid="{9B3A261C-276D-49E5-92FB-0D72620AB8D2}"/>
    <cellStyle name="Currency 2 2 2 2 3 2 3 2 2 2 2 2 2" xfId="39424" xr:uid="{0130736E-BABE-47E8-8A8E-A4C795CB1F66}"/>
    <cellStyle name="Currency 2 2 2 2 3 2 3 2 2 2 2 2 3" xfId="54308" xr:uid="{A8DC22F9-8C5B-42B5-B034-96C88B4E1D3C}"/>
    <cellStyle name="Currency 2 2 2 2 3 2 3 2 2 2 2 3" xfId="18888" xr:uid="{09410BC7-F804-41A5-AFEB-6B4084E931E1}"/>
    <cellStyle name="Currency 2 2 2 2 3 2 3 2 2 2 2 4" xfId="32578" xr:uid="{D4D669AC-7E73-426F-A88B-7D7BE694496B}"/>
    <cellStyle name="Currency 2 2 2 2 3 2 3 2 2 2 2 5" xfId="47462" xr:uid="{24E10D49-F445-4E2D-B182-FC179E08BCDA}"/>
    <cellStyle name="Currency 2 2 2 2 3 2 3 2 2 2 3" xfId="22310" xr:uid="{2028241E-51E6-412C-936D-1AB767983144}"/>
    <cellStyle name="Currency 2 2 2 2 3 2 3 2 2 2 3 2" xfId="36002" xr:uid="{15417499-8C31-4554-8D9D-1A39F6F90A5E}"/>
    <cellStyle name="Currency 2 2 2 2 3 2 3 2 2 2 3 3" xfId="50886" xr:uid="{F191F962-4AC7-4568-80C2-12287EE739D2}"/>
    <cellStyle name="Currency 2 2 2 2 3 2 3 2 2 2 4" xfId="15466" xr:uid="{07E93298-2C4E-4810-BBF1-92A35E8FDF5B}"/>
    <cellStyle name="Currency 2 2 2 2 3 2 3 2 2 2 5" xfId="29156" xr:uid="{EF867B7F-29D6-443F-AC9D-37C479E307E5}"/>
    <cellStyle name="Currency 2 2 2 2 3 2 3 2 2 2 6" xfId="44040" xr:uid="{05ED0382-0A73-4F79-A2B6-3234438D25B7}"/>
    <cellStyle name="Currency 2 2 2 2 3 2 3 2 2 3" xfId="10330" xr:uid="{0B038BA4-5046-43C2-BC2E-819520CFB7BB}"/>
    <cellStyle name="Currency 2 2 2 2 3 2 3 2 2 3 2" xfId="24020" xr:uid="{221D8256-2071-4D2C-8ED6-B14F7FAF467E}"/>
    <cellStyle name="Currency 2 2 2 2 3 2 3 2 2 3 2 2" xfId="37712" xr:uid="{175E00EF-DA30-486E-958B-7D5003B8A4C1}"/>
    <cellStyle name="Currency 2 2 2 2 3 2 3 2 2 3 2 3" xfId="52596" xr:uid="{12C85F02-F19B-493B-907D-28695428FFD7}"/>
    <cellStyle name="Currency 2 2 2 2 3 2 3 2 2 3 3" xfId="17176" xr:uid="{9949D0FD-1223-4436-8770-364D70479A67}"/>
    <cellStyle name="Currency 2 2 2 2 3 2 3 2 2 3 4" xfId="30866" xr:uid="{0DFD53EB-47A6-4F85-9148-D44BD3E70F23}"/>
    <cellStyle name="Currency 2 2 2 2 3 2 3 2 2 3 5" xfId="45750" xr:uid="{5F4FE0CC-6B02-43E3-A812-81A28FF5DAC8}"/>
    <cellStyle name="Currency 2 2 2 2 3 2 3 2 2 4" xfId="20598" xr:uid="{1495E2C7-2299-4960-8E77-150964187106}"/>
    <cellStyle name="Currency 2 2 2 2 3 2 3 2 2 4 2" xfId="34290" xr:uid="{37B7BB00-AEED-4BBE-B47A-D8AA67EDB3B8}"/>
    <cellStyle name="Currency 2 2 2 2 3 2 3 2 2 4 3" xfId="49174" xr:uid="{9ECA3656-DA9C-4C76-B12E-76BD8671B39A}"/>
    <cellStyle name="Currency 2 2 2 2 3 2 3 2 2 5" xfId="13754" xr:uid="{74BF3F76-4917-4919-B287-937270B24F03}"/>
    <cellStyle name="Currency 2 2 2 2 3 2 3 2 2 6" xfId="27444" xr:uid="{283C9BB3-33FF-4A35-AC73-7810FDE0AE00}"/>
    <cellStyle name="Currency 2 2 2 2 3 2 3 2 2 7" xfId="42328" xr:uid="{7D86C59A-7F59-4795-98E8-3839F57E8FA4}"/>
    <cellStyle name="Currency 2 2 2 2 3 2 3 2 3" xfId="8619" xr:uid="{C4E306CC-B9CB-4EAE-9A86-FCD31C8F2A4E}"/>
    <cellStyle name="Currency 2 2 2 2 3 2 3 2 3 2" xfId="12041" xr:uid="{ADAB0B73-4DBE-4378-BF69-D2E693BF45B7}"/>
    <cellStyle name="Currency 2 2 2 2 3 2 3 2 3 2 2" xfId="25731" xr:uid="{256F23FD-1288-464B-87CA-F4C3C89BA947}"/>
    <cellStyle name="Currency 2 2 2 2 3 2 3 2 3 2 2 2" xfId="39423" xr:uid="{2CB7CD07-772B-4513-91CA-56B7B824689D}"/>
    <cellStyle name="Currency 2 2 2 2 3 2 3 2 3 2 2 3" xfId="54307" xr:uid="{E550F7AC-1184-4D98-95D8-758CA7036BB5}"/>
    <cellStyle name="Currency 2 2 2 2 3 2 3 2 3 2 3" xfId="18887" xr:uid="{068D4678-2059-4276-B936-9534BAB5D521}"/>
    <cellStyle name="Currency 2 2 2 2 3 2 3 2 3 2 4" xfId="32577" xr:uid="{5921C457-F533-4BF7-8C3E-3FE9856C1D20}"/>
    <cellStyle name="Currency 2 2 2 2 3 2 3 2 3 2 5" xfId="47461" xr:uid="{DEC8722C-FE8F-4655-9BDA-78092490D9E2}"/>
    <cellStyle name="Currency 2 2 2 2 3 2 3 2 3 3" xfId="22309" xr:uid="{66E30BEC-2787-4DF4-BCB2-81C48CC58B11}"/>
    <cellStyle name="Currency 2 2 2 2 3 2 3 2 3 3 2" xfId="36001" xr:uid="{0CB7B619-0CD1-4E9F-8AFD-F2D5394CF717}"/>
    <cellStyle name="Currency 2 2 2 2 3 2 3 2 3 3 3" xfId="50885" xr:uid="{1B14CF84-BFF5-4AE0-82CB-46C682134295}"/>
    <cellStyle name="Currency 2 2 2 2 3 2 3 2 3 4" xfId="15465" xr:uid="{38F0C21D-0598-4D0E-9F00-65BF36DCFD16}"/>
    <cellStyle name="Currency 2 2 2 2 3 2 3 2 3 5" xfId="29155" xr:uid="{22BB7704-B330-4E2F-A7F9-0F96DD21D29D}"/>
    <cellStyle name="Currency 2 2 2 2 3 2 3 2 3 6" xfId="44039" xr:uid="{2AE41D12-42ED-42F6-8C66-9D60F6F7C106}"/>
    <cellStyle name="Currency 2 2 2 2 3 2 3 2 4" xfId="10329" xr:uid="{5F2C9D04-5D66-4A9F-955D-C195C815B2F7}"/>
    <cellStyle name="Currency 2 2 2 2 3 2 3 2 4 2" xfId="24019" xr:uid="{10EABF43-34C0-473E-BBC9-26CBDF9FB00F}"/>
    <cellStyle name="Currency 2 2 2 2 3 2 3 2 4 2 2" xfId="37711" xr:uid="{81EFFAF4-2ECD-4381-AC44-C4798F254F9F}"/>
    <cellStyle name="Currency 2 2 2 2 3 2 3 2 4 2 3" xfId="52595" xr:uid="{DB6EC755-F772-429B-AD7A-BEF44D4CB0C2}"/>
    <cellStyle name="Currency 2 2 2 2 3 2 3 2 4 3" xfId="17175" xr:uid="{3F34F10F-8774-424A-96F4-1B08E6BB8FDA}"/>
    <cellStyle name="Currency 2 2 2 2 3 2 3 2 4 4" xfId="30865" xr:uid="{E189D175-8595-431C-AD05-B5624372016D}"/>
    <cellStyle name="Currency 2 2 2 2 3 2 3 2 4 5" xfId="45749" xr:uid="{0B0E4676-0B43-48B3-9672-4749BF6C8A6F}"/>
    <cellStyle name="Currency 2 2 2 2 3 2 3 2 5" xfId="20597" xr:uid="{7771CB1A-AC1A-482A-8D4F-819EE23A5363}"/>
    <cellStyle name="Currency 2 2 2 2 3 2 3 2 5 2" xfId="34289" xr:uid="{AA0668FF-6B0C-4F77-8F36-B067C4D29BEA}"/>
    <cellStyle name="Currency 2 2 2 2 3 2 3 2 5 3" xfId="49173" xr:uid="{5175329B-6613-493F-BFB0-0D036FF9FEAA}"/>
    <cellStyle name="Currency 2 2 2 2 3 2 3 2 6" xfId="13753" xr:uid="{EF89AAE3-654D-4852-B6DE-639AA9E81457}"/>
    <cellStyle name="Currency 2 2 2 2 3 2 3 2 7" xfId="27443" xr:uid="{CDF99FF8-0814-454C-8D7D-E836DC3A56C2}"/>
    <cellStyle name="Currency 2 2 2 2 3 2 3 2 8" xfId="42327" xr:uid="{2B2A3A62-35ED-4C21-A5C7-77AFFC889C9E}"/>
    <cellStyle name="Currency 2 2 2 2 3 2 3 3" xfId="6908" xr:uid="{58296C30-53CE-4CAE-B025-9F9B36ACA5FB}"/>
    <cellStyle name="Currency 2 2 2 2 3 2 3 3 2" xfId="8621" xr:uid="{253DD97C-8FBF-496C-B955-A37AF5ACDFED}"/>
    <cellStyle name="Currency 2 2 2 2 3 2 3 3 2 2" xfId="12043" xr:uid="{FBDB5F41-357A-4535-B86A-CF6340044B2A}"/>
    <cellStyle name="Currency 2 2 2 2 3 2 3 3 2 2 2" xfId="25733" xr:uid="{9E2E02F4-36EB-4B52-87DD-96BD3ADB990A}"/>
    <cellStyle name="Currency 2 2 2 2 3 2 3 3 2 2 2 2" xfId="39425" xr:uid="{D6EE259F-B669-4E36-B94F-5F5C97A71FDB}"/>
    <cellStyle name="Currency 2 2 2 2 3 2 3 3 2 2 2 3" xfId="54309" xr:uid="{A1C318FE-FA47-48A1-9FB7-9C3FA09404DF}"/>
    <cellStyle name="Currency 2 2 2 2 3 2 3 3 2 2 3" xfId="18889" xr:uid="{AC4F06AF-2707-4075-9381-6D293F3AEA72}"/>
    <cellStyle name="Currency 2 2 2 2 3 2 3 3 2 2 4" xfId="32579" xr:uid="{792C644C-4C3A-4EDC-9934-208AFF0C1679}"/>
    <cellStyle name="Currency 2 2 2 2 3 2 3 3 2 2 5" xfId="47463" xr:uid="{8B58BC7C-3EF7-4C95-8D2F-FDE7703CB0C9}"/>
    <cellStyle name="Currency 2 2 2 2 3 2 3 3 2 3" xfId="22311" xr:uid="{884CF19A-5952-4727-B9D1-E0B2FD89EA65}"/>
    <cellStyle name="Currency 2 2 2 2 3 2 3 3 2 3 2" xfId="36003" xr:uid="{D640ED39-62A8-4207-9209-D59E07295024}"/>
    <cellStyle name="Currency 2 2 2 2 3 2 3 3 2 3 3" xfId="50887" xr:uid="{C19900F9-2335-47C9-BFAE-661F9EA7F6F1}"/>
    <cellStyle name="Currency 2 2 2 2 3 2 3 3 2 4" xfId="15467" xr:uid="{5E71D2FB-F618-416E-9058-59F9BF6CFDA2}"/>
    <cellStyle name="Currency 2 2 2 2 3 2 3 3 2 5" xfId="29157" xr:uid="{D13C1D72-A977-4BA7-85AB-1079782C416F}"/>
    <cellStyle name="Currency 2 2 2 2 3 2 3 3 2 6" xfId="44041" xr:uid="{15CEE4BE-48E1-419D-9DAB-2FBAC10A8265}"/>
    <cellStyle name="Currency 2 2 2 2 3 2 3 3 3" xfId="10331" xr:uid="{BBAB68EE-C8D1-494F-A9F5-233462D6B5D3}"/>
    <cellStyle name="Currency 2 2 2 2 3 2 3 3 3 2" xfId="24021" xr:uid="{51DBF5A6-B3E9-48C4-BB4F-1DC4B79082D6}"/>
    <cellStyle name="Currency 2 2 2 2 3 2 3 3 3 2 2" xfId="37713" xr:uid="{F80ED2B5-A7E5-4105-B7DB-ECC326FFA36E}"/>
    <cellStyle name="Currency 2 2 2 2 3 2 3 3 3 2 3" xfId="52597" xr:uid="{BE76E632-EE8B-4860-94DB-2431CB29523E}"/>
    <cellStyle name="Currency 2 2 2 2 3 2 3 3 3 3" xfId="17177" xr:uid="{B8C53110-368D-46FC-80A7-F57CFFCF7100}"/>
    <cellStyle name="Currency 2 2 2 2 3 2 3 3 3 4" xfId="30867" xr:uid="{ED1F3F59-1F89-48D5-8AF3-2BE510EC9F29}"/>
    <cellStyle name="Currency 2 2 2 2 3 2 3 3 3 5" xfId="45751" xr:uid="{D72E4B0A-D5E5-4394-8D41-3BE45A164FFD}"/>
    <cellStyle name="Currency 2 2 2 2 3 2 3 3 4" xfId="20599" xr:uid="{CE6A649F-5EB7-485B-98CB-C311A6CDF62F}"/>
    <cellStyle name="Currency 2 2 2 2 3 2 3 3 4 2" xfId="34291" xr:uid="{5E0827FE-6AF8-41DE-B3F7-02F52B6E0A65}"/>
    <cellStyle name="Currency 2 2 2 2 3 2 3 3 4 3" xfId="49175" xr:uid="{0F02B228-C55E-4B79-B25A-D7ABD4FAE89C}"/>
    <cellStyle name="Currency 2 2 2 2 3 2 3 3 5" xfId="13755" xr:uid="{6325B314-81FC-4C2E-A50E-F29F501F4061}"/>
    <cellStyle name="Currency 2 2 2 2 3 2 3 3 6" xfId="27445" xr:uid="{C8BADA2F-F703-497D-B7FA-D392C99D73ED}"/>
    <cellStyle name="Currency 2 2 2 2 3 2 3 3 7" xfId="42329" xr:uid="{B6AF9C35-7203-4570-BF59-6D4A7C785291}"/>
    <cellStyle name="Currency 2 2 2 2 3 2 3 4" xfId="6909" xr:uid="{C325432A-48DD-4791-ACE6-B3256F46B46A}"/>
    <cellStyle name="Currency 2 2 2 2 3 2 3 4 2" xfId="8622" xr:uid="{27E31865-34B9-490C-9A43-26B035AC4B15}"/>
    <cellStyle name="Currency 2 2 2 2 3 2 3 4 2 2" xfId="12044" xr:uid="{CCD3B93C-80CB-418D-95CA-0CC7377E40BD}"/>
    <cellStyle name="Currency 2 2 2 2 3 2 3 4 2 2 2" xfId="25734" xr:uid="{B160DB47-7DD1-4C07-ADE3-92DA0C7DCCE5}"/>
    <cellStyle name="Currency 2 2 2 2 3 2 3 4 2 2 2 2" xfId="39426" xr:uid="{2CE22CB9-4785-4BFB-8F02-824E3F74A2EE}"/>
    <cellStyle name="Currency 2 2 2 2 3 2 3 4 2 2 2 3" xfId="54310" xr:uid="{78D3B0A0-998F-4FA7-AF9F-3C19BD340D8E}"/>
    <cellStyle name="Currency 2 2 2 2 3 2 3 4 2 2 3" xfId="18890" xr:uid="{8598436D-37E6-43EE-A020-8AB2B557CBAD}"/>
    <cellStyle name="Currency 2 2 2 2 3 2 3 4 2 2 4" xfId="32580" xr:uid="{E8FE2822-077C-45FB-BEFF-7B806347933D}"/>
    <cellStyle name="Currency 2 2 2 2 3 2 3 4 2 2 5" xfId="47464" xr:uid="{90AC8245-516C-4C8E-A2A2-44D9D3A9D15A}"/>
    <cellStyle name="Currency 2 2 2 2 3 2 3 4 2 3" xfId="22312" xr:uid="{A39978B1-47A4-4E0D-9786-E977CFB98AE9}"/>
    <cellStyle name="Currency 2 2 2 2 3 2 3 4 2 3 2" xfId="36004" xr:uid="{C1D5F946-066D-469F-9ACE-C9E61617A33A}"/>
    <cellStyle name="Currency 2 2 2 2 3 2 3 4 2 3 3" xfId="50888" xr:uid="{00096CEC-CD43-46F0-BF41-F4E519DC4CA3}"/>
    <cellStyle name="Currency 2 2 2 2 3 2 3 4 2 4" xfId="15468" xr:uid="{A450D990-8DC9-4482-8E66-E8009C07AE19}"/>
    <cellStyle name="Currency 2 2 2 2 3 2 3 4 2 5" xfId="29158" xr:uid="{A81743D9-EA7E-4E33-89DC-F6A80AAE7D35}"/>
    <cellStyle name="Currency 2 2 2 2 3 2 3 4 2 6" xfId="44042" xr:uid="{9416D1F5-4FE5-4A67-8014-6B3093AB130D}"/>
    <cellStyle name="Currency 2 2 2 2 3 2 3 4 3" xfId="10332" xr:uid="{A5EE2A24-2192-4609-938C-2FBF52128238}"/>
    <cellStyle name="Currency 2 2 2 2 3 2 3 4 3 2" xfId="24022" xr:uid="{B9B4E4A3-AA84-4563-A90F-8C5BDBBA3E59}"/>
    <cellStyle name="Currency 2 2 2 2 3 2 3 4 3 2 2" xfId="37714" xr:uid="{E0F50FAF-3C98-461A-A5DC-AEEB63288FCD}"/>
    <cellStyle name="Currency 2 2 2 2 3 2 3 4 3 2 3" xfId="52598" xr:uid="{10165242-D001-48C7-BB5E-06EC89B9EE62}"/>
    <cellStyle name="Currency 2 2 2 2 3 2 3 4 3 3" xfId="17178" xr:uid="{D07176F1-8372-47F1-84FD-9740C4CAB9C2}"/>
    <cellStyle name="Currency 2 2 2 2 3 2 3 4 3 4" xfId="30868" xr:uid="{393F8BF1-BB7B-4519-A791-E23A5C556A76}"/>
    <cellStyle name="Currency 2 2 2 2 3 2 3 4 3 5" xfId="45752" xr:uid="{ECD2CA1E-389D-4741-BB16-49780187D272}"/>
    <cellStyle name="Currency 2 2 2 2 3 2 3 4 4" xfId="20600" xr:uid="{404D997E-5560-4962-97A7-EA3B51D9E337}"/>
    <cellStyle name="Currency 2 2 2 2 3 2 3 4 4 2" xfId="34292" xr:uid="{5B03C58B-6DAF-432F-B9F5-7450301EEB3D}"/>
    <cellStyle name="Currency 2 2 2 2 3 2 3 4 4 3" xfId="49176" xr:uid="{F5F50B4E-98BC-4191-A256-938E7C4C9A22}"/>
    <cellStyle name="Currency 2 2 2 2 3 2 3 4 5" xfId="13756" xr:uid="{2BC7B3CD-CAD4-4B8A-B03B-C232AEA9F8E0}"/>
    <cellStyle name="Currency 2 2 2 2 3 2 3 4 6" xfId="27446" xr:uid="{D0049E93-A6D3-4DEE-AB96-6EB1B1FCDC9B}"/>
    <cellStyle name="Currency 2 2 2 2 3 2 3 4 7" xfId="42330" xr:uid="{13D1E636-54EA-40FB-9104-9CE77CC1A256}"/>
    <cellStyle name="Currency 2 2 2 2 3 2 3 5" xfId="8618" xr:uid="{E9A5EFCB-3707-4819-AF11-D9919B27A99A}"/>
    <cellStyle name="Currency 2 2 2 2 3 2 3 5 2" xfId="12040" xr:uid="{5E8E96F2-E38B-4E8B-A289-15E53CBA7DF3}"/>
    <cellStyle name="Currency 2 2 2 2 3 2 3 5 2 2" xfId="25730" xr:uid="{B32584FB-8574-4F05-90B9-E366E289E70E}"/>
    <cellStyle name="Currency 2 2 2 2 3 2 3 5 2 2 2" xfId="39422" xr:uid="{26C52FE9-CB6D-41F6-AFEA-29C99BAF2745}"/>
    <cellStyle name="Currency 2 2 2 2 3 2 3 5 2 2 3" xfId="54306" xr:uid="{20A26E73-2906-46CB-B3F7-242537BC13EE}"/>
    <cellStyle name="Currency 2 2 2 2 3 2 3 5 2 3" xfId="18886" xr:uid="{C870C077-C209-494F-B009-0CD003B798BB}"/>
    <cellStyle name="Currency 2 2 2 2 3 2 3 5 2 4" xfId="32576" xr:uid="{34F29509-8A30-4E93-9AF1-420B4AB10657}"/>
    <cellStyle name="Currency 2 2 2 2 3 2 3 5 2 5" xfId="47460" xr:uid="{98E5761C-4D87-45D0-A30F-DC3E47F77DA9}"/>
    <cellStyle name="Currency 2 2 2 2 3 2 3 5 3" xfId="22308" xr:uid="{88488376-DD6F-4737-8054-80902513E2C9}"/>
    <cellStyle name="Currency 2 2 2 2 3 2 3 5 3 2" xfId="36000" xr:uid="{7D41C7E2-A570-4371-A5A0-2737E9FAF052}"/>
    <cellStyle name="Currency 2 2 2 2 3 2 3 5 3 3" xfId="50884" xr:uid="{AD02B515-94BD-4B6C-B077-EA04BAD52BDB}"/>
    <cellStyle name="Currency 2 2 2 2 3 2 3 5 4" xfId="15464" xr:uid="{A3E8E842-F9BB-4A9B-B9EF-84AE35C24849}"/>
    <cellStyle name="Currency 2 2 2 2 3 2 3 5 5" xfId="29154" xr:uid="{C0A30285-83DA-4968-B3C2-DEFB05A7DE75}"/>
    <cellStyle name="Currency 2 2 2 2 3 2 3 5 6" xfId="44038" xr:uid="{46320853-8AA2-44E2-8672-C43A71165D0C}"/>
    <cellStyle name="Currency 2 2 2 2 3 2 3 6" xfId="10328" xr:uid="{BA25C0B8-898B-4E96-9564-AA0139280F66}"/>
    <cellStyle name="Currency 2 2 2 2 3 2 3 6 2" xfId="24018" xr:uid="{30996DF8-E407-4B1F-BC9E-F53F0B7AE949}"/>
    <cellStyle name="Currency 2 2 2 2 3 2 3 6 2 2" xfId="37710" xr:uid="{D4996099-7A83-4EC9-8D31-8301CF9D8877}"/>
    <cellStyle name="Currency 2 2 2 2 3 2 3 6 2 3" xfId="52594" xr:uid="{C87D38C6-2F5D-42C7-827C-FE2F1DEB1A3B}"/>
    <cellStyle name="Currency 2 2 2 2 3 2 3 6 3" xfId="17174" xr:uid="{B93BA2FE-3593-4FB9-8BD3-54676BA7D2AF}"/>
    <cellStyle name="Currency 2 2 2 2 3 2 3 6 4" xfId="30864" xr:uid="{342522DD-ECC7-444C-A5C4-E7D561158C80}"/>
    <cellStyle name="Currency 2 2 2 2 3 2 3 6 5" xfId="45748" xr:uid="{89124969-18EB-4F55-AC69-439A1E00206D}"/>
    <cellStyle name="Currency 2 2 2 2 3 2 3 7" xfId="20596" xr:uid="{87309F23-A56D-4A01-B25D-272BC2FC67D2}"/>
    <cellStyle name="Currency 2 2 2 2 3 2 3 7 2" xfId="34288" xr:uid="{E02B6495-E69F-4449-A873-442360694CB5}"/>
    <cellStyle name="Currency 2 2 2 2 3 2 3 7 3" xfId="49172" xr:uid="{C7E784A1-B3B8-431D-AB69-FD78B990E6CD}"/>
    <cellStyle name="Currency 2 2 2 2 3 2 3 8" xfId="13752" xr:uid="{31EBF221-B894-4EB1-A677-373F769FAB57}"/>
    <cellStyle name="Currency 2 2 2 2 3 2 3 9" xfId="27442" xr:uid="{878DAA01-F66E-4A29-B7C3-34846FCA1554}"/>
    <cellStyle name="Currency 2 2 2 2 3 2 4" xfId="6910" xr:uid="{63269C85-9881-42FD-ADA9-EBE7DAD0C95D}"/>
    <cellStyle name="Currency 2 2 2 2 3 2 4 2" xfId="6911" xr:uid="{9E2F0BB5-CA92-495C-8AC2-0197631945B3}"/>
    <cellStyle name="Currency 2 2 2 2 3 2 4 2 2" xfId="8624" xr:uid="{3D8B5B3A-45C6-4037-9660-4B197F82784D}"/>
    <cellStyle name="Currency 2 2 2 2 3 2 4 2 2 2" xfId="12046" xr:uid="{BABF2C85-A651-4878-858F-C9C5F322579B}"/>
    <cellStyle name="Currency 2 2 2 2 3 2 4 2 2 2 2" xfId="25736" xr:uid="{04F56662-C61A-4EC6-A19F-B32607EDAD1A}"/>
    <cellStyle name="Currency 2 2 2 2 3 2 4 2 2 2 2 2" xfId="39428" xr:uid="{995D5483-3387-4F54-B854-3260D915391B}"/>
    <cellStyle name="Currency 2 2 2 2 3 2 4 2 2 2 2 3" xfId="54312" xr:uid="{8DB5598D-8B73-4F0A-A070-7F4BE80190DC}"/>
    <cellStyle name="Currency 2 2 2 2 3 2 4 2 2 2 3" xfId="18892" xr:uid="{0D50C390-9E17-49B8-B135-B301CCDFF45D}"/>
    <cellStyle name="Currency 2 2 2 2 3 2 4 2 2 2 4" xfId="32582" xr:uid="{6F9106C3-DE70-496A-B6AA-705A741DB036}"/>
    <cellStyle name="Currency 2 2 2 2 3 2 4 2 2 2 5" xfId="47466" xr:uid="{A41FBEF7-3B51-458A-9DB4-74523D341F65}"/>
    <cellStyle name="Currency 2 2 2 2 3 2 4 2 2 3" xfId="22314" xr:uid="{90FCC2DF-ED2B-4B32-82C1-C83D1AAE6C20}"/>
    <cellStyle name="Currency 2 2 2 2 3 2 4 2 2 3 2" xfId="36006" xr:uid="{CE222FA9-4367-4D89-AD8F-1DF384C6C9C8}"/>
    <cellStyle name="Currency 2 2 2 2 3 2 4 2 2 3 3" xfId="50890" xr:uid="{3780A885-0F3A-4C3B-9811-E8637D92A559}"/>
    <cellStyle name="Currency 2 2 2 2 3 2 4 2 2 4" xfId="15470" xr:uid="{0771C102-F318-47F2-A990-792FE362524C}"/>
    <cellStyle name="Currency 2 2 2 2 3 2 4 2 2 5" xfId="29160" xr:uid="{369BC093-B8BE-4AA4-B643-2C1B79E60F77}"/>
    <cellStyle name="Currency 2 2 2 2 3 2 4 2 2 6" xfId="44044" xr:uid="{FF9E184A-6F16-4D86-A84C-9009FE100E36}"/>
    <cellStyle name="Currency 2 2 2 2 3 2 4 2 3" xfId="10334" xr:uid="{6D59E766-7005-42F0-A86E-39275A592C1F}"/>
    <cellStyle name="Currency 2 2 2 2 3 2 4 2 3 2" xfId="24024" xr:uid="{EC8EE751-A6CD-4174-B844-29980743870D}"/>
    <cellStyle name="Currency 2 2 2 2 3 2 4 2 3 2 2" xfId="37716" xr:uid="{A4C2B7F7-76D0-4D46-AA9A-1231FD305394}"/>
    <cellStyle name="Currency 2 2 2 2 3 2 4 2 3 2 3" xfId="52600" xr:uid="{C2A5ED2A-F253-42FA-9DEF-6D82FD5A40C2}"/>
    <cellStyle name="Currency 2 2 2 2 3 2 4 2 3 3" xfId="17180" xr:uid="{1B51C263-843C-4BC2-9E3C-5EB518A73ACC}"/>
    <cellStyle name="Currency 2 2 2 2 3 2 4 2 3 4" xfId="30870" xr:uid="{14A3F103-0040-4E1D-9ABB-CF9C7DA3D7E3}"/>
    <cellStyle name="Currency 2 2 2 2 3 2 4 2 3 5" xfId="45754" xr:uid="{102EDF1C-151A-4990-AA94-B9353D4CE22A}"/>
    <cellStyle name="Currency 2 2 2 2 3 2 4 2 4" xfId="20602" xr:uid="{09AE4C39-92B9-416E-9CB7-674213640ABB}"/>
    <cellStyle name="Currency 2 2 2 2 3 2 4 2 4 2" xfId="34294" xr:uid="{6D60EFD0-E88F-4FD3-A3F9-EC4A67623A1A}"/>
    <cellStyle name="Currency 2 2 2 2 3 2 4 2 4 3" xfId="49178" xr:uid="{8D7E964E-52EB-4DC0-A752-70D6B61DEA7A}"/>
    <cellStyle name="Currency 2 2 2 2 3 2 4 2 5" xfId="13758" xr:uid="{47A8EDEE-B1B4-4FBB-826C-E0896CB010D7}"/>
    <cellStyle name="Currency 2 2 2 2 3 2 4 2 6" xfId="27448" xr:uid="{7DA08DD0-186D-4C88-A448-7FF5541FC4A7}"/>
    <cellStyle name="Currency 2 2 2 2 3 2 4 2 7" xfId="42332" xr:uid="{F00F2DA3-82A2-47D4-97F4-A616EBD84A9C}"/>
    <cellStyle name="Currency 2 2 2 2 3 2 4 3" xfId="8623" xr:uid="{450097F7-1626-4424-8D6E-5456F24955BB}"/>
    <cellStyle name="Currency 2 2 2 2 3 2 4 3 2" xfId="12045" xr:uid="{480F138F-C405-4B95-B3E2-F6553EDDA97B}"/>
    <cellStyle name="Currency 2 2 2 2 3 2 4 3 2 2" xfId="25735" xr:uid="{F4985A6D-B402-4281-A509-96CEB442D116}"/>
    <cellStyle name="Currency 2 2 2 2 3 2 4 3 2 2 2" xfId="39427" xr:uid="{E9CCF6D1-30B1-41B0-96BA-F612A0BC9E20}"/>
    <cellStyle name="Currency 2 2 2 2 3 2 4 3 2 2 3" xfId="54311" xr:uid="{52F4BAAC-BB73-4A80-9528-68A23E83165D}"/>
    <cellStyle name="Currency 2 2 2 2 3 2 4 3 2 3" xfId="18891" xr:uid="{78A4E460-8AC0-4452-BEE7-D73F1FAC8CB2}"/>
    <cellStyle name="Currency 2 2 2 2 3 2 4 3 2 4" xfId="32581" xr:uid="{3C77A5A1-4583-492A-BBED-4A5C41104EA8}"/>
    <cellStyle name="Currency 2 2 2 2 3 2 4 3 2 5" xfId="47465" xr:uid="{AF3414B9-B6FE-485D-85DC-D5828DE7E3E9}"/>
    <cellStyle name="Currency 2 2 2 2 3 2 4 3 3" xfId="22313" xr:uid="{0C703AB8-F9DE-4AB7-8E1C-5BD6A8D5C2CD}"/>
    <cellStyle name="Currency 2 2 2 2 3 2 4 3 3 2" xfId="36005" xr:uid="{CCE2E28B-201E-42F8-9E89-32A02F0AE31A}"/>
    <cellStyle name="Currency 2 2 2 2 3 2 4 3 3 3" xfId="50889" xr:uid="{13263D83-A6B4-41F7-996C-84BC40905468}"/>
    <cellStyle name="Currency 2 2 2 2 3 2 4 3 4" xfId="15469" xr:uid="{6A16C507-DC32-44F7-BDFD-2768E85C6762}"/>
    <cellStyle name="Currency 2 2 2 2 3 2 4 3 5" xfId="29159" xr:uid="{909D905C-41FA-466E-8444-275FF573CA07}"/>
    <cellStyle name="Currency 2 2 2 2 3 2 4 3 6" xfId="44043" xr:uid="{5A00F162-A486-48B8-8A78-D5C2A52E2BE4}"/>
    <cellStyle name="Currency 2 2 2 2 3 2 4 4" xfId="10333" xr:uid="{74D176F6-57FF-4289-8CFC-E4674450F9A4}"/>
    <cellStyle name="Currency 2 2 2 2 3 2 4 4 2" xfId="24023" xr:uid="{080E0D5B-1807-499A-A3C4-C8DA0DF15BC9}"/>
    <cellStyle name="Currency 2 2 2 2 3 2 4 4 2 2" xfId="37715" xr:uid="{EDB65B24-348A-4F32-84DC-FDC10313331F}"/>
    <cellStyle name="Currency 2 2 2 2 3 2 4 4 2 3" xfId="52599" xr:uid="{B8E9C906-A1DF-4119-9DB0-7E29D6C346D4}"/>
    <cellStyle name="Currency 2 2 2 2 3 2 4 4 3" xfId="17179" xr:uid="{7F8E9087-9861-47BA-9F4E-C42CD0C04B78}"/>
    <cellStyle name="Currency 2 2 2 2 3 2 4 4 4" xfId="30869" xr:uid="{E8CA3A47-0D93-4604-8596-074B0DA20BA6}"/>
    <cellStyle name="Currency 2 2 2 2 3 2 4 4 5" xfId="45753" xr:uid="{D27F0D9B-B68D-476C-B1A4-20F8F9D93D84}"/>
    <cellStyle name="Currency 2 2 2 2 3 2 4 5" xfId="20601" xr:uid="{76005200-251B-46A0-8126-8AC85ADA656C}"/>
    <cellStyle name="Currency 2 2 2 2 3 2 4 5 2" xfId="34293" xr:uid="{B91F3495-ED48-4CAC-B6C3-402BE41A2C35}"/>
    <cellStyle name="Currency 2 2 2 2 3 2 4 5 3" xfId="49177" xr:uid="{2C973F08-CA6B-49E2-8C3F-C2AE2EA299DA}"/>
    <cellStyle name="Currency 2 2 2 2 3 2 4 6" xfId="13757" xr:uid="{9853734C-F7F1-423E-A786-F6AD32D37715}"/>
    <cellStyle name="Currency 2 2 2 2 3 2 4 7" xfId="27447" xr:uid="{C7429A92-F52B-421B-A68F-3AACD69C319E}"/>
    <cellStyle name="Currency 2 2 2 2 3 2 4 8" xfId="42331" xr:uid="{DA68CAB7-55F1-4C9A-87F5-18231A484211}"/>
    <cellStyle name="Currency 2 2 2 2 3 2 5" xfId="6912" xr:uid="{7F293B8B-988B-4A30-801F-B302BF5E89E1}"/>
    <cellStyle name="Currency 2 2 2 2 3 2 5 2" xfId="8625" xr:uid="{C0909223-4100-411F-82A6-CB6307739195}"/>
    <cellStyle name="Currency 2 2 2 2 3 2 5 2 2" xfId="12047" xr:uid="{8053C17E-F083-415E-9FA3-8A8E4390BFD1}"/>
    <cellStyle name="Currency 2 2 2 2 3 2 5 2 2 2" xfId="25737" xr:uid="{43CFBCAB-54C5-4BAD-AB99-97A2433D5C91}"/>
    <cellStyle name="Currency 2 2 2 2 3 2 5 2 2 2 2" xfId="39429" xr:uid="{5A6A5C4A-0E31-444A-B184-51ADE83144C6}"/>
    <cellStyle name="Currency 2 2 2 2 3 2 5 2 2 2 3" xfId="54313" xr:uid="{CFCA4A19-D3A8-4F26-A9A0-9378EE59CDCB}"/>
    <cellStyle name="Currency 2 2 2 2 3 2 5 2 2 3" xfId="18893" xr:uid="{FDD0A2D4-19ED-4948-9E60-538264728946}"/>
    <cellStyle name="Currency 2 2 2 2 3 2 5 2 2 4" xfId="32583" xr:uid="{D9A7FAE1-9379-41E1-A68A-B2FCAFF7CDFF}"/>
    <cellStyle name="Currency 2 2 2 2 3 2 5 2 2 5" xfId="47467" xr:uid="{143BB54A-637E-4966-B3D8-213DCA364CAE}"/>
    <cellStyle name="Currency 2 2 2 2 3 2 5 2 3" xfId="22315" xr:uid="{7A3DDFBC-94A4-4081-A73F-D295D7CBF15C}"/>
    <cellStyle name="Currency 2 2 2 2 3 2 5 2 3 2" xfId="36007" xr:uid="{D4572A1D-F448-4C23-95AB-FB5C8294178D}"/>
    <cellStyle name="Currency 2 2 2 2 3 2 5 2 3 3" xfId="50891" xr:uid="{4E32964A-3E06-42C7-81FB-1E599D7C8D84}"/>
    <cellStyle name="Currency 2 2 2 2 3 2 5 2 4" xfId="15471" xr:uid="{C8F2618D-5717-4301-B2A7-8A2163333143}"/>
    <cellStyle name="Currency 2 2 2 2 3 2 5 2 5" xfId="29161" xr:uid="{0A4033E0-9ADB-4ED4-B083-E70AD30AF222}"/>
    <cellStyle name="Currency 2 2 2 2 3 2 5 2 6" xfId="44045" xr:uid="{8514A928-761A-4621-B027-82C0C9A4B9A1}"/>
    <cellStyle name="Currency 2 2 2 2 3 2 5 3" xfId="10335" xr:uid="{BDEDFDC1-DDBA-4AB3-9BF1-685F69CA2C4E}"/>
    <cellStyle name="Currency 2 2 2 2 3 2 5 3 2" xfId="24025" xr:uid="{ED4317C6-956C-4F05-B05B-067EA6F3B6B0}"/>
    <cellStyle name="Currency 2 2 2 2 3 2 5 3 2 2" xfId="37717" xr:uid="{962B781C-BE98-44C9-A8A1-25C7F354C425}"/>
    <cellStyle name="Currency 2 2 2 2 3 2 5 3 2 3" xfId="52601" xr:uid="{6B3BC5E6-0008-47B9-8BA9-1EE13FD5C22B}"/>
    <cellStyle name="Currency 2 2 2 2 3 2 5 3 3" xfId="17181" xr:uid="{0133D160-1169-48F6-8144-AC99F9D3A431}"/>
    <cellStyle name="Currency 2 2 2 2 3 2 5 3 4" xfId="30871" xr:uid="{92916CA3-199F-4F76-A54A-30696C0CA6F9}"/>
    <cellStyle name="Currency 2 2 2 2 3 2 5 3 5" xfId="45755" xr:uid="{35429D19-6080-4B51-8A9A-EC3D2B4C190C}"/>
    <cellStyle name="Currency 2 2 2 2 3 2 5 4" xfId="20603" xr:uid="{C40B05D9-6128-44AE-8F86-362553A6C7A0}"/>
    <cellStyle name="Currency 2 2 2 2 3 2 5 4 2" xfId="34295" xr:uid="{09595603-0F9C-491B-B6C0-4C885A713662}"/>
    <cellStyle name="Currency 2 2 2 2 3 2 5 4 3" xfId="49179" xr:uid="{8634F393-9378-4460-8102-03ACFBF89B0F}"/>
    <cellStyle name="Currency 2 2 2 2 3 2 5 5" xfId="13759" xr:uid="{F5F32C2A-D763-41FD-95EE-820675E31D2B}"/>
    <cellStyle name="Currency 2 2 2 2 3 2 5 6" xfId="27449" xr:uid="{1ED51A02-9C68-4C07-8878-67AC7EAEBEB3}"/>
    <cellStyle name="Currency 2 2 2 2 3 2 5 7" xfId="42333" xr:uid="{5811F924-3407-4D8A-9167-C766395DB7E0}"/>
    <cellStyle name="Currency 2 2 2 2 3 2 6" xfId="6913" xr:uid="{7935299C-708D-4347-903F-A2D55A7E86DB}"/>
    <cellStyle name="Currency 2 2 2 2 3 2 6 2" xfId="8626" xr:uid="{B9061668-3514-41A1-96D5-A8B685053BF1}"/>
    <cellStyle name="Currency 2 2 2 2 3 2 6 2 2" xfId="12048" xr:uid="{CCCB7395-DD1C-43B9-ACBF-CA201C06ADCE}"/>
    <cellStyle name="Currency 2 2 2 2 3 2 6 2 2 2" xfId="25738" xr:uid="{AA5FC48C-A072-4CAC-BC76-57EDF73FFFAC}"/>
    <cellStyle name="Currency 2 2 2 2 3 2 6 2 2 2 2" xfId="39430" xr:uid="{B41151B6-F569-4810-822B-134C450B8CB1}"/>
    <cellStyle name="Currency 2 2 2 2 3 2 6 2 2 2 3" xfId="54314" xr:uid="{DAA92609-39F1-42EB-A4FB-5703D0512B6B}"/>
    <cellStyle name="Currency 2 2 2 2 3 2 6 2 2 3" xfId="18894" xr:uid="{1260F8C4-2CE3-4A01-8B73-2C9A5F3818AD}"/>
    <cellStyle name="Currency 2 2 2 2 3 2 6 2 2 4" xfId="32584" xr:uid="{4B3EB0C6-99FD-4077-9028-870C40057083}"/>
    <cellStyle name="Currency 2 2 2 2 3 2 6 2 2 5" xfId="47468" xr:uid="{5C80FF69-8190-488B-B1F8-1A6767C77015}"/>
    <cellStyle name="Currency 2 2 2 2 3 2 6 2 3" xfId="22316" xr:uid="{F69AAB77-9E3E-4E5E-94A8-7B6DB1CCE197}"/>
    <cellStyle name="Currency 2 2 2 2 3 2 6 2 3 2" xfId="36008" xr:uid="{F243384C-C906-41EB-9E27-334070AA6661}"/>
    <cellStyle name="Currency 2 2 2 2 3 2 6 2 3 3" xfId="50892" xr:uid="{ECE31B39-65FE-49F7-9211-077A1D53D0C7}"/>
    <cellStyle name="Currency 2 2 2 2 3 2 6 2 4" xfId="15472" xr:uid="{361F0F1F-9A73-4626-9290-466480010028}"/>
    <cellStyle name="Currency 2 2 2 2 3 2 6 2 5" xfId="29162" xr:uid="{968217C3-704C-4CDC-B56B-C3EACB51892B}"/>
    <cellStyle name="Currency 2 2 2 2 3 2 6 2 6" xfId="44046" xr:uid="{F627F9F9-733A-4CCE-9413-C019B2DDC252}"/>
    <cellStyle name="Currency 2 2 2 2 3 2 6 3" xfId="10336" xr:uid="{9094FBDB-EFD1-470D-97C4-50E47BB3FA45}"/>
    <cellStyle name="Currency 2 2 2 2 3 2 6 3 2" xfId="24026" xr:uid="{6729EF26-B705-44D2-B39A-F71A0D8FA44A}"/>
    <cellStyle name="Currency 2 2 2 2 3 2 6 3 2 2" xfId="37718" xr:uid="{48658F02-71AC-479D-B991-04886FBBAD02}"/>
    <cellStyle name="Currency 2 2 2 2 3 2 6 3 2 3" xfId="52602" xr:uid="{EB6B7D43-DE7B-4295-9BF6-D996E5FE115D}"/>
    <cellStyle name="Currency 2 2 2 2 3 2 6 3 3" xfId="17182" xr:uid="{29F9D782-2548-41FA-991E-16A212BC2584}"/>
    <cellStyle name="Currency 2 2 2 2 3 2 6 3 4" xfId="30872" xr:uid="{4F688544-361E-4869-9CD3-E1619114569D}"/>
    <cellStyle name="Currency 2 2 2 2 3 2 6 3 5" xfId="45756" xr:uid="{EEFE50D7-02A7-4F8E-9A33-FF7AA0855A7C}"/>
    <cellStyle name="Currency 2 2 2 2 3 2 6 4" xfId="20604" xr:uid="{C20420B6-4AA8-4EBF-B285-67ECAB9372C7}"/>
    <cellStyle name="Currency 2 2 2 2 3 2 6 4 2" xfId="34296" xr:uid="{B2897611-AAB2-43B8-AA75-7922EB190CD4}"/>
    <cellStyle name="Currency 2 2 2 2 3 2 6 4 3" xfId="49180" xr:uid="{BE1162F3-8DE1-4F7E-BA7B-7EA76D1F0352}"/>
    <cellStyle name="Currency 2 2 2 2 3 2 6 5" xfId="13760" xr:uid="{EA6E214D-AB9B-4840-B50D-8F1B817EF6EB}"/>
    <cellStyle name="Currency 2 2 2 2 3 2 6 6" xfId="27450" xr:uid="{CEE800C7-252B-4EF1-B92A-7650A1B3D1E6}"/>
    <cellStyle name="Currency 2 2 2 2 3 2 6 7" xfId="42334" xr:uid="{8D90F878-DC1E-4888-9730-00631F447573}"/>
    <cellStyle name="Currency 2 2 2 2 3 2 7" xfId="8612" xr:uid="{FCE6C54D-A28E-4A1D-AA5A-CABD20C89AF6}"/>
    <cellStyle name="Currency 2 2 2 2 3 2 7 2" xfId="12034" xr:uid="{50E67D41-25F0-4B54-B584-995445426F70}"/>
    <cellStyle name="Currency 2 2 2 2 3 2 7 2 2" xfId="25724" xr:uid="{DBCD272C-21CF-4C5D-AA53-9B53F4FD472F}"/>
    <cellStyle name="Currency 2 2 2 2 3 2 7 2 2 2" xfId="39416" xr:uid="{A7AA9D25-78E2-4BC5-BF5F-29420F4CF7BB}"/>
    <cellStyle name="Currency 2 2 2 2 3 2 7 2 2 3" xfId="54300" xr:uid="{C35267AB-C33F-4D46-A80C-BFBA53CFE6B6}"/>
    <cellStyle name="Currency 2 2 2 2 3 2 7 2 3" xfId="18880" xr:uid="{98DFE906-6A1E-4A49-9EC0-B6D06BBEACAC}"/>
    <cellStyle name="Currency 2 2 2 2 3 2 7 2 4" xfId="32570" xr:uid="{F840CE02-2D21-4356-B1F5-21850736A0F1}"/>
    <cellStyle name="Currency 2 2 2 2 3 2 7 2 5" xfId="47454" xr:uid="{135077E9-7D50-46F3-9C55-A08E132E94CF}"/>
    <cellStyle name="Currency 2 2 2 2 3 2 7 3" xfId="22302" xr:uid="{F9DA98CE-312F-41E0-8571-2AAD20F5359B}"/>
    <cellStyle name="Currency 2 2 2 2 3 2 7 3 2" xfId="35994" xr:uid="{5CB1F497-357A-486B-8D11-921BA45D996C}"/>
    <cellStyle name="Currency 2 2 2 2 3 2 7 3 3" xfId="50878" xr:uid="{3D0723A3-AEE3-4763-A833-510A02D72D75}"/>
    <cellStyle name="Currency 2 2 2 2 3 2 7 4" xfId="15458" xr:uid="{47D104CE-6E2A-41D2-9B9F-F2030B2050DF}"/>
    <cellStyle name="Currency 2 2 2 2 3 2 7 5" xfId="29148" xr:uid="{88BA77BD-386F-4B4B-B805-832751DA29B4}"/>
    <cellStyle name="Currency 2 2 2 2 3 2 7 6" xfId="44032" xr:uid="{35396431-752C-47B8-9EB6-011E0CC93E93}"/>
    <cellStyle name="Currency 2 2 2 2 3 2 8" xfId="10322" xr:uid="{978A2281-F04C-44AF-BCA9-1D2A5DB02C3D}"/>
    <cellStyle name="Currency 2 2 2 2 3 2 8 2" xfId="24012" xr:uid="{FACC2DC1-3B91-4F24-8DEF-4485C546549F}"/>
    <cellStyle name="Currency 2 2 2 2 3 2 8 2 2" xfId="37704" xr:uid="{FEB7E0A8-1BB7-4263-A840-F68055B4247C}"/>
    <cellStyle name="Currency 2 2 2 2 3 2 8 2 3" xfId="52588" xr:uid="{06EEDD1E-3902-4C0D-80A0-85D9198DD0FF}"/>
    <cellStyle name="Currency 2 2 2 2 3 2 8 3" xfId="17168" xr:uid="{F3D0BF3E-9FDA-4829-BF2D-B5CBBB0FAEB4}"/>
    <cellStyle name="Currency 2 2 2 2 3 2 8 4" xfId="30858" xr:uid="{F9DF3070-1B95-4140-AF5B-C6109E16E1E4}"/>
    <cellStyle name="Currency 2 2 2 2 3 2 8 5" xfId="45742" xr:uid="{1AFBF667-C845-4998-94CF-1D57CBEBC83E}"/>
    <cellStyle name="Currency 2 2 2 2 3 2 9" xfId="20590" xr:uid="{E346AE2D-E66F-40C3-9CBD-B03A80DBBEBF}"/>
    <cellStyle name="Currency 2 2 2 2 3 2 9 2" xfId="34282" xr:uid="{90DC696C-6332-48F7-A6BE-2D2E29C373B9}"/>
    <cellStyle name="Currency 2 2 2 2 3 2 9 3" xfId="49166" xr:uid="{ECD44C64-7F46-455F-8DEB-0785E1C3A0CF}"/>
    <cellStyle name="Currency 2 2 2 2 3 3" xfId="6914" xr:uid="{027B8B31-1795-4C6E-AB25-6A291ACCDEAC}"/>
    <cellStyle name="Currency 2 2 2 2 3 3 10" xfId="42335" xr:uid="{4FA15FE1-5F18-4F29-B250-3A98551D0E92}"/>
    <cellStyle name="Currency 2 2 2 2 3 3 2" xfId="6915" xr:uid="{A0CEAA62-CA6B-4DC7-9819-11C7D00F798D}"/>
    <cellStyle name="Currency 2 2 2 2 3 3 2 2" xfId="6916" xr:uid="{4E644EF9-57B4-4321-AC16-6D628EF5DF5F}"/>
    <cellStyle name="Currency 2 2 2 2 3 3 2 2 2" xfId="8629" xr:uid="{0917ED47-E786-4C62-B534-F42698BF0884}"/>
    <cellStyle name="Currency 2 2 2 2 3 3 2 2 2 2" xfId="12051" xr:uid="{BC07D1B2-346D-4F9B-861C-763AF387CFD5}"/>
    <cellStyle name="Currency 2 2 2 2 3 3 2 2 2 2 2" xfId="25741" xr:uid="{6EF5C8D7-D5D9-47AE-96B3-F269BFAAC8A1}"/>
    <cellStyle name="Currency 2 2 2 2 3 3 2 2 2 2 2 2" xfId="39433" xr:uid="{B1892861-2364-48B5-8509-F10D4E768599}"/>
    <cellStyle name="Currency 2 2 2 2 3 3 2 2 2 2 2 3" xfId="54317" xr:uid="{886A97CA-B6C8-4041-AD0D-F967A7EF4BA0}"/>
    <cellStyle name="Currency 2 2 2 2 3 3 2 2 2 2 3" xfId="18897" xr:uid="{5FC2DC44-2236-495E-8D72-FE8DECB24826}"/>
    <cellStyle name="Currency 2 2 2 2 3 3 2 2 2 2 4" xfId="32587" xr:uid="{8D98182A-B9DA-483B-A4C0-978A5713050D}"/>
    <cellStyle name="Currency 2 2 2 2 3 3 2 2 2 2 5" xfId="47471" xr:uid="{F2E0FB58-FDA0-4C27-821B-4C43414D04DB}"/>
    <cellStyle name="Currency 2 2 2 2 3 3 2 2 2 3" xfId="22319" xr:uid="{91F72951-32BF-4185-B540-7B079E9F4B37}"/>
    <cellStyle name="Currency 2 2 2 2 3 3 2 2 2 3 2" xfId="36011" xr:uid="{98F10861-34ED-4492-AA04-1416F166D97E}"/>
    <cellStyle name="Currency 2 2 2 2 3 3 2 2 2 3 3" xfId="50895" xr:uid="{36F695CD-4AAF-468F-ADE8-4FCA9A14EA7E}"/>
    <cellStyle name="Currency 2 2 2 2 3 3 2 2 2 4" xfId="15475" xr:uid="{334225D1-8A2F-4061-91C1-BEF2349E2190}"/>
    <cellStyle name="Currency 2 2 2 2 3 3 2 2 2 5" xfId="29165" xr:uid="{0C3EAB6A-2ADE-40C9-8D25-DD1CD2A08EA6}"/>
    <cellStyle name="Currency 2 2 2 2 3 3 2 2 2 6" xfId="44049" xr:uid="{BAD01713-7FD4-4660-AF8A-2691FD1C05DF}"/>
    <cellStyle name="Currency 2 2 2 2 3 3 2 2 3" xfId="10339" xr:uid="{2981481A-EDF7-4B8B-B5FD-ED14F20A8049}"/>
    <cellStyle name="Currency 2 2 2 2 3 3 2 2 3 2" xfId="24029" xr:uid="{404B5C94-F74E-4991-9D13-8465E7583505}"/>
    <cellStyle name="Currency 2 2 2 2 3 3 2 2 3 2 2" xfId="37721" xr:uid="{0602AFB1-1EE9-44C8-B1A2-D73ED3C5490D}"/>
    <cellStyle name="Currency 2 2 2 2 3 3 2 2 3 2 3" xfId="52605" xr:uid="{7DD6304F-D104-42B6-9DFF-08CE1028221D}"/>
    <cellStyle name="Currency 2 2 2 2 3 3 2 2 3 3" xfId="17185" xr:uid="{FE960C3C-BE4E-4FA4-A1E2-432E193F0314}"/>
    <cellStyle name="Currency 2 2 2 2 3 3 2 2 3 4" xfId="30875" xr:uid="{29F30FA4-DD09-4A6F-9156-023F02B5D6CC}"/>
    <cellStyle name="Currency 2 2 2 2 3 3 2 2 3 5" xfId="45759" xr:uid="{24845431-9DEF-4873-93AB-26E9381798F8}"/>
    <cellStyle name="Currency 2 2 2 2 3 3 2 2 4" xfId="20607" xr:uid="{3C7AF5BC-1925-47D4-ADF1-F04A1407B9AC}"/>
    <cellStyle name="Currency 2 2 2 2 3 3 2 2 4 2" xfId="34299" xr:uid="{72908BB1-9003-4F88-8A3B-D89CCA8E10B2}"/>
    <cellStyle name="Currency 2 2 2 2 3 3 2 2 4 3" xfId="49183" xr:uid="{CE4689C6-B139-4E32-8241-4D0AC2BC53BC}"/>
    <cellStyle name="Currency 2 2 2 2 3 3 2 2 5" xfId="13763" xr:uid="{8CE662D1-2BE7-4EE1-B637-250CC8644BEB}"/>
    <cellStyle name="Currency 2 2 2 2 3 3 2 2 6" xfId="27453" xr:uid="{CEDAFC91-7E16-43FA-910A-54CE686E8C14}"/>
    <cellStyle name="Currency 2 2 2 2 3 3 2 2 7" xfId="42337" xr:uid="{1154E2A4-9621-479F-8092-6E6B6E466C45}"/>
    <cellStyle name="Currency 2 2 2 2 3 3 2 3" xfId="8628" xr:uid="{F2CD34D4-6EBC-41A1-BF33-93EDEB85D0DD}"/>
    <cellStyle name="Currency 2 2 2 2 3 3 2 3 2" xfId="12050" xr:uid="{C513B351-6AC9-4B0D-9295-7E23CECC1C27}"/>
    <cellStyle name="Currency 2 2 2 2 3 3 2 3 2 2" xfId="25740" xr:uid="{AD85D01B-B98C-4F45-805B-907A395308F7}"/>
    <cellStyle name="Currency 2 2 2 2 3 3 2 3 2 2 2" xfId="39432" xr:uid="{2CC3DC72-A6B1-4D13-88C2-81C1F8434D70}"/>
    <cellStyle name="Currency 2 2 2 2 3 3 2 3 2 2 3" xfId="54316" xr:uid="{9EC4FC55-640C-4552-953C-AA7F50302357}"/>
    <cellStyle name="Currency 2 2 2 2 3 3 2 3 2 3" xfId="18896" xr:uid="{819EAC2C-A219-4040-B690-21BA844C3836}"/>
    <cellStyle name="Currency 2 2 2 2 3 3 2 3 2 4" xfId="32586" xr:uid="{82418539-0171-4923-BCC0-BD44CD81FB3B}"/>
    <cellStyle name="Currency 2 2 2 2 3 3 2 3 2 5" xfId="47470" xr:uid="{666EA9BB-DA81-4E5D-A7BF-EA65CBD987AA}"/>
    <cellStyle name="Currency 2 2 2 2 3 3 2 3 3" xfId="22318" xr:uid="{979FA587-7533-4F19-A8DB-3AEF00066EDF}"/>
    <cellStyle name="Currency 2 2 2 2 3 3 2 3 3 2" xfId="36010" xr:uid="{72D37763-A439-4644-977C-F8274F3E477B}"/>
    <cellStyle name="Currency 2 2 2 2 3 3 2 3 3 3" xfId="50894" xr:uid="{B12F5480-9545-4C38-BE52-29639BD47D44}"/>
    <cellStyle name="Currency 2 2 2 2 3 3 2 3 4" xfId="15474" xr:uid="{4CAF8745-1780-456D-B928-92BD8037C63B}"/>
    <cellStyle name="Currency 2 2 2 2 3 3 2 3 5" xfId="29164" xr:uid="{CBB22A1B-614B-4202-A3E2-8F5D57763038}"/>
    <cellStyle name="Currency 2 2 2 2 3 3 2 3 6" xfId="44048" xr:uid="{418A05C4-3712-4363-A8EB-AEF4C925092A}"/>
    <cellStyle name="Currency 2 2 2 2 3 3 2 4" xfId="10338" xr:uid="{4DF644A0-E6D0-4170-8D5D-2DE8091E1F46}"/>
    <cellStyle name="Currency 2 2 2 2 3 3 2 4 2" xfId="24028" xr:uid="{C9CAB7B3-A387-462F-82FA-43927F3800CB}"/>
    <cellStyle name="Currency 2 2 2 2 3 3 2 4 2 2" xfId="37720" xr:uid="{285FC788-EFD0-4E50-A5CB-3317376522D0}"/>
    <cellStyle name="Currency 2 2 2 2 3 3 2 4 2 3" xfId="52604" xr:uid="{EF02FB54-D353-4329-8BB0-C35CC3B4BFB8}"/>
    <cellStyle name="Currency 2 2 2 2 3 3 2 4 3" xfId="17184" xr:uid="{103684B2-49A3-48D8-AF2B-09F7AC8B9270}"/>
    <cellStyle name="Currency 2 2 2 2 3 3 2 4 4" xfId="30874" xr:uid="{E7E6E6EE-3F11-449E-A28A-EA7E001E8DAB}"/>
    <cellStyle name="Currency 2 2 2 2 3 3 2 4 5" xfId="45758" xr:uid="{C0A35D86-737F-416B-8116-3515BBFBEBD8}"/>
    <cellStyle name="Currency 2 2 2 2 3 3 2 5" xfId="20606" xr:uid="{BFFCA673-7F4B-475D-AC89-A8FBE3A4C51D}"/>
    <cellStyle name="Currency 2 2 2 2 3 3 2 5 2" xfId="34298" xr:uid="{B96D00B0-EC32-4116-9A97-9A1D097B8A60}"/>
    <cellStyle name="Currency 2 2 2 2 3 3 2 5 3" xfId="49182" xr:uid="{4995F6D7-BD8B-45FE-A369-2633CA2972C9}"/>
    <cellStyle name="Currency 2 2 2 2 3 3 2 6" xfId="13762" xr:uid="{BF1F29C6-97A4-40F4-B299-CF6E9180D846}"/>
    <cellStyle name="Currency 2 2 2 2 3 3 2 7" xfId="27452" xr:uid="{80BADC84-79DD-4C46-95CE-023FA75EFD1F}"/>
    <cellStyle name="Currency 2 2 2 2 3 3 2 8" xfId="42336" xr:uid="{CF775492-D7FA-4B83-B7AF-1A1BC35C5344}"/>
    <cellStyle name="Currency 2 2 2 2 3 3 3" xfId="6917" xr:uid="{0E176A55-3E18-4DC7-B495-BA96AAA756D1}"/>
    <cellStyle name="Currency 2 2 2 2 3 3 3 2" xfId="8630" xr:uid="{10B2193D-A248-4456-B720-4DA1A129AD91}"/>
    <cellStyle name="Currency 2 2 2 2 3 3 3 2 2" xfId="12052" xr:uid="{31EB73C0-E6CE-4E32-B86B-E631C92DEBAE}"/>
    <cellStyle name="Currency 2 2 2 2 3 3 3 2 2 2" xfId="25742" xr:uid="{962EE439-897B-4279-8E46-2522252135C4}"/>
    <cellStyle name="Currency 2 2 2 2 3 3 3 2 2 2 2" xfId="39434" xr:uid="{A3D1C955-169A-4DB9-8066-5B15FEFA2C02}"/>
    <cellStyle name="Currency 2 2 2 2 3 3 3 2 2 2 3" xfId="54318" xr:uid="{6683E97B-BBA7-4069-99E5-3DA985F2BED7}"/>
    <cellStyle name="Currency 2 2 2 2 3 3 3 2 2 3" xfId="18898" xr:uid="{6859EDD5-CCB1-4640-9B17-D444B5ED8DC7}"/>
    <cellStyle name="Currency 2 2 2 2 3 3 3 2 2 4" xfId="32588" xr:uid="{D0CF5F11-B90D-4049-BBB8-4112B9F16D7B}"/>
    <cellStyle name="Currency 2 2 2 2 3 3 3 2 2 5" xfId="47472" xr:uid="{9C5D57A6-3885-4288-B8BE-0DD2F138334D}"/>
    <cellStyle name="Currency 2 2 2 2 3 3 3 2 3" xfId="22320" xr:uid="{5A356FEC-86BD-43FA-AFBD-896E76992BAC}"/>
    <cellStyle name="Currency 2 2 2 2 3 3 3 2 3 2" xfId="36012" xr:uid="{5DB557A4-D659-4770-8F36-06156F0853AE}"/>
    <cellStyle name="Currency 2 2 2 2 3 3 3 2 3 3" xfId="50896" xr:uid="{DCBE2745-7526-4114-B97E-6A54CB3A59DA}"/>
    <cellStyle name="Currency 2 2 2 2 3 3 3 2 4" xfId="15476" xr:uid="{2419121C-581B-42DF-A11D-82C32427E828}"/>
    <cellStyle name="Currency 2 2 2 2 3 3 3 2 5" xfId="29166" xr:uid="{479B12E7-551B-43F6-B3AD-A86A716A64E8}"/>
    <cellStyle name="Currency 2 2 2 2 3 3 3 2 6" xfId="44050" xr:uid="{4FC716B9-603E-4617-AEA2-BFB7609FB6BA}"/>
    <cellStyle name="Currency 2 2 2 2 3 3 3 3" xfId="10340" xr:uid="{B779FFA5-FD63-4592-A81C-6BA87A106817}"/>
    <cellStyle name="Currency 2 2 2 2 3 3 3 3 2" xfId="24030" xr:uid="{B74686F3-F1F0-435D-A79D-BD334B1C9DD9}"/>
    <cellStyle name="Currency 2 2 2 2 3 3 3 3 2 2" xfId="37722" xr:uid="{A2B609C5-F272-48CC-AD9E-2EFF1F215680}"/>
    <cellStyle name="Currency 2 2 2 2 3 3 3 3 2 3" xfId="52606" xr:uid="{23405405-27A7-49F6-BE01-38E6C12F61DA}"/>
    <cellStyle name="Currency 2 2 2 2 3 3 3 3 3" xfId="17186" xr:uid="{724A3DF6-0527-457F-9CF3-8BBFC76CC0D2}"/>
    <cellStyle name="Currency 2 2 2 2 3 3 3 3 4" xfId="30876" xr:uid="{7E39577E-97DA-45B8-8570-3EA733309B3B}"/>
    <cellStyle name="Currency 2 2 2 2 3 3 3 3 5" xfId="45760" xr:uid="{15FAB2B5-BE27-43A0-A4FF-3A41FE909273}"/>
    <cellStyle name="Currency 2 2 2 2 3 3 3 4" xfId="20608" xr:uid="{BAFA3B49-4EC4-43DD-B8A5-A0F097E2D66E}"/>
    <cellStyle name="Currency 2 2 2 2 3 3 3 4 2" xfId="34300" xr:uid="{E6D30134-EA91-40F2-858C-B296D1ECE19C}"/>
    <cellStyle name="Currency 2 2 2 2 3 3 3 4 3" xfId="49184" xr:uid="{E8BBA1C8-0748-4A4E-8C34-E0522972B6B3}"/>
    <cellStyle name="Currency 2 2 2 2 3 3 3 5" xfId="13764" xr:uid="{0D620288-338F-417C-85F5-EF051E76A2F8}"/>
    <cellStyle name="Currency 2 2 2 2 3 3 3 6" xfId="27454" xr:uid="{4B941E38-C1BA-4B31-8DD9-CE71F1A574E2}"/>
    <cellStyle name="Currency 2 2 2 2 3 3 3 7" xfId="42338" xr:uid="{ACB14A52-DF63-4015-8CAD-33CE4CFA9CFC}"/>
    <cellStyle name="Currency 2 2 2 2 3 3 4" xfId="6918" xr:uid="{F2B1E394-34C0-48B9-AB06-8CD220C40632}"/>
    <cellStyle name="Currency 2 2 2 2 3 3 4 2" xfId="8631" xr:uid="{5C72116E-DF1B-4E2F-B235-F7E5D20AEE6F}"/>
    <cellStyle name="Currency 2 2 2 2 3 3 4 2 2" xfId="12053" xr:uid="{943CB669-273A-438F-B965-92C8C9DE30D9}"/>
    <cellStyle name="Currency 2 2 2 2 3 3 4 2 2 2" xfId="25743" xr:uid="{B941D3D8-F854-4198-9BB3-F880AD2C09BA}"/>
    <cellStyle name="Currency 2 2 2 2 3 3 4 2 2 2 2" xfId="39435" xr:uid="{1D76A2B0-9DB6-4A6B-97ED-AB74581D5152}"/>
    <cellStyle name="Currency 2 2 2 2 3 3 4 2 2 2 3" xfId="54319" xr:uid="{71132615-8D3F-4F55-A078-19DD036B8047}"/>
    <cellStyle name="Currency 2 2 2 2 3 3 4 2 2 3" xfId="18899" xr:uid="{02C10E82-9556-4566-B7A0-C4D70E5B4867}"/>
    <cellStyle name="Currency 2 2 2 2 3 3 4 2 2 4" xfId="32589" xr:uid="{32C54B67-C369-4359-9D3F-B65F75FF2262}"/>
    <cellStyle name="Currency 2 2 2 2 3 3 4 2 2 5" xfId="47473" xr:uid="{A825D303-8F8C-415B-AD47-A92F52C4F72E}"/>
    <cellStyle name="Currency 2 2 2 2 3 3 4 2 3" xfId="22321" xr:uid="{0DEE731D-B8F2-443D-B92F-2185C655C0A9}"/>
    <cellStyle name="Currency 2 2 2 2 3 3 4 2 3 2" xfId="36013" xr:uid="{CA68819E-29C2-428D-9619-4C65789395B6}"/>
    <cellStyle name="Currency 2 2 2 2 3 3 4 2 3 3" xfId="50897" xr:uid="{ADBCEB9A-2028-41AA-82FA-FBE46976D062}"/>
    <cellStyle name="Currency 2 2 2 2 3 3 4 2 4" xfId="15477" xr:uid="{F63E2C21-CDC4-4A7C-B4F1-E383F546853E}"/>
    <cellStyle name="Currency 2 2 2 2 3 3 4 2 5" xfId="29167" xr:uid="{1E3BE3A0-9C47-414A-88D1-89D6C56C57ED}"/>
    <cellStyle name="Currency 2 2 2 2 3 3 4 2 6" xfId="44051" xr:uid="{21A4F36F-0653-4BCB-AD3D-AF8279501D8C}"/>
    <cellStyle name="Currency 2 2 2 2 3 3 4 3" xfId="10341" xr:uid="{50DF81AC-C0EC-47D6-9B69-C35FF14B6DD9}"/>
    <cellStyle name="Currency 2 2 2 2 3 3 4 3 2" xfId="24031" xr:uid="{BD197E82-FB80-4DBB-8666-B6ADD513A2C4}"/>
    <cellStyle name="Currency 2 2 2 2 3 3 4 3 2 2" xfId="37723" xr:uid="{BA63ACAF-CBB1-448A-A024-88BA2D2188F0}"/>
    <cellStyle name="Currency 2 2 2 2 3 3 4 3 2 3" xfId="52607" xr:uid="{220BA229-E863-4E49-87EB-E6A6C55D44FD}"/>
    <cellStyle name="Currency 2 2 2 2 3 3 4 3 3" xfId="17187" xr:uid="{E5A07402-BF1F-47A9-80F8-B88D0ED92597}"/>
    <cellStyle name="Currency 2 2 2 2 3 3 4 3 4" xfId="30877" xr:uid="{3FDCA046-D859-4BF6-ACC4-313F2F86AF8B}"/>
    <cellStyle name="Currency 2 2 2 2 3 3 4 3 5" xfId="45761" xr:uid="{5F98679F-BF6D-4C46-91C5-DE27C5215963}"/>
    <cellStyle name="Currency 2 2 2 2 3 3 4 4" xfId="20609" xr:uid="{C5685785-1A72-4AEA-9C6C-192AFBAC3599}"/>
    <cellStyle name="Currency 2 2 2 2 3 3 4 4 2" xfId="34301" xr:uid="{5C5685AC-D0B1-440F-A893-14B4F9A82826}"/>
    <cellStyle name="Currency 2 2 2 2 3 3 4 4 3" xfId="49185" xr:uid="{829D5DC7-E901-4DB2-B697-BDFE83A25380}"/>
    <cellStyle name="Currency 2 2 2 2 3 3 4 5" xfId="13765" xr:uid="{55AFAB0F-18CD-409A-96C6-1502B11DBFE3}"/>
    <cellStyle name="Currency 2 2 2 2 3 3 4 6" xfId="27455" xr:uid="{B9CF91DD-8668-4C58-A9A4-6888522B71C1}"/>
    <cellStyle name="Currency 2 2 2 2 3 3 4 7" xfId="42339" xr:uid="{029454A4-8B6E-4170-951B-F8239FEC39F5}"/>
    <cellStyle name="Currency 2 2 2 2 3 3 5" xfId="8627" xr:uid="{E858A97E-2B2E-4C32-A079-3D6A476121E9}"/>
    <cellStyle name="Currency 2 2 2 2 3 3 5 2" xfId="12049" xr:uid="{4BCB33C8-2416-4355-8CFF-2FF4C9B1BFE9}"/>
    <cellStyle name="Currency 2 2 2 2 3 3 5 2 2" xfId="25739" xr:uid="{2901B7F5-0C98-4513-AA4F-2AABF8F53E89}"/>
    <cellStyle name="Currency 2 2 2 2 3 3 5 2 2 2" xfId="39431" xr:uid="{1D4C746C-698B-457A-8146-5B8D1C31802B}"/>
    <cellStyle name="Currency 2 2 2 2 3 3 5 2 2 3" xfId="54315" xr:uid="{A112EAD3-BC5E-41F6-A6C3-B613A1BFC865}"/>
    <cellStyle name="Currency 2 2 2 2 3 3 5 2 3" xfId="18895" xr:uid="{2333D014-0EA9-4B97-9350-563CE317251E}"/>
    <cellStyle name="Currency 2 2 2 2 3 3 5 2 4" xfId="32585" xr:uid="{7CF6E2FA-B0BE-4143-820E-4E4B7A614CC6}"/>
    <cellStyle name="Currency 2 2 2 2 3 3 5 2 5" xfId="47469" xr:uid="{6B3AAF33-39D8-45D9-99F9-F008ED54DB8C}"/>
    <cellStyle name="Currency 2 2 2 2 3 3 5 3" xfId="22317" xr:uid="{D95E63EE-5085-462A-A2D2-6860FA9CF6FD}"/>
    <cellStyle name="Currency 2 2 2 2 3 3 5 3 2" xfId="36009" xr:uid="{BBB77C11-C3D3-4924-8EF9-076CF9932B8F}"/>
    <cellStyle name="Currency 2 2 2 2 3 3 5 3 3" xfId="50893" xr:uid="{0B73E1C3-F0DE-48E8-8410-110A1A9DFC87}"/>
    <cellStyle name="Currency 2 2 2 2 3 3 5 4" xfId="15473" xr:uid="{CFEBF10C-0B8F-4E2F-AB1B-0931C0C029A6}"/>
    <cellStyle name="Currency 2 2 2 2 3 3 5 5" xfId="29163" xr:uid="{64FABF6F-26C1-4C56-975E-3955445BF72A}"/>
    <cellStyle name="Currency 2 2 2 2 3 3 5 6" xfId="44047" xr:uid="{D17927AE-AD86-44A3-98EA-21324D2A72F9}"/>
    <cellStyle name="Currency 2 2 2 2 3 3 6" xfId="10337" xr:uid="{F13564FD-00F7-4743-A0C1-2CF7E7EE3798}"/>
    <cellStyle name="Currency 2 2 2 2 3 3 6 2" xfId="24027" xr:uid="{F118F07C-8DA7-4292-B293-CE9282BC0202}"/>
    <cellStyle name="Currency 2 2 2 2 3 3 6 2 2" xfId="37719" xr:uid="{0D38969B-EF26-4BE2-A3DB-475D110CB1F1}"/>
    <cellStyle name="Currency 2 2 2 2 3 3 6 2 3" xfId="52603" xr:uid="{050C84DB-5E95-4ACF-A9B8-2D5452330057}"/>
    <cellStyle name="Currency 2 2 2 2 3 3 6 3" xfId="17183" xr:uid="{1F9D7286-FF24-4BE5-AEF3-ABF7E238B13D}"/>
    <cellStyle name="Currency 2 2 2 2 3 3 6 4" xfId="30873" xr:uid="{A791108E-5E66-4002-9F4A-6C1F1F06CA8E}"/>
    <cellStyle name="Currency 2 2 2 2 3 3 6 5" xfId="45757" xr:uid="{E8706A3A-B722-4DBE-BCFF-C652D879DEA8}"/>
    <cellStyle name="Currency 2 2 2 2 3 3 7" xfId="20605" xr:uid="{CF6798FB-D087-4342-8D4D-3CF8805B551E}"/>
    <cellStyle name="Currency 2 2 2 2 3 3 7 2" xfId="34297" xr:uid="{246EF23F-FA13-4218-BBC2-B6519D70ABC2}"/>
    <cellStyle name="Currency 2 2 2 2 3 3 7 3" xfId="49181" xr:uid="{33B74F80-53DF-4A4F-935C-310D306FC043}"/>
    <cellStyle name="Currency 2 2 2 2 3 3 8" xfId="13761" xr:uid="{E6E3D8EB-A120-440F-8B0C-8B2A4A06F68B}"/>
    <cellStyle name="Currency 2 2 2 2 3 3 9" xfId="27451" xr:uid="{53A297BB-30E4-4014-BB2A-6665CB67B94F}"/>
    <cellStyle name="Currency 2 2 2 2 3 4" xfId="6919" xr:uid="{FD8C93D9-D6F5-487A-A1AE-21DDC596B13F}"/>
    <cellStyle name="Currency 2 2 2 2 3 4 10" xfId="42340" xr:uid="{1CA77D33-872D-49F9-95B8-D82779555134}"/>
    <cellStyle name="Currency 2 2 2 2 3 4 2" xfId="6920" xr:uid="{1807AF43-FC33-434F-92B9-55D74D9FC32D}"/>
    <cellStyle name="Currency 2 2 2 2 3 4 2 2" xfId="6921" xr:uid="{E660E6C3-7860-4C11-BB0F-C69643CDBD60}"/>
    <cellStyle name="Currency 2 2 2 2 3 4 2 2 2" xfId="8634" xr:uid="{FAE1845A-3C9B-48EB-9F2C-7D988DE5A49E}"/>
    <cellStyle name="Currency 2 2 2 2 3 4 2 2 2 2" xfId="12056" xr:uid="{0127C338-7814-456E-BD66-33081F122236}"/>
    <cellStyle name="Currency 2 2 2 2 3 4 2 2 2 2 2" xfId="25746" xr:uid="{EE16D4BA-F331-4D45-A7C8-A170B601EEF4}"/>
    <cellStyle name="Currency 2 2 2 2 3 4 2 2 2 2 2 2" xfId="39438" xr:uid="{204C7577-856A-4541-BD9A-D1725293E11E}"/>
    <cellStyle name="Currency 2 2 2 2 3 4 2 2 2 2 2 3" xfId="54322" xr:uid="{824AB88F-FA87-42F3-8A8C-4D589F9DDB70}"/>
    <cellStyle name="Currency 2 2 2 2 3 4 2 2 2 2 3" xfId="18902" xr:uid="{FFC6660C-31D9-4200-B0AE-8F05BBCA1811}"/>
    <cellStyle name="Currency 2 2 2 2 3 4 2 2 2 2 4" xfId="32592" xr:uid="{EBC1143F-595D-4079-8712-C77F8088841B}"/>
    <cellStyle name="Currency 2 2 2 2 3 4 2 2 2 2 5" xfId="47476" xr:uid="{03491876-64E7-4F17-B669-D9C661AF74DA}"/>
    <cellStyle name="Currency 2 2 2 2 3 4 2 2 2 3" xfId="22324" xr:uid="{C3694AF9-FB68-48A5-A12F-DB3E369A96C7}"/>
    <cellStyle name="Currency 2 2 2 2 3 4 2 2 2 3 2" xfId="36016" xr:uid="{FF3E7EF4-2CE8-4E55-A3C6-078E84E2B940}"/>
    <cellStyle name="Currency 2 2 2 2 3 4 2 2 2 3 3" xfId="50900" xr:uid="{77602155-93F6-4DBE-A729-AD0DFEA446F6}"/>
    <cellStyle name="Currency 2 2 2 2 3 4 2 2 2 4" xfId="15480" xr:uid="{4D09F116-2D54-4482-A323-51568DFDECDD}"/>
    <cellStyle name="Currency 2 2 2 2 3 4 2 2 2 5" xfId="29170" xr:uid="{8A586127-9695-4456-AA6D-30405743AE2F}"/>
    <cellStyle name="Currency 2 2 2 2 3 4 2 2 2 6" xfId="44054" xr:uid="{DB3F8673-D77B-4C3D-ABCA-D7A032A8372F}"/>
    <cellStyle name="Currency 2 2 2 2 3 4 2 2 3" xfId="10344" xr:uid="{D6D13DF1-531E-426D-8BFE-76016BA4886A}"/>
    <cellStyle name="Currency 2 2 2 2 3 4 2 2 3 2" xfId="24034" xr:uid="{CD77DAB6-F7C2-4439-B705-9D398532651C}"/>
    <cellStyle name="Currency 2 2 2 2 3 4 2 2 3 2 2" xfId="37726" xr:uid="{F339BF68-2577-4CAB-A553-8498F0F75E0D}"/>
    <cellStyle name="Currency 2 2 2 2 3 4 2 2 3 2 3" xfId="52610" xr:uid="{1F1DBD42-5A1F-40D4-9385-A786C615F5C2}"/>
    <cellStyle name="Currency 2 2 2 2 3 4 2 2 3 3" xfId="17190" xr:uid="{113FCC4E-654A-4D06-A7F6-A6D0742A0661}"/>
    <cellStyle name="Currency 2 2 2 2 3 4 2 2 3 4" xfId="30880" xr:uid="{675FE9DF-E886-43BB-B9F6-7D8654131B5A}"/>
    <cellStyle name="Currency 2 2 2 2 3 4 2 2 3 5" xfId="45764" xr:uid="{4D122744-7300-4AA3-A5F9-D6D1B8FB0011}"/>
    <cellStyle name="Currency 2 2 2 2 3 4 2 2 4" xfId="20612" xr:uid="{C18D42F6-DC19-4DEC-A9A5-16384B33E26B}"/>
    <cellStyle name="Currency 2 2 2 2 3 4 2 2 4 2" xfId="34304" xr:uid="{35BC260A-35B1-4051-8236-C7F388BFE782}"/>
    <cellStyle name="Currency 2 2 2 2 3 4 2 2 4 3" xfId="49188" xr:uid="{CF1BB662-3441-43B6-A6F2-AA5E5493B9DF}"/>
    <cellStyle name="Currency 2 2 2 2 3 4 2 2 5" xfId="13768" xr:uid="{110E9480-27AD-43E5-B138-9BB6AB17739F}"/>
    <cellStyle name="Currency 2 2 2 2 3 4 2 2 6" xfId="27458" xr:uid="{2C173E17-5E13-437C-ACEE-8B233FB9D3B9}"/>
    <cellStyle name="Currency 2 2 2 2 3 4 2 2 7" xfId="42342" xr:uid="{86376736-CD41-4E48-AAFA-917BBE19025D}"/>
    <cellStyle name="Currency 2 2 2 2 3 4 2 3" xfId="8633" xr:uid="{355E7CD2-3B2D-44E6-B283-D2846B5B2CDC}"/>
    <cellStyle name="Currency 2 2 2 2 3 4 2 3 2" xfId="12055" xr:uid="{CE5F86DF-CC19-4878-BD78-C592F0F5DEF8}"/>
    <cellStyle name="Currency 2 2 2 2 3 4 2 3 2 2" xfId="25745" xr:uid="{994CCB2A-9538-4623-9EA7-47196A76A074}"/>
    <cellStyle name="Currency 2 2 2 2 3 4 2 3 2 2 2" xfId="39437" xr:uid="{2540A8B5-993E-47E7-9431-D8F0D918D65E}"/>
    <cellStyle name="Currency 2 2 2 2 3 4 2 3 2 2 3" xfId="54321" xr:uid="{9C096269-8FB5-4E00-83B9-4AB2F10A87C5}"/>
    <cellStyle name="Currency 2 2 2 2 3 4 2 3 2 3" xfId="18901" xr:uid="{CFE39431-C88D-442E-BA22-6F07A4F073D4}"/>
    <cellStyle name="Currency 2 2 2 2 3 4 2 3 2 4" xfId="32591" xr:uid="{2C81897B-19F3-4AC0-8632-39869CCBBA48}"/>
    <cellStyle name="Currency 2 2 2 2 3 4 2 3 2 5" xfId="47475" xr:uid="{469CE63E-4C1E-4456-8D25-A81283955D45}"/>
    <cellStyle name="Currency 2 2 2 2 3 4 2 3 3" xfId="22323" xr:uid="{F21FC267-2225-4C4A-BB76-0F5157135A04}"/>
    <cellStyle name="Currency 2 2 2 2 3 4 2 3 3 2" xfId="36015" xr:uid="{0C9DB4BF-2991-40C7-96A6-B5A2D4DB1D19}"/>
    <cellStyle name="Currency 2 2 2 2 3 4 2 3 3 3" xfId="50899" xr:uid="{676FBB0D-96FB-495A-A5CC-D9B815AEFA43}"/>
    <cellStyle name="Currency 2 2 2 2 3 4 2 3 4" xfId="15479" xr:uid="{D0F3F63E-A4C7-4908-95BD-4EDFAA63D7BA}"/>
    <cellStyle name="Currency 2 2 2 2 3 4 2 3 5" xfId="29169" xr:uid="{C93B946D-1BC5-46DE-921B-6F1F86FD0F4D}"/>
    <cellStyle name="Currency 2 2 2 2 3 4 2 3 6" xfId="44053" xr:uid="{2FE315C3-0DDE-4EFF-A034-805ACEABDA76}"/>
    <cellStyle name="Currency 2 2 2 2 3 4 2 4" xfId="10343" xr:uid="{160ED931-2C93-47DD-84B9-2E2C50C5150D}"/>
    <cellStyle name="Currency 2 2 2 2 3 4 2 4 2" xfId="24033" xr:uid="{E558E326-A347-44C4-AB58-822D93FBB4AA}"/>
    <cellStyle name="Currency 2 2 2 2 3 4 2 4 2 2" xfId="37725" xr:uid="{58CE7308-EF40-4282-BDA8-ECBA4D502FC7}"/>
    <cellStyle name="Currency 2 2 2 2 3 4 2 4 2 3" xfId="52609" xr:uid="{D878F838-CA28-4EEA-90BE-C44B45605182}"/>
    <cellStyle name="Currency 2 2 2 2 3 4 2 4 3" xfId="17189" xr:uid="{C52AD293-BE94-4EC9-B302-BD946611E1B3}"/>
    <cellStyle name="Currency 2 2 2 2 3 4 2 4 4" xfId="30879" xr:uid="{C03217DB-BABC-4131-9860-8CB5B00F6009}"/>
    <cellStyle name="Currency 2 2 2 2 3 4 2 4 5" xfId="45763" xr:uid="{F941AFF7-01C0-44F3-B19E-E6F2D6DB39B8}"/>
    <cellStyle name="Currency 2 2 2 2 3 4 2 5" xfId="20611" xr:uid="{C3FC1F3B-E669-4088-A275-7912FFEB8CF5}"/>
    <cellStyle name="Currency 2 2 2 2 3 4 2 5 2" xfId="34303" xr:uid="{0013925F-71F6-494D-A0E9-CCFAEC0DAE36}"/>
    <cellStyle name="Currency 2 2 2 2 3 4 2 5 3" xfId="49187" xr:uid="{AB432208-03D0-4E15-B24E-7A65CD5D0A09}"/>
    <cellStyle name="Currency 2 2 2 2 3 4 2 6" xfId="13767" xr:uid="{EE817699-7496-4AC2-B956-38ADF7A9079A}"/>
    <cellStyle name="Currency 2 2 2 2 3 4 2 7" xfId="27457" xr:uid="{AE0A717D-2FC3-4B99-BAFF-9FE4506B21E8}"/>
    <cellStyle name="Currency 2 2 2 2 3 4 2 8" xfId="42341" xr:uid="{8F6A4DA9-FE12-4E10-9A14-BBA7FB30957E}"/>
    <cellStyle name="Currency 2 2 2 2 3 4 3" xfId="6922" xr:uid="{4B213DF4-03F4-48AF-90F5-80B7F56EE3C5}"/>
    <cellStyle name="Currency 2 2 2 2 3 4 3 2" xfId="8635" xr:uid="{81B317EC-0BC0-4CFE-9E82-FEF2070F84EE}"/>
    <cellStyle name="Currency 2 2 2 2 3 4 3 2 2" xfId="12057" xr:uid="{D0BFBE8C-D849-4BCE-82F0-F1797FA4592E}"/>
    <cellStyle name="Currency 2 2 2 2 3 4 3 2 2 2" xfId="25747" xr:uid="{730C282E-EF67-45C7-AA2C-46850B0ADABE}"/>
    <cellStyle name="Currency 2 2 2 2 3 4 3 2 2 2 2" xfId="39439" xr:uid="{269188BA-7AF2-471A-B3CD-9E98C06AE11D}"/>
    <cellStyle name="Currency 2 2 2 2 3 4 3 2 2 2 3" xfId="54323" xr:uid="{CCE956A0-9C9A-42ED-9207-DEB3A1ED59AA}"/>
    <cellStyle name="Currency 2 2 2 2 3 4 3 2 2 3" xfId="18903" xr:uid="{E4B696EA-8E54-4951-932A-CFF79CC6E1DB}"/>
    <cellStyle name="Currency 2 2 2 2 3 4 3 2 2 4" xfId="32593" xr:uid="{00B65484-FF99-49B3-98A3-32F7FFDCAC83}"/>
    <cellStyle name="Currency 2 2 2 2 3 4 3 2 2 5" xfId="47477" xr:uid="{62DAAC02-F11A-44FD-A3EF-E2DD282ED8E1}"/>
    <cellStyle name="Currency 2 2 2 2 3 4 3 2 3" xfId="22325" xr:uid="{85D2223A-3A84-4AD0-ADD5-7B062BC06421}"/>
    <cellStyle name="Currency 2 2 2 2 3 4 3 2 3 2" xfId="36017" xr:uid="{97105D9F-16EB-4E22-824C-0479D6F60693}"/>
    <cellStyle name="Currency 2 2 2 2 3 4 3 2 3 3" xfId="50901" xr:uid="{41BAAD08-E028-410D-AA2C-65E5BE42303A}"/>
    <cellStyle name="Currency 2 2 2 2 3 4 3 2 4" xfId="15481" xr:uid="{CF24ADCB-4DAA-4F85-AF50-F682806D7DEA}"/>
    <cellStyle name="Currency 2 2 2 2 3 4 3 2 5" xfId="29171" xr:uid="{68E049C5-82E1-41E5-B786-2025F249181A}"/>
    <cellStyle name="Currency 2 2 2 2 3 4 3 2 6" xfId="44055" xr:uid="{B527B81A-05C2-47D0-93A7-8F490E291E23}"/>
    <cellStyle name="Currency 2 2 2 2 3 4 3 3" xfId="10345" xr:uid="{8E3720F4-6E8D-4CF0-9192-EE7CA8674DFB}"/>
    <cellStyle name="Currency 2 2 2 2 3 4 3 3 2" xfId="24035" xr:uid="{40A943B0-5DDC-42FC-A713-C39B1F66CFE9}"/>
    <cellStyle name="Currency 2 2 2 2 3 4 3 3 2 2" xfId="37727" xr:uid="{55760030-15DA-4E09-9368-8287F9D2AE4E}"/>
    <cellStyle name="Currency 2 2 2 2 3 4 3 3 2 3" xfId="52611" xr:uid="{B8C19B0C-2AF8-48EB-8F66-B82643104A63}"/>
    <cellStyle name="Currency 2 2 2 2 3 4 3 3 3" xfId="17191" xr:uid="{66CE84AE-1B08-41A7-847E-928F0753F852}"/>
    <cellStyle name="Currency 2 2 2 2 3 4 3 3 4" xfId="30881" xr:uid="{38C0F867-268C-49CD-A43F-B0356AFB1B42}"/>
    <cellStyle name="Currency 2 2 2 2 3 4 3 3 5" xfId="45765" xr:uid="{1D839131-6130-45B8-B471-0408CA7D3095}"/>
    <cellStyle name="Currency 2 2 2 2 3 4 3 4" xfId="20613" xr:uid="{05F1EEFC-7270-4CEF-B4DA-8144B966D781}"/>
    <cellStyle name="Currency 2 2 2 2 3 4 3 4 2" xfId="34305" xr:uid="{6C873A4C-40E3-4EB9-B7B8-C4CE5E4AA4A6}"/>
    <cellStyle name="Currency 2 2 2 2 3 4 3 4 3" xfId="49189" xr:uid="{D330160F-67AB-4A9D-9ADC-B8153ECE0924}"/>
    <cellStyle name="Currency 2 2 2 2 3 4 3 5" xfId="13769" xr:uid="{BB68C6AF-AAA2-43C4-9981-7228DB4FF0BC}"/>
    <cellStyle name="Currency 2 2 2 2 3 4 3 6" xfId="27459" xr:uid="{9ABA11E9-550F-4912-85A2-10A1F586FA35}"/>
    <cellStyle name="Currency 2 2 2 2 3 4 3 7" xfId="42343" xr:uid="{C41A4D6B-C937-4E8C-9056-4CEAC814188C}"/>
    <cellStyle name="Currency 2 2 2 2 3 4 4" xfId="6923" xr:uid="{3F323DAA-353E-475C-8CCA-680DD2438B93}"/>
    <cellStyle name="Currency 2 2 2 2 3 4 4 2" xfId="8636" xr:uid="{93155E79-785F-4565-B647-13AB390CEEA4}"/>
    <cellStyle name="Currency 2 2 2 2 3 4 4 2 2" xfId="12058" xr:uid="{26C83622-6912-4E8A-8538-1ADB56A9FF83}"/>
    <cellStyle name="Currency 2 2 2 2 3 4 4 2 2 2" xfId="25748" xr:uid="{F34835E0-763C-4331-85D5-4E09EAD24E82}"/>
    <cellStyle name="Currency 2 2 2 2 3 4 4 2 2 2 2" xfId="39440" xr:uid="{8D4A1823-342A-4A94-B1B0-AE9DFEEFEE86}"/>
    <cellStyle name="Currency 2 2 2 2 3 4 4 2 2 2 3" xfId="54324" xr:uid="{1E67A8CE-1D22-4324-A415-937016E56E01}"/>
    <cellStyle name="Currency 2 2 2 2 3 4 4 2 2 3" xfId="18904" xr:uid="{61767B04-9A2D-4809-B739-3BF714401AF4}"/>
    <cellStyle name="Currency 2 2 2 2 3 4 4 2 2 4" xfId="32594" xr:uid="{6F9B2148-1191-47DE-8525-7D6CBECCADD7}"/>
    <cellStyle name="Currency 2 2 2 2 3 4 4 2 2 5" xfId="47478" xr:uid="{9E0AA451-10B5-4A0B-8A6F-7B0C210550D4}"/>
    <cellStyle name="Currency 2 2 2 2 3 4 4 2 3" xfId="22326" xr:uid="{FC114920-644C-472D-9EFE-609B801C730B}"/>
    <cellStyle name="Currency 2 2 2 2 3 4 4 2 3 2" xfId="36018" xr:uid="{388CD8C1-26BE-4B69-9FDC-B23EBF89A55E}"/>
    <cellStyle name="Currency 2 2 2 2 3 4 4 2 3 3" xfId="50902" xr:uid="{E6485A1C-B595-4E9A-95F2-0993553CB4E1}"/>
    <cellStyle name="Currency 2 2 2 2 3 4 4 2 4" xfId="15482" xr:uid="{727F29A8-F75B-4961-B52C-B7FFA5AB1DE5}"/>
    <cellStyle name="Currency 2 2 2 2 3 4 4 2 5" xfId="29172" xr:uid="{509CF21D-BF3D-4ACD-BCEA-9F93100DBA93}"/>
    <cellStyle name="Currency 2 2 2 2 3 4 4 2 6" xfId="44056" xr:uid="{9E8FEB29-ED5E-431B-9AC3-48565237D1CA}"/>
    <cellStyle name="Currency 2 2 2 2 3 4 4 3" xfId="10346" xr:uid="{CAB5D65D-6C2A-4BE9-AF11-8B113614367E}"/>
    <cellStyle name="Currency 2 2 2 2 3 4 4 3 2" xfId="24036" xr:uid="{5A02BBA2-76F9-4C82-9B30-DFE0348CFA5E}"/>
    <cellStyle name="Currency 2 2 2 2 3 4 4 3 2 2" xfId="37728" xr:uid="{79C646E2-6515-4D70-9CAD-7E666FA24086}"/>
    <cellStyle name="Currency 2 2 2 2 3 4 4 3 2 3" xfId="52612" xr:uid="{D5A80938-197C-4E5D-9E7B-CFC04752E701}"/>
    <cellStyle name="Currency 2 2 2 2 3 4 4 3 3" xfId="17192" xr:uid="{DF984C65-2A71-4681-B097-39CB08EE7AD3}"/>
    <cellStyle name="Currency 2 2 2 2 3 4 4 3 4" xfId="30882" xr:uid="{524F872B-8B2E-4F79-A9D7-E3F512F0D7F7}"/>
    <cellStyle name="Currency 2 2 2 2 3 4 4 3 5" xfId="45766" xr:uid="{F5E36FDC-F50D-4620-8CAC-CFEBBA3614E7}"/>
    <cellStyle name="Currency 2 2 2 2 3 4 4 4" xfId="20614" xr:uid="{0716A25A-F664-4921-8775-EB9259385C1D}"/>
    <cellStyle name="Currency 2 2 2 2 3 4 4 4 2" xfId="34306" xr:uid="{F3820160-7FDD-42B4-99E6-7CCE24F4D375}"/>
    <cellStyle name="Currency 2 2 2 2 3 4 4 4 3" xfId="49190" xr:uid="{EA1899EB-F058-425F-9624-6F77EFB5B2FF}"/>
    <cellStyle name="Currency 2 2 2 2 3 4 4 5" xfId="13770" xr:uid="{EB4CD516-4898-4A09-986E-F70E1D31CB51}"/>
    <cellStyle name="Currency 2 2 2 2 3 4 4 6" xfId="27460" xr:uid="{5AFD51B6-DF32-45C0-AA60-FCCEEAEBD01C}"/>
    <cellStyle name="Currency 2 2 2 2 3 4 4 7" xfId="42344" xr:uid="{26F4D31E-7F21-40D8-8987-61DA12421EB6}"/>
    <cellStyle name="Currency 2 2 2 2 3 4 5" xfId="8632" xr:uid="{94630310-12A9-48D5-95C1-6BBEF352A1EF}"/>
    <cellStyle name="Currency 2 2 2 2 3 4 5 2" xfId="12054" xr:uid="{11C7CA2C-8F65-435D-8F7A-4CC59C94897C}"/>
    <cellStyle name="Currency 2 2 2 2 3 4 5 2 2" xfId="25744" xr:uid="{0705197F-08F4-4917-B9F2-DB26048B09FC}"/>
    <cellStyle name="Currency 2 2 2 2 3 4 5 2 2 2" xfId="39436" xr:uid="{3585D19F-3F30-44F8-AADD-5A65268CD315}"/>
    <cellStyle name="Currency 2 2 2 2 3 4 5 2 2 3" xfId="54320" xr:uid="{40A822CF-D882-4699-862F-8645ADD8F8E6}"/>
    <cellStyle name="Currency 2 2 2 2 3 4 5 2 3" xfId="18900" xr:uid="{39A3818E-71D5-4BC5-B511-7FE4EB5CE21C}"/>
    <cellStyle name="Currency 2 2 2 2 3 4 5 2 4" xfId="32590" xr:uid="{F7ED1313-D79F-4AEC-B5BF-60216945F569}"/>
    <cellStyle name="Currency 2 2 2 2 3 4 5 2 5" xfId="47474" xr:uid="{C1F462A8-D33D-4A31-B49B-7DE45C7D9600}"/>
    <cellStyle name="Currency 2 2 2 2 3 4 5 3" xfId="22322" xr:uid="{98D44724-B928-4E67-B4AC-0DA7D6D6BC00}"/>
    <cellStyle name="Currency 2 2 2 2 3 4 5 3 2" xfId="36014" xr:uid="{D841A41C-1877-490A-AF31-9A67CB4EA41D}"/>
    <cellStyle name="Currency 2 2 2 2 3 4 5 3 3" xfId="50898" xr:uid="{00F00D72-9A36-41CE-BE5C-D82D29649636}"/>
    <cellStyle name="Currency 2 2 2 2 3 4 5 4" xfId="15478" xr:uid="{4501CEB3-6714-4152-8CE5-8CD3D1027F9F}"/>
    <cellStyle name="Currency 2 2 2 2 3 4 5 5" xfId="29168" xr:uid="{3421E0C3-C0B5-4FD5-9376-F5A0C6A729C3}"/>
    <cellStyle name="Currency 2 2 2 2 3 4 5 6" xfId="44052" xr:uid="{480C4393-D4D9-4CBA-B4EF-E6650CD59D43}"/>
    <cellStyle name="Currency 2 2 2 2 3 4 6" xfId="10342" xr:uid="{529ABD90-2910-4F86-A68D-18B7A4017F3B}"/>
    <cellStyle name="Currency 2 2 2 2 3 4 6 2" xfId="24032" xr:uid="{F1078C4B-07D4-4B55-A2BA-B94BB34B8AC1}"/>
    <cellStyle name="Currency 2 2 2 2 3 4 6 2 2" xfId="37724" xr:uid="{77018EB8-504F-4E7B-A273-6D7FC9E3E688}"/>
    <cellStyle name="Currency 2 2 2 2 3 4 6 2 3" xfId="52608" xr:uid="{A78BE850-9589-48AB-8491-E40C4523DD0C}"/>
    <cellStyle name="Currency 2 2 2 2 3 4 6 3" xfId="17188" xr:uid="{365DBF7B-2C06-409F-91CE-A1557AFD8926}"/>
    <cellStyle name="Currency 2 2 2 2 3 4 6 4" xfId="30878" xr:uid="{188A9322-1F4F-4450-BF0C-3B4D0CDA397B}"/>
    <cellStyle name="Currency 2 2 2 2 3 4 6 5" xfId="45762" xr:uid="{0F66E590-B0F3-4BBC-92A4-3C37E7B7BCC2}"/>
    <cellStyle name="Currency 2 2 2 2 3 4 7" xfId="20610" xr:uid="{81A2FFA9-F7AC-4C1D-B615-24C237939B0E}"/>
    <cellStyle name="Currency 2 2 2 2 3 4 7 2" xfId="34302" xr:uid="{B20D37A9-3553-4443-B5AD-464192725EF0}"/>
    <cellStyle name="Currency 2 2 2 2 3 4 7 3" xfId="49186" xr:uid="{2C548395-70DA-4DC6-898D-F72929EE8CEA}"/>
    <cellStyle name="Currency 2 2 2 2 3 4 8" xfId="13766" xr:uid="{4B5FC1D2-BC6C-4991-8916-AF02AF60D234}"/>
    <cellStyle name="Currency 2 2 2 2 3 4 9" xfId="27456" xr:uid="{183C1879-F990-4622-901C-CBBFC51A0A3F}"/>
    <cellStyle name="Currency 2 2 2 2 3 5" xfId="6924" xr:uid="{D3536915-D9AC-4CE3-B633-11678A8B7CF4}"/>
    <cellStyle name="Currency 2 2 2 2 3 5 2" xfId="6925" xr:uid="{06FCA6AB-A606-437B-946E-2468087B862D}"/>
    <cellStyle name="Currency 2 2 2 2 3 5 2 2" xfId="8638" xr:uid="{996F5141-FB9E-4BCF-B799-BD31A73B79D8}"/>
    <cellStyle name="Currency 2 2 2 2 3 5 2 2 2" xfId="12060" xr:uid="{0536FD81-69E3-4BBF-8687-F45DF35B4FA1}"/>
    <cellStyle name="Currency 2 2 2 2 3 5 2 2 2 2" xfId="25750" xr:uid="{0C1EB554-764F-491A-95CB-1A9B4AE86A3B}"/>
    <cellStyle name="Currency 2 2 2 2 3 5 2 2 2 2 2" xfId="39442" xr:uid="{FD24470F-25C6-439A-A8EA-3F68273E63A2}"/>
    <cellStyle name="Currency 2 2 2 2 3 5 2 2 2 2 3" xfId="54326" xr:uid="{E141CD29-E76A-4DAE-9978-DF5AF6BD1D07}"/>
    <cellStyle name="Currency 2 2 2 2 3 5 2 2 2 3" xfId="18906" xr:uid="{F5365FD2-5044-48EC-9118-ECB8076A41EA}"/>
    <cellStyle name="Currency 2 2 2 2 3 5 2 2 2 4" xfId="32596" xr:uid="{7B8A9B15-BABA-448B-971B-FE7BE4223F45}"/>
    <cellStyle name="Currency 2 2 2 2 3 5 2 2 2 5" xfId="47480" xr:uid="{8E2107B2-CB0A-41D9-836E-ADA8EE00A6BF}"/>
    <cellStyle name="Currency 2 2 2 2 3 5 2 2 3" xfId="22328" xr:uid="{4C05F664-DF99-4A68-8B3C-BBA14F6DCE10}"/>
    <cellStyle name="Currency 2 2 2 2 3 5 2 2 3 2" xfId="36020" xr:uid="{A6086864-8946-4E3D-82DA-71C64B43AF01}"/>
    <cellStyle name="Currency 2 2 2 2 3 5 2 2 3 3" xfId="50904" xr:uid="{2E8294CC-CE99-413C-826A-39B70997B324}"/>
    <cellStyle name="Currency 2 2 2 2 3 5 2 2 4" xfId="15484" xr:uid="{89C7E1E5-C3D7-4599-8F50-BF5BE747878A}"/>
    <cellStyle name="Currency 2 2 2 2 3 5 2 2 5" xfId="29174" xr:uid="{C0FA7722-7DAC-4CA6-AB82-97A70403442D}"/>
    <cellStyle name="Currency 2 2 2 2 3 5 2 2 6" xfId="44058" xr:uid="{D13BF07E-8EA9-4AD5-8250-AE89C7AC6E7C}"/>
    <cellStyle name="Currency 2 2 2 2 3 5 2 3" xfId="10348" xr:uid="{3C421528-B28A-48DE-A5ED-E8375052951D}"/>
    <cellStyle name="Currency 2 2 2 2 3 5 2 3 2" xfId="24038" xr:uid="{75172D16-D06C-4D4E-B275-6BECC3FD1AED}"/>
    <cellStyle name="Currency 2 2 2 2 3 5 2 3 2 2" xfId="37730" xr:uid="{A0EFB3E2-452E-492B-ABC9-FAE244EBBE6B}"/>
    <cellStyle name="Currency 2 2 2 2 3 5 2 3 2 3" xfId="52614" xr:uid="{26867207-8795-4ED2-8616-4FED36DDF335}"/>
    <cellStyle name="Currency 2 2 2 2 3 5 2 3 3" xfId="17194" xr:uid="{DC1B873F-A6EA-4767-9E03-36F8F36A963C}"/>
    <cellStyle name="Currency 2 2 2 2 3 5 2 3 4" xfId="30884" xr:uid="{423C437C-DA19-4A28-B81D-FFEA8EE8E170}"/>
    <cellStyle name="Currency 2 2 2 2 3 5 2 3 5" xfId="45768" xr:uid="{830BDD3B-B28F-4EBF-97FA-B89198004DF2}"/>
    <cellStyle name="Currency 2 2 2 2 3 5 2 4" xfId="20616" xr:uid="{5337AA32-D3DE-483A-85FE-4DB6443B34F8}"/>
    <cellStyle name="Currency 2 2 2 2 3 5 2 4 2" xfId="34308" xr:uid="{BDE6688B-6F14-40B0-8C0C-843539CD72BF}"/>
    <cellStyle name="Currency 2 2 2 2 3 5 2 4 3" xfId="49192" xr:uid="{0F109746-7246-462E-9FE2-8413462AE64C}"/>
    <cellStyle name="Currency 2 2 2 2 3 5 2 5" xfId="13772" xr:uid="{CAC29D57-BDFA-4D86-867A-F1529DE6A710}"/>
    <cellStyle name="Currency 2 2 2 2 3 5 2 6" xfId="27462" xr:uid="{1834608E-11A0-417F-8AD0-1C72CCF5D1F5}"/>
    <cellStyle name="Currency 2 2 2 2 3 5 2 7" xfId="42346" xr:uid="{CF93869E-B990-4F2D-BE08-3AEAD4F0CBD0}"/>
    <cellStyle name="Currency 2 2 2 2 3 5 3" xfId="8637" xr:uid="{61C04F1D-1189-4DF4-BA08-142C70828790}"/>
    <cellStyle name="Currency 2 2 2 2 3 5 3 2" xfId="12059" xr:uid="{E994C3F8-0563-40A3-8825-558DB15A3AF8}"/>
    <cellStyle name="Currency 2 2 2 2 3 5 3 2 2" xfId="25749" xr:uid="{620B5CAD-5C1A-4513-8D93-B84396248BD8}"/>
    <cellStyle name="Currency 2 2 2 2 3 5 3 2 2 2" xfId="39441" xr:uid="{99D00A02-4692-42F0-85E1-F01C89C19C36}"/>
    <cellStyle name="Currency 2 2 2 2 3 5 3 2 2 3" xfId="54325" xr:uid="{F8782636-7BD9-4E3B-A29A-0A8EC508675C}"/>
    <cellStyle name="Currency 2 2 2 2 3 5 3 2 3" xfId="18905" xr:uid="{F3EF70B0-3045-4657-9813-5DA41FA011BF}"/>
    <cellStyle name="Currency 2 2 2 2 3 5 3 2 4" xfId="32595" xr:uid="{A911CDC2-3DEB-41A2-AAE1-C3E0CB24CE8F}"/>
    <cellStyle name="Currency 2 2 2 2 3 5 3 2 5" xfId="47479" xr:uid="{736B3514-B712-4C9F-B99F-6FFA32AB3D5B}"/>
    <cellStyle name="Currency 2 2 2 2 3 5 3 3" xfId="22327" xr:uid="{5DDBEAC0-6F5D-4F3F-B16E-3344B8936CD9}"/>
    <cellStyle name="Currency 2 2 2 2 3 5 3 3 2" xfId="36019" xr:uid="{A5487701-DD5D-445C-8660-13427EF696B2}"/>
    <cellStyle name="Currency 2 2 2 2 3 5 3 3 3" xfId="50903" xr:uid="{E8D46B46-464B-418C-AE3C-9BBB86792653}"/>
    <cellStyle name="Currency 2 2 2 2 3 5 3 4" xfId="15483" xr:uid="{97687E9C-E254-432F-AC1D-B1330CD403C7}"/>
    <cellStyle name="Currency 2 2 2 2 3 5 3 5" xfId="29173" xr:uid="{87ABE70C-217A-4561-AF2E-ABD6960C87F4}"/>
    <cellStyle name="Currency 2 2 2 2 3 5 3 6" xfId="44057" xr:uid="{4D457BE1-1555-4E6B-9C71-8265A79BA61D}"/>
    <cellStyle name="Currency 2 2 2 2 3 5 4" xfId="10347" xr:uid="{9147E889-C966-420A-8ABC-80BB31E13334}"/>
    <cellStyle name="Currency 2 2 2 2 3 5 4 2" xfId="24037" xr:uid="{7F250F82-BAF1-4DF1-A398-1DA8532281E3}"/>
    <cellStyle name="Currency 2 2 2 2 3 5 4 2 2" xfId="37729" xr:uid="{FF7FA9E2-E5B5-4BB8-8D31-AFAF61A249A5}"/>
    <cellStyle name="Currency 2 2 2 2 3 5 4 2 3" xfId="52613" xr:uid="{9E638E86-D16A-420A-BD9C-4E81A7AA2A56}"/>
    <cellStyle name="Currency 2 2 2 2 3 5 4 3" xfId="17193" xr:uid="{632958F9-91A3-47FC-91C6-45D5ED98099D}"/>
    <cellStyle name="Currency 2 2 2 2 3 5 4 4" xfId="30883" xr:uid="{A23F21FF-EDD6-4E2E-8E96-330FE32797E6}"/>
    <cellStyle name="Currency 2 2 2 2 3 5 4 5" xfId="45767" xr:uid="{94E94947-5740-4764-A9C2-1C042FA9B8F9}"/>
    <cellStyle name="Currency 2 2 2 2 3 5 5" xfId="20615" xr:uid="{DE7E4B19-492C-41DF-A49C-FADD1F090FAF}"/>
    <cellStyle name="Currency 2 2 2 2 3 5 5 2" xfId="34307" xr:uid="{6A96FAAA-501D-4A6C-9AD2-0C354DB7075F}"/>
    <cellStyle name="Currency 2 2 2 2 3 5 5 3" xfId="49191" xr:uid="{8C7BA87C-23E0-4927-A56C-3B8CA861DBCC}"/>
    <cellStyle name="Currency 2 2 2 2 3 5 6" xfId="13771" xr:uid="{A0992A52-B8CA-4B02-B4B0-A5F0F41B7EC9}"/>
    <cellStyle name="Currency 2 2 2 2 3 5 7" xfId="27461" xr:uid="{587D36E3-FD6B-4264-AD5B-E99C8DFD4392}"/>
    <cellStyle name="Currency 2 2 2 2 3 5 8" xfId="42345" xr:uid="{DC31F39B-E1FE-468C-8D27-D26B3F350D52}"/>
    <cellStyle name="Currency 2 2 2 2 3 6" xfId="6926" xr:uid="{73A2F070-E8A9-4A34-948F-2E71FC105270}"/>
    <cellStyle name="Currency 2 2 2 2 3 6 2" xfId="8639" xr:uid="{36B01D37-46D1-49B0-B0BB-6E68BDE3C2AD}"/>
    <cellStyle name="Currency 2 2 2 2 3 6 2 2" xfId="12061" xr:uid="{4FF3DE62-1050-426D-9880-E7E3760DFBF8}"/>
    <cellStyle name="Currency 2 2 2 2 3 6 2 2 2" xfId="25751" xr:uid="{5696BE9C-4920-415E-804F-D4EB3E87F2D4}"/>
    <cellStyle name="Currency 2 2 2 2 3 6 2 2 2 2" xfId="39443" xr:uid="{2E60788F-46F5-4F8C-BB24-11B6762DDC9B}"/>
    <cellStyle name="Currency 2 2 2 2 3 6 2 2 2 3" xfId="54327" xr:uid="{9E7AEAE3-5BFC-494B-A014-A8B96DDC4F22}"/>
    <cellStyle name="Currency 2 2 2 2 3 6 2 2 3" xfId="18907" xr:uid="{AFE24C87-8BC3-47AA-AABD-28E9DC2F0A06}"/>
    <cellStyle name="Currency 2 2 2 2 3 6 2 2 4" xfId="32597" xr:uid="{22D28A4A-29F5-43AD-8A4F-06C700B973F5}"/>
    <cellStyle name="Currency 2 2 2 2 3 6 2 2 5" xfId="47481" xr:uid="{67EA60B4-AE23-4330-8CEA-85D6CACB337C}"/>
    <cellStyle name="Currency 2 2 2 2 3 6 2 3" xfId="22329" xr:uid="{73C4187D-BA66-4EDC-A0F1-063ED79E7AE9}"/>
    <cellStyle name="Currency 2 2 2 2 3 6 2 3 2" xfId="36021" xr:uid="{C2EF1C41-FA41-4183-851C-59979BD6D5A6}"/>
    <cellStyle name="Currency 2 2 2 2 3 6 2 3 3" xfId="50905" xr:uid="{013717BA-A982-4A16-8EE7-EF90E8C38E3D}"/>
    <cellStyle name="Currency 2 2 2 2 3 6 2 4" xfId="15485" xr:uid="{5A9D7558-CE4C-4E10-A849-5D09B3C19A6F}"/>
    <cellStyle name="Currency 2 2 2 2 3 6 2 5" xfId="29175" xr:uid="{F087BCFB-EFAB-4874-AA6A-E32EDBBCA50B}"/>
    <cellStyle name="Currency 2 2 2 2 3 6 2 6" xfId="44059" xr:uid="{E584813D-9236-48E0-8B48-DC06C3521CE1}"/>
    <cellStyle name="Currency 2 2 2 2 3 6 3" xfId="10349" xr:uid="{21711BC1-928A-4814-AFDB-ECCC6F72988B}"/>
    <cellStyle name="Currency 2 2 2 2 3 6 3 2" xfId="24039" xr:uid="{EA2DD412-7564-401E-8784-BC99CF08EFD6}"/>
    <cellStyle name="Currency 2 2 2 2 3 6 3 2 2" xfId="37731" xr:uid="{4D540A81-2756-4B2E-ADEB-A7F1BFFA11DC}"/>
    <cellStyle name="Currency 2 2 2 2 3 6 3 2 3" xfId="52615" xr:uid="{517ED26E-9022-4B4B-808C-2259AA08A822}"/>
    <cellStyle name="Currency 2 2 2 2 3 6 3 3" xfId="17195" xr:uid="{0BC8DA78-8E85-45D5-8900-AD1777E6C682}"/>
    <cellStyle name="Currency 2 2 2 2 3 6 3 4" xfId="30885" xr:uid="{17F932B3-CC1C-4889-8A60-76876B467489}"/>
    <cellStyle name="Currency 2 2 2 2 3 6 3 5" xfId="45769" xr:uid="{C652AE70-E39E-442A-B0D7-2D289B263739}"/>
    <cellStyle name="Currency 2 2 2 2 3 6 4" xfId="20617" xr:uid="{A80DA15E-C1E1-4745-BFBA-6FC66091CB88}"/>
    <cellStyle name="Currency 2 2 2 2 3 6 4 2" xfId="34309" xr:uid="{F0A4E983-0243-450D-81C8-028B24A6C52C}"/>
    <cellStyle name="Currency 2 2 2 2 3 6 4 3" xfId="49193" xr:uid="{979EF4DA-1BC2-4497-924E-0AF758FAF7A5}"/>
    <cellStyle name="Currency 2 2 2 2 3 6 5" xfId="13773" xr:uid="{EED1E43E-7868-4E03-A854-41AC193C9635}"/>
    <cellStyle name="Currency 2 2 2 2 3 6 6" xfId="27463" xr:uid="{40CC879B-7D5F-4524-B663-2E13308DBAE8}"/>
    <cellStyle name="Currency 2 2 2 2 3 6 7" xfId="42347" xr:uid="{1B685031-D838-403F-8815-3928D3C54C94}"/>
    <cellStyle name="Currency 2 2 2 2 3 7" xfId="6927" xr:uid="{2A2607AA-4A57-4806-B23F-6F06662AD086}"/>
    <cellStyle name="Currency 2 2 2 2 3 7 2" xfId="8640" xr:uid="{EB9DF155-FA13-47F3-B650-C5F6A4A83BDE}"/>
    <cellStyle name="Currency 2 2 2 2 3 7 2 2" xfId="12062" xr:uid="{F6B1F39E-C0C2-41F2-8AF9-1EF62E8C5C12}"/>
    <cellStyle name="Currency 2 2 2 2 3 7 2 2 2" xfId="25752" xr:uid="{3072996C-6043-48A4-98EB-A0F72BED986F}"/>
    <cellStyle name="Currency 2 2 2 2 3 7 2 2 2 2" xfId="39444" xr:uid="{B916B0D4-D79D-4809-A622-DDA169D5C562}"/>
    <cellStyle name="Currency 2 2 2 2 3 7 2 2 2 3" xfId="54328" xr:uid="{9E26515D-2E61-4929-AE9C-9367776AA7E7}"/>
    <cellStyle name="Currency 2 2 2 2 3 7 2 2 3" xfId="18908" xr:uid="{27582207-57FB-4978-AE06-73E04B4324F6}"/>
    <cellStyle name="Currency 2 2 2 2 3 7 2 2 4" xfId="32598" xr:uid="{B69258BA-A008-4DED-B6AA-033A242CB42D}"/>
    <cellStyle name="Currency 2 2 2 2 3 7 2 2 5" xfId="47482" xr:uid="{7A2DFB91-1866-4732-A2B6-08A3089ED138}"/>
    <cellStyle name="Currency 2 2 2 2 3 7 2 3" xfId="22330" xr:uid="{AF87750A-61AA-4D82-AB00-4A1963AD1A86}"/>
    <cellStyle name="Currency 2 2 2 2 3 7 2 3 2" xfId="36022" xr:uid="{A61B2371-99D6-4E96-943C-66E35E9E3D1A}"/>
    <cellStyle name="Currency 2 2 2 2 3 7 2 3 3" xfId="50906" xr:uid="{7EF4FC7F-0AB4-4275-BB5A-E25D72C9FA11}"/>
    <cellStyle name="Currency 2 2 2 2 3 7 2 4" xfId="15486" xr:uid="{7A90EBE1-C318-408F-8A7D-6A62935FDBD4}"/>
    <cellStyle name="Currency 2 2 2 2 3 7 2 5" xfId="29176" xr:uid="{8E22B2AD-5CED-4EE5-A352-5C7E3E8519BC}"/>
    <cellStyle name="Currency 2 2 2 2 3 7 2 6" xfId="44060" xr:uid="{3A13DEB2-212B-40E3-9385-9E6F1CB96DB3}"/>
    <cellStyle name="Currency 2 2 2 2 3 7 3" xfId="10350" xr:uid="{9CD23579-0E64-4138-BAFB-85B7E1EE1A37}"/>
    <cellStyle name="Currency 2 2 2 2 3 7 3 2" xfId="24040" xr:uid="{60D6775B-9114-41E6-862A-40D18B313A93}"/>
    <cellStyle name="Currency 2 2 2 2 3 7 3 2 2" xfId="37732" xr:uid="{C3F03660-1ADC-4C5B-AA6B-C36821AC5179}"/>
    <cellStyle name="Currency 2 2 2 2 3 7 3 2 3" xfId="52616" xr:uid="{3B90C851-75B4-488A-AE59-E9A72ABA0A59}"/>
    <cellStyle name="Currency 2 2 2 2 3 7 3 3" xfId="17196" xr:uid="{B2C05EDB-3C9A-4B33-A2EA-CFF69C790719}"/>
    <cellStyle name="Currency 2 2 2 2 3 7 3 4" xfId="30886" xr:uid="{417E9AEA-DC5D-41D7-BFD2-8B77A8C06A01}"/>
    <cellStyle name="Currency 2 2 2 2 3 7 3 5" xfId="45770" xr:uid="{0EF5787E-58DE-4797-85D7-3A0354D1CA7A}"/>
    <cellStyle name="Currency 2 2 2 2 3 7 4" xfId="20618" xr:uid="{86E8F8EA-9F94-4EAE-8E94-919A7710BCC7}"/>
    <cellStyle name="Currency 2 2 2 2 3 7 4 2" xfId="34310" xr:uid="{39BC9D16-400A-41B5-970B-892EA488254B}"/>
    <cellStyle name="Currency 2 2 2 2 3 7 4 3" xfId="49194" xr:uid="{7D108795-466E-445E-8DDA-9C8329DE8292}"/>
    <cellStyle name="Currency 2 2 2 2 3 7 5" xfId="13774" xr:uid="{CD4A0367-DA62-4549-B6FE-FA2C34DE2D2F}"/>
    <cellStyle name="Currency 2 2 2 2 3 7 6" xfId="27464" xr:uid="{7F61305E-7032-46ED-A37F-254AB4916021}"/>
    <cellStyle name="Currency 2 2 2 2 3 7 7" xfId="42348" xr:uid="{47CD8152-57C1-492C-A6EE-82A60AB4813E}"/>
    <cellStyle name="Currency 2 2 2 2 3 8" xfId="8611" xr:uid="{E0B81686-BC96-4AC3-8A8F-79765E51CE92}"/>
    <cellStyle name="Currency 2 2 2 2 3 8 2" xfId="12033" xr:uid="{24AF356D-E421-4E60-B703-ADF3AA13C261}"/>
    <cellStyle name="Currency 2 2 2 2 3 8 2 2" xfId="25723" xr:uid="{0AE6A5D4-21D1-4F0D-82A8-A26DEC1D9DBA}"/>
    <cellStyle name="Currency 2 2 2 2 3 8 2 2 2" xfId="39415" xr:uid="{FBF798CE-197E-4776-B2E5-58E0614180DD}"/>
    <cellStyle name="Currency 2 2 2 2 3 8 2 2 3" xfId="54299" xr:uid="{6939964B-2F00-41EF-AC99-E2F89ECBF17E}"/>
    <cellStyle name="Currency 2 2 2 2 3 8 2 3" xfId="18879" xr:uid="{DE7A3C22-5D14-49F5-9824-536BA0F54AA7}"/>
    <cellStyle name="Currency 2 2 2 2 3 8 2 4" xfId="32569" xr:uid="{6BCD1C5A-11BE-4B14-8801-ADC77917E839}"/>
    <cellStyle name="Currency 2 2 2 2 3 8 2 5" xfId="47453" xr:uid="{19A6135C-A171-4660-94A2-0467DB39CDAF}"/>
    <cellStyle name="Currency 2 2 2 2 3 8 3" xfId="22301" xr:uid="{6F90043A-596B-49ED-BA91-E27E29EBC053}"/>
    <cellStyle name="Currency 2 2 2 2 3 8 3 2" xfId="35993" xr:uid="{549249A5-64A8-4580-96CD-7530860C6097}"/>
    <cellStyle name="Currency 2 2 2 2 3 8 3 3" xfId="50877" xr:uid="{BAC87D87-73B2-405B-83F9-801D6B59D30B}"/>
    <cellStyle name="Currency 2 2 2 2 3 8 4" xfId="15457" xr:uid="{FF26787E-559A-4F88-9997-D36BEC5C475C}"/>
    <cellStyle name="Currency 2 2 2 2 3 8 5" xfId="29147" xr:uid="{32B12C48-C170-488E-A1C6-B66C4871BC84}"/>
    <cellStyle name="Currency 2 2 2 2 3 8 6" xfId="44031" xr:uid="{7C65EC3C-8EF5-44FB-A7D1-74174EB96EDD}"/>
    <cellStyle name="Currency 2 2 2 2 3 9" xfId="10321" xr:uid="{FAF3E10A-839F-40FD-B778-862F8AF04A74}"/>
    <cellStyle name="Currency 2 2 2 2 3 9 2" xfId="24011" xr:uid="{70481F57-5C01-4016-B0DC-EA7DF98A7843}"/>
    <cellStyle name="Currency 2 2 2 2 3 9 2 2" xfId="37703" xr:uid="{24A8297F-24B0-4A40-B705-FA995DBAA361}"/>
    <cellStyle name="Currency 2 2 2 2 3 9 2 3" xfId="52587" xr:uid="{35D42AAD-9B1E-4C7C-B853-40E930787851}"/>
    <cellStyle name="Currency 2 2 2 2 3 9 3" xfId="17167" xr:uid="{60189C55-CF11-405C-B5B8-66B1A5BB4128}"/>
    <cellStyle name="Currency 2 2 2 2 3 9 4" xfId="30857" xr:uid="{BB93486C-D9D7-49C3-ACC6-F5582CC654AA}"/>
    <cellStyle name="Currency 2 2 2 2 3 9 5" xfId="45741" xr:uid="{0D56DABA-8A0E-45D6-94E7-2A8A02FDAE2F}"/>
    <cellStyle name="Currency 2 2 2 2 4" xfId="6928" xr:uid="{7CA69EEE-1F2B-4F9F-835F-75B4593F13FE}"/>
    <cellStyle name="Currency 2 2 2 2 4 10" xfId="13775" xr:uid="{29C715EA-EB86-46FA-8CE3-055EB8DD3A4F}"/>
    <cellStyle name="Currency 2 2 2 2 4 11" xfId="27465" xr:uid="{47CDBA8B-B476-48DC-8BC1-24BB760BBAD5}"/>
    <cellStyle name="Currency 2 2 2 2 4 12" xfId="42349" xr:uid="{A0204FC2-48FB-41DC-85C7-3837EAB1CDAE}"/>
    <cellStyle name="Currency 2 2 2 2 4 2" xfId="6929" xr:uid="{09871689-FCCD-4E01-9EC8-176D0D30158D}"/>
    <cellStyle name="Currency 2 2 2 2 4 2 10" xfId="42350" xr:uid="{EF443370-B50A-42F7-88AF-6D04D0A6875A}"/>
    <cellStyle name="Currency 2 2 2 2 4 2 2" xfId="6930" xr:uid="{4B46746A-A95B-4C6E-B22C-566A1B1176BE}"/>
    <cellStyle name="Currency 2 2 2 2 4 2 2 2" xfId="6931" xr:uid="{C23EAFDA-9697-47B9-95C9-B7D44C014070}"/>
    <cellStyle name="Currency 2 2 2 2 4 2 2 2 2" xfId="8644" xr:uid="{6FB82910-D074-4DA6-AE46-53CC2C51CD9F}"/>
    <cellStyle name="Currency 2 2 2 2 4 2 2 2 2 2" xfId="12066" xr:uid="{BC1A0CA5-6D26-493F-AC0A-DA4A8D505219}"/>
    <cellStyle name="Currency 2 2 2 2 4 2 2 2 2 2 2" xfId="25756" xr:uid="{E3DF4B78-7540-4667-87F0-858C22733DA5}"/>
    <cellStyle name="Currency 2 2 2 2 4 2 2 2 2 2 2 2" xfId="39448" xr:uid="{12358752-DF42-439D-AA07-82BB23D92954}"/>
    <cellStyle name="Currency 2 2 2 2 4 2 2 2 2 2 2 3" xfId="54332" xr:uid="{6FE786C0-E3CF-418D-8DA9-71052D2CDB1B}"/>
    <cellStyle name="Currency 2 2 2 2 4 2 2 2 2 2 3" xfId="18912" xr:uid="{1CEE70AE-0D22-4413-8628-97DF7FA50C38}"/>
    <cellStyle name="Currency 2 2 2 2 4 2 2 2 2 2 4" xfId="32602" xr:uid="{14FDD271-7BC7-4D42-8CAD-41882E37AA26}"/>
    <cellStyle name="Currency 2 2 2 2 4 2 2 2 2 2 5" xfId="47486" xr:uid="{7F135423-30DE-4CFF-88E3-B6DD9D611E3C}"/>
    <cellStyle name="Currency 2 2 2 2 4 2 2 2 2 3" xfId="22334" xr:uid="{A3C55935-4B67-4144-919A-E37FC7EBC799}"/>
    <cellStyle name="Currency 2 2 2 2 4 2 2 2 2 3 2" xfId="36026" xr:uid="{EC20CB6A-B6D3-4D6A-B111-C1B22189D66A}"/>
    <cellStyle name="Currency 2 2 2 2 4 2 2 2 2 3 3" xfId="50910" xr:uid="{E398B53B-E941-41F3-99D5-466DD237A6CC}"/>
    <cellStyle name="Currency 2 2 2 2 4 2 2 2 2 4" xfId="15490" xr:uid="{6468C852-FF24-48E8-9CC5-8DAC0775D741}"/>
    <cellStyle name="Currency 2 2 2 2 4 2 2 2 2 5" xfId="29180" xr:uid="{E6F2F296-5061-4F42-9EC2-05EB0CC8D0C7}"/>
    <cellStyle name="Currency 2 2 2 2 4 2 2 2 2 6" xfId="44064" xr:uid="{31F82B43-800B-4911-B444-75BA4D55E198}"/>
    <cellStyle name="Currency 2 2 2 2 4 2 2 2 3" xfId="10354" xr:uid="{0C339832-8EFA-4E31-A04D-C2C3A38DB27B}"/>
    <cellStyle name="Currency 2 2 2 2 4 2 2 2 3 2" xfId="24044" xr:uid="{F122A122-7E5E-40DF-84DC-71EFFD781E55}"/>
    <cellStyle name="Currency 2 2 2 2 4 2 2 2 3 2 2" xfId="37736" xr:uid="{01160A66-AD5C-46D9-9D60-83243D5ADD3D}"/>
    <cellStyle name="Currency 2 2 2 2 4 2 2 2 3 2 3" xfId="52620" xr:uid="{0CD9567F-1553-476F-B4B0-BFED57FC711F}"/>
    <cellStyle name="Currency 2 2 2 2 4 2 2 2 3 3" xfId="17200" xr:uid="{7BF0C63E-4F73-4B50-8870-02098FAA03F8}"/>
    <cellStyle name="Currency 2 2 2 2 4 2 2 2 3 4" xfId="30890" xr:uid="{F14BAA1C-9133-4AE9-8D05-21389C92D24B}"/>
    <cellStyle name="Currency 2 2 2 2 4 2 2 2 3 5" xfId="45774" xr:uid="{7AB3FBAB-C492-403E-B7AD-26A2FCC00B82}"/>
    <cellStyle name="Currency 2 2 2 2 4 2 2 2 4" xfId="20622" xr:uid="{A2A064EA-186D-4BD2-8EDA-7F310004B7CA}"/>
    <cellStyle name="Currency 2 2 2 2 4 2 2 2 4 2" xfId="34314" xr:uid="{3B901613-76F8-45A8-A6BF-EF5E1A824A8E}"/>
    <cellStyle name="Currency 2 2 2 2 4 2 2 2 4 3" xfId="49198" xr:uid="{8E70BAEC-82AF-479D-B5E9-6F6EB9219362}"/>
    <cellStyle name="Currency 2 2 2 2 4 2 2 2 5" xfId="13778" xr:uid="{7CD67339-D9F3-4400-B9EB-2FC3ABF04D4E}"/>
    <cellStyle name="Currency 2 2 2 2 4 2 2 2 6" xfId="27468" xr:uid="{44DDC537-D290-474F-BF15-235C044D2399}"/>
    <cellStyle name="Currency 2 2 2 2 4 2 2 2 7" xfId="42352" xr:uid="{E86A40F0-E309-4E09-A92F-3F45F138F1F1}"/>
    <cellStyle name="Currency 2 2 2 2 4 2 2 3" xfId="8643" xr:uid="{53138724-60D9-4411-BADD-14EF59A7AB99}"/>
    <cellStyle name="Currency 2 2 2 2 4 2 2 3 2" xfId="12065" xr:uid="{D5705F1C-F2C4-438A-B249-238412D5DDBE}"/>
    <cellStyle name="Currency 2 2 2 2 4 2 2 3 2 2" xfId="25755" xr:uid="{0DE7E00B-8ED3-43E7-8331-A22B8E864327}"/>
    <cellStyle name="Currency 2 2 2 2 4 2 2 3 2 2 2" xfId="39447" xr:uid="{17CB9BB4-2C2F-43A7-954D-F10BA63934C4}"/>
    <cellStyle name="Currency 2 2 2 2 4 2 2 3 2 2 3" xfId="54331" xr:uid="{F3FC2331-5568-41A1-B7B9-47890B9F9C5D}"/>
    <cellStyle name="Currency 2 2 2 2 4 2 2 3 2 3" xfId="18911" xr:uid="{FFB86278-71F9-42CF-8B21-1DA7217E5CE7}"/>
    <cellStyle name="Currency 2 2 2 2 4 2 2 3 2 4" xfId="32601" xr:uid="{F39DA2D5-8DE9-4541-A7A3-5A5643FA0DAE}"/>
    <cellStyle name="Currency 2 2 2 2 4 2 2 3 2 5" xfId="47485" xr:uid="{8274D24F-55DE-4553-A990-7FC25F7FF0DF}"/>
    <cellStyle name="Currency 2 2 2 2 4 2 2 3 3" xfId="22333" xr:uid="{2205E7C2-BD04-44D7-9CF0-1B9716A7F010}"/>
    <cellStyle name="Currency 2 2 2 2 4 2 2 3 3 2" xfId="36025" xr:uid="{EFD0262D-9236-4EFC-B50A-75F5417409BE}"/>
    <cellStyle name="Currency 2 2 2 2 4 2 2 3 3 3" xfId="50909" xr:uid="{FC87808A-5F5C-4D42-B40F-24BF565FD999}"/>
    <cellStyle name="Currency 2 2 2 2 4 2 2 3 4" xfId="15489" xr:uid="{B92481C9-AFBE-463D-9DB0-E188E07F4EEF}"/>
    <cellStyle name="Currency 2 2 2 2 4 2 2 3 5" xfId="29179" xr:uid="{BD312C12-ACE2-4FA7-9507-5A2F6C70FEB7}"/>
    <cellStyle name="Currency 2 2 2 2 4 2 2 3 6" xfId="44063" xr:uid="{EEC790C3-AB05-45FE-8DB4-AF1B7BE4FE70}"/>
    <cellStyle name="Currency 2 2 2 2 4 2 2 4" xfId="10353" xr:uid="{30C617F4-4CC7-46F8-874E-118D62361BBE}"/>
    <cellStyle name="Currency 2 2 2 2 4 2 2 4 2" xfId="24043" xr:uid="{CC4E2BDF-5883-41AA-9F01-A3446C5D6B31}"/>
    <cellStyle name="Currency 2 2 2 2 4 2 2 4 2 2" xfId="37735" xr:uid="{5EB496A9-90AA-4490-8B3C-32AD9F72763A}"/>
    <cellStyle name="Currency 2 2 2 2 4 2 2 4 2 3" xfId="52619" xr:uid="{40AF02C5-77AE-41E4-BE4A-472376672061}"/>
    <cellStyle name="Currency 2 2 2 2 4 2 2 4 3" xfId="17199" xr:uid="{5107D7C8-6A73-4C9E-B579-E71E0C7642F9}"/>
    <cellStyle name="Currency 2 2 2 2 4 2 2 4 4" xfId="30889" xr:uid="{AE8F077C-F77B-4B48-ACE9-D451CF3B297C}"/>
    <cellStyle name="Currency 2 2 2 2 4 2 2 4 5" xfId="45773" xr:uid="{83978C2B-1FC8-4FED-B424-4B24BCADA8A6}"/>
    <cellStyle name="Currency 2 2 2 2 4 2 2 5" xfId="20621" xr:uid="{433C3ADD-AC20-4443-BB4F-B10AB07C015D}"/>
    <cellStyle name="Currency 2 2 2 2 4 2 2 5 2" xfId="34313" xr:uid="{7DD4DD03-81A7-4576-81A5-9746DBEB7A40}"/>
    <cellStyle name="Currency 2 2 2 2 4 2 2 5 3" xfId="49197" xr:uid="{4656713F-ADB8-45C5-94B5-F5C7D4014B27}"/>
    <cellStyle name="Currency 2 2 2 2 4 2 2 6" xfId="13777" xr:uid="{7D70A475-DC48-4D2B-80C4-FCD79E2AF00F}"/>
    <cellStyle name="Currency 2 2 2 2 4 2 2 7" xfId="27467" xr:uid="{ABD4F62B-A355-47CF-B8D2-C823505A5E2A}"/>
    <cellStyle name="Currency 2 2 2 2 4 2 2 8" xfId="42351" xr:uid="{FC5EF29F-0ABD-49F5-A539-45667DD7D00C}"/>
    <cellStyle name="Currency 2 2 2 2 4 2 3" xfId="6932" xr:uid="{ABEDC3C2-8413-4E84-A1C4-D6065E78790D}"/>
    <cellStyle name="Currency 2 2 2 2 4 2 3 2" xfId="8645" xr:uid="{544FBFDC-7360-4857-9312-AAA0F0A56282}"/>
    <cellStyle name="Currency 2 2 2 2 4 2 3 2 2" xfId="12067" xr:uid="{C89C1623-EB87-40C9-85C6-BAFA33613ACA}"/>
    <cellStyle name="Currency 2 2 2 2 4 2 3 2 2 2" xfId="25757" xr:uid="{995DFE69-920A-4A0D-9ED0-97B5AFF800E0}"/>
    <cellStyle name="Currency 2 2 2 2 4 2 3 2 2 2 2" xfId="39449" xr:uid="{B5018E53-B5DC-4332-ACF3-1330142FAC0C}"/>
    <cellStyle name="Currency 2 2 2 2 4 2 3 2 2 2 3" xfId="54333" xr:uid="{E11B80E1-C29D-4EA6-93C1-4E7E845D2C8F}"/>
    <cellStyle name="Currency 2 2 2 2 4 2 3 2 2 3" xfId="18913" xr:uid="{42496CE6-0339-4822-9BBA-FE52A865042C}"/>
    <cellStyle name="Currency 2 2 2 2 4 2 3 2 2 4" xfId="32603" xr:uid="{1A1021A1-A22E-4386-AFD8-2657B0FAFD01}"/>
    <cellStyle name="Currency 2 2 2 2 4 2 3 2 2 5" xfId="47487" xr:uid="{926ED0D3-1E96-40CB-95AD-F7F5A04C1EC6}"/>
    <cellStyle name="Currency 2 2 2 2 4 2 3 2 3" xfId="22335" xr:uid="{87FD7EE5-6A2E-44B6-A48D-D2A26BA3D05C}"/>
    <cellStyle name="Currency 2 2 2 2 4 2 3 2 3 2" xfId="36027" xr:uid="{EC630663-09CF-4269-A664-D3093AC01A3C}"/>
    <cellStyle name="Currency 2 2 2 2 4 2 3 2 3 3" xfId="50911" xr:uid="{A4532EC6-FAF7-42F5-A686-5AF54B5A7183}"/>
    <cellStyle name="Currency 2 2 2 2 4 2 3 2 4" xfId="15491" xr:uid="{7F6C0D3D-B3FA-43AE-A131-2F73CA92AE67}"/>
    <cellStyle name="Currency 2 2 2 2 4 2 3 2 5" xfId="29181" xr:uid="{58BEF477-C8A1-46EA-9752-487CC3E70E3B}"/>
    <cellStyle name="Currency 2 2 2 2 4 2 3 2 6" xfId="44065" xr:uid="{07653803-25C1-4B55-9E4E-0B42E788CAD4}"/>
    <cellStyle name="Currency 2 2 2 2 4 2 3 3" xfId="10355" xr:uid="{AE0393D0-42A1-4E42-884B-923387D3A673}"/>
    <cellStyle name="Currency 2 2 2 2 4 2 3 3 2" xfId="24045" xr:uid="{1EADFE56-7C79-444C-87E0-1BC8768743D5}"/>
    <cellStyle name="Currency 2 2 2 2 4 2 3 3 2 2" xfId="37737" xr:uid="{B07AFA2E-8994-46D0-A1F3-A13551C2DB01}"/>
    <cellStyle name="Currency 2 2 2 2 4 2 3 3 2 3" xfId="52621" xr:uid="{7682FF1A-8226-47A2-9816-610625DF7272}"/>
    <cellStyle name="Currency 2 2 2 2 4 2 3 3 3" xfId="17201" xr:uid="{86DB5F50-3BA4-4685-A295-C3236CC131B4}"/>
    <cellStyle name="Currency 2 2 2 2 4 2 3 3 4" xfId="30891" xr:uid="{3FC0649A-4C78-47FB-A5EA-61FF5DEBB760}"/>
    <cellStyle name="Currency 2 2 2 2 4 2 3 3 5" xfId="45775" xr:uid="{4ED35051-7959-4F6F-8135-D70382F7873E}"/>
    <cellStyle name="Currency 2 2 2 2 4 2 3 4" xfId="20623" xr:uid="{824A9D5E-BDBA-4EE1-8D4A-CE1A17C6A713}"/>
    <cellStyle name="Currency 2 2 2 2 4 2 3 4 2" xfId="34315" xr:uid="{01830724-1629-4DB2-A247-03112802C95A}"/>
    <cellStyle name="Currency 2 2 2 2 4 2 3 4 3" xfId="49199" xr:uid="{C454E41E-6824-456C-8011-08F74B392AFA}"/>
    <cellStyle name="Currency 2 2 2 2 4 2 3 5" xfId="13779" xr:uid="{4CF06915-868B-452C-BD46-C63668228FFD}"/>
    <cellStyle name="Currency 2 2 2 2 4 2 3 6" xfId="27469" xr:uid="{FAD80F20-81FB-4A51-BBCE-52C611E4D92D}"/>
    <cellStyle name="Currency 2 2 2 2 4 2 3 7" xfId="42353" xr:uid="{708D9B88-E87D-41A6-808C-1E2CFC7C98DB}"/>
    <cellStyle name="Currency 2 2 2 2 4 2 4" xfId="6933" xr:uid="{F8EFA09D-4596-49F3-BE06-66FEC5A763E6}"/>
    <cellStyle name="Currency 2 2 2 2 4 2 4 2" xfId="8646" xr:uid="{F529B7CF-5034-4EAD-AC39-C265C64E98EA}"/>
    <cellStyle name="Currency 2 2 2 2 4 2 4 2 2" xfId="12068" xr:uid="{FC25DB6E-FF98-44D8-A1D2-A36228ADF1CE}"/>
    <cellStyle name="Currency 2 2 2 2 4 2 4 2 2 2" xfId="25758" xr:uid="{00EB8139-644E-4231-8D79-DE6D687883A6}"/>
    <cellStyle name="Currency 2 2 2 2 4 2 4 2 2 2 2" xfId="39450" xr:uid="{E5469FFB-7A9C-4890-B05E-9E8F13133E22}"/>
    <cellStyle name="Currency 2 2 2 2 4 2 4 2 2 2 3" xfId="54334" xr:uid="{39F8D10A-93B5-4D21-AAA0-55A47C7F97A9}"/>
    <cellStyle name="Currency 2 2 2 2 4 2 4 2 2 3" xfId="18914" xr:uid="{793BC58A-59ED-4667-963D-199E1FB1EE15}"/>
    <cellStyle name="Currency 2 2 2 2 4 2 4 2 2 4" xfId="32604" xr:uid="{639B5166-734E-48C7-ACE9-8CF0AC2C7623}"/>
    <cellStyle name="Currency 2 2 2 2 4 2 4 2 2 5" xfId="47488" xr:uid="{2A118364-9FC1-44C6-A2FD-3F27B343188E}"/>
    <cellStyle name="Currency 2 2 2 2 4 2 4 2 3" xfId="22336" xr:uid="{F8833D81-1587-4A36-B71A-8F96893E0A3B}"/>
    <cellStyle name="Currency 2 2 2 2 4 2 4 2 3 2" xfId="36028" xr:uid="{C1FB1E90-3BDA-4363-9700-1B1EB1D02056}"/>
    <cellStyle name="Currency 2 2 2 2 4 2 4 2 3 3" xfId="50912" xr:uid="{FC617548-7A53-4F9D-98F7-A8937369C49A}"/>
    <cellStyle name="Currency 2 2 2 2 4 2 4 2 4" xfId="15492" xr:uid="{56C3A289-F4AD-4CCF-8C92-59F550B5FB09}"/>
    <cellStyle name="Currency 2 2 2 2 4 2 4 2 5" xfId="29182" xr:uid="{281CE75C-C3F7-4605-AF10-1C84AF596E16}"/>
    <cellStyle name="Currency 2 2 2 2 4 2 4 2 6" xfId="44066" xr:uid="{8B950DF5-2AA3-4A06-A948-9D7A63C4F417}"/>
    <cellStyle name="Currency 2 2 2 2 4 2 4 3" xfId="10356" xr:uid="{792C5B8A-448C-47D6-B0C2-E7A0E9C11994}"/>
    <cellStyle name="Currency 2 2 2 2 4 2 4 3 2" xfId="24046" xr:uid="{75F098F6-4683-4BB0-8EA0-D72D5F64F7B7}"/>
    <cellStyle name="Currency 2 2 2 2 4 2 4 3 2 2" xfId="37738" xr:uid="{1865FC6A-46E8-43BC-A1F8-F62144447573}"/>
    <cellStyle name="Currency 2 2 2 2 4 2 4 3 2 3" xfId="52622" xr:uid="{B63A9284-C86F-4DD2-ADA4-2A1AF6361CD1}"/>
    <cellStyle name="Currency 2 2 2 2 4 2 4 3 3" xfId="17202" xr:uid="{77CEE9A0-93F7-4739-B067-641FB2736632}"/>
    <cellStyle name="Currency 2 2 2 2 4 2 4 3 4" xfId="30892" xr:uid="{2A7D818C-545C-42EA-9D16-C7B172DE75FD}"/>
    <cellStyle name="Currency 2 2 2 2 4 2 4 3 5" xfId="45776" xr:uid="{05196A15-A805-4E5C-826A-9ADF8176CF6B}"/>
    <cellStyle name="Currency 2 2 2 2 4 2 4 4" xfId="20624" xr:uid="{AE186EBD-5B94-494F-A1EF-14332BCD41F4}"/>
    <cellStyle name="Currency 2 2 2 2 4 2 4 4 2" xfId="34316" xr:uid="{ECF5CB9F-2439-46E0-8591-A62B2A04963D}"/>
    <cellStyle name="Currency 2 2 2 2 4 2 4 4 3" xfId="49200" xr:uid="{469FF1CA-C04C-4ADD-BB20-9212439E86E0}"/>
    <cellStyle name="Currency 2 2 2 2 4 2 4 5" xfId="13780" xr:uid="{5302A6C5-01CF-4700-B13A-045162594950}"/>
    <cellStyle name="Currency 2 2 2 2 4 2 4 6" xfId="27470" xr:uid="{99352B90-1158-4A5F-993D-60578F34245A}"/>
    <cellStyle name="Currency 2 2 2 2 4 2 4 7" xfId="42354" xr:uid="{1CD160E4-2782-450C-8952-80C344CF354D}"/>
    <cellStyle name="Currency 2 2 2 2 4 2 5" xfId="8642" xr:uid="{86124471-B6B6-479F-84D8-F7DCFC3BAD14}"/>
    <cellStyle name="Currency 2 2 2 2 4 2 5 2" xfId="12064" xr:uid="{333A907A-29E0-4402-8D96-5F79038EC96B}"/>
    <cellStyle name="Currency 2 2 2 2 4 2 5 2 2" xfId="25754" xr:uid="{86B2E184-B757-4AE9-92F2-FE75E095C0C1}"/>
    <cellStyle name="Currency 2 2 2 2 4 2 5 2 2 2" xfId="39446" xr:uid="{02140466-BAAA-44BD-9D15-DB25AC4BD9C8}"/>
    <cellStyle name="Currency 2 2 2 2 4 2 5 2 2 3" xfId="54330" xr:uid="{22F82138-16E9-4557-A843-8BC4CD8F8A32}"/>
    <cellStyle name="Currency 2 2 2 2 4 2 5 2 3" xfId="18910" xr:uid="{03122E1B-921D-47EC-BCFB-ACD95AFE74FD}"/>
    <cellStyle name="Currency 2 2 2 2 4 2 5 2 4" xfId="32600" xr:uid="{54D5FE90-C3D4-41E7-A55C-8696E03F784B}"/>
    <cellStyle name="Currency 2 2 2 2 4 2 5 2 5" xfId="47484" xr:uid="{3E62E859-4F37-4E63-B15A-C122204093F7}"/>
    <cellStyle name="Currency 2 2 2 2 4 2 5 3" xfId="22332" xr:uid="{B6ABFC22-F24C-4DB4-9782-405EEA05BAAE}"/>
    <cellStyle name="Currency 2 2 2 2 4 2 5 3 2" xfId="36024" xr:uid="{4DDD7361-4BD8-4DBE-8935-82F6F55DDF2E}"/>
    <cellStyle name="Currency 2 2 2 2 4 2 5 3 3" xfId="50908" xr:uid="{F02BD13B-1EE4-481D-BD3D-152D0D99A87D}"/>
    <cellStyle name="Currency 2 2 2 2 4 2 5 4" xfId="15488" xr:uid="{6C92F117-0461-4A75-8F0D-DFE5FFAD484E}"/>
    <cellStyle name="Currency 2 2 2 2 4 2 5 5" xfId="29178" xr:uid="{5EEA4D63-EC08-4C3C-883F-BF3D3ADE337C}"/>
    <cellStyle name="Currency 2 2 2 2 4 2 5 6" xfId="44062" xr:uid="{60DA272E-90A4-4389-9993-641C9AB9A8E3}"/>
    <cellStyle name="Currency 2 2 2 2 4 2 6" xfId="10352" xr:uid="{1322E366-E99A-4C7F-A072-311D3C3A420C}"/>
    <cellStyle name="Currency 2 2 2 2 4 2 6 2" xfId="24042" xr:uid="{A1A8395A-745A-4276-97E5-224AB83DEE2F}"/>
    <cellStyle name="Currency 2 2 2 2 4 2 6 2 2" xfId="37734" xr:uid="{A52AFA9D-2478-4719-A03D-6C6801982B54}"/>
    <cellStyle name="Currency 2 2 2 2 4 2 6 2 3" xfId="52618" xr:uid="{15F4E9E9-DCC6-4CC3-AF8D-010B103CAD6F}"/>
    <cellStyle name="Currency 2 2 2 2 4 2 6 3" xfId="17198" xr:uid="{00381DFD-1094-4C82-8ED5-4CBED9D94F14}"/>
    <cellStyle name="Currency 2 2 2 2 4 2 6 4" xfId="30888" xr:uid="{D762020E-09CA-454D-993D-B39CE501EE62}"/>
    <cellStyle name="Currency 2 2 2 2 4 2 6 5" xfId="45772" xr:uid="{F5B93428-1D2C-4F2D-8290-C98B67C6ECDB}"/>
    <cellStyle name="Currency 2 2 2 2 4 2 7" xfId="20620" xr:uid="{9F64EEDD-9DFF-4A99-8548-6C5A2DC040C7}"/>
    <cellStyle name="Currency 2 2 2 2 4 2 7 2" xfId="34312" xr:uid="{BF88B81A-E69E-45AF-A742-2892FD9E11CC}"/>
    <cellStyle name="Currency 2 2 2 2 4 2 7 3" xfId="49196" xr:uid="{9CF29D70-CD02-400A-AE4A-AD0ADAA44352}"/>
    <cellStyle name="Currency 2 2 2 2 4 2 8" xfId="13776" xr:uid="{0ADCB153-4C9C-4660-9744-9A28C6B7713C}"/>
    <cellStyle name="Currency 2 2 2 2 4 2 9" xfId="27466" xr:uid="{3EAD05B7-5E3B-4035-97DE-1DFBEBA5672C}"/>
    <cellStyle name="Currency 2 2 2 2 4 3" xfId="6934" xr:uid="{3E5B52F1-EF79-4C06-90E8-E0EA10640ACA}"/>
    <cellStyle name="Currency 2 2 2 2 4 3 10" xfId="42355" xr:uid="{7D011D3D-36CF-49F9-9307-32C221ABE1BB}"/>
    <cellStyle name="Currency 2 2 2 2 4 3 2" xfId="6935" xr:uid="{0249E5AE-F9A5-42A1-9C3A-EFD9DFF42D6E}"/>
    <cellStyle name="Currency 2 2 2 2 4 3 2 2" xfId="6936" xr:uid="{B7743C82-BA6E-443A-99A7-333ED89FCE17}"/>
    <cellStyle name="Currency 2 2 2 2 4 3 2 2 2" xfId="8649" xr:uid="{32680E53-6BE1-4AB8-AEA3-3B4B3A71B844}"/>
    <cellStyle name="Currency 2 2 2 2 4 3 2 2 2 2" xfId="12071" xr:uid="{601C9308-124B-4ABB-BDB0-D440E0DDBC73}"/>
    <cellStyle name="Currency 2 2 2 2 4 3 2 2 2 2 2" xfId="25761" xr:uid="{5AAF09D4-A7A6-4FA2-BACE-5E2831431DCF}"/>
    <cellStyle name="Currency 2 2 2 2 4 3 2 2 2 2 2 2" xfId="39453" xr:uid="{3D3FE5EE-C143-4B5E-A889-43667EF61107}"/>
    <cellStyle name="Currency 2 2 2 2 4 3 2 2 2 2 2 3" xfId="54337" xr:uid="{12A63DC6-6643-4F44-91DA-7D974FED373A}"/>
    <cellStyle name="Currency 2 2 2 2 4 3 2 2 2 2 3" xfId="18917" xr:uid="{4424382E-B44E-49CE-9B93-C76D0E19DB29}"/>
    <cellStyle name="Currency 2 2 2 2 4 3 2 2 2 2 4" xfId="32607" xr:uid="{A6FEC8E3-E039-4814-AD23-BF3D443F2EFF}"/>
    <cellStyle name="Currency 2 2 2 2 4 3 2 2 2 2 5" xfId="47491" xr:uid="{791FF58F-7AD9-479E-B266-4F506AE921BF}"/>
    <cellStyle name="Currency 2 2 2 2 4 3 2 2 2 3" xfId="22339" xr:uid="{26193466-E3CC-4AF7-A552-D0E0DBD880F4}"/>
    <cellStyle name="Currency 2 2 2 2 4 3 2 2 2 3 2" xfId="36031" xr:uid="{17D42332-11B5-4827-984A-28D8133A5043}"/>
    <cellStyle name="Currency 2 2 2 2 4 3 2 2 2 3 3" xfId="50915" xr:uid="{1C67FEDD-C28D-4FE1-BF40-538730BCFCCC}"/>
    <cellStyle name="Currency 2 2 2 2 4 3 2 2 2 4" xfId="15495" xr:uid="{67250918-49CF-49EC-854F-E5A873F2251B}"/>
    <cellStyle name="Currency 2 2 2 2 4 3 2 2 2 5" xfId="29185" xr:uid="{437891B9-2DE5-4DE9-979C-AABBD57E74A2}"/>
    <cellStyle name="Currency 2 2 2 2 4 3 2 2 2 6" xfId="44069" xr:uid="{CCB043CF-7A59-4C47-ACEE-BB7F0DD35FF6}"/>
    <cellStyle name="Currency 2 2 2 2 4 3 2 2 3" xfId="10359" xr:uid="{2B34931D-38D2-4D16-A1CF-7B7F0C0A8392}"/>
    <cellStyle name="Currency 2 2 2 2 4 3 2 2 3 2" xfId="24049" xr:uid="{D358F3EB-3B94-4CAD-9448-6DE978A200F9}"/>
    <cellStyle name="Currency 2 2 2 2 4 3 2 2 3 2 2" xfId="37741" xr:uid="{D3FB14D0-1866-44F5-A197-9319561F41F9}"/>
    <cellStyle name="Currency 2 2 2 2 4 3 2 2 3 2 3" xfId="52625" xr:uid="{0741E8B7-15EA-4DB8-8598-F185834F0742}"/>
    <cellStyle name="Currency 2 2 2 2 4 3 2 2 3 3" xfId="17205" xr:uid="{6D5D89A0-B71E-4F8B-BC88-F8D6763A499E}"/>
    <cellStyle name="Currency 2 2 2 2 4 3 2 2 3 4" xfId="30895" xr:uid="{CC0CDD5B-23A1-40F3-ADC4-C5ACA146E298}"/>
    <cellStyle name="Currency 2 2 2 2 4 3 2 2 3 5" xfId="45779" xr:uid="{9C1172F6-9FE8-4502-BFFE-E532FF5F5F1C}"/>
    <cellStyle name="Currency 2 2 2 2 4 3 2 2 4" xfId="20627" xr:uid="{A85DAB56-22EB-47BB-B7A2-62E227249026}"/>
    <cellStyle name="Currency 2 2 2 2 4 3 2 2 4 2" xfId="34319" xr:uid="{5EA2C1D0-E871-4487-BB63-08830C575CF1}"/>
    <cellStyle name="Currency 2 2 2 2 4 3 2 2 4 3" xfId="49203" xr:uid="{6F68C042-1F3C-450C-B97C-197E0E353564}"/>
    <cellStyle name="Currency 2 2 2 2 4 3 2 2 5" xfId="13783" xr:uid="{56D2DD73-E28A-4BCF-92DE-F1EB50734CA9}"/>
    <cellStyle name="Currency 2 2 2 2 4 3 2 2 6" xfId="27473" xr:uid="{328CCE7C-48B2-43CA-8750-E5A0B5F4636C}"/>
    <cellStyle name="Currency 2 2 2 2 4 3 2 2 7" xfId="42357" xr:uid="{FE0D27A8-C65A-4363-BB52-B16029034977}"/>
    <cellStyle name="Currency 2 2 2 2 4 3 2 3" xfId="8648" xr:uid="{690B0EA9-7A4B-4060-8AD4-B60F0FB1F8D3}"/>
    <cellStyle name="Currency 2 2 2 2 4 3 2 3 2" xfId="12070" xr:uid="{B2402D2E-6F4E-4401-A4AA-424804AA953F}"/>
    <cellStyle name="Currency 2 2 2 2 4 3 2 3 2 2" xfId="25760" xr:uid="{A28C44A9-58CD-42D0-92E1-4AE6F19AE49D}"/>
    <cellStyle name="Currency 2 2 2 2 4 3 2 3 2 2 2" xfId="39452" xr:uid="{3AABA03F-11D4-433E-9004-73CEC1ABE5A3}"/>
    <cellStyle name="Currency 2 2 2 2 4 3 2 3 2 2 3" xfId="54336" xr:uid="{539152D1-42C1-4F4E-9910-C34ED2F6214F}"/>
    <cellStyle name="Currency 2 2 2 2 4 3 2 3 2 3" xfId="18916" xr:uid="{F3BE84E5-DD3D-48B8-BAB9-ECBDDB24229E}"/>
    <cellStyle name="Currency 2 2 2 2 4 3 2 3 2 4" xfId="32606" xr:uid="{5A8D8CA1-B66F-4F3F-B609-21D89FA3C342}"/>
    <cellStyle name="Currency 2 2 2 2 4 3 2 3 2 5" xfId="47490" xr:uid="{AC61864A-0428-448E-BC87-EFAB0B404A9A}"/>
    <cellStyle name="Currency 2 2 2 2 4 3 2 3 3" xfId="22338" xr:uid="{1FC5C659-8653-4387-A516-0A7D3DBD66B0}"/>
    <cellStyle name="Currency 2 2 2 2 4 3 2 3 3 2" xfId="36030" xr:uid="{AB0C1F2B-1EB1-4379-8C60-359E8FAD186C}"/>
    <cellStyle name="Currency 2 2 2 2 4 3 2 3 3 3" xfId="50914" xr:uid="{B80C2CA2-7CAF-4820-A2A9-42542762B1B0}"/>
    <cellStyle name="Currency 2 2 2 2 4 3 2 3 4" xfId="15494" xr:uid="{7FCDBABB-F126-46F1-8994-953D216FDE02}"/>
    <cellStyle name="Currency 2 2 2 2 4 3 2 3 5" xfId="29184" xr:uid="{7524FF70-3EFD-4088-ADF8-46E9CE24CF11}"/>
    <cellStyle name="Currency 2 2 2 2 4 3 2 3 6" xfId="44068" xr:uid="{9F90559B-95C9-4A9B-98DC-34CAD718558B}"/>
    <cellStyle name="Currency 2 2 2 2 4 3 2 4" xfId="10358" xr:uid="{04E916BE-6D38-4771-858E-A95616407B7D}"/>
    <cellStyle name="Currency 2 2 2 2 4 3 2 4 2" xfId="24048" xr:uid="{A0CA3B69-215A-4006-A38A-E281D9980E5C}"/>
    <cellStyle name="Currency 2 2 2 2 4 3 2 4 2 2" xfId="37740" xr:uid="{6CB746A1-9263-4A54-A273-3F696E07A2DA}"/>
    <cellStyle name="Currency 2 2 2 2 4 3 2 4 2 3" xfId="52624" xr:uid="{60AFE4D9-DB11-427D-BC16-F389D2C91160}"/>
    <cellStyle name="Currency 2 2 2 2 4 3 2 4 3" xfId="17204" xr:uid="{9D7D9BEE-9D29-48C5-8546-3A1ECB48B03B}"/>
    <cellStyle name="Currency 2 2 2 2 4 3 2 4 4" xfId="30894" xr:uid="{5AA2E455-AC76-4FC3-95E4-9E0A780892F9}"/>
    <cellStyle name="Currency 2 2 2 2 4 3 2 4 5" xfId="45778" xr:uid="{986F43DE-6C4E-4399-BAA2-19641FA2738D}"/>
    <cellStyle name="Currency 2 2 2 2 4 3 2 5" xfId="20626" xr:uid="{7AAA41F0-1721-4CE5-B91B-F67A01D4C033}"/>
    <cellStyle name="Currency 2 2 2 2 4 3 2 5 2" xfId="34318" xr:uid="{16975415-9A72-4FE3-BD81-B8C186002F4C}"/>
    <cellStyle name="Currency 2 2 2 2 4 3 2 5 3" xfId="49202" xr:uid="{62F0318D-D8C7-4CFE-B8DC-7B4E7DCC38F3}"/>
    <cellStyle name="Currency 2 2 2 2 4 3 2 6" xfId="13782" xr:uid="{1F4C83C4-5964-4030-AE1D-2EF7585EE7AD}"/>
    <cellStyle name="Currency 2 2 2 2 4 3 2 7" xfId="27472" xr:uid="{34A6C132-F1F2-485E-971C-B677BE3BA80D}"/>
    <cellStyle name="Currency 2 2 2 2 4 3 2 8" xfId="42356" xr:uid="{9D179960-AE91-49CB-A6ED-3B6DAAC4C84E}"/>
    <cellStyle name="Currency 2 2 2 2 4 3 3" xfId="6937" xr:uid="{8CE808EB-DEE7-4C09-A83F-D4A19CD6E977}"/>
    <cellStyle name="Currency 2 2 2 2 4 3 3 2" xfId="8650" xr:uid="{2344080A-2624-4FA3-841A-15CBF4DE62B3}"/>
    <cellStyle name="Currency 2 2 2 2 4 3 3 2 2" xfId="12072" xr:uid="{7EEA7CB2-2AD2-4221-B1A2-CFF7C85253B3}"/>
    <cellStyle name="Currency 2 2 2 2 4 3 3 2 2 2" xfId="25762" xr:uid="{214A3604-A0E1-42C9-AFF0-68B106B91D39}"/>
    <cellStyle name="Currency 2 2 2 2 4 3 3 2 2 2 2" xfId="39454" xr:uid="{665872C8-0704-414A-AFD8-A7F5F6E8B418}"/>
    <cellStyle name="Currency 2 2 2 2 4 3 3 2 2 2 3" xfId="54338" xr:uid="{C66ABF2D-CC96-4178-B67D-16F0BAA1EB5A}"/>
    <cellStyle name="Currency 2 2 2 2 4 3 3 2 2 3" xfId="18918" xr:uid="{E4D75805-08D7-432F-9570-1FA9EA1D2ECC}"/>
    <cellStyle name="Currency 2 2 2 2 4 3 3 2 2 4" xfId="32608" xr:uid="{5BBB6B9F-EBAF-47A3-A6D1-10AA832E75F0}"/>
    <cellStyle name="Currency 2 2 2 2 4 3 3 2 2 5" xfId="47492" xr:uid="{329D5822-6D92-4D95-ABB3-1E617F386759}"/>
    <cellStyle name="Currency 2 2 2 2 4 3 3 2 3" xfId="22340" xr:uid="{3E22D370-2737-4BC8-97AC-963A02125DDF}"/>
    <cellStyle name="Currency 2 2 2 2 4 3 3 2 3 2" xfId="36032" xr:uid="{C21F51F8-7ADE-4F58-968C-CB7BAEF9EDA2}"/>
    <cellStyle name="Currency 2 2 2 2 4 3 3 2 3 3" xfId="50916" xr:uid="{17541BD2-EAC3-4C0F-8A0A-F688231E6AED}"/>
    <cellStyle name="Currency 2 2 2 2 4 3 3 2 4" xfId="15496" xr:uid="{65968FC0-CE77-42BA-8A6B-18F811BFD385}"/>
    <cellStyle name="Currency 2 2 2 2 4 3 3 2 5" xfId="29186" xr:uid="{859C325F-0CD5-4703-8F7F-DD5DA8E68BB8}"/>
    <cellStyle name="Currency 2 2 2 2 4 3 3 2 6" xfId="44070" xr:uid="{28C07CE2-ABB7-4E05-B107-D21205ADC25E}"/>
    <cellStyle name="Currency 2 2 2 2 4 3 3 3" xfId="10360" xr:uid="{15E429B3-D738-4859-B7D2-00307120BEBB}"/>
    <cellStyle name="Currency 2 2 2 2 4 3 3 3 2" xfId="24050" xr:uid="{EB9E19A0-3EDC-4084-8485-578EE1091432}"/>
    <cellStyle name="Currency 2 2 2 2 4 3 3 3 2 2" xfId="37742" xr:uid="{5FAD368F-BCCC-4B4C-8406-E9D7A628F8A9}"/>
    <cellStyle name="Currency 2 2 2 2 4 3 3 3 2 3" xfId="52626" xr:uid="{0D63266C-012F-41D0-97BB-B7C27093B3BD}"/>
    <cellStyle name="Currency 2 2 2 2 4 3 3 3 3" xfId="17206" xr:uid="{767F8AC1-4C2C-4277-9758-0CBB309D4098}"/>
    <cellStyle name="Currency 2 2 2 2 4 3 3 3 4" xfId="30896" xr:uid="{36A4F82C-F70F-4431-991B-8796661DBA01}"/>
    <cellStyle name="Currency 2 2 2 2 4 3 3 3 5" xfId="45780" xr:uid="{E066F341-A7ED-406B-A884-5B352D29DB58}"/>
    <cellStyle name="Currency 2 2 2 2 4 3 3 4" xfId="20628" xr:uid="{C200E027-BCB5-4272-A354-D0452716C0F4}"/>
    <cellStyle name="Currency 2 2 2 2 4 3 3 4 2" xfId="34320" xr:uid="{7CA75579-6E06-40A1-BBA9-8799F82BCFD5}"/>
    <cellStyle name="Currency 2 2 2 2 4 3 3 4 3" xfId="49204" xr:uid="{D26F23E4-8D9A-47C4-917D-C3F4DCEFB619}"/>
    <cellStyle name="Currency 2 2 2 2 4 3 3 5" xfId="13784" xr:uid="{5AA9DF9C-C51D-4C6C-BD2E-E8B118296C4B}"/>
    <cellStyle name="Currency 2 2 2 2 4 3 3 6" xfId="27474" xr:uid="{64A8DF2B-9A20-4101-BC2A-CD0611F7F182}"/>
    <cellStyle name="Currency 2 2 2 2 4 3 3 7" xfId="42358" xr:uid="{5A65B701-EF33-49F3-BC34-817EAF85F06A}"/>
    <cellStyle name="Currency 2 2 2 2 4 3 4" xfId="6938" xr:uid="{10854265-12A6-4998-A0FC-DAF86E7F5117}"/>
    <cellStyle name="Currency 2 2 2 2 4 3 4 2" xfId="8651" xr:uid="{6CF35542-3990-4909-91C9-78BAE6935F8C}"/>
    <cellStyle name="Currency 2 2 2 2 4 3 4 2 2" xfId="12073" xr:uid="{66739136-3D11-47A3-9FBA-2328F35A3CD3}"/>
    <cellStyle name="Currency 2 2 2 2 4 3 4 2 2 2" xfId="25763" xr:uid="{C9349671-FA45-4D7C-A737-B89D6A30B905}"/>
    <cellStyle name="Currency 2 2 2 2 4 3 4 2 2 2 2" xfId="39455" xr:uid="{52AF6471-47A8-47CB-BAE8-960B33EB33F4}"/>
    <cellStyle name="Currency 2 2 2 2 4 3 4 2 2 2 3" xfId="54339" xr:uid="{75C1937A-B35C-4362-9EFF-885DAE73B122}"/>
    <cellStyle name="Currency 2 2 2 2 4 3 4 2 2 3" xfId="18919" xr:uid="{021851A8-D426-4DF4-809F-1FCA8463367B}"/>
    <cellStyle name="Currency 2 2 2 2 4 3 4 2 2 4" xfId="32609" xr:uid="{A5B4B5BA-40B4-401C-B6EC-2EC09CFF1D64}"/>
    <cellStyle name="Currency 2 2 2 2 4 3 4 2 2 5" xfId="47493" xr:uid="{96C04BB3-567A-4CA7-AA41-7D41EFBE45E8}"/>
    <cellStyle name="Currency 2 2 2 2 4 3 4 2 3" xfId="22341" xr:uid="{FDCDD58B-276D-4942-953A-4592E89E34AB}"/>
    <cellStyle name="Currency 2 2 2 2 4 3 4 2 3 2" xfId="36033" xr:uid="{D294B47E-520C-4664-9E87-791141140125}"/>
    <cellStyle name="Currency 2 2 2 2 4 3 4 2 3 3" xfId="50917" xr:uid="{B070CA5F-F5C1-4D1E-815E-D105FB7045D7}"/>
    <cellStyle name="Currency 2 2 2 2 4 3 4 2 4" xfId="15497" xr:uid="{9191F161-9B82-444B-B9BC-0BF3D55C0AF5}"/>
    <cellStyle name="Currency 2 2 2 2 4 3 4 2 5" xfId="29187" xr:uid="{9E379DCE-AD09-4212-8E42-DF4782D6FB83}"/>
    <cellStyle name="Currency 2 2 2 2 4 3 4 2 6" xfId="44071" xr:uid="{BDDA80B4-8309-402F-9F29-9475A633708D}"/>
    <cellStyle name="Currency 2 2 2 2 4 3 4 3" xfId="10361" xr:uid="{ADAED25A-E33B-4E6A-A785-5962CB8A347F}"/>
    <cellStyle name="Currency 2 2 2 2 4 3 4 3 2" xfId="24051" xr:uid="{EAF97870-72E3-4B50-8116-68F672A65661}"/>
    <cellStyle name="Currency 2 2 2 2 4 3 4 3 2 2" xfId="37743" xr:uid="{4B033252-928C-4DA7-83D5-5167898B8DD1}"/>
    <cellStyle name="Currency 2 2 2 2 4 3 4 3 2 3" xfId="52627" xr:uid="{E2984EA3-2033-4332-86BA-6D02A50D2C45}"/>
    <cellStyle name="Currency 2 2 2 2 4 3 4 3 3" xfId="17207" xr:uid="{6AF1959C-7734-4903-9483-0346FE6F5B71}"/>
    <cellStyle name="Currency 2 2 2 2 4 3 4 3 4" xfId="30897" xr:uid="{E8E4E377-A640-4966-AEF2-C4ED304A2042}"/>
    <cellStyle name="Currency 2 2 2 2 4 3 4 3 5" xfId="45781" xr:uid="{D4415472-7C5C-4B3C-89CE-B526444606F9}"/>
    <cellStyle name="Currency 2 2 2 2 4 3 4 4" xfId="20629" xr:uid="{0CADFF40-9322-4EC3-838B-1AAFBD7DA3D5}"/>
    <cellStyle name="Currency 2 2 2 2 4 3 4 4 2" xfId="34321" xr:uid="{4244D6B4-D978-42DF-B078-48EA945799E4}"/>
    <cellStyle name="Currency 2 2 2 2 4 3 4 4 3" xfId="49205" xr:uid="{2E5BC577-8069-4952-92B6-950F66C9117F}"/>
    <cellStyle name="Currency 2 2 2 2 4 3 4 5" xfId="13785" xr:uid="{45C8B7AF-48F1-4791-BAA5-D207C5EB8AA7}"/>
    <cellStyle name="Currency 2 2 2 2 4 3 4 6" xfId="27475" xr:uid="{8AAFE07B-01B0-4E46-B481-876BB7668F8E}"/>
    <cellStyle name="Currency 2 2 2 2 4 3 4 7" xfId="42359" xr:uid="{4BA59C5D-C41C-4522-BBDE-B902A4DFE24E}"/>
    <cellStyle name="Currency 2 2 2 2 4 3 5" xfId="8647" xr:uid="{27BC5268-6BBE-45FF-9C4C-C6215A923936}"/>
    <cellStyle name="Currency 2 2 2 2 4 3 5 2" xfId="12069" xr:uid="{4B8ECD2E-BC89-472D-A41E-AEED1C40F55B}"/>
    <cellStyle name="Currency 2 2 2 2 4 3 5 2 2" xfId="25759" xr:uid="{AF898360-F8D9-4E77-92E8-0172AE8EA89A}"/>
    <cellStyle name="Currency 2 2 2 2 4 3 5 2 2 2" xfId="39451" xr:uid="{8559ED30-2DD6-4BFD-8361-B71228584CCE}"/>
    <cellStyle name="Currency 2 2 2 2 4 3 5 2 2 3" xfId="54335" xr:uid="{181764F5-3652-4435-9719-3E20CF3F1DB7}"/>
    <cellStyle name="Currency 2 2 2 2 4 3 5 2 3" xfId="18915" xr:uid="{3CB1A6EB-9638-4E01-B401-E0222A94318F}"/>
    <cellStyle name="Currency 2 2 2 2 4 3 5 2 4" xfId="32605" xr:uid="{9D99B794-B0D3-4ECA-B738-9D17DB312060}"/>
    <cellStyle name="Currency 2 2 2 2 4 3 5 2 5" xfId="47489" xr:uid="{BC12F791-EC0B-4794-8365-FD81223877B4}"/>
    <cellStyle name="Currency 2 2 2 2 4 3 5 3" xfId="22337" xr:uid="{E59BBDF8-C86F-4D04-8039-C77356E0E053}"/>
    <cellStyle name="Currency 2 2 2 2 4 3 5 3 2" xfId="36029" xr:uid="{05ADAAEB-9B62-437F-9B01-B8838C82FBD5}"/>
    <cellStyle name="Currency 2 2 2 2 4 3 5 3 3" xfId="50913" xr:uid="{13039B33-53C6-420F-8C57-A78748E5D9D3}"/>
    <cellStyle name="Currency 2 2 2 2 4 3 5 4" xfId="15493" xr:uid="{F4C05ED3-5713-41D3-86CC-CFDB9FA42FF3}"/>
    <cellStyle name="Currency 2 2 2 2 4 3 5 5" xfId="29183" xr:uid="{01CA47D7-0737-4F30-A60C-5814F819D881}"/>
    <cellStyle name="Currency 2 2 2 2 4 3 5 6" xfId="44067" xr:uid="{4904D032-0678-4054-AD1D-EFD1AB31B8B1}"/>
    <cellStyle name="Currency 2 2 2 2 4 3 6" xfId="10357" xr:uid="{466FCB48-2705-4C16-8BB0-72B172CEAC4A}"/>
    <cellStyle name="Currency 2 2 2 2 4 3 6 2" xfId="24047" xr:uid="{DEF76267-5512-4514-86EF-C043717D8751}"/>
    <cellStyle name="Currency 2 2 2 2 4 3 6 2 2" xfId="37739" xr:uid="{913B0629-4E46-49E1-8821-DD51CC28A644}"/>
    <cellStyle name="Currency 2 2 2 2 4 3 6 2 3" xfId="52623" xr:uid="{0A463500-342C-4C9F-B359-270B8DE94F0F}"/>
    <cellStyle name="Currency 2 2 2 2 4 3 6 3" xfId="17203" xr:uid="{05AE5C84-E0ED-4B9C-AB30-CC12EC1B081F}"/>
    <cellStyle name="Currency 2 2 2 2 4 3 6 4" xfId="30893" xr:uid="{C33F1F93-7F3F-41C3-A7E6-A05542553679}"/>
    <cellStyle name="Currency 2 2 2 2 4 3 6 5" xfId="45777" xr:uid="{2798F7EE-242E-4123-A57E-81C099288B7D}"/>
    <cellStyle name="Currency 2 2 2 2 4 3 7" xfId="20625" xr:uid="{6C6E978E-DFE1-45FD-B675-DF58347C66A6}"/>
    <cellStyle name="Currency 2 2 2 2 4 3 7 2" xfId="34317" xr:uid="{881ADF1C-71DD-49FC-B773-6E6E380B10E7}"/>
    <cellStyle name="Currency 2 2 2 2 4 3 7 3" xfId="49201" xr:uid="{E0D58E7A-BAEC-4C8B-A3EB-3A4388A8C2EC}"/>
    <cellStyle name="Currency 2 2 2 2 4 3 8" xfId="13781" xr:uid="{0DDFC1A2-AC02-423B-B507-1AD2434ECF5D}"/>
    <cellStyle name="Currency 2 2 2 2 4 3 9" xfId="27471" xr:uid="{25B03FA1-6B35-4805-AFCD-888CA2A8906B}"/>
    <cellStyle name="Currency 2 2 2 2 4 4" xfId="6939" xr:uid="{2FA829E5-DB53-4DA8-86AB-FFCD43957ED4}"/>
    <cellStyle name="Currency 2 2 2 2 4 4 2" xfId="6940" xr:uid="{4F17ADB9-B220-44B7-BC7C-1E1FBA832C94}"/>
    <cellStyle name="Currency 2 2 2 2 4 4 2 2" xfId="8653" xr:uid="{29A139E8-A187-41A8-8EC8-2610FF0BA65D}"/>
    <cellStyle name="Currency 2 2 2 2 4 4 2 2 2" xfId="12075" xr:uid="{B6C98C50-4F20-4BB0-BD95-70AED7C98F69}"/>
    <cellStyle name="Currency 2 2 2 2 4 4 2 2 2 2" xfId="25765" xr:uid="{95FE095B-DE99-4646-BBFE-2E93D3BB28F8}"/>
    <cellStyle name="Currency 2 2 2 2 4 4 2 2 2 2 2" xfId="39457" xr:uid="{7B36401B-2F37-421B-B2E7-5DD48527ECB3}"/>
    <cellStyle name="Currency 2 2 2 2 4 4 2 2 2 2 3" xfId="54341" xr:uid="{875875A6-F32E-4E06-8334-37C411FD36A5}"/>
    <cellStyle name="Currency 2 2 2 2 4 4 2 2 2 3" xfId="18921" xr:uid="{BA75525C-27A6-454C-847B-5EECFC570EAE}"/>
    <cellStyle name="Currency 2 2 2 2 4 4 2 2 2 4" xfId="32611" xr:uid="{91DAA0B1-4B99-4865-8C35-7F1A521008C3}"/>
    <cellStyle name="Currency 2 2 2 2 4 4 2 2 2 5" xfId="47495" xr:uid="{E1D18467-C18B-4028-A539-E46305E3564C}"/>
    <cellStyle name="Currency 2 2 2 2 4 4 2 2 3" xfId="22343" xr:uid="{F8920E16-D4CB-4BE4-919D-BC647BE423D9}"/>
    <cellStyle name="Currency 2 2 2 2 4 4 2 2 3 2" xfId="36035" xr:uid="{2EA846A5-5D53-4EAF-A9C4-250CFB45428C}"/>
    <cellStyle name="Currency 2 2 2 2 4 4 2 2 3 3" xfId="50919" xr:uid="{01DD1C7F-5677-4B63-8E86-84B68CD68C47}"/>
    <cellStyle name="Currency 2 2 2 2 4 4 2 2 4" xfId="15499" xr:uid="{A7EA5025-EB37-479D-A0C3-D404557BDC57}"/>
    <cellStyle name="Currency 2 2 2 2 4 4 2 2 5" xfId="29189" xr:uid="{7F1B166B-C56E-4FD1-9DCE-1A2BA7E77AD2}"/>
    <cellStyle name="Currency 2 2 2 2 4 4 2 2 6" xfId="44073" xr:uid="{675C3C18-7F93-4E75-BCE8-017CA01478AD}"/>
    <cellStyle name="Currency 2 2 2 2 4 4 2 3" xfId="10363" xr:uid="{0EADAD7D-CE66-4226-AD89-D03136B6971D}"/>
    <cellStyle name="Currency 2 2 2 2 4 4 2 3 2" xfId="24053" xr:uid="{361E4A14-538A-4AB0-8FD6-F096BBDF697E}"/>
    <cellStyle name="Currency 2 2 2 2 4 4 2 3 2 2" xfId="37745" xr:uid="{C0BBFE23-9DD0-4CE9-80D3-9A2FB26B0364}"/>
    <cellStyle name="Currency 2 2 2 2 4 4 2 3 2 3" xfId="52629" xr:uid="{C03D58E1-6083-4CF4-A48E-05B8CD189396}"/>
    <cellStyle name="Currency 2 2 2 2 4 4 2 3 3" xfId="17209" xr:uid="{38AD0363-CD1A-4DD8-8214-7D18E14145E2}"/>
    <cellStyle name="Currency 2 2 2 2 4 4 2 3 4" xfId="30899" xr:uid="{98B71380-13B6-450F-8714-A92741F24F92}"/>
    <cellStyle name="Currency 2 2 2 2 4 4 2 3 5" xfId="45783" xr:uid="{588B1CBE-1931-4890-AA51-E062B8245E40}"/>
    <cellStyle name="Currency 2 2 2 2 4 4 2 4" xfId="20631" xr:uid="{4B5D3BC2-DC7C-4145-998F-A69917D8EB1D}"/>
    <cellStyle name="Currency 2 2 2 2 4 4 2 4 2" xfId="34323" xr:uid="{C64BC508-3E2F-4CCE-9CF0-3404269B102E}"/>
    <cellStyle name="Currency 2 2 2 2 4 4 2 4 3" xfId="49207" xr:uid="{3B6DD021-5BAA-4D07-9769-9D661A0E2CCC}"/>
    <cellStyle name="Currency 2 2 2 2 4 4 2 5" xfId="13787" xr:uid="{CB9C5CD9-36B1-4378-BF47-6C0896B163DF}"/>
    <cellStyle name="Currency 2 2 2 2 4 4 2 6" xfId="27477" xr:uid="{D1FB1CFB-46C4-4F0A-B1E9-081DCBFE6E2B}"/>
    <cellStyle name="Currency 2 2 2 2 4 4 2 7" xfId="42361" xr:uid="{2BA57FF4-1A2B-4DDF-99B0-D43E35FB66DD}"/>
    <cellStyle name="Currency 2 2 2 2 4 4 3" xfId="8652" xr:uid="{07BEFE40-0830-48BD-8910-D592C0305265}"/>
    <cellStyle name="Currency 2 2 2 2 4 4 3 2" xfId="12074" xr:uid="{D30E13C9-8014-461C-9606-F99DD9C6D88E}"/>
    <cellStyle name="Currency 2 2 2 2 4 4 3 2 2" xfId="25764" xr:uid="{AC9A8CC4-A5D3-4FAB-82A7-F8F83BFBC5DF}"/>
    <cellStyle name="Currency 2 2 2 2 4 4 3 2 2 2" xfId="39456" xr:uid="{C37296CA-6B58-49F9-919A-9390AFC101F5}"/>
    <cellStyle name="Currency 2 2 2 2 4 4 3 2 2 3" xfId="54340" xr:uid="{DF6D7BF6-3C21-43EC-96DF-252200EC887B}"/>
    <cellStyle name="Currency 2 2 2 2 4 4 3 2 3" xfId="18920" xr:uid="{4249614C-A25E-4AF9-8D3A-003A01B78B57}"/>
    <cellStyle name="Currency 2 2 2 2 4 4 3 2 4" xfId="32610" xr:uid="{5FC7A154-3499-450E-B3ED-C71B810A85D0}"/>
    <cellStyle name="Currency 2 2 2 2 4 4 3 2 5" xfId="47494" xr:uid="{C2BB8C94-087F-44F7-8B81-982B4BBFFCFB}"/>
    <cellStyle name="Currency 2 2 2 2 4 4 3 3" xfId="22342" xr:uid="{7939BC11-2D67-4670-8906-0B02218A757B}"/>
    <cellStyle name="Currency 2 2 2 2 4 4 3 3 2" xfId="36034" xr:uid="{71AB5D2B-3BDC-4630-B86C-950D8021096C}"/>
    <cellStyle name="Currency 2 2 2 2 4 4 3 3 3" xfId="50918" xr:uid="{36093D66-CB0E-4654-B6A1-9349DDC72721}"/>
    <cellStyle name="Currency 2 2 2 2 4 4 3 4" xfId="15498" xr:uid="{BE70E8CE-20FF-41E7-93A6-ECB68F10E268}"/>
    <cellStyle name="Currency 2 2 2 2 4 4 3 5" xfId="29188" xr:uid="{B1F8063E-5006-4FAB-A073-40547E496E79}"/>
    <cellStyle name="Currency 2 2 2 2 4 4 3 6" xfId="44072" xr:uid="{BD7BE78E-B8DE-4EB2-9D0E-FBF3DF6C1B60}"/>
    <cellStyle name="Currency 2 2 2 2 4 4 4" xfId="10362" xr:uid="{3B846965-C77D-4CBF-B314-A1242E2C9E7D}"/>
    <cellStyle name="Currency 2 2 2 2 4 4 4 2" xfId="24052" xr:uid="{E61963AF-4889-4D31-BDF5-756E00909974}"/>
    <cellStyle name="Currency 2 2 2 2 4 4 4 2 2" xfId="37744" xr:uid="{35047081-D9B3-419A-8500-C3B11D1C9BD3}"/>
    <cellStyle name="Currency 2 2 2 2 4 4 4 2 3" xfId="52628" xr:uid="{20919557-C15A-460C-BCF5-A8ED1DA488E4}"/>
    <cellStyle name="Currency 2 2 2 2 4 4 4 3" xfId="17208" xr:uid="{7D7A5EBF-3F2C-4ACB-BBD0-C28429FC1F26}"/>
    <cellStyle name="Currency 2 2 2 2 4 4 4 4" xfId="30898" xr:uid="{F9FD1428-C016-4943-8753-FFDD9E59D14B}"/>
    <cellStyle name="Currency 2 2 2 2 4 4 4 5" xfId="45782" xr:uid="{D34221DD-92F4-4041-910A-EE4395605421}"/>
    <cellStyle name="Currency 2 2 2 2 4 4 5" xfId="20630" xr:uid="{A7CE0695-0873-4619-8622-FF0A9468F65C}"/>
    <cellStyle name="Currency 2 2 2 2 4 4 5 2" xfId="34322" xr:uid="{F9CA9487-15C0-44F1-8F15-C4E2AB21FA53}"/>
    <cellStyle name="Currency 2 2 2 2 4 4 5 3" xfId="49206" xr:uid="{C56E9C4E-4F36-46EB-BA6F-56399F368E74}"/>
    <cellStyle name="Currency 2 2 2 2 4 4 6" xfId="13786" xr:uid="{5C44FE88-214A-4763-80D5-3D7510BA00F3}"/>
    <cellStyle name="Currency 2 2 2 2 4 4 7" xfId="27476" xr:uid="{078660CC-DBA6-44F4-8071-5FF4A8D7AFC2}"/>
    <cellStyle name="Currency 2 2 2 2 4 4 8" xfId="42360" xr:uid="{5CD2558D-D890-4461-AE12-90D2F18278EC}"/>
    <cellStyle name="Currency 2 2 2 2 4 5" xfId="6941" xr:uid="{921B2BD6-F647-4A67-ADC7-1E8DA3740BD9}"/>
    <cellStyle name="Currency 2 2 2 2 4 5 2" xfId="8654" xr:uid="{6297C82F-B3B9-4212-9363-DCDADEF1AB4C}"/>
    <cellStyle name="Currency 2 2 2 2 4 5 2 2" xfId="12076" xr:uid="{07A7DEDE-C331-4F73-8902-1D941876FBBE}"/>
    <cellStyle name="Currency 2 2 2 2 4 5 2 2 2" xfId="25766" xr:uid="{0EC7E1C8-ADE2-4172-A835-43F31FF08D5A}"/>
    <cellStyle name="Currency 2 2 2 2 4 5 2 2 2 2" xfId="39458" xr:uid="{90DF5DE5-A506-4CA8-8DA8-A5064AC86DD5}"/>
    <cellStyle name="Currency 2 2 2 2 4 5 2 2 2 3" xfId="54342" xr:uid="{4A5320F6-754D-438D-9045-43203E1BB156}"/>
    <cellStyle name="Currency 2 2 2 2 4 5 2 2 3" xfId="18922" xr:uid="{B05DB0EC-0F7B-4B4D-814B-3BF1A755136B}"/>
    <cellStyle name="Currency 2 2 2 2 4 5 2 2 4" xfId="32612" xr:uid="{65C4ACF2-D0B1-43F0-A367-E66DC37DCC3B}"/>
    <cellStyle name="Currency 2 2 2 2 4 5 2 2 5" xfId="47496" xr:uid="{485C3A7E-4185-4334-A82F-F104E89E7015}"/>
    <cellStyle name="Currency 2 2 2 2 4 5 2 3" xfId="22344" xr:uid="{FEF72B1C-330D-4D43-92D2-2E65494D6C0F}"/>
    <cellStyle name="Currency 2 2 2 2 4 5 2 3 2" xfId="36036" xr:uid="{A31CD6AD-2DD6-4CF8-A1FF-5BEF5B4ED191}"/>
    <cellStyle name="Currency 2 2 2 2 4 5 2 3 3" xfId="50920" xr:uid="{1519C4C2-D1EC-4AAF-9CA8-E29CCAFCAB49}"/>
    <cellStyle name="Currency 2 2 2 2 4 5 2 4" xfId="15500" xr:uid="{ACE8BFA6-C11E-4CEC-A681-19739726B528}"/>
    <cellStyle name="Currency 2 2 2 2 4 5 2 5" xfId="29190" xr:uid="{2C5FFBB9-FCF5-4F02-B9E3-C61B4E97955B}"/>
    <cellStyle name="Currency 2 2 2 2 4 5 2 6" xfId="44074" xr:uid="{E9FC1EF4-E6FA-4F69-8113-D9DF18A9DB09}"/>
    <cellStyle name="Currency 2 2 2 2 4 5 3" xfId="10364" xr:uid="{98DA4B11-FC6F-4429-B667-DE760008106A}"/>
    <cellStyle name="Currency 2 2 2 2 4 5 3 2" xfId="24054" xr:uid="{2BC342B3-A903-4B50-BB56-C7B7F3BE9BAE}"/>
    <cellStyle name="Currency 2 2 2 2 4 5 3 2 2" xfId="37746" xr:uid="{C9ED35E6-0D97-4DD6-8DFC-73B1CF4340DA}"/>
    <cellStyle name="Currency 2 2 2 2 4 5 3 2 3" xfId="52630" xr:uid="{1CC215FE-B57A-4552-B484-23642A319A80}"/>
    <cellStyle name="Currency 2 2 2 2 4 5 3 3" xfId="17210" xr:uid="{184B9946-0E91-4B10-BB83-74DFFE601280}"/>
    <cellStyle name="Currency 2 2 2 2 4 5 3 4" xfId="30900" xr:uid="{A8E23694-B724-4AD8-BA92-D8BA523C8D88}"/>
    <cellStyle name="Currency 2 2 2 2 4 5 3 5" xfId="45784" xr:uid="{82648C81-5695-4E48-8F7A-7F7713576C90}"/>
    <cellStyle name="Currency 2 2 2 2 4 5 4" xfId="20632" xr:uid="{86A63E73-49ED-437A-877E-A04EB8C0FF56}"/>
    <cellStyle name="Currency 2 2 2 2 4 5 4 2" xfId="34324" xr:uid="{5B414B69-1077-40ED-BA80-01807D93E67F}"/>
    <cellStyle name="Currency 2 2 2 2 4 5 4 3" xfId="49208" xr:uid="{A759DF56-6A84-4105-B031-5EA78486BC37}"/>
    <cellStyle name="Currency 2 2 2 2 4 5 5" xfId="13788" xr:uid="{F55D5A26-715E-4C7B-B1FE-6D11A34E40D3}"/>
    <cellStyle name="Currency 2 2 2 2 4 5 6" xfId="27478" xr:uid="{453D4FF4-6E0C-4415-A118-4BABF5EBBE03}"/>
    <cellStyle name="Currency 2 2 2 2 4 5 7" xfId="42362" xr:uid="{6418FED0-E89C-427E-A9BB-67C76E3E99AE}"/>
    <cellStyle name="Currency 2 2 2 2 4 6" xfId="6942" xr:uid="{EC17D8C4-AAB0-4B9F-AA15-ADDFB9BF2E29}"/>
    <cellStyle name="Currency 2 2 2 2 4 6 2" xfId="8655" xr:uid="{EE10C5A2-2C7A-4F82-BEB3-0004DFD93498}"/>
    <cellStyle name="Currency 2 2 2 2 4 6 2 2" xfId="12077" xr:uid="{ABFF8CD0-6A5D-4CE0-A88A-4A0611B8CF98}"/>
    <cellStyle name="Currency 2 2 2 2 4 6 2 2 2" xfId="25767" xr:uid="{CCBEB26C-FB90-4796-BFD5-53CEA93DB37A}"/>
    <cellStyle name="Currency 2 2 2 2 4 6 2 2 2 2" xfId="39459" xr:uid="{78D31A46-1513-4CC7-9983-AB12FA528F34}"/>
    <cellStyle name="Currency 2 2 2 2 4 6 2 2 2 3" xfId="54343" xr:uid="{37E59AAA-8F55-4E3A-9B1F-F32BD848C588}"/>
    <cellStyle name="Currency 2 2 2 2 4 6 2 2 3" xfId="18923" xr:uid="{CBFABE30-7B38-499D-B84D-6DD3BFB4FF9F}"/>
    <cellStyle name="Currency 2 2 2 2 4 6 2 2 4" xfId="32613" xr:uid="{454AA635-2036-406A-A819-364A52B5353D}"/>
    <cellStyle name="Currency 2 2 2 2 4 6 2 2 5" xfId="47497" xr:uid="{DED09F77-2586-41AF-BA44-EABF32CB0398}"/>
    <cellStyle name="Currency 2 2 2 2 4 6 2 3" xfId="22345" xr:uid="{CA2B3278-858C-4917-B7E0-7528ED52C3C1}"/>
    <cellStyle name="Currency 2 2 2 2 4 6 2 3 2" xfId="36037" xr:uid="{36E80556-758C-4B2D-92D7-1F2C57BDE11F}"/>
    <cellStyle name="Currency 2 2 2 2 4 6 2 3 3" xfId="50921" xr:uid="{3060716C-5A5B-49A6-8466-56CA7EE04023}"/>
    <cellStyle name="Currency 2 2 2 2 4 6 2 4" xfId="15501" xr:uid="{BABBE9FC-DF60-48C8-9577-AE1E7B7A4CC0}"/>
    <cellStyle name="Currency 2 2 2 2 4 6 2 5" xfId="29191" xr:uid="{477E4A8D-2BDF-4863-9F52-9DDF98CD3EA4}"/>
    <cellStyle name="Currency 2 2 2 2 4 6 2 6" xfId="44075" xr:uid="{EC0E51E8-93B8-4D1E-A65D-9DF04D8DE71E}"/>
    <cellStyle name="Currency 2 2 2 2 4 6 3" xfId="10365" xr:uid="{FC058634-805B-4EB8-A59C-5FE1126C4011}"/>
    <cellStyle name="Currency 2 2 2 2 4 6 3 2" xfId="24055" xr:uid="{7327518C-65BB-4454-B7C9-9C097FB269B2}"/>
    <cellStyle name="Currency 2 2 2 2 4 6 3 2 2" xfId="37747" xr:uid="{32B2B844-27BF-4843-9135-2C6877E193C6}"/>
    <cellStyle name="Currency 2 2 2 2 4 6 3 2 3" xfId="52631" xr:uid="{B41035DF-A777-407F-A8A6-A17C8F98AC3C}"/>
    <cellStyle name="Currency 2 2 2 2 4 6 3 3" xfId="17211" xr:uid="{65969E28-AB93-4D00-8D9C-774C3FA1A2F5}"/>
    <cellStyle name="Currency 2 2 2 2 4 6 3 4" xfId="30901" xr:uid="{CEF1E158-CF81-4D96-8CAF-FF6D8C1D9007}"/>
    <cellStyle name="Currency 2 2 2 2 4 6 3 5" xfId="45785" xr:uid="{D16E977E-771F-450B-A6A0-7D1FF3BC84B0}"/>
    <cellStyle name="Currency 2 2 2 2 4 6 4" xfId="20633" xr:uid="{68EBF6FB-BD03-48D4-A087-529E0B065C1F}"/>
    <cellStyle name="Currency 2 2 2 2 4 6 4 2" xfId="34325" xr:uid="{90370358-6306-4C52-9E12-A9071F6B2AD6}"/>
    <cellStyle name="Currency 2 2 2 2 4 6 4 3" xfId="49209" xr:uid="{ACAAA774-E526-4D63-B112-22601AD635C8}"/>
    <cellStyle name="Currency 2 2 2 2 4 6 5" xfId="13789" xr:uid="{4AA14F71-528A-405F-9B65-436C6AB4E858}"/>
    <cellStyle name="Currency 2 2 2 2 4 6 6" xfId="27479" xr:uid="{3FFCDDD7-733F-4EBF-B9D8-BDFAC09C0B05}"/>
    <cellStyle name="Currency 2 2 2 2 4 6 7" xfId="42363" xr:uid="{10D06F01-0824-4D5A-B94D-7B004E75FBC2}"/>
    <cellStyle name="Currency 2 2 2 2 4 7" xfId="8641" xr:uid="{E7E26A2E-D27C-4F9E-9079-6D93C5DD7040}"/>
    <cellStyle name="Currency 2 2 2 2 4 7 2" xfId="12063" xr:uid="{33B077D6-4B73-4D45-B6BC-CC797F832484}"/>
    <cellStyle name="Currency 2 2 2 2 4 7 2 2" xfId="25753" xr:uid="{8D6B60B7-218F-4BC6-A861-EB578186D833}"/>
    <cellStyle name="Currency 2 2 2 2 4 7 2 2 2" xfId="39445" xr:uid="{A562E2A4-5F6A-4E71-9927-6A96D9982A64}"/>
    <cellStyle name="Currency 2 2 2 2 4 7 2 2 3" xfId="54329" xr:uid="{A131AB11-C9E4-493B-AAAC-91940EA76B0D}"/>
    <cellStyle name="Currency 2 2 2 2 4 7 2 3" xfId="18909" xr:uid="{534F86A8-0AB5-40A0-AF79-D8CA10AA66A4}"/>
    <cellStyle name="Currency 2 2 2 2 4 7 2 4" xfId="32599" xr:uid="{4D776490-40C9-487F-BDAA-F5F097507F2F}"/>
    <cellStyle name="Currency 2 2 2 2 4 7 2 5" xfId="47483" xr:uid="{D2752516-4D03-44DE-85E3-2BA1442EAF36}"/>
    <cellStyle name="Currency 2 2 2 2 4 7 3" xfId="22331" xr:uid="{3D06560D-71CB-4764-8716-DE9F88BF9E0A}"/>
    <cellStyle name="Currency 2 2 2 2 4 7 3 2" xfId="36023" xr:uid="{F152CB1F-B3D9-4502-A542-C97CC596CE49}"/>
    <cellStyle name="Currency 2 2 2 2 4 7 3 3" xfId="50907" xr:uid="{9931B873-CC70-4603-8D67-9A5273064436}"/>
    <cellStyle name="Currency 2 2 2 2 4 7 4" xfId="15487" xr:uid="{DDD05955-6672-4BD6-8472-701A020A509B}"/>
    <cellStyle name="Currency 2 2 2 2 4 7 5" xfId="29177" xr:uid="{600E3AF7-DF2A-4E81-B50B-718933EB1656}"/>
    <cellStyle name="Currency 2 2 2 2 4 7 6" xfId="44061" xr:uid="{28567F50-7F6D-41F6-9BD7-ED10A5F4A062}"/>
    <cellStyle name="Currency 2 2 2 2 4 8" xfId="10351" xr:uid="{45964934-7ECF-42D2-A727-73CBD17AED11}"/>
    <cellStyle name="Currency 2 2 2 2 4 8 2" xfId="24041" xr:uid="{B52A6549-807A-45E2-9394-38CC688CFE0B}"/>
    <cellStyle name="Currency 2 2 2 2 4 8 2 2" xfId="37733" xr:uid="{7B68DCDE-84DA-4E83-B212-1516AF62CE52}"/>
    <cellStyle name="Currency 2 2 2 2 4 8 2 3" xfId="52617" xr:uid="{8E013AB6-50B9-48D5-A8F9-C2985E4CC003}"/>
    <cellStyle name="Currency 2 2 2 2 4 8 3" xfId="17197" xr:uid="{D71971DF-03F2-4701-905E-84BEAD183A1E}"/>
    <cellStyle name="Currency 2 2 2 2 4 8 4" xfId="30887" xr:uid="{6DACD807-412A-450D-A8F1-4A378EDF8450}"/>
    <cellStyle name="Currency 2 2 2 2 4 8 5" xfId="45771" xr:uid="{27DA6FBD-14E7-4A75-BAE0-E8E731777D63}"/>
    <cellStyle name="Currency 2 2 2 2 4 9" xfId="20619" xr:uid="{407E04D3-BF6D-4031-8BFB-69A0AADC5C39}"/>
    <cellStyle name="Currency 2 2 2 2 4 9 2" xfId="34311" xr:uid="{F6B1FD48-50F3-47E6-A1FF-56A0EBCF2357}"/>
    <cellStyle name="Currency 2 2 2 2 4 9 3" xfId="49195" xr:uid="{3550E0E5-D7FA-4D14-89F7-9B3F20B80240}"/>
    <cellStyle name="Currency 2 2 2 2 5" xfId="6943" xr:uid="{CAB27243-90BC-4666-80F0-4CA2E6F2D82F}"/>
    <cellStyle name="Currency 2 2 2 2 5 10" xfId="13790" xr:uid="{91960513-767E-4A5B-93E1-65BA2243F618}"/>
    <cellStyle name="Currency 2 2 2 2 5 11" xfId="27480" xr:uid="{AD5761A1-9410-4F73-AAE0-9CF2801A02EC}"/>
    <cellStyle name="Currency 2 2 2 2 5 12" xfId="42364" xr:uid="{7270BDAF-F625-4BCE-95A4-D4D06869DF81}"/>
    <cellStyle name="Currency 2 2 2 2 5 2" xfId="6944" xr:uid="{E20AAD24-78F9-4E95-8FB2-3E82BA9159BB}"/>
    <cellStyle name="Currency 2 2 2 2 5 2 10" xfId="42365" xr:uid="{927F5E0D-2B21-444C-B31A-E4FED99F6C08}"/>
    <cellStyle name="Currency 2 2 2 2 5 2 2" xfId="6945" xr:uid="{7FE35238-C93A-4D95-BEC5-ED240ADA4E67}"/>
    <cellStyle name="Currency 2 2 2 2 5 2 2 2" xfId="6946" xr:uid="{994017E1-3315-4D6B-B3E0-DAA5709E170F}"/>
    <cellStyle name="Currency 2 2 2 2 5 2 2 2 2" xfId="8659" xr:uid="{49FB37A0-F4D4-4D63-AE50-06847B1D46D5}"/>
    <cellStyle name="Currency 2 2 2 2 5 2 2 2 2 2" xfId="12081" xr:uid="{54E7153D-C9BF-4B41-A742-55ED0FF369D9}"/>
    <cellStyle name="Currency 2 2 2 2 5 2 2 2 2 2 2" xfId="25771" xr:uid="{601DCC87-7D5B-43AB-9EC8-F33DC8566334}"/>
    <cellStyle name="Currency 2 2 2 2 5 2 2 2 2 2 2 2" xfId="39463" xr:uid="{0A13D92A-E1CE-43D3-8A58-2BF00519B880}"/>
    <cellStyle name="Currency 2 2 2 2 5 2 2 2 2 2 2 3" xfId="54347" xr:uid="{2BF20BDB-0DFF-4AE2-B093-20E8AB8B7A69}"/>
    <cellStyle name="Currency 2 2 2 2 5 2 2 2 2 2 3" xfId="18927" xr:uid="{A059BE7D-CCF8-43BC-A536-F2348A76C17A}"/>
    <cellStyle name="Currency 2 2 2 2 5 2 2 2 2 2 4" xfId="32617" xr:uid="{9D7C380D-9A38-42C3-A5F3-E554061521BE}"/>
    <cellStyle name="Currency 2 2 2 2 5 2 2 2 2 2 5" xfId="47501" xr:uid="{E988A591-6FED-4864-BA68-D60A704FFBE4}"/>
    <cellStyle name="Currency 2 2 2 2 5 2 2 2 2 3" xfId="22349" xr:uid="{5B040066-82AE-4EEC-8D5F-21085318604C}"/>
    <cellStyle name="Currency 2 2 2 2 5 2 2 2 2 3 2" xfId="36041" xr:uid="{61880293-2BB5-407D-B553-F6306B989986}"/>
    <cellStyle name="Currency 2 2 2 2 5 2 2 2 2 3 3" xfId="50925" xr:uid="{9EBD6966-A8CF-4A19-BFDB-B2A9C914F92F}"/>
    <cellStyle name="Currency 2 2 2 2 5 2 2 2 2 4" xfId="15505" xr:uid="{C3DB14CC-075B-4B91-87C4-E102435BE6E2}"/>
    <cellStyle name="Currency 2 2 2 2 5 2 2 2 2 5" xfId="29195" xr:uid="{78F9CBF0-6B08-42DC-B271-58BA32EB8209}"/>
    <cellStyle name="Currency 2 2 2 2 5 2 2 2 2 6" xfId="44079" xr:uid="{EF8E0EE3-F836-4A93-ABC6-3E82BED5FCEA}"/>
    <cellStyle name="Currency 2 2 2 2 5 2 2 2 3" xfId="10369" xr:uid="{76447D3E-96A6-46E7-A7C1-56CF83982884}"/>
    <cellStyle name="Currency 2 2 2 2 5 2 2 2 3 2" xfId="24059" xr:uid="{B9BF1143-E695-4EDE-A608-218CE4CEFD8A}"/>
    <cellStyle name="Currency 2 2 2 2 5 2 2 2 3 2 2" xfId="37751" xr:uid="{C05A25B6-4FF1-4CFE-9DF8-5BBF4F5DFEA9}"/>
    <cellStyle name="Currency 2 2 2 2 5 2 2 2 3 2 3" xfId="52635" xr:uid="{C046324F-0C24-4146-9BA6-A6C5988D88A9}"/>
    <cellStyle name="Currency 2 2 2 2 5 2 2 2 3 3" xfId="17215" xr:uid="{A321362B-C9B0-4CC8-82B4-F1EED88B09A1}"/>
    <cellStyle name="Currency 2 2 2 2 5 2 2 2 3 4" xfId="30905" xr:uid="{61772783-1FC3-45DA-B5C2-F240DDC21458}"/>
    <cellStyle name="Currency 2 2 2 2 5 2 2 2 3 5" xfId="45789" xr:uid="{2A85CDAA-4FCE-4F5C-B799-4E2DE752AC13}"/>
    <cellStyle name="Currency 2 2 2 2 5 2 2 2 4" xfId="20637" xr:uid="{FE4F95C8-6937-4F1E-954B-614CC1C97DE9}"/>
    <cellStyle name="Currency 2 2 2 2 5 2 2 2 4 2" xfId="34329" xr:uid="{3614934C-2970-41A6-8706-BF7992E54167}"/>
    <cellStyle name="Currency 2 2 2 2 5 2 2 2 4 3" xfId="49213" xr:uid="{80B72EBE-60D8-4477-A8D8-A6E2ED5EC810}"/>
    <cellStyle name="Currency 2 2 2 2 5 2 2 2 5" xfId="13793" xr:uid="{A225B69A-6AEF-4192-9F71-0B3283F82BF9}"/>
    <cellStyle name="Currency 2 2 2 2 5 2 2 2 6" xfId="27483" xr:uid="{E71582D1-5DCF-42D3-8548-AB0E14DC4C26}"/>
    <cellStyle name="Currency 2 2 2 2 5 2 2 2 7" xfId="42367" xr:uid="{566799C8-5CD2-4954-A3CD-54E54705BFC1}"/>
    <cellStyle name="Currency 2 2 2 2 5 2 2 3" xfId="8658" xr:uid="{E3D338B1-9C27-40AB-B1E9-811F9F25144C}"/>
    <cellStyle name="Currency 2 2 2 2 5 2 2 3 2" xfId="12080" xr:uid="{8A15236C-7AC9-4F7A-AFE7-A209E07B0805}"/>
    <cellStyle name="Currency 2 2 2 2 5 2 2 3 2 2" xfId="25770" xr:uid="{4EBA68A4-EDB2-4A4D-B4D7-9135BC5954E0}"/>
    <cellStyle name="Currency 2 2 2 2 5 2 2 3 2 2 2" xfId="39462" xr:uid="{03592680-6387-4BA0-9CEA-A66D7D0FEE28}"/>
    <cellStyle name="Currency 2 2 2 2 5 2 2 3 2 2 3" xfId="54346" xr:uid="{742F0CDA-90FB-40B1-B26F-C9C7DCB91345}"/>
    <cellStyle name="Currency 2 2 2 2 5 2 2 3 2 3" xfId="18926" xr:uid="{81DFE554-D741-406E-86BE-E3D0029696EF}"/>
    <cellStyle name="Currency 2 2 2 2 5 2 2 3 2 4" xfId="32616" xr:uid="{B373D0C5-C822-481D-9E5F-D8A0BE66B2E7}"/>
    <cellStyle name="Currency 2 2 2 2 5 2 2 3 2 5" xfId="47500" xr:uid="{4DBA3963-310A-4372-9058-1A7D64F32E6F}"/>
    <cellStyle name="Currency 2 2 2 2 5 2 2 3 3" xfId="22348" xr:uid="{0E439110-5B98-4811-A88B-4F43FBBF17EF}"/>
    <cellStyle name="Currency 2 2 2 2 5 2 2 3 3 2" xfId="36040" xr:uid="{EEBA5C62-6308-4FCC-82F4-30D90AADC963}"/>
    <cellStyle name="Currency 2 2 2 2 5 2 2 3 3 3" xfId="50924" xr:uid="{9F548FA6-1F68-4AEA-9FCB-41DA089FCEC1}"/>
    <cellStyle name="Currency 2 2 2 2 5 2 2 3 4" xfId="15504" xr:uid="{F19BE77E-39B5-4EC6-933A-6AABB978CF5A}"/>
    <cellStyle name="Currency 2 2 2 2 5 2 2 3 5" xfId="29194" xr:uid="{B788A21C-E5C4-465F-BBBD-3E7F6E29B9F5}"/>
    <cellStyle name="Currency 2 2 2 2 5 2 2 3 6" xfId="44078" xr:uid="{795BC86F-453B-4505-8C3B-028768D86AA4}"/>
    <cellStyle name="Currency 2 2 2 2 5 2 2 4" xfId="10368" xr:uid="{95A71931-BD0A-4459-B8D7-2D960EC3192B}"/>
    <cellStyle name="Currency 2 2 2 2 5 2 2 4 2" xfId="24058" xr:uid="{FB7E5074-EB0D-47FB-BDED-BB29A8411293}"/>
    <cellStyle name="Currency 2 2 2 2 5 2 2 4 2 2" xfId="37750" xr:uid="{DA0222C2-D903-4F5C-B44A-394A47218A77}"/>
    <cellStyle name="Currency 2 2 2 2 5 2 2 4 2 3" xfId="52634" xr:uid="{0D8F8E3E-2029-4B75-9DC1-3065F7ACBF18}"/>
    <cellStyle name="Currency 2 2 2 2 5 2 2 4 3" xfId="17214" xr:uid="{A7D11F05-49EE-4A04-A572-5EF5422B5241}"/>
    <cellStyle name="Currency 2 2 2 2 5 2 2 4 4" xfId="30904" xr:uid="{BD4CAC72-2682-45E5-AD7D-14D9257FC750}"/>
    <cellStyle name="Currency 2 2 2 2 5 2 2 4 5" xfId="45788" xr:uid="{10736FB2-DC2C-40AC-A43A-D36F5FE74498}"/>
    <cellStyle name="Currency 2 2 2 2 5 2 2 5" xfId="20636" xr:uid="{35BFB14C-02F0-41E6-8CB9-A1538D668C60}"/>
    <cellStyle name="Currency 2 2 2 2 5 2 2 5 2" xfId="34328" xr:uid="{AAC444E0-5FCD-40C9-AF9C-3461C78C6D95}"/>
    <cellStyle name="Currency 2 2 2 2 5 2 2 5 3" xfId="49212" xr:uid="{C7D1C4C2-CC76-49A0-BD9E-B9E3C21D0A36}"/>
    <cellStyle name="Currency 2 2 2 2 5 2 2 6" xfId="13792" xr:uid="{12F8BD79-9463-4098-A133-FCEBE6CE4975}"/>
    <cellStyle name="Currency 2 2 2 2 5 2 2 7" xfId="27482" xr:uid="{DE493A3F-B29B-4F11-9852-A32C8DB5EF66}"/>
    <cellStyle name="Currency 2 2 2 2 5 2 2 8" xfId="42366" xr:uid="{4270A8D2-31D5-4FA6-AAD3-4CC82C9770CF}"/>
    <cellStyle name="Currency 2 2 2 2 5 2 3" xfId="6947" xr:uid="{FEA373AA-2B2F-4204-86E6-5A3256EFBA06}"/>
    <cellStyle name="Currency 2 2 2 2 5 2 3 2" xfId="8660" xr:uid="{C0337388-717C-4214-A285-E8667BB2A95E}"/>
    <cellStyle name="Currency 2 2 2 2 5 2 3 2 2" xfId="12082" xr:uid="{AB106AA4-C7C7-4E10-8A76-7C380AE9BAB4}"/>
    <cellStyle name="Currency 2 2 2 2 5 2 3 2 2 2" xfId="25772" xr:uid="{4551FD17-BB43-44F5-B52C-8580D6F753D5}"/>
    <cellStyle name="Currency 2 2 2 2 5 2 3 2 2 2 2" xfId="39464" xr:uid="{1A3ACE9B-7B36-41FF-8378-8F1B2909C186}"/>
    <cellStyle name="Currency 2 2 2 2 5 2 3 2 2 2 3" xfId="54348" xr:uid="{5A7ACC1A-6084-46EE-AB84-4BE60E1A2E16}"/>
    <cellStyle name="Currency 2 2 2 2 5 2 3 2 2 3" xfId="18928" xr:uid="{977E5A8A-6B6D-4002-AE93-69128FCADCEB}"/>
    <cellStyle name="Currency 2 2 2 2 5 2 3 2 2 4" xfId="32618" xr:uid="{B06913FE-C5DA-438C-A767-1E79D906E73F}"/>
    <cellStyle name="Currency 2 2 2 2 5 2 3 2 2 5" xfId="47502" xr:uid="{C4ADE28D-C9E6-4775-8CEE-18C960AC8179}"/>
    <cellStyle name="Currency 2 2 2 2 5 2 3 2 3" xfId="22350" xr:uid="{735FF4AF-2E20-49E8-9387-D9594A2D17D8}"/>
    <cellStyle name="Currency 2 2 2 2 5 2 3 2 3 2" xfId="36042" xr:uid="{F0BDA77A-C6C6-4A58-BF12-B297622FC432}"/>
    <cellStyle name="Currency 2 2 2 2 5 2 3 2 3 3" xfId="50926" xr:uid="{3D072B23-9CF5-40CD-8C45-A2FDAABB5E72}"/>
    <cellStyle name="Currency 2 2 2 2 5 2 3 2 4" xfId="15506" xr:uid="{1F5B012A-7E26-4C3E-B7A8-263685A36924}"/>
    <cellStyle name="Currency 2 2 2 2 5 2 3 2 5" xfId="29196" xr:uid="{7B8A03E8-2BC9-4BEF-AE49-9BDBAC6DE2B4}"/>
    <cellStyle name="Currency 2 2 2 2 5 2 3 2 6" xfId="44080" xr:uid="{5C626893-E665-4132-A809-530B0B404BEF}"/>
    <cellStyle name="Currency 2 2 2 2 5 2 3 3" xfId="10370" xr:uid="{233D146E-59BB-4BC2-BB7E-1A652B231D7A}"/>
    <cellStyle name="Currency 2 2 2 2 5 2 3 3 2" xfId="24060" xr:uid="{02DBD8C4-8E72-4981-A662-1A5490B7E5F3}"/>
    <cellStyle name="Currency 2 2 2 2 5 2 3 3 2 2" xfId="37752" xr:uid="{43E5D6EF-19C4-46C2-9445-89242786C8A0}"/>
    <cellStyle name="Currency 2 2 2 2 5 2 3 3 2 3" xfId="52636" xr:uid="{8FCAF64D-A481-485F-BD31-94CA31201CB9}"/>
    <cellStyle name="Currency 2 2 2 2 5 2 3 3 3" xfId="17216" xr:uid="{AA2337F0-440D-40EC-8720-4549022D8108}"/>
    <cellStyle name="Currency 2 2 2 2 5 2 3 3 4" xfId="30906" xr:uid="{A7BF4489-C699-4D3F-88F6-D21EBA30FCFA}"/>
    <cellStyle name="Currency 2 2 2 2 5 2 3 3 5" xfId="45790" xr:uid="{AD1DC21B-F55B-410B-90A6-353B48596AC9}"/>
    <cellStyle name="Currency 2 2 2 2 5 2 3 4" xfId="20638" xr:uid="{C51319FD-3D66-40E9-B7C3-9D5495808D74}"/>
    <cellStyle name="Currency 2 2 2 2 5 2 3 4 2" xfId="34330" xr:uid="{7CF0F113-86A9-4FC1-A5E2-214D522DBB14}"/>
    <cellStyle name="Currency 2 2 2 2 5 2 3 4 3" xfId="49214" xr:uid="{34F7DCF3-4B51-4776-A146-E11A68E25AB1}"/>
    <cellStyle name="Currency 2 2 2 2 5 2 3 5" xfId="13794" xr:uid="{2C2885AD-0F0F-4F4B-AE89-C89918B2233D}"/>
    <cellStyle name="Currency 2 2 2 2 5 2 3 6" xfId="27484" xr:uid="{3F27EF90-B049-4AA2-AC84-75D57AE00F4F}"/>
    <cellStyle name="Currency 2 2 2 2 5 2 3 7" xfId="42368" xr:uid="{309324CC-99F4-4EAB-9720-AA1F4EBDC347}"/>
    <cellStyle name="Currency 2 2 2 2 5 2 4" xfId="6948" xr:uid="{6ECC9BF4-39B4-4D6E-8E6D-769A96ED8B88}"/>
    <cellStyle name="Currency 2 2 2 2 5 2 4 2" xfId="8661" xr:uid="{5CAC4D95-69E3-44DD-8E95-3CF199DC634F}"/>
    <cellStyle name="Currency 2 2 2 2 5 2 4 2 2" xfId="12083" xr:uid="{CFEECE14-6732-411A-91EA-106E3DAE062D}"/>
    <cellStyle name="Currency 2 2 2 2 5 2 4 2 2 2" xfId="25773" xr:uid="{CFF0694E-4C43-4FB5-A634-776E324D54E6}"/>
    <cellStyle name="Currency 2 2 2 2 5 2 4 2 2 2 2" xfId="39465" xr:uid="{BA174718-457E-48FF-A6C3-E0DAA0F2495F}"/>
    <cellStyle name="Currency 2 2 2 2 5 2 4 2 2 2 3" xfId="54349" xr:uid="{8678F640-375D-4089-8CF7-FE6240C8FC08}"/>
    <cellStyle name="Currency 2 2 2 2 5 2 4 2 2 3" xfId="18929" xr:uid="{3EA4006D-867A-4AFC-8CFE-789FE238E26A}"/>
    <cellStyle name="Currency 2 2 2 2 5 2 4 2 2 4" xfId="32619" xr:uid="{3E7126B4-9CF1-4F3A-8636-1D36C29DB238}"/>
    <cellStyle name="Currency 2 2 2 2 5 2 4 2 2 5" xfId="47503" xr:uid="{41BB37AD-39C7-4D9B-BA1E-9F63C383AB7B}"/>
    <cellStyle name="Currency 2 2 2 2 5 2 4 2 3" xfId="22351" xr:uid="{C5C0D8D8-9804-4238-811C-C9DC09267A79}"/>
    <cellStyle name="Currency 2 2 2 2 5 2 4 2 3 2" xfId="36043" xr:uid="{D49641FF-D336-4A1E-83B4-181F1BD47F31}"/>
    <cellStyle name="Currency 2 2 2 2 5 2 4 2 3 3" xfId="50927" xr:uid="{4A02CE25-F7CC-4464-8FC3-E8F25EF5A7FD}"/>
    <cellStyle name="Currency 2 2 2 2 5 2 4 2 4" xfId="15507" xr:uid="{0F79E622-20C8-4717-87AF-F98C3712A1CD}"/>
    <cellStyle name="Currency 2 2 2 2 5 2 4 2 5" xfId="29197" xr:uid="{240A45AA-DD15-4DF3-93C4-025758B3BF11}"/>
    <cellStyle name="Currency 2 2 2 2 5 2 4 2 6" xfId="44081" xr:uid="{B29ED09C-5865-4AA6-B44C-C58C8319D311}"/>
    <cellStyle name="Currency 2 2 2 2 5 2 4 3" xfId="10371" xr:uid="{A61F2713-0989-443E-885F-5E5299388495}"/>
    <cellStyle name="Currency 2 2 2 2 5 2 4 3 2" xfId="24061" xr:uid="{A4949EC9-7F6D-4205-B1B1-34AE1AAB1C6A}"/>
    <cellStyle name="Currency 2 2 2 2 5 2 4 3 2 2" xfId="37753" xr:uid="{4CF9619D-63D2-4214-9E34-4FF6C9DE8E67}"/>
    <cellStyle name="Currency 2 2 2 2 5 2 4 3 2 3" xfId="52637" xr:uid="{178B241D-60E4-4C88-9EA7-AC7CA0EEB201}"/>
    <cellStyle name="Currency 2 2 2 2 5 2 4 3 3" xfId="17217" xr:uid="{46394975-331C-4B47-8ACA-8419681F372D}"/>
    <cellStyle name="Currency 2 2 2 2 5 2 4 3 4" xfId="30907" xr:uid="{3F55A36D-AFE5-4BE1-B6E6-D0DC045E9BD4}"/>
    <cellStyle name="Currency 2 2 2 2 5 2 4 3 5" xfId="45791" xr:uid="{FDE4DA25-3F1A-4004-946A-6A665559D003}"/>
    <cellStyle name="Currency 2 2 2 2 5 2 4 4" xfId="20639" xr:uid="{BC2FCF60-D520-49B1-88BF-CC803649421D}"/>
    <cellStyle name="Currency 2 2 2 2 5 2 4 4 2" xfId="34331" xr:uid="{8E0368E8-DACD-4256-90F1-39BE320A9AAC}"/>
    <cellStyle name="Currency 2 2 2 2 5 2 4 4 3" xfId="49215" xr:uid="{CDC373BD-D212-400F-8834-F72B2A2B9A9D}"/>
    <cellStyle name="Currency 2 2 2 2 5 2 4 5" xfId="13795" xr:uid="{354BA971-A94F-4EF5-8F55-35406CF3831C}"/>
    <cellStyle name="Currency 2 2 2 2 5 2 4 6" xfId="27485" xr:uid="{142D4378-FE0D-451A-9D20-EBE498904759}"/>
    <cellStyle name="Currency 2 2 2 2 5 2 4 7" xfId="42369" xr:uid="{08E336BF-06DB-4322-B636-19788581971A}"/>
    <cellStyle name="Currency 2 2 2 2 5 2 5" xfId="8657" xr:uid="{3298D965-3810-46E0-A421-0D79FFFFAFD2}"/>
    <cellStyle name="Currency 2 2 2 2 5 2 5 2" xfId="12079" xr:uid="{0492133C-D4AC-4669-B995-06AE1360B4FA}"/>
    <cellStyle name="Currency 2 2 2 2 5 2 5 2 2" xfId="25769" xr:uid="{A131FA8E-B688-4077-AF8B-97345F430055}"/>
    <cellStyle name="Currency 2 2 2 2 5 2 5 2 2 2" xfId="39461" xr:uid="{F363E944-9CD8-4CCE-A16B-F7E8A24FA939}"/>
    <cellStyle name="Currency 2 2 2 2 5 2 5 2 2 3" xfId="54345" xr:uid="{4CC71AF2-EE53-4414-85A2-A7E96A2B0488}"/>
    <cellStyle name="Currency 2 2 2 2 5 2 5 2 3" xfId="18925" xr:uid="{62605DDF-1D06-4710-9A7F-C69EB72CEE62}"/>
    <cellStyle name="Currency 2 2 2 2 5 2 5 2 4" xfId="32615" xr:uid="{F5E4E07F-A67E-457D-9B6D-3FB8E1AA35A9}"/>
    <cellStyle name="Currency 2 2 2 2 5 2 5 2 5" xfId="47499" xr:uid="{BFEF2D77-1137-47FB-9020-9A2113C98EDD}"/>
    <cellStyle name="Currency 2 2 2 2 5 2 5 3" xfId="22347" xr:uid="{9036F92D-CCC8-43E8-82D1-068287A3717E}"/>
    <cellStyle name="Currency 2 2 2 2 5 2 5 3 2" xfId="36039" xr:uid="{7DAFF788-7BAE-4965-B369-A9A4D9C9C6C4}"/>
    <cellStyle name="Currency 2 2 2 2 5 2 5 3 3" xfId="50923" xr:uid="{5A3A1382-F252-4F97-BC8F-B5427721DFC0}"/>
    <cellStyle name="Currency 2 2 2 2 5 2 5 4" xfId="15503" xr:uid="{6248CEC1-21B0-4723-8587-726D67A6F8D0}"/>
    <cellStyle name="Currency 2 2 2 2 5 2 5 5" xfId="29193" xr:uid="{2758ACE4-04CD-482E-9D59-D7A2AD9888BB}"/>
    <cellStyle name="Currency 2 2 2 2 5 2 5 6" xfId="44077" xr:uid="{070F6141-D93D-42D6-8F16-9836154654BF}"/>
    <cellStyle name="Currency 2 2 2 2 5 2 6" xfId="10367" xr:uid="{978B560A-EBF0-459C-9C37-E88FAEC392F8}"/>
    <cellStyle name="Currency 2 2 2 2 5 2 6 2" xfId="24057" xr:uid="{22FDDA1E-FA41-45FA-966E-3EF99BD35BB0}"/>
    <cellStyle name="Currency 2 2 2 2 5 2 6 2 2" xfId="37749" xr:uid="{8627466C-9B3A-4E2E-A187-89F8710CDC19}"/>
    <cellStyle name="Currency 2 2 2 2 5 2 6 2 3" xfId="52633" xr:uid="{6EDA7655-2E3F-4CF0-A624-3F1D8E44D502}"/>
    <cellStyle name="Currency 2 2 2 2 5 2 6 3" xfId="17213" xr:uid="{89A2AFF8-4AB5-46C3-8892-83CE59E1C79C}"/>
    <cellStyle name="Currency 2 2 2 2 5 2 6 4" xfId="30903" xr:uid="{4509EC35-6DBF-4495-90B0-0935B5B574AD}"/>
    <cellStyle name="Currency 2 2 2 2 5 2 6 5" xfId="45787" xr:uid="{8ABE4619-9B87-4B3B-98DB-615619FDF11F}"/>
    <cellStyle name="Currency 2 2 2 2 5 2 7" xfId="20635" xr:uid="{1B329A73-A830-451A-BC58-854063BDF76B}"/>
    <cellStyle name="Currency 2 2 2 2 5 2 7 2" xfId="34327" xr:uid="{56BD998B-D20B-4551-AFD6-79EE562649BB}"/>
    <cellStyle name="Currency 2 2 2 2 5 2 7 3" xfId="49211" xr:uid="{EEE205BB-3B0F-4B79-A65E-2328EE791ED4}"/>
    <cellStyle name="Currency 2 2 2 2 5 2 8" xfId="13791" xr:uid="{482D3DE8-3C84-4F76-89DA-6E781CB7F643}"/>
    <cellStyle name="Currency 2 2 2 2 5 2 9" xfId="27481" xr:uid="{59C9EFC9-895E-4285-8DB9-8D9EFE7A7D54}"/>
    <cellStyle name="Currency 2 2 2 2 5 3" xfId="6949" xr:uid="{F615D6CF-088B-45A5-90DE-612C06FCFE72}"/>
    <cellStyle name="Currency 2 2 2 2 5 3 10" xfId="42370" xr:uid="{FAA61686-A993-4B36-B883-E39ED07C9510}"/>
    <cellStyle name="Currency 2 2 2 2 5 3 2" xfId="6950" xr:uid="{284F497B-5B74-4A20-8361-EA31BF84AE1A}"/>
    <cellStyle name="Currency 2 2 2 2 5 3 2 2" xfId="6951" xr:uid="{6B061993-4A8D-40FB-B8EA-7FDDD0FF078D}"/>
    <cellStyle name="Currency 2 2 2 2 5 3 2 2 2" xfId="8664" xr:uid="{69DE0C9C-1DA9-4F00-A048-DB463751996D}"/>
    <cellStyle name="Currency 2 2 2 2 5 3 2 2 2 2" xfId="12086" xr:uid="{2A993D44-3DA2-4913-93EC-9BE90A90167E}"/>
    <cellStyle name="Currency 2 2 2 2 5 3 2 2 2 2 2" xfId="25776" xr:uid="{7FED8BA4-72EE-47D1-BBE9-2CB1D1A0F743}"/>
    <cellStyle name="Currency 2 2 2 2 5 3 2 2 2 2 2 2" xfId="39468" xr:uid="{7985B09D-4062-455F-85D7-85ECF756586E}"/>
    <cellStyle name="Currency 2 2 2 2 5 3 2 2 2 2 2 3" xfId="54352" xr:uid="{05D4882C-E927-40CD-BDC5-0FBC313CD4E3}"/>
    <cellStyle name="Currency 2 2 2 2 5 3 2 2 2 2 3" xfId="18932" xr:uid="{C893EB88-40DB-4C2A-893E-A1873EF73818}"/>
    <cellStyle name="Currency 2 2 2 2 5 3 2 2 2 2 4" xfId="32622" xr:uid="{9A1045F4-705B-468E-AC94-1CC66CA4B3A7}"/>
    <cellStyle name="Currency 2 2 2 2 5 3 2 2 2 2 5" xfId="47506" xr:uid="{D4A7F3EB-6F4F-4426-BE72-D4B6F164F181}"/>
    <cellStyle name="Currency 2 2 2 2 5 3 2 2 2 3" xfId="22354" xr:uid="{41DD8778-2CBA-448E-B90E-008984C2FA5E}"/>
    <cellStyle name="Currency 2 2 2 2 5 3 2 2 2 3 2" xfId="36046" xr:uid="{E9CFC78E-E7B9-4028-9D7B-970CCAEE7714}"/>
    <cellStyle name="Currency 2 2 2 2 5 3 2 2 2 3 3" xfId="50930" xr:uid="{D1858D43-C467-46C5-A644-1B5B5943293E}"/>
    <cellStyle name="Currency 2 2 2 2 5 3 2 2 2 4" xfId="15510" xr:uid="{4AD6536F-5E02-4312-ADF9-3344D4CE5EC4}"/>
    <cellStyle name="Currency 2 2 2 2 5 3 2 2 2 5" xfId="29200" xr:uid="{CC650B1B-A3EA-4D26-A3F1-DD1EEB5068D1}"/>
    <cellStyle name="Currency 2 2 2 2 5 3 2 2 2 6" xfId="44084" xr:uid="{DE2F7F7D-2A00-40F3-B789-C1B018CA88AB}"/>
    <cellStyle name="Currency 2 2 2 2 5 3 2 2 3" xfId="10374" xr:uid="{22FAEE69-4B51-4C59-9BEB-86B67FC0CE74}"/>
    <cellStyle name="Currency 2 2 2 2 5 3 2 2 3 2" xfId="24064" xr:uid="{450D1393-2151-4820-8E6F-98500DC1B883}"/>
    <cellStyle name="Currency 2 2 2 2 5 3 2 2 3 2 2" xfId="37756" xr:uid="{60A059AE-0B97-4BCA-9530-5E5F8A114412}"/>
    <cellStyle name="Currency 2 2 2 2 5 3 2 2 3 2 3" xfId="52640" xr:uid="{A2849008-76AC-41BF-9715-E39429DF9A31}"/>
    <cellStyle name="Currency 2 2 2 2 5 3 2 2 3 3" xfId="17220" xr:uid="{B032318B-713A-40CF-8FF5-83895E5E7687}"/>
    <cellStyle name="Currency 2 2 2 2 5 3 2 2 3 4" xfId="30910" xr:uid="{81C9CBC7-5386-4651-BB50-B6387A4F160D}"/>
    <cellStyle name="Currency 2 2 2 2 5 3 2 2 3 5" xfId="45794" xr:uid="{F4FA49AA-C37E-4AD4-A56E-892D45EBD07B}"/>
    <cellStyle name="Currency 2 2 2 2 5 3 2 2 4" xfId="20642" xr:uid="{A38FF7DF-3E19-4E49-BB85-5DE3E50B0FBD}"/>
    <cellStyle name="Currency 2 2 2 2 5 3 2 2 4 2" xfId="34334" xr:uid="{2FC28BC2-DA81-40E8-A62F-04F5EDE9FD13}"/>
    <cellStyle name="Currency 2 2 2 2 5 3 2 2 4 3" xfId="49218" xr:uid="{B3CF78C9-4BA7-4B0B-AEEE-BA7B59C74FF6}"/>
    <cellStyle name="Currency 2 2 2 2 5 3 2 2 5" xfId="13798" xr:uid="{F0A86B9E-C127-409A-8E10-CC16D26A01F6}"/>
    <cellStyle name="Currency 2 2 2 2 5 3 2 2 6" xfId="27488" xr:uid="{3BD546BB-913D-4A9F-88D9-230848F7ECBD}"/>
    <cellStyle name="Currency 2 2 2 2 5 3 2 2 7" xfId="42372" xr:uid="{B8EC0397-80CA-4C78-BB5E-D6399EA1715F}"/>
    <cellStyle name="Currency 2 2 2 2 5 3 2 3" xfId="8663" xr:uid="{963FD54B-11D8-4518-8847-B87602A5146C}"/>
    <cellStyle name="Currency 2 2 2 2 5 3 2 3 2" xfId="12085" xr:uid="{E9E5319B-CA56-472D-9D33-0AE611758846}"/>
    <cellStyle name="Currency 2 2 2 2 5 3 2 3 2 2" xfId="25775" xr:uid="{8E58331C-28B4-4BE5-89E4-A3B4F411D087}"/>
    <cellStyle name="Currency 2 2 2 2 5 3 2 3 2 2 2" xfId="39467" xr:uid="{C05B71B0-83D8-4B24-985E-62B0E03C2E64}"/>
    <cellStyle name="Currency 2 2 2 2 5 3 2 3 2 2 3" xfId="54351" xr:uid="{8D0A21BB-46B7-44E3-B150-245052BB0A22}"/>
    <cellStyle name="Currency 2 2 2 2 5 3 2 3 2 3" xfId="18931" xr:uid="{6121CDF4-6B1E-4B0D-BE53-D4C2C9BDEECE}"/>
    <cellStyle name="Currency 2 2 2 2 5 3 2 3 2 4" xfId="32621" xr:uid="{364054B3-12E6-4CE1-A751-492BC5484AFE}"/>
    <cellStyle name="Currency 2 2 2 2 5 3 2 3 2 5" xfId="47505" xr:uid="{107DCABB-B190-48D0-8885-0DD77BDAE29D}"/>
    <cellStyle name="Currency 2 2 2 2 5 3 2 3 3" xfId="22353" xr:uid="{9E4383CF-6F53-4D96-9371-7F10F22B318C}"/>
    <cellStyle name="Currency 2 2 2 2 5 3 2 3 3 2" xfId="36045" xr:uid="{256C0A87-13D6-4C78-A0D6-9956C9C010E3}"/>
    <cellStyle name="Currency 2 2 2 2 5 3 2 3 3 3" xfId="50929" xr:uid="{C3F6882D-B39C-4248-8D70-F28011A6E319}"/>
    <cellStyle name="Currency 2 2 2 2 5 3 2 3 4" xfId="15509" xr:uid="{3F7AF534-4D95-412A-9FA8-7DCD7620D727}"/>
    <cellStyle name="Currency 2 2 2 2 5 3 2 3 5" xfId="29199" xr:uid="{BB5E19F1-7D98-41DD-A40E-EE84D180AB6C}"/>
    <cellStyle name="Currency 2 2 2 2 5 3 2 3 6" xfId="44083" xr:uid="{F90D8154-25F4-43E5-BD53-670BC18BB4B8}"/>
    <cellStyle name="Currency 2 2 2 2 5 3 2 4" xfId="10373" xr:uid="{E08A8A70-0B2A-415B-BB98-2DA85274B6F2}"/>
    <cellStyle name="Currency 2 2 2 2 5 3 2 4 2" xfId="24063" xr:uid="{6AD17BA8-6E56-4565-847D-84E9EFE96127}"/>
    <cellStyle name="Currency 2 2 2 2 5 3 2 4 2 2" xfId="37755" xr:uid="{73E7A661-1237-4F6A-A1FE-2AF4720F8423}"/>
    <cellStyle name="Currency 2 2 2 2 5 3 2 4 2 3" xfId="52639" xr:uid="{901ABDAA-B040-4729-AB4C-868095EF9122}"/>
    <cellStyle name="Currency 2 2 2 2 5 3 2 4 3" xfId="17219" xr:uid="{7103D81C-66B1-41CD-9DFA-A330AD67AB23}"/>
    <cellStyle name="Currency 2 2 2 2 5 3 2 4 4" xfId="30909" xr:uid="{B31A010A-9123-4ECF-8CF2-9F32A47B134F}"/>
    <cellStyle name="Currency 2 2 2 2 5 3 2 4 5" xfId="45793" xr:uid="{4BE8673B-9FB6-432E-A7E9-FDC6DA6133EC}"/>
    <cellStyle name="Currency 2 2 2 2 5 3 2 5" xfId="20641" xr:uid="{D3C5416A-4C82-4CDD-A352-F3A4037E842C}"/>
    <cellStyle name="Currency 2 2 2 2 5 3 2 5 2" xfId="34333" xr:uid="{C8DC1ABE-7419-48DB-B99E-FCB60FCE8AC5}"/>
    <cellStyle name="Currency 2 2 2 2 5 3 2 5 3" xfId="49217" xr:uid="{6472C13C-6614-45F7-BD8A-69613DF76320}"/>
    <cellStyle name="Currency 2 2 2 2 5 3 2 6" xfId="13797" xr:uid="{82DCF839-FE0D-4190-B70B-460D5E226996}"/>
    <cellStyle name="Currency 2 2 2 2 5 3 2 7" xfId="27487" xr:uid="{3AC20454-0CC1-4B01-9638-5F4726F45051}"/>
    <cellStyle name="Currency 2 2 2 2 5 3 2 8" xfId="42371" xr:uid="{11CE4059-C8BD-48D3-90C5-A4CC68E24815}"/>
    <cellStyle name="Currency 2 2 2 2 5 3 3" xfId="6952" xr:uid="{E379BA07-66C9-4F96-978D-E17A7FE18042}"/>
    <cellStyle name="Currency 2 2 2 2 5 3 3 2" xfId="8665" xr:uid="{E6FA7E46-D230-4887-A634-D3921C2EB76D}"/>
    <cellStyle name="Currency 2 2 2 2 5 3 3 2 2" xfId="12087" xr:uid="{62704CDD-CCB3-49F6-B0F9-1D0E8CE37CDB}"/>
    <cellStyle name="Currency 2 2 2 2 5 3 3 2 2 2" xfId="25777" xr:uid="{DA44778B-B737-4C55-B96A-8387A6BFBA1C}"/>
    <cellStyle name="Currency 2 2 2 2 5 3 3 2 2 2 2" xfId="39469" xr:uid="{0884D1D2-F305-486A-B4A4-F7A78479C1B4}"/>
    <cellStyle name="Currency 2 2 2 2 5 3 3 2 2 2 3" xfId="54353" xr:uid="{0400C429-E731-447D-AE49-DC00F72DC72B}"/>
    <cellStyle name="Currency 2 2 2 2 5 3 3 2 2 3" xfId="18933" xr:uid="{998FBBD4-6B43-42DA-9D77-B51E5F12A0F0}"/>
    <cellStyle name="Currency 2 2 2 2 5 3 3 2 2 4" xfId="32623" xr:uid="{2970FBC3-419A-4F05-87FE-7531EA145316}"/>
    <cellStyle name="Currency 2 2 2 2 5 3 3 2 2 5" xfId="47507" xr:uid="{D22248E1-CA03-4942-BDA5-04942B8932C5}"/>
    <cellStyle name="Currency 2 2 2 2 5 3 3 2 3" xfId="22355" xr:uid="{57C35384-863C-4BDD-8922-44D0DFED95FD}"/>
    <cellStyle name="Currency 2 2 2 2 5 3 3 2 3 2" xfId="36047" xr:uid="{089DA8F5-15A5-4574-95C6-06B3C643BEF7}"/>
    <cellStyle name="Currency 2 2 2 2 5 3 3 2 3 3" xfId="50931" xr:uid="{3DA50988-4456-4C66-B9E2-32E2C4BF7044}"/>
    <cellStyle name="Currency 2 2 2 2 5 3 3 2 4" xfId="15511" xr:uid="{5194200B-BB79-4C9B-8620-4F765C9C7F0C}"/>
    <cellStyle name="Currency 2 2 2 2 5 3 3 2 5" xfId="29201" xr:uid="{55AE1AAC-0BF5-4589-BD32-1DF489568AAF}"/>
    <cellStyle name="Currency 2 2 2 2 5 3 3 2 6" xfId="44085" xr:uid="{BEA7C642-2693-411F-8E0C-7618CCCB9F1F}"/>
    <cellStyle name="Currency 2 2 2 2 5 3 3 3" xfId="10375" xr:uid="{3A6BB92A-70CE-4329-AB80-C8A0399733AE}"/>
    <cellStyle name="Currency 2 2 2 2 5 3 3 3 2" xfId="24065" xr:uid="{D710B61A-11E0-48B2-9841-E86207210810}"/>
    <cellStyle name="Currency 2 2 2 2 5 3 3 3 2 2" xfId="37757" xr:uid="{9D11DB8E-1CF8-4BA2-88D9-4CF23649FDC1}"/>
    <cellStyle name="Currency 2 2 2 2 5 3 3 3 2 3" xfId="52641" xr:uid="{DCA5FF44-A307-4BEB-84A6-4BE1882E2DFC}"/>
    <cellStyle name="Currency 2 2 2 2 5 3 3 3 3" xfId="17221" xr:uid="{6D60EE01-39EE-4DE9-8E21-EEE3C578EE58}"/>
    <cellStyle name="Currency 2 2 2 2 5 3 3 3 4" xfId="30911" xr:uid="{DF88A39C-65BE-49C7-8F40-1AD14D95B0A1}"/>
    <cellStyle name="Currency 2 2 2 2 5 3 3 3 5" xfId="45795" xr:uid="{32BF1BEC-21D8-4004-9E62-E36CB0B87BF4}"/>
    <cellStyle name="Currency 2 2 2 2 5 3 3 4" xfId="20643" xr:uid="{57175FDD-548D-402F-9514-68D119E8B8BD}"/>
    <cellStyle name="Currency 2 2 2 2 5 3 3 4 2" xfId="34335" xr:uid="{841339AA-CA30-4707-8BB1-35161D90FC9A}"/>
    <cellStyle name="Currency 2 2 2 2 5 3 3 4 3" xfId="49219" xr:uid="{FAFBD9D8-F84B-4DC8-8BA4-72A8528C6ABD}"/>
    <cellStyle name="Currency 2 2 2 2 5 3 3 5" xfId="13799" xr:uid="{61888DBF-07B7-4B41-8EB6-31950906621B}"/>
    <cellStyle name="Currency 2 2 2 2 5 3 3 6" xfId="27489" xr:uid="{699FAA98-019A-4ED5-B909-127468FC647D}"/>
    <cellStyle name="Currency 2 2 2 2 5 3 3 7" xfId="42373" xr:uid="{10D52F46-5458-4E16-9D7D-4B4DDA2846DB}"/>
    <cellStyle name="Currency 2 2 2 2 5 3 4" xfId="6953" xr:uid="{31CA242E-C29E-4018-BA35-19F8FBC57D2A}"/>
    <cellStyle name="Currency 2 2 2 2 5 3 4 2" xfId="8666" xr:uid="{3482EE64-602E-4EFF-B781-23D58451492C}"/>
    <cellStyle name="Currency 2 2 2 2 5 3 4 2 2" xfId="12088" xr:uid="{3F13C264-BBAE-43B5-9886-09993593A123}"/>
    <cellStyle name="Currency 2 2 2 2 5 3 4 2 2 2" xfId="25778" xr:uid="{ECE07261-EC45-4FBE-979B-DF82A7700335}"/>
    <cellStyle name="Currency 2 2 2 2 5 3 4 2 2 2 2" xfId="39470" xr:uid="{022AD894-57AB-4D1C-BCD1-08FCCC92B575}"/>
    <cellStyle name="Currency 2 2 2 2 5 3 4 2 2 2 3" xfId="54354" xr:uid="{E29DF29D-BA59-4D18-A60F-EC81F27EC1F8}"/>
    <cellStyle name="Currency 2 2 2 2 5 3 4 2 2 3" xfId="18934" xr:uid="{F9223E86-72B4-4EAD-80CE-2CBE10D6E79C}"/>
    <cellStyle name="Currency 2 2 2 2 5 3 4 2 2 4" xfId="32624" xr:uid="{13105173-2B42-405D-A3B5-04FD507384B4}"/>
    <cellStyle name="Currency 2 2 2 2 5 3 4 2 2 5" xfId="47508" xr:uid="{61838B2E-655F-4BA7-BCC7-437093364425}"/>
    <cellStyle name="Currency 2 2 2 2 5 3 4 2 3" xfId="22356" xr:uid="{A8DAEC5D-B950-4399-BF34-72ACC96DCA52}"/>
    <cellStyle name="Currency 2 2 2 2 5 3 4 2 3 2" xfId="36048" xr:uid="{19534241-AF5E-47F5-9F0A-D9359B210184}"/>
    <cellStyle name="Currency 2 2 2 2 5 3 4 2 3 3" xfId="50932" xr:uid="{E137A591-2C18-44A9-8B23-934AC116682F}"/>
    <cellStyle name="Currency 2 2 2 2 5 3 4 2 4" xfId="15512" xr:uid="{A33C49B8-D343-47FD-94F2-40210DB40D7B}"/>
    <cellStyle name="Currency 2 2 2 2 5 3 4 2 5" xfId="29202" xr:uid="{26FFA2F9-A48E-497C-AB06-11B13F9DE145}"/>
    <cellStyle name="Currency 2 2 2 2 5 3 4 2 6" xfId="44086" xr:uid="{BCCD872A-77DA-4F25-ACD4-11993F8F11F9}"/>
    <cellStyle name="Currency 2 2 2 2 5 3 4 3" xfId="10376" xr:uid="{971A7892-9384-4FD8-8CD3-C6C068A258BF}"/>
    <cellStyle name="Currency 2 2 2 2 5 3 4 3 2" xfId="24066" xr:uid="{15CE8466-A121-46C7-8477-5F7D0A71B41A}"/>
    <cellStyle name="Currency 2 2 2 2 5 3 4 3 2 2" xfId="37758" xr:uid="{1780C6AB-10D6-4BBF-85B8-6E140193E8A3}"/>
    <cellStyle name="Currency 2 2 2 2 5 3 4 3 2 3" xfId="52642" xr:uid="{E1C78094-48F5-4D71-ACC8-059AAC7ECD9C}"/>
    <cellStyle name="Currency 2 2 2 2 5 3 4 3 3" xfId="17222" xr:uid="{96740E95-72D8-49CC-9431-744315F724B0}"/>
    <cellStyle name="Currency 2 2 2 2 5 3 4 3 4" xfId="30912" xr:uid="{675216CD-AE84-49D6-8576-C0116BAE7C96}"/>
    <cellStyle name="Currency 2 2 2 2 5 3 4 3 5" xfId="45796" xr:uid="{ECE13E1D-D687-440C-BF57-2E24051BAEEF}"/>
    <cellStyle name="Currency 2 2 2 2 5 3 4 4" xfId="20644" xr:uid="{2DCBC376-6DCC-4D84-87F6-795818CB7BE2}"/>
    <cellStyle name="Currency 2 2 2 2 5 3 4 4 2" xfId="34336" xr:uid="{56FE7FB6-EA57-4819-87C4-69336465EDAB}"/>
    <cellStyle name="Currency 2 2 2 2 5 3 4 4 3" xfId="49220" xr:uid="{C5E06838-13EF-45FC-A855-054BE7F67C8B}"/>
    <cellStyle name="Currency 2 2 2 2 5 3 4 5" xfId="13800" xr:uid="{CAD4237C-922E-4C0D-8B9D-2DE9DE6B6183}"/>
    <cellStyle name="Currency 2 2 2 2 5 3 4 6" xfId="27490" xr:uid="{2519647D-A3A1-47C9-9440-7D028F4B09AD}"/>
    <cellStyle name="Currency 2 2 2 2 5 3 4 7" xfId="42374" xr:uid="{E95E510A-2B0E-4CC1-9EAA-F883D846F226}"/>
    <cellStyle name="Currency 2 2 2 2 5 3 5" xfId="8662" xr:uid="{F9383E31-DF4B-4E5E-B2DF-1C4A6A1872B4}"/>
    <cellStyle name="Currency 2 2 2 2 5 3 5 2" xfId="12084" xr:uid="{C3AA6549-1565-4612-8AA8-C17B7D0169EA}"/>
    <cellStyle name="Currency 2 2 2 2 5 3 5 2 2" xfId="25774" xr:uid="{613E6C6C-064F-4357-9B11-6879EFEFEA28}"/>
    <cellStyle name="Currency 2 2 2 2 5 3 5 2 2 2" xfId="39466" xr:uid="{8DED3AC6-07BA-4FB8-87F4-A141E811D998}"/>
    <cellStyle name="Currency 2 2 2 2 5 3 5 2 2 3" xfId="54350" xr:uid="{8EE7F3E1-5196-4F9E-8275-0224D928B2AB}"/>
    <cellStyle name="Currency 2 2 2 2 5 3 5 2 3" xfId="18930" xr:uid="{92437B8E-2B61-412B-8A7A-F2EE087BCE0B}"/>
    <cellStyle name="Currency 2 2 2 2 5 3 5 2 4" xfId="32620" xr:uid="{0364A829-3CA1-41DB-9233-2CEF7518D876}"/>
    <cellStyle name="Currency 2 2 2 2 5 3 5 2 5" xfId="47504" xr:uid="{6DFE442F-B00D-413E-B0D4-7A797D23CA75}"/>
    <cellStyle name="Currency 2 2 2 2 5 3 5 3" xfId="22352" xr:uid="{CDFEB0C9-F642-416A-86A8-4787DB319021}"/>
    <cellStyle name="Currency 2 2 2 2 5 3 5 3 2" xfId="36044" xr:uid="{8C2CF30A-3ECB-426D-A4D9-809BDA49ADE5}"/>
    <cellStyle name="Currency 2 2 2 2 5 3 5 3 3" xfId="50928" xr:uid="{555D0638-CC71-49E7-BA5D-35814BB18BA9}"/>
    <cellStyle name="Currency 2 2 2 2 5 3 5 4" xfId="15508" xr:uid="{F9497030-BD90-44B5-8BB0-8FB945D9028F}"/>
    <cellStyle name="Currency 2 2 2 2 5 3 5 5" xfId="29198" xr:uid="{C3EBF9AA-FEF7-4F1D-AB5E-AFDD593237A9}"/>
    <cellStyle name="Currency 2 2 2 2 5 3 5 6" xfId="44082" xr:uid="{C75A9A4B-D6E8-48C7-9FF2-3FD1A1456A3E}"/>
    <cellStyle name="Currency 2 2 2 2 5 3 6" xfId="10372" xr:uid="{01EDC7F0-EA57-4451-9A5D-9AFF02AB8CE8}"/>
    <cellStyle name="Currency 2 2 2 2 5 3 6 2" xfId="24062" xr:uid="{816BF663-3F1E-4A32-AC33-686E45FA7E76}"/>
    <cellStyle name="Currency 2 2 2 2 5 3 6 2 2" xfId="37754" xr:uid="{92C90E99-041F-4CF7-9579-C90538A89F44}"/>
    <cellStyle name="Currency 2 2 2 2 5 3 6 2 3" xfId="52638" xr:uid="{7EB0DF5A-3586-4EEA-8CC3-2DEEFC8EE88F}"/>
    <cellStyle name="Currency 2 2 2 2 5 3 6 3" xfId="17218" xr:uid="{8177DCBA-1468-4256-A29C-C57D4E835D5C}"/>
    <cellStyle name="Currency 2 2 2 2 5 3 6 4" xfId="30908" xr:uid="{1F1FC432-8C6C-4C72-9852-67E4912E3CAA}"/>
    <cellStyle name="Currency 2 2 2 2 5 3 6 5" xfId="45792" xr:uid="{06855096-A5CF-41CC-900A-3DD3949CDF0E}"/>
    <cellStyle name="Currency 2 2 2 2 5 3 7" xfId="20640" xr:uid="{8CF12AA1-3CDE-4C44-885E-FF8F11BA2773}"/>
    <cellStyle name="Currency 2 2 2 2 5 3 7 2" xfId="34332" xr:uid="{870141A3-FC8D-4D26-BCBD-9615A0E292AF}"/>
    <cellStyle name="Currency 2 2 2 2 5 3 7 3" xfId="49216" xr:uid="{CE5F4C00-B4DC-4C26-B287-A22CF8270CB0}"/>
    <cellStyle name="Currency 2 2 2 2 5 3 8" xfId="13796" xr:uid="{2F256C0D-69B5-4257-9136-A95E5C07C7BB}"/>
    <cellStyle name="Currency 2 2 2 2 5 3 9" xfId="27486" xr:uid="{145DC57F-97CA-4BC8-85F6-D92C1876F1E7}"/>
    <cellStyle name="Currency 2 2 2 2 5 4" xfId="6954" xr:uid="{97DEF89C-2BB6-46F5-B144-E1D51FDA64B7}"/>
    <cellStyle name="Currency 2 2 2 2 5 4 2" xfId="6955" xr:uid="{3926A390-0AA8-491A-B71D-4D46899E1971}"/>
    <cellStyle name="Currency 2 2 2 2 5 4 2 2" xfId="8668" xr:uid="{0725DC9D-EE73-49EB-A4E9-C2208101BB63}"/>
    <cellStyle name="Currency 2 2 2 2 5 4 2 2 2" xfId="12090" xr:uid="{4F19F78E-6AEB-4A28-AB37-AE9A05943E3E}"/>
    <cellStyle name="Currency 2 2 2 2 5 4 2 2 2 2" xfId="25780" xr:uid="{9136AFBC-92E7-47E4-925A-63804F5D9A01}"/>
    <cellStyle name="Currency 2 2 2 2 5 4 2 2 2 2 2" xfId="39472" xr:uid="{5EDF36C0-A10F-438B-9D86-B40D213E8419}"/>
    <cellStyle name="Currency 2 2 2 2 5 4 2 2 2 2 3" xfId="54356" xr:uid="{C8D575AA-1AFD-41B1-8482-1FBED208DAAA}"/>
    <cellStyle name="Currency 2 2 2 2 5 4 2 2 2 3" xfId="18936" xr:uid="{B71106B4-5702-47CD-A3AD-5E91E4657A29}"/>
    <cellStyle name="Currency 2 2 2 2 5 4 2 2 2 4" xfId="32626" xr:uid="{05837009-5F4F-45FD-9955-BD29D7A5A298}"/>
    <cellStyle name="Currency 2 2 2 2 5 4 2 2 2 5" xfId="47510" xr:uid="{BA32AC82-3D45-4E57-83A1-3891AB35FFD8}"/>
    <cellStyle name="Currency 2 2 2 2 5 4 2 2 3" xfId="22358" xr:uid="{F587D9C4-337B-479D-9411-C10D180CB463}"/>
    <cellStyle name="Currency 2 2 2 2 5 4 2 2 3 2" xfId="36050" xr:uid="{77A34C47-2D08-481D-8514-4351C4BF2E3F}"/>
    <cellStyle name="Currency 2 2 2 2 5 4 2 2 3 3" xfId="50934" xr:uid="{C4993549-FF6B-43FC-8C4A-3162DD586DDA}"/>
    <cellStyle name="Currency 2 2 2 2 5 4 2 2 4" xfId="15514" xr:uid="{A6ACEED0-6167-4609-93DA-14F7CC3121D4}"/>
    <cellStyle name="Currency 2 2 2 2 5 4 2 2 5" xfId="29204" xr:uid="{BA29543A-5E40-4B4F-8374-B275306ED0E7}"/>
    <cellStyle name="Currency 2 2 2 2 5 4 2 2 6" xfId="44088" xr:uid="{7251D286-15E3-4F7E-A956-ED40A1E6B140}"/>
    <cellStyle name="Currency 2 2 2 2 5 4 2 3" xfId="10378" xr:uid="{B1B810AC-6745-480D-83E5-35B978330313}"/>
    <cellStyle name="Currency 2 2 2 2 5 4 2 3 2" xfId="24068" xr:uid="{BA238800-EF1B-41C9-9A3A-8FB0BE4849E9}"/>
    <cellStyle name="Currency 2 2 2 2 5 4 2 3 2 2" xfId="37760" xr:uid="{9F9F9574-ADFE-4B11-812F-AF3997E3AD19}"/>
    <cellStyle name="Currency 2 2 2 2 5 4 2 3 2 3" xfId="52644" xr:uid="{A9590D07-B794-4AE6-9163-C1862D3CD2A7}"/>
    <cellStyle name="Currency 2 2 2 2 5 4 2 3 3" xfId="17224" xr:uid="{F576D36D-2F68-4A67-8FA6-2E04F922BAA9}"/>
    <cellStyle name="Currency 2 2 2 2 5 4 2 3 4" xfId="30914" xr:uid="{DC08CEFC-B039-46A4-9CF2-5D467258FCCE}"/>
    <cellStyle name="Currency 2 2 2 2 5 4 2 3 5" xfId="45798" xr:uid="{5449D638-12FB-4F73-A935-35C127955E96}"/>
    <cellStyle name="Currency 2 2 2 2 5 4 2 4" xfId="20646" xr:uid="{133EC6B7-71F0-406D-B39C-5E8B7F01DDAD}"/>
    <cellStyle name="Currency 2 2 2 2 5 4 2 4 2" xfId="34338" xr:uid="{65E78CAA-1E2F-49A4-9A9D-551D1E6350DC}"/>
    <cellStyle name="Currency 2 2 2 2 5 4 2 4 3" xfId="49222" xr:uid="{E7E49EBC-1B38-44AF-8673-EA1CB1ADE070}"/>
    <cellStyle name="Currency 2 2 2 2 5 4 2 5" xfId="13802" xr:uid="{D9C3713E-F243-498E-8AA7-B30238F4622F}"/>
    <cellStyle name="Currency 2 2 2 2 5 4 2 6" xfId="27492" xr:uid="{79453E8F-20E9-4A5C-9A06-1E9CA52B30B4}"/>
    <cellStyle name="Currency 2 2 2 2 5 4 2 7" xfId="42376" xr:uid="{B214039E-D0AF-4AC3-917F-A198FBC97074}"/>
    <cellStyle name="Currency 2 2 2 2 5 4 3" xfId="8667" xr:uid="{685E73FE-E4EC-43F3-8B2C-E76EAD6125FD}"/>
    <cellStyle name="Currency 2 2 2 2 5 4 3 2" xfId="12089" xr:uid="{7BEF01F7-9F64-4893-8D47-CC37E0FADE2F}"/>
    <cellStyle name="Currency 2 2 2 2 5 4 3 2 2" xfId="25779" xr:uid="{6CFA30B4-8E4E-4BE5-A33C-3547A985B34C}"/>
    <cellStyle name="Currency 2 2 2 2 5 4 3 2 2 2" xfId="39471" xr:uid="{62AB69F8-6782-4951-AB20-CE6C97089478}"/>
    <cellStyle name="Currency 2 2 2 2 5 4 3 2 2 3" xfId="54355" xr:uid="{B1539862-3D56-44B7-91BF-E9C87F2A1692}"/>
    <cellStyle name="Currency 2 2 2 2 5 4 3 2 3" xfId="18935" xr:uid="{C3717127-C5AC-45EC-BF88-02D1C3077BEE}"/>
    <cellStyle name="Currency 2 2 2 2 5 4 3 2 4" xfId="32625" xr:uid="{61A945EB-B474-49B9-8CB1-108BC52DC8E3}"/>
    <cellStyle name="Currency 2 2 2 2 5 4 3 2 5" xfId="47509" xr:uid="{502C0108-1195-473A-A81D-96437581429E}"/>
    <cellStyle name="Currency 2 2 2 2 5 4 3 3" xfId="22357" xr:uid="{9E31E353-756E-4076-B520-E12717CAC1E2}"/>
    <cellStyle name="Currency 2 2 2 2 5 4 3 3 2" xfId="36049" xr:uid="{0D6BCCE8-2217-42EF-ADDE-D4BA0B0845EE}"/>
    <cellStyle name="Currency 2 2 2 2 5 4 3 3 3" xfId="50933" xr:uid="{B7FE1507-A800-404D-9179-29BBEF223E34}"/>
    <cellStyle name="Currency 2 2 2 2 5 4 3 4" xfId="15513" xr:uid="{95AD26B8-157A-4F38-B27E-CDA84B6F0B2A}"/>
    <cellStyle name="Currency 2 2 2 2 5 4 3 5" xfId="29203" xr:uid="{C0DF37FC-AEAC-472E-9E5C-BF61A69CBAAE}"/>
    <cellStyle name="Currency 2 2 2 2 5 4 3 6" xfId="44087" xr:uid="{E6DC5162-979D-4BF4-BDD0-71D2C94919F2}"/>
    <cellStyle name="Currency 2 2 2 2 5 4 4" xfId="10377" xr:uid="{06C3110E-DD35-4EEB-B49C-134D010FE841}"/>
    <cellStyle name="Currency 2 2 2 2 5 4 4 2" xfId="24067" xr:uid="{A71C884D-376E-41CE-9BC4-BA625FFDB5A8}"/>
    <cellStyle name="Currency 2 2 2 2 5 4 4 2 2" xfId="37759" xr:uid="{65658F97-B3E5-45EB-A323-A83565B87EC1}"/>
    <cellStyle name="Currency 2 2 2 2 5 4 4 2 3" xfId="52643" xr:uid="{CD3E76C6-3C48-4920-8E89-F1F8150386DC}"/>
    <cellStyle name="Currency 2 2 2 2 5 4 4 3" xfId="17223" xr:uid="{493CB705-8AB2-4C35-91DE-3A84E52BE328}"/>
    <cellStyle name="Currency 2 2 2 2 5 4 4 4" xfId="30913" xr:uid="{7FC0A0D5-AB32-4EE5-A6A3-05EBBC5B2F0D}"/>
    <cellStyle name="Currency 2 2 2 2 5 4 4 5" xfId="45797" xr:uid="{CC40DD0C-213A-4B47-B7DC-9813C2D296EB}"/>
    <cellStyle name="Currency 2 2 2 2 5 4 5" xfId="20645" xr:uid="{0848D905-5D10-4101-BB4E-54E9D05BAE2F}"/>
    <cellStyle name="Currency 2 2 2 2 5 4 5 2" xfId="34337" xr:uid="{085C30EA-DC45-45D5-9854-2ECDD8734D29}"/>
    <cellStyle name="Currency 2 2 2 2 5 4 5 3" xfId="49221" xr:uid="{31930DA9-FE46-47F0-A959-134CAE7D6F02}"/>
    <cellStyle name="Currency 2 2 2 2 5 4 6" xfId="13801" xr:uid="{DB2496B8-1A34-49A0-B95F-CDCA831E5A8A}"/>
    <cellStyle name="Currency 2 2 2 2 5 4 7" xfId="27491" xr:uid="{3070F759-B20A-4144-BA96-2FCAED178414}"/>
    <cellStyle name="Currency 2 2 2 2 5 4 8" xfId="42375" xr:uid="{C0131185-AFAE-4280-B433-1CC9BF9E3B37}"/>
    <cellStyle name="Currency 2 2 2 2 5 5" xfId="6956" xr:uid="{63A15533-5474-420A-85ED-3B5D18F6D7E2}"/>
    <cellStyle name="Currency 2 2 2 2 5 5 2" xfId="8669" xr:uid="{72FC316E-916D-437A-A8CC-6E71363ADD98}"/>
    <cellStyle name="Currency 2 2 2 2 5 5 2 2" xfId="12091" xr:uid="{3DA56BE9-6298-413B-B71B-8BEE4A46B9C0}"/>
    <cellStyle name="Currency 2 2 2 2 5 5 2 2 2" xfId="25781" xr:uid="{CD4EB1CC-9D38-45AD-8624-A4062C90B816}"/>
    <cellStyle name="Currency 2 2 2 2 5 5 2 2 2 2" xfId="39473" xr:uid="{5A32D16B-51F4-4DA4-9C50-6EF7A2727223}"/>
    <cellStyle name="Currency 2 2 2 2 5 5 2 2 2 3" xfId="54357" xr:uid="{A1632B8C-517E-4D2F-AEBE-25B4D2B9C448}"/>
    <cellStyle name="Currency 2 2 2 2 5 5 2 2 3" xfId="18937" xr:uid="{79CCE3D2-1902-4E3D-9034-EA12E420A7CA}"/>
    <cellStyle name="Currency 2 2 2 2 5 5 2 2 4" xfId="32627" xr:uid="{FEDB4589-F9A9-48AE-BF0F-BE245C794988}"/>
    <cellStyle name="Currency 2 2 2 2 5 5 2 2 5" xfId="47511" xr:uid="{6F602650-FC38-4389-87CD-F3ED45ED6621}"/>
    <cellStyle name="Currency 2 2 2 2 5 5 2 3" xfId="22359" xr:uid="{5CBB3715-4517-4807-A744-D1FCA59590B7}"/>
    <cellStyle name="Currency 2 2 2 2 5 5 2 3 2" xfId="36051" xr:uid="{F6A49848-1254-4BD3-A9D7-F4457265BEB6}"/>
    <cellStyle name="Currency 2 2 2 2 5 5 2 3 3" xfId="50935" xr:uid="{6370CB6C-4863-4E28-A130-5998112A054D}"/>
    <cellStyle name="Currency 2 2 2 2 5 5 2 4" xfId="15515" xr:uid="{1AADA7B1-4FC1-4ADA-A9C5-FC874B12499D}"/>
    <cellStyle name="Currency 2 2 2 2 5 5 2 5" xfId="29205" xr:uid="{C47793F2-D915-488A-8D9C-48DDAE8CF684}"/>
    <cellStyle name="Currency 2 2 2 2 5 5 2 6" xfId="44089" xr:uid="{8D205964-F22D-482D-967A-C89041B102AD}"/>
    <cellStyle name="Currency 2 2 2 2 5 5 3" xfId="10379" xr:uid="{C62594C5-5FC6-4A57-BAE1-C1CAEC54C58D}"/>
    <cellStyle name="Currency 2 2 2 2 5 5 3 2" xfId="24069" xr:uid="{CC258227-34E0-4FA4-B976-EAC19B8B5854}"/>
    <cellStyle name="Currency 2 2 2 2 5 5 3 2 2" xfId="37761" xr:uid="{2D1CD0AB-0485-45A2-9B04-B73AE05890C9}"/>
    <cellStyle name="Currency 2 2 2 2 5 5 3 2 3" xfId="52645" xr:uid="{FBDBFEB8-3B60-46F5-98C9-E0557B6A39B6}"/>
    <cellStyle name="Currency 2 2 2 2 5 5 3 3" xfId="17225" xr:uid="{A85F14A2-D966-4791-8DD5-8B7A4436016C}"/>
    <cellStyle name="Currency 2 2 2 2 5 5 3 4" xfId="30915" xr:uid="{E4B7D13C-B495-445F-92C2-2551A797F667}"/>
    <cellStyle name="Currency 2 2 2 2 5 5 3 5" xfId="45799" xr:uid="{BDE80B8D-B3BD-47AC-B494-E538E9D772B7}"/>
    <cellStyle name="Currency 2 2 2 2 5 5 4" xfId="20647" xr:uid="{C3E10650-C7F6-4C18-928F-F3E25DD4925E}"/>
    <cellStyle name="Currency 2 2 2 2 5 5 4 2" xfId="34339" xr:uid="{FC2BD2BA-EC64-4D8D-919D-ED93C4C905C7}"/>
    <cellStyle name="Currency 2 2 2 2 5 5 4 3" xfId="49223" xr:uid="{304ADB14-9DAF-48C4-BD47-609FE93252AF}"/>
    <cellStyle name="Currency 2 2 2 2 5 5 5" xfId="13803" xr:uid="{7F548E7F-E2D7-4B2E-9659-AC5B4BBACE68}"/>
    <cellStyle name="Currency 2 2 2 2 5 5 6" xfId="27493" xr:uid="{156882A9-2FA2-47D2-AA28-A3EC7F4B3EB4}"/>
    <cellStyle name="Currency 2 2 2 2 5 5 7" xfId="42377" xr:uid="{6DC6ABC6-B5CD-4C59-9AAA-5B8BF3D23FBD}"/>
    <cellStyle name="Currency 2 2 2 2 5 6" xfId="6957" xr:uid="{BAC649FC-0F96-4226-BB45-3191857C2004}"/>
    <cellStyle name="Currency 2 2 2 2 5 6 2" xfId="8670" xr:uid="{4D8CE90C-8D5B-421D-80E1-AB963746EB38}"/>
    <cellStyle name="Currency 2 2 2 2 5 6 2 2" xfId="12092" xr:uid="{23CB09CB-8EB7-41D2-B090-92246DCB3FEC}"/>
    <cellStyle name="Currency 2 2 2 2 5 6 2 2 2" xfId="25782" xr:uid="{BE82AB0F-1B38-476A-869B-FEB489AD997C}"/>
    <cellStyle name="Currency 2 2 2 2 5 6 2 2 2 2" xfId="39474" xr:uid="{C4B8B6FE-8ECE-440E-A9EC-FC2B499C14DB}"/>
    <cellStyle name="Currency 2 2 2 2 5 6 2 2 2 3" xfId="54358" xr:uid="{EE295699-4F3C-4A7C-8B75-A1FFC49E44EB}"/>
    <cellStyle name="Currency 2 2 2 2 5 6 2 2 3" xfId="18938" xr:uid="{F30C14C9-7D6E-4321-BA34-7DCD3CF230DC}"/>
    <cellStyle name="Currency 2 2 2 2 5 6 2 2 4" xfId="32628" xr:uid="{2D226FE8-3A20-49C6-B556-316C2E94A6BB}"/>
    <cellStyle name="Currency 2 2 2 2 5 6 2 2 5" xfId="47512" xr:uid="{D80868F6-F738-4E27-9D50-B582C356B546}"/>
    <cellStyle name="Currency 2 2 2 2 5 6 2 3" xfId="22360" xr:uid="{362E5055-04B4-4C75-B7E7-68F3A7388ADD}"/>
    <cellStyle name="Currency 2 2 2 2 5 6 2 3 2" xfId="36052" xr:uid="{057202C4-36A2-4A0F-93C5-A86D9CEDCE6F}"/>
    <cellStyle name="Currency 2 2 2 2 5 6 2 3 3" xfId="50936" xr:uid="{5D712895-99A4-4BCF-867A-67D98E763C4A}"/>
    <cellStyle name="Currency 2 2 2 2 5 6 2 4" xfId="15516" xr:uid="{13BDDEDD-6C93-41DC-B1DC-43AB9513C018}"/>
    <cellStyle name="Currency 2 2 2 2 5 6 2 5" xfId="29206" xr:uid="{63C21EFE-23A3-4FA3-90BE-F89F67F6C5AF}"/>
    <cellStyle name="Currency 2 2 2 2 5 6 2 6" xfId="44090" xr:uid="{48FA04BF-E3CC-4FA8-A247-31A44A898DA3}"/>
    <cellStyle name="Currency 2 2 2 2 5 6 3" xfId="10380" xr:uid="{6D756444-21E4-4263-A551-1E78BACA112F}"/>
    <cellStyle name="Currency 2 2 2 2 5 6 3 2" xfId="24070" xr:uid="{DF2F32AA-0E7F-4198-85F1-5A0C5A363374}"/>
    <cellStyle name="Currency 2 2 2 2 5 6 3 2 2" xfId="37762" xr:uid="{F98A6077-B817-48A3-8FA4-219A59A575C7}"/>
    <cellStyle name="Currency 2 2 2 2 5 6 3 2 3" xfId="52646" xr:uid="{42E6E264-20DF-40AF-8C8D-4B2186E3CCA0}"/>
    <cellStyle name="Currency 2 2 2 2 5 6 3 3" xfId="17226" xr:uid="{B7969446-5A38-4D8E-A9E7-C5E026E85727}"/>
    <cellStyle name="Currency 2 2 2 2 5 6 3 4" xfId="30916" xr:uid="{1EE4ACC3-FBEA-4D1B-8485-A5FB61907DE9}"/>
    <cellStyle name="Currency 2 2 2 2 5 6 3 5" xfId="45800" xr:uid="{6730D993-2B89-4FEB-9550-DF9A80ECF3F5}"/>
    <cellStyle name="Currency 2 2 2 2 5 6 4" xfId="20648" xr:uid="{63082343-163E-473B-9E9D-6C04FC89AB9F}"/>
    <cellStyle name="Currency 2 2 2 2 5 6 4 2" xfId="34340" xr:uid="{2060CDBD-7E63-4A4F-91F3-328561FAC124}"/>
    <cellStyle name="Currency 2 2 2 2 5 6 4 3" xfId="49224" xr:uid="{F22058DD-5603-4797-B8E8-D09279129F89}"/>
    <cellStyle name="Currency 2 2 2 2 5 6 5" xfId="13804" xr:uid="{55B5CAED-75FF-405B-AD65-AC5ED9A5E8B7}"/>
    <cellStyle name="Currency 2 2 2 2 5 6 6" xfId="27494" xr:uid="{CF9699A2-C95C-4A74-89D8-5B2AF43302D7}"/>
    <cellStyle name="Currency 2 2 2 2 5 6 7" xfId="42378" xr:uid="{F065BB65-6AE6-4E77-A353-70B638EA0CD9}"/>
    <cellStyle name="Currency 2 2 2 2 5 7" xfId="8656" xr:uid="{9399C678-FDCF-4B80-A6A9-0F8F6F77C048}"/>
    <cellStyle name="Currency 2 2 2 2 5 7 2" xfId="12078" xr:uid="{12B7E26A-D4A6-4CDE-948F-13438A42F5F4}"/>
    <cellStyle name="Currency 2 2 2 2 5 7 2 2" xfId="25768" xr:uid="{00FA0354-45D5-4E26-826C-78E5F900329D}"/>
    <cellStyle name="Currency 2 2 2 2 5 7 2 2 2" xfId="39460" xr:uid="{80F0BA56-33A8-42EF-B93A-BFEF2C8795D1}"/>
    <cellStyle name="Currency 2 2 2 2 5 7 2 2 3" xfId="54344" xr:uid="{4FEBA7D6-0670-4B96-886F-E490D8C84341}"/>
    <cellStyle name="Currency 2 2 2 2 5 7 2 3" xfId="18924" xr:uid="{3E3DE514-88FE-4C80-AF9F-24451AB6FC11}"/>
    <cellStyle name="Currency 2 2 2 2 5 7 2 4" xfId="32614" xr:uid="{BC28C81D-8AE0-46A8-A86B-DE2447385D7C}"/>
    <cellStyle name="Currency 2 2 2 2 5 7 2 5" xfId="47498" xr:uid="{9F35D95A-05BB-45DF-B975-2B761E5EEE5C}"/>
    <cellStyle name="Currency 2 2 2 2 5 7 3" xfId="22346" xr:uid="{2AECA1E0-39F0-4D5D-B643-23185B750F8D}"/>
    <cellStyle name="Currency 2 2 2 2 5 7 3 2" xfId="36038" xr:uid="{98154875-B400-4557-B596-FF0CBC6F6607}"/>
    <cellStyle name="Currency 2 2 2 2 5 7 3 3" xfId="50922" xr:uid="{4B496EC5-CA5F-4D90-BD76-02999BCE0409}"/>
    <cellStyle name="Currency 2 2 2 2 5 7 4" xfId="15502" xr:uid="{17427011-A0D1-49A2-92C8-E24791EBD437}"/>
    <cellStyle name="Currency 2 2 2 2 5 7 5" xfId="29192" xr:uid="{132CBBE9-7883-40DC-A8AD-4E5D7FDD4698}"/>
    <cellStyle name="Currency 2 2 2 2 5 7 6" xfId="44076" xr:uid="{E8BA40E4-7E6F-4E29-9DB6-B746907D8468}"/>
    <cellStyle name="Currency 2 2 2 2 5 8" xfId="10366" xr:uid="{982AD588-3756-411C-BC78-9F09FDC111AA}"/>
    <cellStyle name="Currency 2 2 2 2 5 8 2" xfId="24056" xr:uid="{3F7152DC-D832-4864-B428-7AA7AF8191D7}"/>
    <cellStyle name="Currency 2 2 2 2 5 8 2 2" xfId="37748" xr:uid="{AB26F09A-E46C-434D-81C1-E80F8AF3B4CC}"/>
    <cellStyle name="Currency 2 2 2 2 5 8 2 3" xfId="52632" xr:uid="{F635A34E-65F1-499C-9D4E-8598E8180DF7}"/>
    <cellStyle name="Currency 2 2 2 2 5 8 3" xfId="17212" xr:uid="{F437DE14-4415-46A6-8A0F-FD45F0791F5C}"/>
    <cellStyle name="Currency 2 2 2 2 5 8 4" xfId="30902" xr:uid="{9B187456-28FB-478D-9409-0EE9075344EB}"/>
    <cellStyle name="Currency 2 2 2 2 5 8 5" xfId="45786" xr:uid="{11711819-C004-47F5-8340-F283AA8CCFFC}"/>
    <cellStyle name="Currency 2 2 2 2 5 9" xfId="20634" xr:uid="{A269BCAD-9D13-4ED0-B2FD-3865E608515F}"/>
    <cellStyle name="Currency 2 2 2 2 5 9 2" xfId="34326" xr:uid="{4C411E78-654F-4722-ADB1-5DB0CCF5901E}"/>
    <cellStyle name="Currency 2 2 2 2 5 9 3" xfId="49210" xr:uid="{7E0A26A4-B378-4855-A782-83CFA6FF85DB}"/>
    <cellStyle name="Currency 2 2 2 2 6" xfId="6958" xr:uid="{914B9FEE-5A50-4279-875F-7B0D09AD879B}"/>
    <cellStyle name="Currency 2 2 2 2 6 10" xfId="42379" xr:uid="{48C60E06-684C-405C-9C2E-9058D5DE10E1}"/>
    <cellStyle name="Currency 2 2 2 2 6 2" xfId="6959" xr:uid="{3BCA5B1E-9329-4E8E-A0C7-24F07A2D47A7}"/>
    <cellStyle name="Currency 2 2 2 2 6 2 2" xfId="6960" xr:uid="{6BE2DA5C-F046-41E4-9314-B79A32C5E240}"/>
    <cellStyle name="Currency 2 2 2 2 6 2 2 2" xfId="8673" xr:uid="{307CCD2F-9594-423F-AC9B-823E92EDC287}"/>
    <cellStyle name="Currency 2 2 2 2 6 2 2 2 2" xfId="12095" xr:uid="{073CF7D3-124A-4F2D-BF54-A1DC571E2AE6}"/>
    <cellStyle name="Currency 2 2 2 2 6 2 2 2 2 2" xfId="25785" xr:uid="{10F2BC19-B381-4E98-BB96-D3D9E3042F9F}"/>
    <cellStyle name="Currency 2 2 2 2 6 2 2 2 2 2 2" xfId="39477" xr:uid="{870E9064-7B4A-4168-8A88-2FB2CAE91CA6}"/>
    <cellStyle name="Currency 2 2 2 2 6 2 2 2 2 2 3" xfId="54361" xr:uid="{EF4033F6-85C0-4666-9FC7-DC009158ED98}"/>
    <cellStyle name="Currency 2 2 2 2 6 2 2 2 2 3" xfId="18941" xr:uid="{834EFD98-2ADC-4796-B1B7-41E91A2B93C0}"/>
    <cellStyle name="Currency 2 2 2 2 6 2 2 2 2 4" xfId="32631" xr:uid="{B36BFC6B-75DA-4D16-B319-CD6B7B3F2A6C}"/>
    <cellStyle name="Currency 2 2 2 2 6 2 2 2 2 5" xfId="47515" xr:uid="{9A48C0C9-C7BC-4F90-8F1F-225C73CD51AB}"/>
    <cellStyle name="Currency 2 2 2 2 6 2 2 2 3" xfId="22363" xr:uid="{845A0CD9-A2AB-4757-81BD-1A4002018B68}"/>
    <cellStyle name="Currency 2 2 2 2 6 2 2 2 3 2" xfId="36055" xr:uid="{E8E9771F-F4EF-44CF-926D-F8E9276AF3A9}"/>
    <cellStyle name="Currency 2 2 2 2 6 2 2 2 3 3" xfId="50939" xr:uid="{04DA6080-17CE-40BD-9A2E-C496D60B03A3}"/>
    <cellStyle name="Currency 2 2 2 2 6 2 2 2 4" xfId="15519" xr:uid="{983CD03B-A058-42E3-BC9D-163BF0DB2F7C}"/>
    <cellStyle name="Currency 2 2 2 2 6 2 2 2 5" xfId="29209" xr:uid="{B170561C-C97E-49E1-877E-D647B57D44BA}"/>
    <cellStyle name="Currency 2 2 2 2 6 2 2 2 6" xfId="44093" xr:uid="{FA6659ED-F683-482E-A305-1EAF5D85E018}"/>
    <cellStyle name="Currency 2 2 2 2 6 2 2 3" xfId="10383" xr:uid="{B23744B2-5BE4-4C24-BF66-16C5272BFBE1}"/>
    <cellStyle name="Currency 2 2 2 2 6 2 2 3 2" xfId="24073" xr:uid="{7ECC8C28-471B-47A6-AE3E-14BE5046C175}"/>
    <cellStyle name="Currency 2 2 2 2 6 2 2 3 2 2" xfId="37765" xr:uid="{DDE54C50-B6D2-4FB3-B9DF-8061211A5110}"/>
    <cellStyle name="Currency 2 2 2 2 6 2 2 3 2 3" xfId="52649" xr:uid="{92047A65-582E-48C8-828A-75202202CD40}"/>
    <cellStyle name="Currency 2 2 2 2 6 2 2 3 3" xfId="17229" xr:uid="{FCA278EE-BC65-45A9-9F33-430A53F53E99}"/>
    <cellStyle name="Currency 2 2 2 2 6 2 2 3 4" xfId="30919" xr:uid="{87F2D227-8693-4A70-B84B-E8308CC0DEC3}"/>
    <cellStyle name="Currency 2 2 2 2 6 2 2 3 5" xfId="45803" xr:uid="{B656591B-D6FD-4C20-9FF6-86811303C021}"/>
    <cellStyle name="Currency 2 2 2 2 6 2 2 4" xfId="20651" xr:uid="{CC5E233A-B82E-4084-A28B-887EA3AB80B4}"/>
    <cellStyle name="Currency 2 2 2 2 6 2 2 4 2" xfId="34343" xr:uid="{786D88CA-73D5-498C-9F00-EE10ECF05FAF}"/>
    <cellStyle name="Currency 2 2 2 2 6 2 2 4 3" xfId="49227" xr:uid="{8010D9BE-D51F-4387-A016-85A9D8A471BF}"/>
    <cellStyle name="Currency 2 2 2 2 6 2 2 5" xfId="13807" xr:uid="{2904D69D-2B06-45CB-B194-1B368FAB2FCA}"/>
    <cellStyle name="Currency 2 2 2 2 6 2 2 6" xfId="27497" xr:uid="{ABD84B8E-42EF-4957-A102-B1C51FF6B5FF}"/>
    <cellStyle name="Currency 2 2 2 2 6 2 2 7" xfId="42381" xr:uid="{96EFC7CA-DE5E-4468-9B68-D1850FFFE0F2}"/>
    <cellStyle name="Currency 2 2 2 2 6 2 3" xfId="8672" xr:uid="{F93DA94E-7F60-4AA7-920C-FD8F7C859AE5}"/>
    <cellStyle name="Currency 2 2 2 2 6 2 3 2" xfId="12094" xr:uid="{1CFBA241-A19F-4041-A1CC-D86789AB7F6D}"/>
    <cellStyle name="Currency 2 2 2 2 6 2 3 2 2" xfId="25784" xr:uid="{E2C20DC6-93EB-49D6-B110-B56BAECEAA71}"/>
    <cellStyle name="Currency 2 2 2 2 6 2 3 2 2 2" xfId="39476" xr:uid="{688C8604-B8E4-440D-A32F-46DC6A0ABC43}"/>
    <cellStyle name="Currency 2 2 2 2 6 2 3 2 2 3" xfId="54360" xr:uid="{FF717631-1D07-4901-A6CA-9C56A55133C1}"/>
    <cellStyle name="Currency 2 2 2 2 6 2 3 2 3" xfId="18940" xr:uid="{3DC11E40-0DA3-458F-8DE2-B805B7AEA32A}"/>
    <cellStyle name="Currency 2 2 2 2 6 2 3 2 4" xfId="32630" xr:uid="{2BFA54A8-CA9C-429A-BCD6-A9EC162C78AA}"/>
    <cellStyle name="Currency 2 2 2 2 6 2 3 2 5" xfId="47514" xr:uid="{816F455D-EB80-4EC4-9AB8-F8034266175B}"/>
    <cellStyle name="Currency 2 2 2 2 6 2 3 3" xfId="22362" xr:uid="{A210D246-63F8-4049-8D09-0144F421997F}"/>
    <cellStyle name="Currency 2 2 2 2 6 2 3 3 2" xfId="36054" xr:uid="{92195E32-9F19-4BB0-8CF8-D2503FC6CE59}"/>
    <cellStyle name="Currency 2 2 2 2 6 2 3 3 3" xfId="50938" xr:uid="{47FFF963-4684-4A5A-B08F-0A79B8D54481}"/>
    <cellStyle name="Currency 2 2 2 2 6 2 3 4" xfId="15518" xr:uid="{C2157311-DB29-450F-A44C-2054F1A85A99}"/>
    <cellStyle name="Currency 2 2 2 2 6 2 3 5" xfId="29208" xr:uid="{4104CC27-C308-4E74-86E1-C77607AE733B}"/>
    <cellStyle name="Currency 2 2 2 2 6 2 3 6" xfId="44092" xr:uid="{A571B3F8-84AF-4D3C-9449-D5B02AA4C16B}"/>
    <cellStyle name="Currency 2 2 2 2 6 2 4" xfId="10382" xr:uid="{1D5A7738-224E-4FB1-8BC4-C1F47B6E847B}"/>
    <cellStyle name="Currency 2 2 2 2 6 2 4 2" xfId="24072" xr:uid="{40099380-91C3-4F0A-B73B-5242B3FDFC6F}"/>
    <cellStyle name="Currency 2 2 2 2 6 2 4 2 2" xfId="37764" xr:uid="{2AA54F80-4978-44D0-AD0E-EDBA1A9B87A5}"/>
    <cellStyle name="Currency 2 2 2 2 6 2 4 2 3" xfId="52648" xr:uid="{D0FB830A-7704-4F1E-AF55-E26541F03E24}"/>
    <cellStyle name="Currency 2 2 2 2 6 2 4 3" xfId="17228" xr:uid="{96786232-B243-4B62-8D0A-D158D7C5814A}"/>
    <cellStyle name="Currency 2 2 2 2 6 2 4 4" xfId="30918" xr:uid="{BC28EB5E-E4BE-4F37-A59C-482F08C0515A}"/>
    <cellStyle name="Currency 2 2 2 2 6 2 4 5" xfId="45802" xr:uid="{3FF5C42A-A7A4-46FE-8B2B-761EBE2228B1}"/>
    <cellStyle name="Currency 2 2 2 2 6 2 5" xfId="20650" xr:uid="{07990161-0D21-4A1B-BEDF-238E357400EB}"/>
    <cellStyle name="Currency 2 2 2 2 6 2 5 2" xfId="34342" xr:uid="{C83C3E21-CDC8-4386-894D-FA1E87783B9B}"/>
    <cellStyle name="Currency 2 2 2 2 6 2 5 3" xfId="49226" xr:uid="{E5D847CB-4976-4CF8-B781-3E5741A6E933}"/>
    <cellStyle name="Currency 2 2 2 2 6 2 6" xfId="13806" xr:uid="{956F9653-46C6-4278-AA15-B711881D4161}"/>
    <cellStyle name="Currency 2 2 2 2 6 2 7" xfId="27496" xr:uid="{7C841785-E21F-4251-8AA1-34E2F1CAF30F}"/>
    <cellStyle name="Currency 2 2 2 2 6 2 8" xfId="42380" xr:uid="{00FE84E3-B175-4E40-BAB1-85E2E4C1AB05}"/>
    <cellStyle name="Currency 2 2 2 2 6 3" xfId="6961" xr:uid="{4A7FAF79-06CB-4D98-AAA9-9DFEC71704DD}"/>
    <cellStyle name="Currency 2 2 2 2 6 3 2" xfId="8674" xr:uid="{9CBEDCCD-9DC1-4BDE-B66D-BC8582E88ED0}"/>
    <cellStyle name="Currency 2 2 2 2 6 3 2 2" xfId="12096" xr:uid="{459D379D-5C73-48B8-8FF3-888BED2405AB}"/>
    <cellStyle name="Currency 2 2 2 2 6 3 2 2 2" xfId="25786" xr:uid="{04A5DD4C-20F3-42E4-B589-FB62F41EDE23}"/>
    <cellStyle name="Currency 2 2 2 2 6 3 2 2 2 2" xfId="39478" xr:uid="{C14544C7-2C18-4F4B-B59A-BA50CE6A72D3}"/>
    <cellStyle name="Currency 2 2 2 2 6 3 2 2 2 3" xfId="54362" xr:uid="{60137966-0F61-4CB6-878E-ACD264E59A6A}"/>
    <cellStyle name="Currency 2 2 2 2 6 3 2 2 3" xfId="18942" xr:uid="{C61CC8E7-A64C-41A7-AEBB-DA350B2CD9C9}"/>
    <cellStyle name="Currency 2 2 2 2 6 3 2 2 4" xfId="32632" xr:uid="{F97CC484-4F8C-45AE-A84C-409003AED7CC}"/>
    <cellStyle name="Currency 2 2 2 2 6 3 2 2 5" xfId="47516" xr:uid="{65608008-C36C-49F1-89A6-52EDB4E5D7BB}"/>
    <cellStyle name="Currency 2 2 2 2 6 3 2 3" xfId="22364" xr:uid="{60DF2362-F8FE-4010-8FEC-1642D205BCEF}"/>
    <cellStyle name="Currency 2 2 2 2 6 3 2 3 2" xfId="36056" xr:uid="{DBABD3D5-69E9-4600-8C69-FB1A63A96610}"/>
    <cellStyle name="Currency 2 2 2 2 6 3 2 3 3" xfId="50940" xr:uid="{1466A876-52F1-4647-A0DF-A1EC194F8EF6}"/>
    <cellStyle name="Currency 2 2 2 2 6 3 2 4" xfId="15520" xr:uid="{9852A5BB-885F-4651-9D71-C8709E2D4BF0}"/>
    <cellStyle name="Currency 2 2 2 2 6 3 2 5" xfId="29210" xr:uid="{E2B13FD0-8677-4981-96E7-97E2C349B4F6}"/>
    <cellStyle name="Currency 2 2 2 2 6 3 2 6" xfId="44094" xr:uid="{DF479178-7FD1-4437-9721-2EE17FB6B762}"/>
    <cellStyle name="Currency 2 2 2 2 6 3 3" xfId="10384" xr:uid="{B2919EE6-2A8B-4992-8C8F-C781E14DEE85}"/>
    <cellStyle name="Currency 2 2 2 2 6 3 3 2" xfId="24074" xr:uid="{671BA0F2-6EB1-461F-AEAC-6A0F10C5717C}"/>
    <cellStyle name="Currency 2 2 2 2 6 3 3 2 2" xfId="37766" xr:uid="{BADE5875-F115-4FAE-84E8-18EA331D6416}"/>
    <cellStyle name="Currency 2 2 2 2 6 3 3 2 3" xfId="52650" xr:uid="{DABCC6B3-FEB4-472D-B3A6-30A1F2F77FE5}"/>
    <cellStyle name="Currency 2 2 2 2 6 3 3 3" xfId="17230" xr:uid="{7C8260DC-9633-4DA6-921E-E6D117657A65}"/>
    <cellStyle name="Currency 2 2 2 2 6 3 3 4" xfId="30920" xr:uid="{91E0D201-AE90-4B72-B25B-E2418ECD1BD7}"/>
    <cellStyle name="Currency 2 2 2 2 6 3 3 5" xfId="45804" xr:uid="{1E1F7074-F17E-4E2A-B205-5243B936A8D4}"/>
    <cellStyle name="Currency 2 2 2 2 6 3 4" xfId="20652" xr:uid="{6B766FDF-935F-4202-B0F5-9CEA8A10ED31}"/>
    <cellStyle name="Currency 2 2 2 2 6 3 4 2" xfId="34344" xr:uid="{6F0A9A88-6742-4118-A7AF-3C9AA305035F}"/>
    <cellStyle name="Currency 2 2 2 2 6 3 4 3" xfId="49228" xr:uid="{B18E66C9-031F-4621-A566-73047AB40C38}"/>
    <cellStyle name="Currency 2 2 2 2 6 3 5" xfId="13808" xr:uid="{BADDB2B2-E81F-459B-899F-F690AFB4CC86}"/>
    <cellStyle name="Currency 2 2 2 2 6 3 6" xfId="27498" xr:uid="{846CAD48-CB04-41B8-8D26-D6A001F2227D}"/>
    <cellStyle name="Currency 2 2 2 2 6 3 7" xfId="42382" xr:uid="{680AD39F-6F33-4C47-9678-1EC1DE62226C}"/>
    <cellStyle name="Currency 2 2 2 2 6 4" xfId="6962" xr:uid="{726FCD06-B7D9-4D5E-BAA0-929148621D2B}"/>
    <cellStyle name="Currency 2 2 2 2 6 4 2" xfId="8675" xr:uid="{A791764F-6BDD-4955-9772-5AC5429D4251}"/>
    <cellStyle name="Currency 2 2 2 2 6 4 2 2" xfId="12097" xr:uid="{5FE056FE-404C-441C-BD1A-66FC86EFECF8}"/>
    <cellStyle name="Currency 2 2 2 2 6 4 2 2 2" xfId="25787" xr:uid="{B506E04D-99DD-40D4-9407-9F332367087D}"/>
    <cellStyle name="Currency 2 2 2 2 6 4 2 2 2 2" xfId="39479" xr:uid="{87386926-F2CC-41E2-A80B-102C60BD9338}"/>
    <cellStyle name="Currency 2 2 2 2 6 4 2 2 2 3" xfId="54363" xr:uid="{654E2EF8-0D60-4F3E-B740-C4BFAE564D86}"/>
    <cellStyle name="Currency 2 2 2 2 6 4 2 2 3" xfId="18943" xr:uid="{1C61EE0B-F65D-4E0E-8723-79FE8DC78DA3}"/>
    <cellStyle name="Currency 2 2 2 2 6 4 2 2 4" xfId="32633" xr:uid="{C4CA51EE-B18F-402B-B6C7-83A25281B427}"/>
    <cellStyle name="Currency 2 2 2 2 6 4 2 2 5" xfId="47517" xr:uid="{5F5447D9-14D8-4883-9A0D-127656C20535}"/>
    <cellStyle name="Currency 2 2 2 2 6 4 2 3" xfId="22365" xr:uid="{02984052-24DE-4126-B08B-DDA06F264791}"/>
    <cellStyle name="Currency 2 2 2 2 6 4 2 3 2" xfId="36057" xr:uid="{98877BEE-5F91-4181-8656-F1CB42E50561}"/>
    <cellStyle name="Currency 2 2 2 2 6 4 2 3 3" xfId="50941" xr:uid="{BC1B754B-0C4E-43A8-9173-1E7649D4F077}"/>
    <cellStyle name="Currency 2 2 2 2 6 4 2 4" xfId="15521" xr:uid="{B1E9822F-A836-4B7A-8BE7-FA80783BB72C}"/>
    <cellStyle name="Currency 2 2 2 2 6 4 2 5" xfId="29211" xr:uid="{DBC3AD71-C8C4-4DBA-BD62-A20CCA092186}"/>
    <cellStyle name="Currency 2 2 2 2 6 4 2 6" xfId="44095" xr:uid="{F54F162A-04D3-425D-A2CB-C6CB30EE9E28}"/>
    <cellStyle name="Currency 2 2 2 2 6 4 3" xfId="10385" xr:uid="{E64C724E-E4C2-4F29-9F6A-8E8CE412D37F}"/>
    <cellStyle name="Currency 2 2 2 2 6 4 3 2" xfId="24075" xr:uid="{531FF068-EAAF-4585-86D9-1626324B04E2}"/>
    <cellStyle name="Currency 2 2 2 2 6 4 3 2 2" xfId="37767" xr:uid="{F0DDE109-6D13-438D-9FC8-CF746A419B62}"/>
    <cellStyle name="Currency 2 2 2 2 6 4 3 2 3" xfId="52651" xr:uid="{FC3A6885-AF7C-42BA-84CA-BBDE3B102BF2}"/>
    <cellStyle name="Currency 2 2 2 2 6 4 3 3" xfId="17231" xr:uid="{52E7D6E1-0DC2-4294-8DA8-F4434CE93F4E}"/>
    <cellStyle name="Currency 2 2 2 2 6 4 3 4" xfId="30921" xr:uid="{F742588B-6186-453B-B91B-B764D7006421}"/>
    <cellStyle name="Currency 2 2 2 2 6 4 3 5" xfId="45805" xr:uid="{08DA5F7E-03C4-4875-87D4-7FE99C8E8946}"/>
    <cellStyle name="Currency 2 2 2 2 6 4 4" xfId="20653" xr:uid="{6977AE60-E416-4D10-AC2C-B1AEC8913683}"/>
    <cellStyle name="Currency 2 2 2 2 6 4 4 2" xfId="34345" xr:uid="{673EB548-E50E-4492-8D03-0B90475B2588}"/>
    <cellStyle name="Currency 2 2 2 2 6 4 4 3" xfId="49229" xr:uid="{E4BF3F7B-FB83-42A9-A542-174E13CDD6B3}"/>
    <cellStyle name="Currency 2 2 2 2 6 4 5" xfId="13809" xr:uid="{97AB138C-9F24-4943-B264-DD62694B16A4}"/>
    <cellStyle name="Currency 2 2 2 2 6 4 6" xfId="27499" xr:uid="{3D5AFFD1-C147-41E9-825C-E9F128E1C623}"/>
    <cellStyle name="Currency 2 2 2 2 6 4 7" xfId="42383" xr:uid="{B9233454-AEF1-4914-A6D3-2EDA5C35FCCC}"/>
    <cellStyle name="Currency 2 2 2 2 6 5" xfId="8671" xr:uid="{2A5D8541-54C0-42EB-8282-C16DAB66CACD}"/>
    <cellStyle name="Currency 2 2 2 2 6 5 2" xfId="12093" xr:uid="{FC2DF6BA-67FE-48D4-8294-FDE22A73188E}"/>
    <cellStyle name="Currency 2 2 2 2 6 5 2 2" xfId="25783" xr:uid="{92FFF6CA-A22B-4660-A8B3-F7FB14BE16E2}"/>
    <cellStyle name="Currency 2 2 2 2 6 5 2 2 2" xfId="39475" xr:uid="{E634EFDE-2480-467B-86F3-18AF190189F9}"/>
    <cellStyle name="Currency 2 2 2 2 6 5 2 2 3" xfId="54359" xr:uid="{FB4C6982-59C8-4AFC-A565-6B65991A3F4D}"/>
    <cellStyle name="Currency 2 2 2 2 6 5 2 3" xfId="18939" xr:uid="{98A8E332-70B2-4EBC-A680-3984843423DC}"/>
    <cellStyle name="Currency 2 2 2 2 6 5 2 4" xfId="32629" xr:uid="{DBA774F3-618B-4B2F-9889-54EA2F09FE01}"/>
    <cellStyle name="Currency 2 2 2 2 6 5 2 5" xfId="47513" xr:uid="{C6EC8AB7-7E07-4B2F-8CAB-8F302CADB058}"/>
    <cellStyle name="Currency 2 2 2 2 6 5 3" xfId="22361" xr:uid="{FC4156A5-94AC-4CA8-8F37-C5DB90529C92}"/>
    <cellStyle name="Currency 2 2 2 2 6 5 3 2" xfId="36053" xr:uid="{77C7D84D-4445-40A9-90FC-2255718F3274}"/>
    <cellStyle name="Currency 2 2 2 2 6 5 3 3" xfId="50937" xr:uid="{D934790B-C3D0-4030-82D7-B4AFBA1E926B}"/>
    <cellStyle name="Currency 2 2 2 2 6 5 4" xfId="15517" xr:uid="{E410135C-06EC-4247-BBC1-0DC0F8AF79FF}"/>
    <cellStyle name="Currency 2 2 2 2 6 5 5" xfId="29207" xr:uid="{71207C11-AC7A-4B18-B645-5061C5560CD1}"/>
    <cellStyle name="Currency 2 2 2 2 6 5 6" xfId="44091" xr:uid="{23B3938B-BE0B-44D7-AD0C-9386CF69F607}"/>
    <cellStyle name="Currency 2 2 2 2 6 6" xfId="10381" xr:uid="{8BE2240E-024D-4A42-BE8D-8B86E8F350C0}"/>
    <cellStyle name="Currency 2 2 2 2 6 6 2" xfId="24071" xr:uid="{C44BEA59-24FB-492D-8724-3D1B631909BA}"/>
    <cellStyle name="Currency 2 2 2 2 6 6 2 2" xfId="37763" xr:uid="{F76B9E6B-E044-4CC6-9226-10C02A60AAE2}"/>
    <cellStyle name="Currency 2 2 2 2 6 6 2 3" xfId="52647" xr:uid="{BB6392BC-1442-4110-887D-609CA974443D}"/>
    <cellStyle name="Currency 2 2 2 2 6 6 3" xfId="17227" xr:uid="{8FA1B461-2079-4FDB-8E4A-449432329C53}"/>
    <cellStyle name="Currency 2 2 2 2 6 6 4" xfId="30917" xr:uid="{E789DE54-4C09-42AA-9E74-9DBA637BF1F8}"/>
    <cellStyle name="Currency 2 2 2 2 6 6 5" xfId="45801" xr:uid="{A6C9580F-F89D-4695-899E-40E9AAED9A95}"/>
    <cellStyle name="Currency 2 2 2 2 6 7" xfId="20649" xr:uid="{9108AEBD-4834-48AA-8F2B-8CEA865225D4}"/>
    <cellStyle name="Currency 2 2 2 2 6 7 2" xfId="34341" xr:uid="{A8CCB1E0-FB64-4F6E-8CCD-D0A7A7CEC9FA}"/>
    <cellStyle name="Currency 2 2 2 2 6 7 3" xfId="49225" xr:uid="{BDA1EF01-F5B6-433D-BC60-D3366680B80D}"/>
    <cellStyle name="Currency 2 2 2 2 6 8" xfId="13805" xr:uid="{0D356B92-D103-4785-A874-804513E456F7}"/>
    <cellStyle name="Currency 2 2 2 2 6 9" xfId="27495" xr:uid="{7B37AD31-F31D-4725-9821-4C5FAFBDADF2}"/>
    <cellStyle name="Currency 2 2 2 2 7" xfId="6963" xr:uid="{B2CC8602-5303-4554-A601-F6FD1560CA8A}"/>
    <cellStyle name="Currency 2 2 2 2 7 10" xfId="42384" xr:uid="{B905DCC7-7EDF-41A8-A2FA-0383A114A010}"/>
    <cellStyle name="Currency 2 2 2 2 7 2" xfId="6964" xr:uid="{86604D7D-8D9B-4E97-9315-7F447F039E2F}"/>
    <cellStyle name="Currency 2 2 2 2 7 2 2" xfId="6965" xr:uid="{7622A9DD-03D4-4D08-92D4-624831042A85}"/>
    <cellStyle name="Currency 2 2 2 2 7 2 2 2" xfId="8678" xr:uid="{E2E87E04-7F3D-4DC1-B9C5-8F8C62FD9684}"/>
    <cellStyle name="Currency 2 2 2 2 7 2 2 2 2" xfId="12100" xr:uid="{C829E14F-6D24-4558-974F-61F71B6E6908}"/>
    <cellStyle name="Currency 2 2 2 2 7 2 2 2 2 2" xfId="25790" xr:uid="{38D059AD-24FE-4048-84E3-1312175D904C}"/>
    <cellStyle name="Currency 2 2 2 2 7 2 2 2 2 2 2" xfId="39482" xr:uid="{4824A3F2-F28F-4EE1-BB96-482B8F548134}"/>
    <cellStyle name="Currency 2 2 2 2 7 2 2 2 2 2 3" xfId="54366" xr:uid="{9C229A8F-8C2E-4377-B5FA-82CA112F1529}"/>
    <cellStyle name="Currency 2 2 2 2 7 2 2 2 2 3" xfId="18946" xr:uid="{17EFA4EC-CEB7-47E2-B0D8-4C21AC0CCAE9}"/>
    <cellStyle name="Currency 2 2 2 2 7 2 2 2 2 4" xfId="32636" xr:uid="{7F254C99-A4FA-4AAF-9C94-D0477451AF5F}"/>
    <cellStyle name="Currency 2 2 2 2 7 2 2 2 2 5" xfId="47520" xr:uid="{4AD0DB9E-1E9D-4BDC-8573-B13543D37229}"/>
    <cellStyle name="Currency 2 2 2 2 7 2 2 2 3" xfId="22368" xr:uid="{667B66BE-A425-4408-9B8C-2492D7570F32}"/>
    <cellStyle name="Currency 2 2 2 2 7 2 2 2 3 2" xfId="36060" xr:uid="{D8A6AB6C-2B1B-4D40-8767-6AD52A3BB135}"/>
    <cellStyle name="Currency 2 2 2 2 7 2 2 2 3 3" xfId="50944" xr:uid="{CD872106-4D18-4BA8-9FB4-54465F0651F4}"/>
    <cellStyle name="Currency 2 2 2 2 7 2 2 2 4" xfId="15524" xr:uid="{B5691BDD-DCF6-43DE-9F1C-BD7B2D6F9BB2}"/>
    <cellStyle name="Currency 2 2 2 2 7 2 2 2 5" xfId="29214" xr:uid="{B4490743-DB1C-4483-96B8-78BC8C4EDD58}"/>
    <cellStyle name="Currency 2 2 2 2 7 2 2 2 6" xfId="44098" xr:uid="{60456348-D4D5-4F34-A165-0D4AE6008A17}"/>
    <cellStyle name="Currency 2 2 2 2 7 2 2 3" xfId="10388" xr:uid="{A466A962-8322-44D2-93F7-1481CB533049}"/>
    <cellStyle name="Currency 2 2 2 2 7 2 2 3 2" xfId="24078" xr:uid="{4453D753-83B3-4E06-ADF1-F0E28752AD22}"/>
    <cellStyle name="Currency 2 2 2 2 7 2 2 3 2 2" xfId="37770" xr:uid="{B80C171A-AE4B-4FA5-B9E2-97610E02D3B7}"/>
    <cellStyle name="Currency 2 2 2 2 7 2 2 3 2 3" xfId="52654" xr:uid="{71E37318-050E-4C8D-8D4C-749EB83EFA4D}"/>
    <cellStyle name="Currency 2 2 2 2 7 2 2 3 3" xfId="17234" xr:uid="{1113DA86-8F25-44E9-8FB2-43432ED2611F}"/>
    <cellStyle name="Currency 2 2 2 2 7 2 2 3 4" xfId="30924" xr:uid="{53FF7744-FAD4-4F3D-80AD-602D2CEF91D0}"/>
    <cellStyle name="Currency 2 2 2 2 7 2 2 3 5" xfId="45808" xr:uid="{7E716EA7-52C6-4091-AD70-FE36A38B0834}"/>
    <cellStyle name="Currency 2 2 2 2 7 2 2 4" xfId="20656" xr:uid="{378E3B3E-C546-4D86-85C5-ADBEBEB99059}"/>
    <cellStyle name="Currency 2 2 2 2 7 2 2 4 2" xfId="34348" xr:uid="{733D3169-562A-4D91-A693-A08973D6F54C}"/>
    <cellStyle name="Currency 2 2 2 2 7 2 2 4 3" xfId="49232" xr:uid="{CF695338-4DA5-4B49-8C38-9A4488D8BF15}"/>
    <cellStyle name="Currency 2 2 2 2 7 2 2 5" xfId="13812" xr:uid="{78B6ACDF-F695-4080-BA5B-8713F240DB2D}"/>
    <cellStyle name="Currency 2 2 2 2 7 2 2 6" xfId="27502" xr:uid="{3FC89B78-7780-4E71-AB9D-BF7F09F766B3}"/>
    <cellStyle name="Currency 2 2 2 2 7 2 2 7" xfId="42386" xr:uid="{FCE05973-135F-4A12-A64C-4DBE0C270617}"/>
    <cellStyle name="Currency 2 2 2 2 7 2 3" xfId="8677" xr:uid="{FA30C31D-0C08-45A6-B83E-69618ABDED0D}"/>
    <cellStyle name="Currency 2 2 2 2 7 2 3 2" xfId="12099" xr:uid="{693150D2-953A-4885-9453-57BB48DD806B}"/>
    <cellStyle name="Currency 2 2 2 2 7 2 3 2 2" xfId="25789" xr:uid="{6F201CBB-CA3C-4F07-BC7E-6346D0553419}"/>
    <cellStyle name="Currency 2 2 2 2 7 2 3 2 2 2" xfId="39481" xr:uid="{1B92F271-69CB-4F32-A4A7-FD4121443C6B}"/>
    <cellStyle name="Currency 2 2 2 2 7 2 3 2 2 3" xfId="54365" xr:uid="{603C9AD2-9751-4729-B3B3-2782EB95E8CD}"/>
    <cellStyle name="Currency 2 2 2 2 7 2 3 2 3" xfId="18945" xr:uid="{A13E4093-628F-4632-87A7-B74321D944BF}"/>
    <cellStyle name="Currency 2 2 2 2 7 2 3 2 4" xfId="32635" xr:uid="{FC89A1A0-D71A-4A29-844C-B5A70AADA914}"/>
    <cellStyle name="Currency 2 2 2 2 7 2 3 2 5" xfId="47519" xr:uid="{949519A8-FE0C-481C-8660-2B7C9264205C}"/>
    <cellStyle name="Currency 2 2 2 2 7 2 3 3" xfId="22367" xr:uid="{949AADEE-9EFA-4BB3-AECA-992D8E82E9AC}"/>
    <cellStyle name="Currency 2 2 2 2 7 2 3 3 2" xfId="36059" xr:uid="{1F5A55DC-EEBA-491F-955B-0AA774A9B7B0}"/>
    <cellStyle name="Currency 2 2 2 2 7 2 3 3 3" xfId="50943" xr:uid="{D4A53B54-E438-4F49-AF77-E6E53BDB0F10}"/>
    <cellStyle name="Currency 2 2 2 2 7 2 3 4" xfId="15523" xr:uid="{327D597B-296E-4B5E-B0A7-B1808EDAC79E}"/>
    <cellStyle name="Currency 2 2 2 2 7 2 3 5" xfId="29213" xr:uid="{ACEFF7C2-5021-404D-8E44-DB08C678D276}"/>
    <cellStyle name="Currency 2 2 2 2 7 2 3 6" xfId="44097" xr:uid="{FCC79F7F-9275-411D-A652-AF88269ADDDE}"/>
    <cellStyle name="Currency 2 2 2 2 7 2 4" xfId="10387" xr:uid="{CB262C4D-2AB1-45AD-9B02-8AD286C1B37B}"/>
    <cellStyle name="Currency 2 2 2 2 7 2 4 2" xfId="24077" xr:uid="{9D495CCB-5817-4D4D-AC89-A16B2B919E59}"/>
    <cellStyle name="Currency 2 2 2 2 7 2 4 2 2" xfId="37769" xr:uid="{22D657D5-6459-483D-BCC5-EC570EF2E343}"/>
    <cellStyle name="Currency 2 2 2 2 7 2 4 2 3" xfId="52653" xr:uid="{DA6A354B-C18C-49D2-9C41-660F0AE16834}"/>
    <cellStyle name="Currency 2 2 2 2 7 2 4 3" xfId="17233" xr:uid="{72B6DF15-8FF7-4FA8-995D-3088CD68BD5B}"/>
    <cellStyle name="Currency 2 2 2 2 7 2 4 4" xfId="30923" xr:uid="{72609D73-24C7-4CC8-854D-D5056D8CAF62}"/>
    <cellStyle name="Currency 2 2 2 2 7 2 4 5" xfId="45807" xr:uid="{9C37D51F-F539-4655-A4FC-C4BF7FEE5D1B}"/>
    <cellStyle name="Currency 2 2 2 2 7 2 5" xfId="20655" xr:uid="{977E2F5D-06E0-489A-B444-3C904A9B388A}"/>
    <cellStyle name="Currency 2 2 2 2 7 2 5 2" xfId="34347" xr:uid="{E11D78AC-1602-4764-9D13-CAA1EEE56E92}"/>
    <cellStyle name="Currency 2 2 2 2 7 2 5 3" xfId="49231" xr:uid="{1474E8C2-2AA1-4D4F-945D-5B5D6B03099D}"/>
    <cellStyle name="Currency 2 2 2 2 7 2 6" xfId="13811" xr:uid="{65EB1690-8BD0-4864-947B-1C8085C8F479}"/>
    <cellStyle name="Currency 2 2 2 2 7 2 7" xfId="27501" xr:uid="{BFD7707C-EC0F-4E3D-8337-8F802C20406B}"/>
    <cellStyle name="Currency 2 2 2 2 7 2 8" xfId="42385" xr:uid="{6A6969E8-C62F-4B02-87A1-2AFAD6D03AE3}"/>
    <cellStyle name="Currency 2 2 2 2 7 3" xfId="6966" xr:uid="{86C7B7DD-FDB9-4D7E-A607-09777028781C}"/>
    <cellStyle name="Currency 2 2 2 2 7 3 2" xfId="8679" xr:uid="{9D86DC68-24C5-4E09-999A-23B3C2937349}"/>
    <cellStyle name="Currency 2 2 2 2 7 3 2 2" xfId="12101" xr:uid="{3AD1751E-218B-4067-95EF-BEBD7C018493}"/>
    <cellStyle name="Currency 2 2 2 2 7 3 2 2 2" xfId="25791" xr:uid="{00DF1857-6F85-4353-A573-102099B9C776}"/>
    <cellStyle name="Currency 2 2 2 2 7 3 2 2 2 2" xfId="39483" xr:uid="{3BB6F332-3FD3-4EFE-B8F9-3A4357168DBD}"/>
    <cellStyle name="Currency 2 2 2 2 7 3 2 2 2 3" xfId="54367" xr:uid="{D6DD0730-70C4-4C8A-9C07-615C32FF2B0F}"/>
    <cellStyle name="Currency 2 2 2 2 7 3 2 2 3" xfId="18947" xr:uid="{87D2E0A6-F83A-4A52-B215-F794CFC730A9}"/>
    <cellStyle name="Currency 2 2 2 2 7 3 2 2 4" xfId="32637" xr:uid="{3D04237D-2F1C-4631-802D-A3D3C8E038B7}"/>
    <cellStyle name="Currency 2 2 2 2 7 3 2 2 5" xfId="47521" xr:uid="{A8C7B566-DDEE-43B0-B895-78C3C08068ED}"/>
    <cellStyle name="Currency 2 2 2 2 7 3 2 3" xfId="22369" xr:uid="{69209DC9-9AF1-444F-9255-F1ECECD717A6}"/>
    <cellStyle name="Currency 2 2 2 2 7 3 2 3 2" xfId="36061" xr:uid="{0305D8BD-AC76-44B1-97AC-0DC22781B191}"/>
    <cellStyle name="Currency 2 2 2 2 7 3 2 3 3" xfId="50945" xr:uid="{C61E73F4-E498-4A77-A394-4DA709F9D075}"/>
    <cellStyle name="Currency 2 2 2 2 7 3 2 4" xfId="15525" xr:uid="{2F03505C-3157-4AAC-91B4-21CAB6873271}"/>
    <cellStyle name="Currency 2 2 2 2 7 3 2 5" xfId="29215" xr:uid="{276E71E3-1041-481A-878A-596B9574C5DE}"/>
    <cellStyle name="Currency 2 2 2 2 7 3 2 6" xfId="44099" xr:uid="{0D055BB6-F1DC-4EC9-92D5-0E9719CDEB20}"/>
    <cellStyle name="Currency 2 2 2 2 7 3 3" xfId="10389" xr:uid="{84FE11B5-77C0-482C-91FF-4DBE694D8EF5}"/>
    <cellStyle name="Currency 2 2 2 2 7 3 3 2" xfId="24079" xr:uid="{797955CF-4AAF-4C2F-9F83-F5C919C1ACD9}"/>
    <cellStyle name="Currency 2 2 2 2 7 3 3 2 2" xfId="37771" xr:uid="{36482565-DDCD-4723-8BA3-4586CD3BCDE8}"/>
    <cellStyle name="Currency 2 2 2 2 7 3 3 2 3" xfId="52655" xr:uid="{5A3FBD76-1551-4DD7-83CF-512B34B2DBFF}"/>
    <cellStyle name="Currency 2 2 2 2 7 3 3 3" xfId="17235" xr:uid="{EB362DBF-AB81-4AE5-A4B8-5FE4FD2CF8A0}"/>
    <cellStyle name="Currency 2 2 2 2 7 3 3 4" xfId="30925" xr:uid="{04A680CF-0EA3-4D96-93D4-838910CA3D0E}"/>
    <cellStyle name="Currency 2 2 2 2 7 3 3 5" xfId="45809" xr:uid="{2458AA6B-9F88-42F0-ACF6-022679207CC0}"/>
    <cellStyle name="Currency 2 2 2 2 7 3 4" xfId="20657" xr:uid="{6F61C4B6-53DA-4444-AE82-A75CF49840EA}"/>
    <cellStyle name="Currency 2 2 2 2 7 3 4 2" xfId="34349" xr:uid="{AF00E447-5D53-48DD-8E56-7223711FDFB8}"/>
    <cellStyle name="Currency 2 2 2 2 7 3 4 3" xfId="49233" xr:uid="{755A1908-450D-4307-99A2-1F692A5DEA27}"/>
    <cellStyle name="Currency 2 2 2 2 7 3 5" xfId="13813" xr:uid="{43C34789-74D2-4944-B150-D3D0EADA88CB}"/>
    <cellStyle name="Currency 2 2 2 2 7 3 6" xfId="27503" xr:uid="{940595F1-11CC-43BB-A25F-AE6564C33BD9}"/>
    <cellStyle name="Currency 2 2 2 2 7 3 7" xfId="42387" xr:uid="{0761398A-F58C-4E87-9288-94468056D37C}"/>
    <cellStyle name="Currency 2 2 2 2 7 4" xfId="6967" xr:uid="{C15151E3-F088-4720-8A94-8243DF46D6D2}"/>
    <cellStyle name="Currency 2 2 2 2 7 4 2" xfId="8680" xr:uid="{373A3609-707A-4BC2-8213-946088526B35}"/>
    <cellStyle name="Currency 2 2 2 2 7 4 2 2" xfId="12102" xr:uid="{D9E5A978-3A9A-4E75-96A1-F19A950EB70E}"/>
    <cellStyle name="Currency 2 2 2 2 7 4 2 2 2" xfId="25792" xr:uid="{E411A855-3ADB-4893-8AB3-45078C96F44F}"/>
    <cellStyle name="Currency 2 2 2 2 7 4 2 2 2 2" xfId="39484" xr:uid="{DB5D9E65-0E95-4C65-B443-2559D98F9475}"/>
    <cellStyle name="Currency 2 2 2 2 7 4 2 2 2 3" xfId="54368" xr:uid="{39ED2333-E8BC-436D-B71C-7EBB284CFE38}"/>
    <cellStyle name="Currency 2 2 2 2 7 4 2 2 3" xfId="18948" xr:uid="{CFFD55C2-2902-4CC5-8987-FEC6AC83DE0C}"/>
    <cellStyle name="Currency 2 2 2 2 7 4 2 2 4" xfId="32638" xr:uid="{666B1ED6-DA67-4EB5-A5AC-552589561F71}"/>
    <cellStyle name="Currency 2 2 2 2 7 4 2 2 5" xfId="47522" xr:uid="{F7D30A13-E32B-408F-90A2-5207FD1A1D11}"/>
    <cellStyle name="Currency 2 2 2 2 7 4 2 3" xfId="22370" xr:uid="{CDBD0AC3-A6B3-4852-BA6C-A277EEB55C32}"/>
    <cellStyle name="Currency 2 2 2 2 7 4 2 3 2" xfId="36062" xr:uid="{788F659B-5344-49C1-95A7-D34C9D046164}"/>
    <cellStyle name="Currency 2 2 2 2 7 4 2 3 3" xfId="50946" xr:uid="{118455BF-6830-403B-A0D5-419F56CEE836}"/>
    <cellStyle name="Currency 2 2 2 2 7 4 2 4" xfId="15526" xr:uid="{928BE411-BCDC-45C3-B4FD-B32DEA00ED29}"/>
    <cellStyle name="Currency 2 2 2 2 7 4 2 5" xfId="29216" xr:uid="{365E3FE4-8F86-4F52-8FA5-515C4D421BB4}"/>
    <cellStyle name="Currency 2 2 2 2 7 4 2 6" xfId="44100" xr:uid="{313CA248-BF93-4737-905B-BF07694BD1A5}"/>
    <cellStyle name="Currency 2 2 2 2 7 4 3" xfId="10390" xr:uid="{8CF31B86-B1B1-4B15-8E7E-A9BA62E824F5}"/>
    <cellStyle name="Currency 2 2 2 2 7 4 3 2" xfId="24080" xr:uid="{3ADD5AF0-7C59-47F9-95A4-6BDAC72545A0}"/>
    <cellStyle name="Currency 2 2 2 2 7 4 3 2 2" xfId="37772" xr:uid="{93A525F9-9199-4069-8F10-2509D1AE00D3}"/>
    <cellStyle name="Currency 2 2 2 2 7 4 3 2 3" xfId="52656" xr:uid="{F4742C88-015B-49AD-B009-7EA248FBF6E0}"/>
    <cellStyle name="Currency 2 2 2 2 7 4 3 3" xfId="17236" xr:uid="{A67A984A-EEF9-429C-85F8-24312E17C35E}"/>
    <cellStyle name="Currency 2 2 2 2 7 4 3 4" xfId="30926" xr:uid="{F6D8ECC0-B4BC-4583-B085-9FB7C31A9C10}"/>
    <cellStyle name="Currency 2 2 2 2 7 4 3 5" xfId="45810" xr:uid="{5394B97A-1C8E-46AB-9D31-93D02956463E}"/>
    <cellStyle name="Currency 2 2 2 2 7 4 4" xfId="20658" xr:uid="{E8FE0F44-F1E9-4A09-9A48-7AD62087FF4D}"/>
    <cellStyle name="Currency 2 2 2 2 7 4 4 2" xfId="34350" xr:uid="{5DBAC547-8E08-4742-B12D-78360289268F}"/>
    <cellStyle name="Currency 2 2 2 2 7 4 4 3" xfId="49234" xr:uid="{D03180AF-5082-4958-9633-77BACA1476D1}"/>
    <cellStyle name="Currency 2 2 2 2 7 4 5" xfId="13814" xr:uid="{2238192E-FFBB-4AF8-84B6-C7A5B4FA35AE}"/>
    <cellStyle name="Currency 2 2 2 2 7 4 6" xfId="27504" xr:uid="{6DF2248D-FB72-4751-8264-BC8BCE7EDB8F}"/>
    <cellStyle name="Currency 2 2 2 2 7 4 7" xfId="42388" xr:uid="{1C905845-3802-41BB-9F5A-452C8F1416BB}"/>
    <cellStyle name="Currency 2 2 2 2 7 5" xfId="8676" xr:uid="{FDB5E41B-636F-4A6F-AAF3-76BF8474D2EC}"/>
    <cellStyle name="Currency 2 2 2 2 7 5 2" xfId="12098" xr:uid="{D42D287F-1D5B-4900-81B2-EFCA6FD0973D}"/>
    <cellStyle name="Currency 2 2 2 2 7 5 2 2" xfId="25788" xr:uid="{FB250641-3752-4BC7-A031-89F163A11AEA}"/>
    <cellStyle name="Currency 2 2 2 2 7 5 2 2 2" xfId="39480" xr:uid="{36B1E343-FB0D-4147-9BFA-5BBF01B1B979}"/>
    <cellStyle name="Currency 2 2 2 2 7 5 2 2 3" xfId="54364" xr:uid="{40C3BFCB-5D50-4327-ADFE-4B0BB1E7B120}"/>
    <cellStyle name="Currency 2 2 2 2 7 5 2 3" xfId="18944" xr:uid="{C0E9007A-440D-4CED-99D9-73AB28FAB4C1}"/>
    <cellStyle name="Currency 2 2 2 2 7 5 2 4" xfId="32634" xr:uid="{66F5A63E-F4BD-4B51-A98D-8C4CDB0E14A9}"/>
    <cellStyle name="Currency 2 2 2 2 7 5 2 5" xfId="47518" xr:uid="{65D156DB-32B5-4CD3-AB9B-C5FCB59319F1}"/>
    <cellStyle name="Currency 2 2 2 2 7 5 3" xfId="22366" xr:uid="{78CA88F3-1C30-4300-BC12-E2A0EDAD04B1}"/>
    <cellStyle name="Currency 2 2 2 2 7 5 3 2" xfId="36058" xr:uid="{FD97C654-0752-4DF3-933F-AF1A4488BB6A}"/>
    <cellStyle name="Currency 2 2 2 2 7 5 3 3" xfId="50942" xr:uid="{446911D5-4B48-4DAE-81A2-396FE6F49C1C}"/>
    <cellStyle name="Currency 2 2 2 2 7 5 4" xfId="15522" xr:uid="{8A86805C-7B3E-4F99-B593-7106498377D0}"/>
    <cellStyle name="Currency 2 2 2 2 7 5 5" xfId="29212" xr:uid="{C03A28E8-C445-4647-834B-7E2EC7508B4F}"/>
    <cellStyle name="Currency 2 2 2 2 7 5 6" xfId="44096" xr:uid="{A11C3159-0DA1-44E5-A0BD-8D9376DDD184}"/>
    <cellStyle name="Currency 2 2 2 2 7 6" xfId="10386" xr:uid="{6DD9B117-F9A9-49E7-A694-7177A0CF839F}"/>
    <cellStyle name="Currency 2 2 2 2 7 6 2" xfId="24076" xr:uid="{69C54E39-89AD-4AFE-B957-73C0897AA7B5}"/>
    <cellStyle name="Currency 2 2 2 2 7 6 2 2" xfId="37768" xr:uid="{0E5F6DEE-3DD9-47A1-A542-FB98DFD583F7}"/>
    <cellStyle name="Currency 2 2 2 2 7 6 2 3" xfId="52652" xr:uid="{92FF38F9-05F3-47C1-BD5E-502B92AB98F0}"/>
    <cellStyle name="Currency 2 2 2 2 7 6 3" xfId="17232" xr:uid="{E3DE2F30-B76F-4C86-8612-BA6416FD01B2}"/>
    <cellStyle name="Currency 2 2 2 2 7 6 4" xfId="30922" xr:uid="{42CC3723-12E6-49D9-9913-C6C2C83897FC}"/>
    <cellStyle name="Currency 2 2 2 2 7 6 5" xfId="45806" xr:uid="{3707B17E-8BA5-40F5-94D1-FBD396F3B901}"/>
    <cellStyle name="Currency 2 2 2 2 7 7" xfId="20654" xr:uid="{9F0A30DB-1516-474F-8751-817A7FA51885}"/>
    <cellStyle name="Currency 2 2 2 2 7 7 2" xfId="34346" xr:uid="{3242C1D6-16E7-4096-9229-DFEDC3F9C2E6}"/>
    <cellStyle name="Currency 2 2 2 2 7 7 3" xfId="49230" xr:uid="{93624506-28A6-4345-B8A3-5B0DEA58F4CD}"/>
    <cellStyle name="Currency 2 2 2 2 7 8" xfId="13810" xr:uid="{7283D3D1-203C-4393-81D6-C422A2A9E49A}"/>
    <cellStyle name="Currency 2 2 2 2 7 9" xfId="27500" xr:uid="{E755C9B3-6D53-45A5-A880-0BE7008868BF}"/>
    <cellStyle name="Currency 2 2 2 2 8" xfId="6968" xr:uid="{64D18DAF-A898-4AE1-A4BF-FFEDEA48693C}"/>
    <cellStyle name="Currency 2 2 2 2 8 2" xfId="6969" xr:uid="{5A03066E-6F22-4BD6-9FE4-10EEC623CE0A}"/>
    <cellStyle name="Currency 2 2 2 2 8 2 2" xfId="8682" xr:uid="{E2FA8A99-250D-4E2D-9E7E-F43DA6BFE1B3}"/>
    <cellStyle name="Currency 2 2 2 2 8 2 2 2" xfId="12104" xr:uid="{12799224-B84C-4133-8679-43444B07E87C}"/>
    <cellStyle name="Currency 2 2 2 2 8 2 2 2 2" xfId="25794" xr:uid="{0474C768-84A1-478E-BC25-55B536A262C4}"/>
    <cellStyle name="Currency 2 2 2 2 8 2 2 2 2 2" xfId="39486" xr:uid="{9C10A028-1C8E-405F-A8E1-966CA55C7693}"/>
    <cellStyle name="Currency 2 2 2 2 8 2 2 2 2 3" xfId="54370" xr:uid="{13E49675-636E-4692-AA90-F9B403A54381}"/>
    <cellStyle name="Currency 2 2 2 2 8 2 2 2 3" xfId="18950" xr:uid="{B4D75061-58FD-42D1-BD35-5AD91C409897}"/>
    <cellStyle name="Currency 2 2 2 2 8 2 2 2 4" xfId="32640" xr:uid="{121AA1A5-0C57-4960-97AA-5B934D8DD1C2}"/>
    <cellStyle name="Currency 2 2 2 2 8 2 2 2 5" xfId="47524" xr:uid="{79F58F4D-CB55-4F86-B63F-AE0B92C1CD40}"/>
    <cellStyle name="Currency 2 2 2 2 8 2 2 3" xfId="22372" xr:uid="{D776BAC3-2370-4B60-9F3B-0FCDA8656D96}"/>
    <cellStyle name="Currency 2 2 2 2 8 2 2 3 2" xfId="36064" xr:uid="{A93F761C-7513-4898-A6A2-735F417C1CA7}"/>
    <cellStyle name="Currency 2 2 2 2 8 2 2 3 3" xfId="50948" xr:uid="{2A8AC941-E8B9-4532-9B15-C1FA4B58D6D0}"/>
    <cellStyle name="Currency 2 2 2 2 8 2 2 4" xfId="15528" xr:uid="{775A76B9-D43F-4534-806B-CF146FF508DA}"/>
    <cellStyle name="Currency 2 2 2 2 8 2 2 5" xfId="29218" xr:uid="{E5D28E60-8900-4025-9C22-76D49F2CCB6B}"/>
    <cellStyle name="Currency 2 2 2 2 8 2 2 6" xfId="44102" xr:uid="{C99A1785-7A6F-4ED8-B4BB-2FBD795CB6A5}"/>
    <cellStyle name="Currency 2 2 2 2 8 2 3" xfId="10392" xr:uid="{7FDD4D5F-E7BD-4C4E-8754-A5C4D772304E}"/>
    <cellStyle name="Currency 2 2 2 2 8 2 3 2" xfId="24082" xr:uid="{B1180FD4-4E13-4E6E-8388-246BDBAF8383}"/>
    <cellStyle name="Currency 2 2 2 2 8 2 3 2 2" xfId="37774" xr:uid="{3B0CA8D9-9E91-48F9-9A58-ECE517E502CE}"/>
    <cellStyle name="Currency 2 2 2 2 8 2 3 2 3" xfId="52658" xr:uid="{A183AF3C-4F59-4BCA-BD43-31708C0D159E}"/>
    <cellStyle name="Currency 2 2 2 2 8 2 3 3" xfId="17238" xr:uid="{9B486964-D156-43B6-92EC-3710D2B14019}"/>
    <cellStyle name="Currency 2 2 2 2 8 2 3 4" xfId="30928" xr:uid="{59C9C37D-D61C-4645-AF04-45A45FE238DA}"/>
    <cellStyle name="Currency 2 2 2 2 8 2 3 5" xfId="45812" xr:uid="{FE45DB8F-0615-4FE0-91DA-E130635E4C3A}"/>
    <cellStyle name="Currency 2 2 2 2 8 2 4" xfId="20660" xr:uid="{D6313EC2-3C72-4CC3-AFD9-1AB1A706D231}"/>
    <cellStyle name="Currency 2 2 2 2 8 2 4 2" xfId="34352" xr:uid="{96694A93-F6A9-455D-86A7-557B35193E0B}"/>
    <cellStyle name="Currency 2 2 2 2 8 2 4 3" xfId="49236" xr:uid="{923A161A-802A-4F02-A447-3D732ECD9256}"/>
    <cellStyle name="Currency 2 2 2 2 8 2 5" xfId="13816" xr:uid="{17246916-FB07-4B85-A140-8438D24AD2F0}"/>
    <cellStyle name="Currency 2 2 2 2 8 2 6" xfId="27506" xr:uid="{D26E5CC3-5C58-4C4A-9E04-38A25CA1A8F0}"/>
    <cellStyle name="Currency 2 2 2 2 8 2 7" xfId="42390" xr:uid="{AA177C9F-76D4-450B-A32B-D7631EB72AFB}"/>
    <cellStyle name="Currency 2 2 2 2 8 3" xfId="8681" xr:uid="{44A17A83-AEF1-4940-B166-B1EB3B8D3F0C}"/>
    <cellStyle name="Currency 2 2 2 2 8 3 2" xfId="12103" xr:uid="{3A861C94-3480-455A-AF50-A90EA9DDDE96}"/>
    <cellStyle name="Currency 2 2 2 2 8 3 2 2" xfId="25793" xr:uid="{01B1E90F-D5AE-48AE-8347-44ECC1C0E426}"/>
    <cellStyle name="Currency 2 2 2 2 8 3 2 2 2" xfId="39485" xr:uid="{13E9E784-9502-47D4-81EF-6BCD56FF1449}"/>
    <cellStyle name="Currency 2 2 2 2 8 3 2 2 3" xfId="54369" xr:uid="{D965C823-4EA9-4794-B322-5384E1EB3C18}"/>
    <cellStyle name="Currency 2 2 2 2 8 3 2 3" xfId="18949" xr:uid="{6D43794F-3BC5-46A3-AE04-C13BA96497FD}"/>
    <cellStyle name="Currency 2 2 2 2 8 3 2 4" xfId="32639" xr:uid="{0876D9F2-6250-4C61-BC66-4F7D9FE6CBC6}"/>
    <cellStyle name="Currency 2 2 2 2 8 3 2 5" xfId="47523" xr:uid="{96137A6A-5FEB-4012-BDF4-5EEBAEDC0FCB}"/>
    <cellStyle name="Currency 2 2 2 2 8 3 3" xfId="22371" xr:uid="{FA18D146-00B8-4496-9F55-450249F0067C}"/>
    <cellStyle name="Currency 2 2 2 2 8 3 3 2" xfId="36063" xr:uid="{1E659CDA-FCF5-4E54-9C45-DAE385B75147}"/>
    <cellStyle name="Currency 2 2 2 2 8 3 3 3" xfId="50947" xr:uid="{C3691741-B2C3-447D-BA96-16C5B834AD3D}"/>
    <cellStyle name="Currency 2 2 2 2 8 3 4" xfId="15527" xr:uid="{98BCCD7A-AE05-49F7-8D9A-9DF92E5666D1}"/>
    <cellStyle name="Currency 2 2 2 2 8 3 5" xfId="29217" xr:uid="{064B86A0-E74A-44B9-942B-6BE7A4853F34}"/>
    <cellStyle name="Currency 2 2 2 2 8 3 6" xfId="44101" xr:uid="{D6CFD612-07A7-4B66-A799-22B8B4EED907}"/>
    <cellStyle name="Currency 2 2 2 2 8 4" xfId="10391" xr:uid="{16D90E83-98F8-43B5-9533-04F0213CAA61}"/>
    <cellStyle name="Currency 2 2 2 2 8 4 2" xfId="24081" xr:uid="{4EC8C280-7659-46C1-B00D-681A95F7FFAC}"/>
    <cellStyle name="Currency 2 2 2 2 8 4 2 2" xfId="37773" xr:uid="{538BC268-66EE-4F7C-B956-10A0D0DECCB0}"/>
    <cellStyle name="Currency 2 2 2 2 8 4 2 3" xfId="52657" xr:uid="{BAF93BCA-C7D2-45E4-80FA-EBF3641D4290}"/>
    <cellStyle name="Currency 2 2 2 2 8 4 3" xfId="17237" xr:uid="{FC383DB0-7428-4B76-BB5F-7788033F8495}"/>
    <cellStyle name="Currency 2 2 2 2 8 4 4" xfId="30927" xr:uid="{B4ADA7D8-CA28-4342-9866-FE9000E402EB}"/>
    <cellStyle name="Currency 2 2 2 2 8 4 5" xfId="45811" xr:uid="{E8C21ED7-D174-48BC-8697-EB99441C0C78}"/>
    <cellStyle name="Currency 2 2 2 2 8 5" xfId="20659" xr:uid="{A71508FB-5A03-4081-90F5-0107E4886CB1}"/>
    <cellStyle name="Currency 2 2 2 2 8 5 2" xfId="34351" xr:uid="{89037A5E-B6DE-4704-9B5C-F459771629AE}"/>
    <cellStyle name="Currency 2 2 2 2 8 5 3" xfId="49235" xr:uid="{B32AB9B4-F32C-434E-8458-95EED3C8AFA7}"/>
    <cellStyle name="Currency 2 2 2 2 8 6" xfId="13815" xr:uid="{4FBC4C77-7C0C-47A0-AA1E-717C9042A622}"/>
    <cellStyle name="Currency 2 2 2 2 8 7" xfId="27505" xr:uid="{2EEC7635-AA70-411A-AE63-38B76F0F058F}"/>
    <cellStyle name="Currency 2 2 2 2 8 8" xfId="42389" xr:uid="{39C0800F-92B1-4E47-93D6-AF27DAD9D901}"/>
    <cellStyle name="Currency 2 2 2 2 9" xfId="6970" xr:uid="{E04D2953-91FC-4D44-A327-40EAE57B8A9B}"/>
    <cellStyle name="Currency 2 2 2 2 9 2" xfId="8683" xr:uid="{F8D4922A-69C2-4A84-AC7B-BBE88B17FF21}"/>
    <cellStyle name="Currency 2 2 2 2 9 2 2" xfId="12105" xr:uid="{F676490C-F117-4430-B606-56C15DFCCE7B}"/>
    <cellStyle name="Currency 2 2 2 2 9 2 2 2" xfId="25795" xr:uid="{329908D9-71ED-4605-8E6A-EEEC22028B2E}"/>
    <cellStyle name="Currency 2 2 2 2 9 2 2 2 2" xfId="39487" xr:uid="{54EB2CBB-6651-4C8B-AB33-3B891BC8ACCD}"/>
    <cellStyle name="Currency 2 2 2 2 9 2 2 2 3" xfId="54371" xr:uid="{B7E98BE5-5822-4FF1-A634-CCABD2261163}"/>
    <cellStyle name="Currency 2 2 2 2 9 2 2 3" xfId="18951" xr:uid="{2CE8396D-7392-4616-B39A-09A152D138AA}"/>
    <cellStyle name="Currency 2 2 2 2 9 2 2 4" xfId="32641" xr:uid="{378A4766-5D2A-49AB-B0E0-8EB46E93505B}"/>
    <cellStyle name="Currency 2 2 2 2 9 2 2 5" xfId="47525" xr:uid="{8572B3EF-E2F1-4B58-8DA9-66C5E2627A4B}"/>
    <cellStyle name="Currency 2 2 2 2 9 2 3" xfId="22373" xr:uid="{13B5162B-C642-4352-8699-BFBA0993661F}"/>
    <cellStyle name="Currency 2 2 2 2 9 2 3 2" xfId="36065" xr:uid="{1630AD9C-B44D-493D-A630-39E36545F331}"/>
    <cellStyle name="Currency 2 2 2 2 9 2 3 3" xfId="50949" xr:uid="{452DF311-5660-4BC9-A7E1-EFA0D0F8974A}"/>
    <cellStyle name="Currency 2 2 2 2 9 2 4" xfId="15529" xr:uid="{F3217E44-46B0-4418-87F1-92D40B112378}"/>
    <cellStyle name="Currency 2 2 2 2 9 2 5" xfId="29219" xr:uid="{67914999-277B-4F16-BA84-286A2777E499}"/>
    <cellStyle name="Currency 2 2 2 2 9 2 6" xfId="44103" xr:uid="{D6DCDA0C-F510-4E5C-88EC-611B2293101C}"/>
    <cellStyle name="Currency 2 2 2 2 9 3" xfId="10393" xr:uid="{4F1F8FE9-26AE-45EF-B22D-2A921834F639}"/>
    <cellStyle name="Currency 2 2 2 2 9 3 2" xfId="24083" xr:uid="{329B04EA-AB90-4013-B5D4-9DBDAD9B6CF0}"/>
    <cellStyle name="Currency 2 2 2 2 9 3 2 2" xfId="37775" xr:uid="{F3CC1BBF-A1A3-4706-AC65-A7678A462A03}"/>
    <cellStyle name="Currency 2 2 2 2 9 3 2 3" xfId="52659" xr:uid="{C188C444-4327-448F-98D0-1B3EFE6B8EA0}"/>
    <cellStyle name="Currency 2 2 2 2 9 3 3" xfId="17239" xr:uid="{3B71B2E0-80C7-4087-BBD4-14F1BB298B8C}"/>
    <cellStyle name="Currency 2 2 2 2 9 3 4" xfId="30929" xr:uid="{2B279658-0DA8-4103-9011-236818580D46}"/>
    <cellStyle name="Currency 2 2 2 2 9 3 5" xfId="45813" xr:uid="{E1E30D97-8128-4909-87BD-FC989CA5369B}"/>
    <cellStyle name="Currency 2 2 2 2 9 4" xfId="20661" xr:uid="{858E929D-D954-49A2-A81D-40893F40A7AE}"/>
    <cellStyle name="Currency 2 2 2 2 9 4 2" xfId="34353" xr:uid="{AFCF3D93-2AA4-46F6-ABDA-B0234675FB67}"/>
    <cellStyle name="Currency 2 2 2 2 9 4 3" xfId="49237" xr:uid="{3E76ED3B-786F-4DDE-8A3D-2D82FE3B2FB8}"/>
    <cellStyle name="Currency 2 2 2 2 9 5" xfId="13817" xr:uid="{5DB83614-B04B-4A8A-808D-0EB26A65C0EF}"/>
    <cellStyle name="Currency 2 2 2 2 9 6" xfId="27507" xr:uid="{00965ED1-5DE9-4B33-9E37-158EF63E14BA}"/>
    <cellStyle name="Currency 2 2 2 2 9 7" xfId="42391" xr:uid="{39F4325E-4A0B-4921-BAA0-C841350C8538}"/>
    <cellStyle name="Currency 2 2 2 3" xfId="24" xr:uid="{28BF4B40-3E0A-4876-944A-2817EA763A40}"/>
    <cellStyle name="Currency 2 2 2 3 2" xfId="214" xr:uid="{48C7BF90-4242-4D6D-9EC1-091031408C00}"/>
    <cellStyle name="Currency 2 2 2 3 2 2" xfId="4627" xr:uid="{B7A5DDB9-D52D-48D3-BE87-800CD84C2864}"/>
    <cellStyle name="Currency 2 2 2 3 3" xfId="4523" xr:uid="{7B82D012-5EF7-4838-8F82-93ECA00F4D5A}"/>
    <cellStyle name="Currency 2 2 2 4" xfId="215" xr:uid="{14611374-596B-4F70-B21A-016F5975959C}"/>
    <cellStyle name="Currency 2 2 2 4 2" xfId="4628" xr:uid="{F93E0468-92A3-415B-B6C3-89459CF13134}"/>
    <cellStyle name="Currency 2 2 2 5" xfId="4522" xr:uid="{80842118-5038-43D0-B82A-E0019E1A08D3}"/>
    <cellStyle name="Currency 2 2 3" xfId="216" xr:uid="{A274473B-CF5F-4487-BE6D-27C4FCFCF956}"/>
    <cellStyle name="Currency 2 2 3 2" xfId="4629" xr:uid="{6A5A676F-3860-4C1F-A7CA-44966F707B56}"/>
    <cellStyle name="Currency 2 2 4" xfId="4521" xr:uid="{F1678EE9-E494-4738-8AE0-E1EA3738C3FB}"/>
    <cellStyle name="Currency 2 3" xfId="25" xr:uid="{E2D7238B-AC80-4435-8A83-A56D036CA7BE}"/>
    <cellStyle name="Currency 2 3 2" xfId="217" xr:uid="{7520677D-AFF8-432D-B4ED-313BEEBDBF0C}"/>
    <cellStyle name="Currency 2 3 2 2" xfId="4630" xr:uid="{22823907-ED05-48BD-AFEE-6CF263F7FB92}"/>
    <cellStyle name="Currency 2 3 3" xfId="4524" xr:uid="{DD532AEF-6F05-4462-A821-D77A90E1C94F}"/>
    <cellStyle name="Currency 2 4" xfId="218" xr:uid="{965EF350-B2B9-46C6-AE18-A469EBAD6397}"/>
    <cellStyle name="Currency 2 4 2" xfId="219" xr:uid="{9E22FD00-ACCB-460E-B50D-535A5CDE4505}"/>
    <cellStyle name="Currency 2 5" xfId="220" xr:uid="{F50582A0-EA6C-4442-AD4B-8169398C49DB}"/>
    <cellStyle name="Currency 2 5 2" xfId="221" xr:uid="{F8DE9EB8-4452-41DC-B08B-6523BA603E25}"/>
    <cellStyle name="Currency 2 6" xfId="222" xr:uid="{AF57D377-6BC1-4C9E-9C1D-8819C35854F6}"/>
    <cellStyle name="Currency 3" xfId="26" xr:uid="{7F66488C-B439-48DB-AA42-3D6551BAB96E}"/>
    <cellStyle name="Currency 3 2" xfId="27" xr:uid="{D8F759B7-ADC6-4FB7-8766-506B46176DAB}"/>
    <cellStyle name="Currency 3 2 2" xfId="223" xr:uid="{1EF5BC68-61CF-4BC7-90F8-C1CA3A7706DD}"/>
    <cellStyle name="Currency 3 2 2 2" xfId="4631" xr:uid="{32241A37-F57F-4504-A765-26ADCAE4DA80}"/>
    <cellStyle name="Currency 3 2 3" xfId="4526" xr:uid="{4522C1CA-8241-4F94-BC6F-F688AB95FE35}"/>
    <cellStyle name="Currency 3 3" xfId="28" xr:uid="{745FCCAC-538F-4213-9F5D-C764456793FC}"/>
    <cellStyle name="Currency 3 3 2" xfId="224" xr:uid="{74F5FF13-94B3-4E75-87C1-B650DEEC7DE0}"/>
    <cellStyle name="Currency 3 3 2 2" xfId="4632" xr:uid="{890724D2-14B7-4A27-A4E8-0755D2E46D11}"/>
    <cellStyle name="Currency 3 3 3" xfId="4527" xr:uid="{AC50A494-C22A-4E78-8BC1-77E809C58F8A}"/>
    <cellStyle name="Currency 3 4" xfId="29" xr:uid="{6C3A0419-9ADA-41FE-823A-C4C72C801A48}"/>
    <cellStyle name="Currency 3 4 2" xfId="225" xr:uid="{CE3DB3D6-04C3-4171-ABB0-82ABD5D0FB62}"/>
    <cellStyle name="Currency 3 4 2 2" xfId="4633" xr:uid="{D244C5A9-7D25-476C-88EB-02446BC96997}"/>
    <cellStyle name="Currency 3 4 3" xfId="4528" xr:uid="{06131D8F-BAE0-4AEA-9163-85111A154483}"/>
    <cellStyle name="Currency 3 5" xfId="226" xr:uid="{F9804DF8-F36F-4C0F-A2D0-37E34C8B2846}"/>
    <cellStyle name="Currency 3 5 2" xfId="4634" xr:uid="{E99B8A0D-FC95-4A81-AF7C-2205D6CDB606}"/>
    <cellStyle name="Currency 3 6" xfId="4525" xr:uid="{4090FEF2-3FB3-4C36-9AC0-F08BC38A5A50}"/>
    <cellStyle name="Currency 4" xfId="30" xr:uid="{0BD5FE8A-FBB9-4EE7-B1CF-B697A4E214B2}"/>
    <cellStyle name="Currency 4 2" xfId="31" xr:uid="{AAB85CDD-99B1-4560-8A66-0FAC392BF89A}"/>
    <cellStyle name="Currency 4 2 2" xfId="227" xr:uid="{DECB857A-7EAE-46AF-B07F-818FB248672A}"/>
    <cellStyle name="Currency 4 2 2 2" xfId="4635" xr:uid="{95ACBB25-4AA8-44F3-959F-79C58BC804D7}"/>
    <cellStyle name="Currency 4 2 3" xfId="4530" xr:uid="{A4459B8B-681F-4EED-B64E-D6B95DB7C857}"/>
    <cellStyle name="Currency 4 3" xfId="32" xr:uid="{2F2A9352-9A86-4793-AAE4-0D4615556488}"/>
    <cellStyle name="Currency 4 3 2" xfId="228" xr:uid="{D0A32871-DDC8-483C-847E-D7CA23A03BAA}"/>
    <cellStyle name="Currency 4 3 2 2" xfId="4636" xr:uid="{D6E46D2C-94B5-482B-98B3-62154F6B4A8C}"/>
    <cellStyle name="Currency 4 3 3" xfId="4531" xr:uid="{4F90CD72-BB71-45CA-BFB7-ED05D07859E8}"/>
    <cellStyle name="Currency 4 4" xfId="229" xr:uid="{5FEDB011-10A1-45DF-8437-25CE0FC32243}"/>
    <cellStyle name="Currency 4 4 2" xfId="4637" xr:uid="{10570A82-238E-4A82-948B-03CA65C85145}"/>
    <cellStyle name="Currency 4 5" xfId="4326" xr:uid="{0AFC8E8D-C9AF-4129-B6BF-84591324220E}"/>
    <cellStyle name="Currency 4 5 2" xfId="4441" xr:uid="{B48BCFCC-1A8D-46D3-8F2B-0F03BE1E149C}"/>
    <cellStyle name="Currency 4 5 3" xfId="4723" xr:uid="{885E6185-D468-40B5-9811-01B74ED6C9B8}"/>
    <cellStyle name="Currency 4 5 3 2" xfId="5318" xr:uid="{70A11274-4504-4F1C-AFA0-DC9209371D47}"/>
    <cellStyle name="Currency 4 5 3 2 2" xfId="41932" xr:uid="{92D55992-7F11-44F7-AE1D-B5139B7D9E3E}"/>
    <cellStyle name="Currency 4 5 3 2 3" xfId="6515" xr:uid="{80898CD1-41F0-4F19-B87C-4AC7A2396662}"/>
    <cellStyle name="Currency 4 5 3 2 4" xfId="5923" xr:uid="{E0929510-956A-4E52-827E-9C76317179F7}"/>
    <cellStyle name="Currency 4 5 3 3" xfId="4763" xr:uid="{1A860704-A0E9-45D2-A6C3-8E72684C72D4}"/>
    <cellStyle name="Currency 4 5 3 4" xfId="41380" xr:uid="{AFD0A723-41A0-4EF0-96A1-0AF4CAE2A0CA}"/>
    <cellStyle name="Currency 4 5 3 5" xfId="5971" xr:uid="{F1FF0042-8565-442C-A217-E4B3D163D6A4}"/>
    <cellStyle name="Currency 4 5 3 6" xfId="5379" xr:uid="{69C362C2-7CB8-4078-88F0-AB1AAEBFBEBF}"/>
    <cellStyle name="Currency 4 5 4" xfId="4700" xr:uid="{5D8BCF86-22AC-458C-99EC-393960B49151}"/>
    <cellStyle name="Currency 4 5 5" xfId="41326" xr:uid="{691C13C4-304C-400A-8F8B-F782CB230398}"/>
    <cellStyle name="Currency 4 5 6" xfId="5948" xr:uid="{E117F3F2-26BE-4162-AE1B-543C04027E5B}"/>
    <cellStyle name="Currency 4 5 7" xfId="5356" xr:uid="{66F4E419-D893-4EEB-9466-739E27F1A62C}"/>
    <cellStyle name="Currency 4 6" xfId="4529" xr:uid="{1D33054F-D95A-4921-AA6B-032162BD47CA}"/>
    <cellStyle name="Currency 5" xfId="33" xr:uid="{FC339C69-C507-447B-A19D-14A7457074B3}"/>
    <cellStyle name="Currency 5 10" xfId="6972" xr:uid="{5228B10D-77FA-438E-93B6-D67EBCDB4365}"/>
    <cellStyle name="Currency 5 10 2" xfId="8685" xr:uid="{53FB333F-13C8-4F10-A5B4-5D516264B849}"/>
    <cellStyle name="Currency 5 10 2 2" xfId="12107" xr:uid="{AFD1A0F4-492D-4C77-BBE6-8CD45DA452E5}"/>
    <cellStyle name="Currency 5 10 2 2 2" xfId="25797" xr:uid="{17A13266-04DF-407F-956E-939C8477CD93}"/>
    <cellStyle name="Currency 5 10 2 2 2 2" xfId="39489" xr:uid="{F44AB500-A699-4A44-A0E4-0008CA15731F}"/>
    <cellStyle name="Currency 5 10 2 2 2 3" xfId="54373" xr:uid="{D830FF0C-2E7F-45CF-92E4-C8AFBC6E2A44}"/>
    <cellStyle name="Currency 5 10 2 2 3" xfId="18953" xr:uid="{A06A7BFF-CE5C-40C4-872B-A28C60936CE7}"/>
    <cellStyle name="Currency 5 10 2 2 4" xfId="32643" xr:uid="{23B9DE07-8CF9-416B-A0BA-25E71EDD0918}"/>
    <cellStyle name="Currency 5 10 2 2 5" xfId="47527" xr:uid="{1B8C40A1-2BE0-477D-B758-F4FCE31A8373}"/>
    <cellStyle name="Currency 5 10 2 3" xfId="22375" xr:uid="{8A583975-21CE-4BD9-962B-DAFA16A8553B}"/>
    <cellStyle name="Currency 5 10 2 3 2" xfId="36067" xr:uid="{3C9287CC-D7B8-46B0-9A8C-1C484ED058EC}"/>
    <cellStyle name="Currency 5 10 2 3 3" xfId="50951" xr:uid="{14495203-CCBA-4900-8645-E643D65AF784}"/>
    <cellStyle name="Currency 5 10 2 4" xfId="15531" xr:uid="{A911A513-15BA-4C1F-8F96-687B6066AC08}"/>
    <cellStyle name="Currency 5 10 2 5" xfId="29221" xr:uid="{2A19C1AB-33B5-4C5B-BD7E-3192BFB993BA}"/>
    <cellStyle name="Currency 5 10 2 6" xfId="44105" xr:uid="{42681F7D-53FB-41CB-A05F-A6211FB7FEDC}"/>
    <cellStyle name="Currency 5 10 3" xfId="10395" xr:uid="{A6A1E4F8-D20B-4617-8DA9-EDA8A0F51A19}"/>
    <cellStyle name="Currency 5 10 3 2" xfId="24085" xr:uid="{AE19D4ED-0E1A-4705-938F-204CB00F5AA2}"/>
    <cellStyle name="Currency 5 10 3 2 2" xfId="37777" xr:uid="{A3BFE2C7-93BF-4FD4-AAEC-B4879DB0840F}"/>
    <cellStyle name="Currency 5 10 3 2 3" xfId="52661" xr:uid="{B4F04309-9655-4193-AA0F-089C5DBD624F}"/>
    <cellStyle name="Currency 5 10 3 3" xfId="17241" xr:uid="{C79E7D35-9209-41BB-9BFA-AEB824DDAA75}"/>
    <cellStyle name="Currency 5 10 3 4" xfId="30931" xr:uid="{98615492-CA22-4D79-83AA-09A976812CA3}"/>
    <cellStyle name="Currency 5 10 3 5" xfId="45815" xr:uid="{8614CD70-43AD-457E-9FF9-4434F16B7F29}"/>
    <cellStyle name="Currency 5 10 4" xfId="20663" xr:uid="{ACDBE9E2-95D7-43AA-9787-2F06FCD5D9E8}"/>
    <cellStyle name="Currency 5 10 4 2" xfId="34355" xr:uid="{2F518E4B-2956-46AE-8BEF-C08A63CB0D3D}"/>
    <cellStyle name="Currency 5 10 4 3" xfId="49239" xr:uid="{3CEC7DC2-CBEB-48A5-82B1-DE3097823F54}"/>
    <cellStyle name="Currency 5 10 5" xfId="13819" xr:uid="{9CB7BD3D-30D4-408B-B37C-42DF4FC5E4F1}"/>
    <cellStyle name="Currency 5 10 6" xfId="27509" xr:uid="{A300E8D2-C1B8-495B-8805-5D51DDE4F92D}"/>
    <cellStyle name="Currency 5 10 7" xfId="42393" xr:uid="{273DABC4-DF86-40AC-BD15-73870F4ACF4D}"/>
    <cellStyle name="Currency 5 11" xfId="6973" xr:uid="{FACF8ED1-247B-4AB6-BAA5-B5C68CEA03FB}"/>
    <cellStyle name="Currency 5 11 2" xfId="8686" xr:uid="{0733BD40-E3A4-409C-A2E8-9EAE01F341C3}"/>
    <cellStyle name="Currency 5 11 2 2" xfId="12108" xr:uid="{1CD3DC46-2880-4BB8-8FB3-5B9B3EFD287F}"/>
    <cellStyle name="Currency 5 11 2 2 2" xfId="25798" xr:uid="{28A7A84A-C191-40C8-8329-A251DD6A5461}"/>
    <cellStyle name="Currency 5 11 2 2 2 2" xfId="39490" xr:uid="{1B5EE69F-274E-4BB6-9A66-6DB060E42402}"/>
    <cellStyle name="Currency 5 11 2 2 2 3" xfId="54374" xr:uid="{B98838F0-B86B-4736-8D01-665A8C46FAFA}"/>
    <cellStyle name="Currency 5 11 2 2 3" xfId="18954" xr:uid="{1AA3CAC8-93AD-42A8-ACFF-0653DAAACBB5}"/>
    <cellStyle name="Currency 5 11 2 2 4" xfId="32644" xr:uid="{E3E44F4A-8B94-4BDF-9B6C-075B48E0F5F4}"/>
    <cellStyle name="Currency 5 11 2 2 5" xfId="47528" xr:uid="{FC579660-A0C4-4278-AC8B-4712FA281322}"/>
    <cellStyle name="Currency 5 11 2 3" xfId="22376" xr:uid="{65CB7B0F-1202-4DE4-844C-C729E50CB525}"/>
    <cellStyle name="Currency 5 11 2 3 2" xfId="36068" xr:uid="{417FC72C-8EDD-48CA-9510-E23E6AC4B8F6}"/>
    <cellStyle name="Currency 5 11 2 3 3" xfId="50952" xr:uid="{873C7B28-BCA9-4058-A8D0-9397F8B81F9E}"/>
    <cellStyle name="Currency 5 11 2 4" xfId="15532" xr:uid="{46D492C3-99DB-488E-BDD1-997E2DB71284}"/>
    <cellStyle name="Currency 5 11 2 5" xfId="29222" xr:uid="{0B875DB3-A8F7-4DE7-A64F-06D3C644A8E0}"/>
    <cellStyle name="Currency 5 11 2 6" xfId="44106" xr:uid="{3CBE0300-786B-47B1-ADAF-B2FFFFEB7FC3}"/>
    <cellStyle name="Currency 5 11 3" xfId="10396" xr:uid="{F2B7BAA0-046A-4970-B3F2-B39294ED8D46}"/>
    <cellStyle name="Currency 5 11 3 2" xfId="24086" xr:uid="{FCB680AD-AD5E-43D9-BB11-BD39A12A4FFF}"/>
    <cellStyle name="Currency 5 11 3 2 2" xfId="37778" xr:uid="{6AE8EDEB-66E5-4CBF-B932-726D65BE1565}"/>
    <cellStyle name="Currency 5 11 3 2 3" xfId="52662" xr:uid="{3A9D78E8-E343-4251-B229-64D93AAD3C53}"/>
    <cellStyle name="Currency 5 11 3 3" xfId="17242" xr:uid="{BFA3B6E8-8779-4FFD-BEC9-52AE89F5FF9F}"/>
    <cellStyle name="Currency 5 11 3 4" xfId="30932" xr:uid="{179F5285-24ED-46ED-9D7D-E382515906A3}"/>
    <cellStyle name="Currency 5 11 3 5" xfId="45816" xr:uid="{62B707A3-59C0-4EA1-AF31-A9EBF566470B}"/>
    <cellStyle name="Currency 5 11 4" xfId="20664" xr:uid="{849F50B7-C2CF-4761-812F-3232CCA7311C}"/>
    <cellStyle name="Currency 5 11 4 2" xfId="34356" xr:uid="{F883191D-E242-4C49-89CB-CC4F62A8D5CC}"/>
    <cellStyle name="Currency 5 11 4 3" xfId="49240" xr:uid="{A585AD39-FA14-4308-9F37-EF8626D6A8EB}"/>
    <cellStyle name="Currency 5 11 5" xfId="13820" xr:uid="{FD907138-FDDF-41CE-81D2-60C20B6A67EE}"/>
    <cellStyle name="Currency 5 11 6" xfId="27510" xr:uid="{7DDD8D46-41E1-492B-B23F-BF21AC374AFE}"/>
    <cellStyle name="Currency 5 11 7" xfId="42394" xr:uid="{49597F03-7715-4A4B-9BFC-3952E31256EE}"/>
    <cellStyle name="Currency 5 12" xfId="8684" xr:uid="{00A4FD78-6C43-47E3-9FF1-5896AB967A3D}"/>
    <cellStyle name="Currency 5 12 2" xfId="12106" xr:uid="{40C8D76A-1A52-4B46-8A25-9C369BF3C9AD}"/>
    <cellStyle name="Currency 5 12 2 2" xfId="25796" xr:uid="{FDB5037E-4BCB-4052-BD7F-E0A72AF8944B}"/>
    <cellStyle name="Currency 5 12 2 2 2" xfId="39488" xr:uid="{475F0743-ABE4-455D-857D-BCC119F779C1}"/>
    <cellStyle name="Currency 5 12 2 2 3" xfId="54372" xr:uid="{E3C7E0FB-15A6-42DA-BE0D-596A010778AD}"/>
    <cellStyle name="Currency 5 12 2 3" xfId="18952" xr:uid="{C78307FF-94DE-49E6-9BBF-9AC3FBA0C530}"/>
    <cellStyle name="Currency 5 12 2 4" xfId="32642" xr:uid="{ABEE9BEF-8238-4965-85EB-2699BE8C8FBE}"/>
    <cellStyle name="Currency 5 12 2 5" xfId="47526" xr:uid="{BBC4C03E-E7C6-45B6-AC5D-8AC69A7DB402}"/>
    <cellStyle name="Currency 5 12 3" xfId="22374" xr:uid="{D3681660-2293-4A68-BD22-771B530B1C50}"/>
    <cellStyle name="Currency 5 12 3 2" xfId="36066" xr:uid="{8FD645C6-63D4-4625-A690-FC5CAC2B9D4E}"/>
    <cellStyle name="Currency 5 12 3 3" xfId="50950" xr:uid="{93DACDAC-D3EC-46BD-BD78-B36CB2424BCE}"/>
    <cellStyle name="Currency 5 12 4" xfId="15530" xr:uid="{319BF68E-A5FF-41ED-AF8D-2AE39176C7CB}"/>
    <cellStyle name="Currency 5 12 5" xfId="29220" xr:uid="{09C951D6-5A47-42AA-89CF-F88CED057659}"/>
    <cellStyle name="Currency 5 12 6" xfId="44104" xr:uid="{41E79ECF-2186-40B0-84BE-0F9761C6A1EE}"/>
    <cellStyle name="Currency 5 13" xfId="10394" xr:uid="{D2C29B08-228B-41D6-8029-25324CC4D8C9}"/>
    <cellStyle name="Currency 5 13 2" xfId="24084" xr:uid="{8161BAE0-1B36-402B-AAF4-787838C69EAF}"/>
    <cellStyle name="Currency 5 13 2 2" xfId="37776" xr:uid="{A5CE6ECA-4878-4000-BFE4-0A135A451B94}"/>
    <cellStyle name="Currency 5 13 2 3" xfId="52660" xr:uid="{B3E077F3-059E-4DAB-B45C-80958BF42475}"/>
    <cellStyle name="Currency 5 13 3" xfId="17240" xr:uid="{6352B4FA-6FBE-4FF7-8D8C-041BDF533130}"/>
    <cellStyle name="Currency 5 13 4" xfId="30930" xr:uid="{A4694CF8-73C5-4C07-98D2-71BDAA294C27}"/>
    <cellStyle name="Currency 5 13 5" xfId="45814" xr:uid="{EC9ADF3F-E5F3-4BD9-9AEC-27793BFB52C9}"/>
    <cellStyle name="Currency 5 14" xfId="20662" xr:uid="{5C266403-118A-420F-B4E6-CA2057DAC8F2}"/>
    <cellStyle name="Currency 5 14 2" xfId="34354" xr:uid="{82E46C06-CB81-4A4B-94A6-6EB14C3FFAE4}"/>
    <cellStyle name="Currency 5 14 3" xfId="49238" xr:uid="{FCD2A219-F992-4B88-84F9-CEBB30918D6D}"/>
    <cellStyle name="Currency 5 15" xfId="13818" xr:uid="{4028253F-FD1E-4F33-8AFC-A546DAFBFF81}"/>
    <cellStyle name="Currency 5 15 2" xfId="40755" xr:uid="{4BA36EBF-4567-440C-80B0-C7AA70E94786}"/>
    <cellStyle name="Currency 5 16" xfId="27508" xr:uid="{C08F27C3-E8EA-469D-932B-41D2087F57F7}"/>
    <cellStyle name="Currency 5 17" xfId="42392" xr:uid="{E157D84B-9EDB-4C14-871D-BC2C859FA989}"/>
    <cellStyle name="Currency 5 18" xfId="6971" xr:uid="{19F51197-BA5A-492C-8B2D-72276318351F}"/>
    <cellStyle name="Currency 5 19" xfId="5933" xr:uid="{E6BBD9A4-A5B3-4D1D-B3A5-12817B6ABAB5}"/>
    <cellStyle name="Currency 5 2" xfId="34" xr:uid="{F4440943-5FA4-43B5-84CF-23FB3CF11593}"/>
    <cellStyle name="Currency 5 2 2" xfId="230" xr:uid="{AF632781-BF54-48A9-9EC2-6535CFCF1C9F}"/>
    <cellStyle name="Currency 5 2 2 2" xfId="4638" xr:uid="{0D1F3719-A573-49C1-B0DB-04F715936F2F}"/>
    <cellStyle name="Currency 5 2 3" xfId="4532" xr:uid="{3C7ED3CA-6FC7-4954-9A3A-B177D9B90BB5}"/>
    <cellStyle name="Currency 5 20" xfId="5341" xr:uid="{EA9076C4-DE5B-402A-AB65-689A8B11767C}"/>
    <cellStyle name="Currency 5 3" xfId="4327" xr:uid="{AB7E5A0E-EAB6-4669-818D-3E61EA575B64}"/>
    <cellStyle name="Currency 5 3 10" xfId="8687" xr:uid="{7EF9733B-009F-4133-BE45-0F2DCFC33C46}"/>
    <cellStyle name="Currency 5 3 10 2" xfId="12109" xr:uid="{A5271FFD-F1CB-4FA2-942E-54A3D38F0CB8}"/>
    <cellStyle name="Currency 5 3 10 2 2" xfId="25799" xr:uid="{A43A8216-E405-406C-A450-7014DC685F9B}"/>
    <cellStyle name="Currency 5 3 10 2 2 2" xfId="39491" xr:uid="{463C4A20-3A05-4B02-B63E-22EE1E834F73}"/>
    <cellStyle name="Currency 5 3 10 2 2 3" xfId="54375" xr:uid="{965E3E98-9E55-4474-B882-6D01612DA78B}"/>
    <cellStyle name="Currency 5 3 10 2 3" xfId="18955" xr:uid="{6F5469C0-702C-42C7-8FF2-94AC470BFC2F}"/>
    <cellStyle name="Currency 5 3 10 2 4" xfId="32645" xr:uid="{1C6D7A5F-09DD-44EE-AE04-F823C6200ADD}"/>
    <cellStyle name="Currency 5 3 10 2 5" xfId="47529" xr:uid="{91A9F985-BD85-43BC-9C87-A9A7FAD35002}"/>
    <cellStyle name="Currency 5 3 10 3" xfId="22377" xr:uid="{2172BA12-523D-4459-83FE-AF8E0CAEF646}"/>
    <cellStyle name="Currency 5 3 10 3 2" xfId="36069" xr:uid="{8E945827-30B9-425B-B1E8-7AB5C3B1CFA1}"/>
    <cellStyle name="Currency 5 3 10 3 3" xfId="50953" xr:uid="{70DE9D63-6A3A-4053-B4EC-2C072C53B497}"/>
    <cellStyle name="Currency 5 3 10 4" xfId="15533" xr:uid="{2669ECB9-866B-4E93-BCCD-F27A0E9AA712}"/>
    <cellStyle name="Currency 5 3 10 5" xfId="29223" xr:uid="{479564BE-3B0B-4F30-8A5E-78D28E39848F}"/>
    <cellStyle name="Currency 5 3 10 6" xfId="44107" xr:uid="{C4A8BE06-DE79-4691-8BB1-DDFBCBE28792}"/>
    <cellStyle name="Currency 5 3 11" xfId="10397" xr:uid="{C58C46E5-6BAF-44B1-BFBE-6250F3988E4A}"/>
    <cellStyle name="Currency 5 3 11 2" xfId="24087" xr:uid="{72EAC23C-F48B-473C-9064-5AA6B297BAA8}"/>
    <cellStyle name="Currency 5 3 11 2 2" xfId="37779" xr:uid="{8B590A8C-51A9-41B0-B0AE-9F71E3F7A76C}"/>
    <cellStyle name="Currency 5 3 11 2 3" xfId="52663" xr:uid="{4B18B4D7-C8FC-4B26-A2AC-4F6FF0C21C94}"/>
    <cellStyle name="Currency 5 3 11 3" xfId="17243" xr:uid="{3AB90140-5908-42FE-A5D5-62502AC48026}"/>
    <cellStyle name="Currency 5 3 11 4" xfId="30933" xr:uid="{35B296DB-CB9B-455C-9DAA-BE42D32171E4}"/>
    <cellStyle name="Currency 5 3 11 5" xfId="45817" xr:uid="{332E3B49-6388-48BE-8635-F6989ED5947B}"/>
    <cellStyle name="Currency 5 3 12" xfId="20665" xr:uid="{A883CFBE-CAE1-4A49-AD18-EECFDB42446E}"/>
    <cellStyle name="Currency 5 3 12 2" xfId="34357" xr:uid="{5437E536-DE83-48DC-A32E-1B970751BFD7}"/>
    <cellStyle name="Currency 5 3 12 3" xfId="49241" xr:uid="{0D43D20F-1D4C-45D7-86D0-937DCA0D2F76}"/>
    <cellStyle name="Currency 5 3 13" xfId="13821" xr:uid="{5A417288-5146-4256-ADB3-AED18E6066D7}"/>
    <cellStyle name="Currency 5 3 13 2" xfId="41327" xr:uid="{04605518-BFA2-4496-82B5-05089167F218}"/>
    <cellStyle name="Currency 5 3 14" xfId="27511" xr:uid="{489A735E-D277-4928-AB10-77821AA4AC41}"/>
    <cellStyle name="Currency 5 3 15" xfId="42395" xr:uid="{68F27C88-F162-42DA-95E0-68CBA3E8664F}"/>
    <cellStyle name="Currency 5 3 16" xfId="6974" xr:uid="{001858D7-DA2A-4726-9068-72ECA6F98657}"/>
    <cellStyle name="Currency 5 3 17" xfId="5949" xr:uid="{16A3858C-45CA-4E5A-B47D-2D4EB518336A}"/>
    <cellStyle name="Currency 5 3 18" xfId="5357" xr:uid="{176EB295-92D7-419E-ABB5-D9C26B0C3E98}"/>
    <cellStyle name="Currency 5 3 2" xfId="4442" xr:uid="{20BF6DEF-110B-4510-8738-D38B02349CB6}"/>
    <cellStyle name="Currency 5 3 2 10" xfId="20666" xr:uid="{03500735-625A-4DFD-9A27-65AF00361E90}"/>
    <cellStyle name="Currency 5 3 2 10 2" xfId="34358" xr:uid="{EBAC3E62-A31D-48A0-93A8-859969A2C9B6}"/>
    <cellStyle name="Currency 5 3 2 10 3" xfId="49242" xr:uid="{D3781D51-4D2D-4CFF-BE44-3D9A9157CDFD}"/>
    <cellStyle name="Currency 5 3 2 11" xfId="13822" xr:uid="{24612B2F-5978-4163-AA36-B87E6709E362}"/>
    <cellStyle name="Currency 5 3 2 11 2" xfId="41344" xr:uid="{376403ED-91E0-4C90-9EFE-690B50527AF7}"/>
    <cellStyle name="Currency 5 3 2 12" xfId="27512" xr:uid="{EA8F604F-CA1A-48C8-B349-549BD89D75B3}"/>
    <cellStyle name="Currency 5 3 2 13" xfId="42396" xr:uid="{8E8D99FD-B8F4-4FC0-B3A1-ECE5AC8DD4B7}"/>
    <cellStyle name="Currency 5 3 2 14" xfId="6975" xr:uid="{1255FF58-53B2-484B-9516-0ADB824928A3}"/>
    <cellStyle name="Currency 5 3 2 2" xfId="5308" xr:uid="{538FAD17-B827-4690-8A5E-3186F800D020}"/>
    <cellStyle name="Currency 5 3 2 2 10" xfId="13823" xr:uid="{9828F5FD-2DBD-4985-8F01-6FF8BEB32ACF}"/>
    <cellStyle name="Currency 5 3 2 2 10 2" xfId="41930" xr:uid="{FD3DD624-1CB7-474A-9608-96A9D22C9119}"/>
    <cellStyle name="Currency 5 3 2 2 11" xfId="27513" xr:uid="{545BC43D-20DC-42C7-AD97-4257244B59B6}"/>
    <cellStyle name="Currency 5 3 2 2 12" xfId="42397" xr:uid="{1168301C-DC47-4A5C-88DC-AF7EC90261CE}"/>
    <cellStyle name="Currency 5 3 2 2 13" xfId="6976" xr:uid="{92466880-5FEF-4899-9410-F457D7C07B5A}"/>
    <cellStyle name="Currency 5 3 2 2 2" xfId="6977" xr:uid="{CB7A31A3-700F-4871-B6D9-60A71673C4D7}"/>
    <cellStyle name="Currency 5 3 2 2 2 10" xfId="42398" xr:uid="{75701AD3-200D-40F9-8871-738A4BD10E09}"/>
    <cellStyle name="Currency 5 3 2 2 2 2" xfId="6978" xr:uid="{1BE5E472-FDC0-4380-A07E-D299C2A43818}"/>
    <cellStyle name="Currency 5 3 2 2 2 2 2" xfId="6979" xr:uid="{99891D03-C76C-4D2F-8F7C-A97FB06DF1C5}"/>
    <cellStyle name="Currency 5 3 2 2 2 2 2 2" xfId="8692" xr:uid="{759B3C44-07CC-4014-973E-7DA84CAADF42}"/>
    <cellStyle name="Currency 5 3 2 2 2 2 2 2 2" xfId="12114" xr:uid="{086B0D43-5326-4823-B0C0-4C2C6EF6340E}"/>
    <cellStyle name="Currency 5 3 2 2 2 2 2 2 2 2" xfId="25804" xr:uid="{05053DF4-AD64-4F13-B90C-B84154A3C100}"/>
    <cellStyle name="Currency 5 3 2 2 2 2 2 2 2 2 2" xfId="39496" xr:uid="{2907D226-9953-4841-AFD4-4FD519B52A05}"/>
    <cellStyle name="Currency 5 3 2 2 2 2 2 2 2 2 3" xfId="54380" xr:uid="{15AD2448-A542-4CFD-9FF2-396D90A84EFD}"/>
    <cellStyle name="Currency 5 3 2 2 2 2 2 2 2 3" xfId="18960" xr:uid="{0A0D3D34-8577-46D2-9280-4AFA34C2CCEB}"/>
    <cellStyle name="Currency 5 3 2 2 2 2 2 2 2 4" xfId="32650" xr:uid="{2AD1AB84-1B4E-44D1-8405-318E9E206A3C}"/>
    <cellStyle name="Currency 5 3 2 2 2 2 2 2 2 5" xfId="47534" xr:uid="{9C688DB9-D599-4AC2-B4A7-A91B0503129F}"/>
    <cellStyle name="Currency 5 3 2 2 2 2 2 2 3" xfId="22382" xr:uid="{F477E63B-848E-401E-8B01-2C156BA8AB3C}"/>
    <cellStyle name="Currency 5 3 2 2 2 2 2 2 3 2" xfId="36074" xr:uid="{5E7418A2-00E1-48CF-8ABC-A47ABEB3EFA9}"/>
    <cellStyle name="Currency 5 3 2 2 2 2 2 2 3 3" xfId="50958" xr:uid="{11F04EE2-3EA2-43C0-85B3-A7537D72853E}"/>
    <cellStyle name="Currency 5 3 2 2 2 2 2 2 4" xfId="15538" xr:uid="{59BD748B-358F-42EB-91DE-269BF98CF8EE}"/>
    <cellStyle name="Currency 5 3 2 2 2 2 2 2 5" xfId="29228" xr:uid="{312B09C4-1660-4AB3-A094-BFE8851B08F8}"/>
    <cellStyle name="Currency 5 3 2 2 2 2 2 2 6" xfId="44112" xr:uid="{992D6F13-4ACA-4678-B9E2-B83F533AC176}"/>
    <cellStyle name="Currency 5 3 2 2 2 2 2 3" xfId="10402" xr:uid="{3253F6AE-7B0E-4DDE-96E1-BEF9A4259E5C}"/>
    <cellStyle name="Currency 5 3 2 2 2 2 2 3 2" xfId="24092" xr:uid="{C7E8E27B-9BE3-4368-A80F-61D3501DEC09}"/>
    <cellStyle name="Currency 5 3 2 2 2 2 2 3 2 2" xfId="37784" xr:uid="{0777D085-91D8-4173-BA9E-B337816B9A64}"/>
    <cellStyle name="Currency 5 3 2 2 2 2 2 3 2 3" xfId="52668" xr:uid="{148D92F7-701F-4930-AAA4-1A681B8984AA}"/>
    <cellStyle name="Currency 5 3 2 2 2 2 2 3 3" xfId="17248" xr:uid="{B482EEAF-BF09-4E39-89BB-9D45B2D65576}"/>
    <cellStyle name="Currency 5 3 2 2 2 2 2 3 4" xfId="30938" xr:uid="{2EE402FD-079E-42D5-9216-47A529E881F2}"/>
    <cellStyle name="Currency 5 3 2 2 2 2 2 3 5" xfId="45822" xr:uid="{C99C3797-43C7-4608-B2FA-0E35F23EAD79}"/>
    <cellStyle name="Currency 5 3 2 2 2 2 2 4" xfId="20670" xr:uid="{75D00B05-91DB-4BD5-ADDA-C35B1D9F197F}"/>
    <cellStyle name="Currency 5 3 2 2 2 2 2 4 2" xfId="34362" xr:uid="{C98CFB4D-0A25-44B6-896F-2B432860AAAC}"/>
    <cellStyle name="Currency 5 3 2 2 2 2 2 4 3" xfId="49246" xr:uid="{534BF3A3-D492-4849-AE32-158068609C06}"/>
    <cellStyle name="Currency 5 3 2 2 2 2 2 5" xfId="13826" xr:uid="{1969D6C2-618B-4C74-B811-89133EF1AFB5}"/>
    <cellStyle name="Currency 5 3 2 2 2 2 2 6" xfId="27516" xr:uid="{50F3F39D-7AEF-41DA-B0D0-8319447ECAA3}"/>
    <cellStyle name="Currency 5 3 2 2 2 2 2 7" xfId="42400" xr:uid="{3A89631E-18C3-4870-A2FC-8BB0E1F68408}"/>
    <cellStyle name="Currency 5 3 2 2 2 2 3" xfId="8691" xr:uid="{86A3E31E-B08D-4441-BD2F-BF31D7EF59A8}"/>
    <cellStyle name="Currency 5 3 2 2 2 2 3 2" xfId="12113" xr:uid="{1EC44525-6203-4640-8CFE-A3BADB246D19}"/>
    <cellStyle name="Currency 5 3 2 2 2 2 3 2 2" xfId="25803" xr:uid="{02DF2917-9CB5-4C04-9069-6C8D3342163F}"/>
    <cellStyle name="Currency 5 3 2 2 2 2 3 2 2 2" xfId="39495" xr:uid="{8BBBADDF-B3E2-40F9-B066-A1659FE6C49C}"/>
    <cellStyle name="Currency 5 3 2 2 2 2 3 2 2 3" xfId="54379" xr:uid="{15905584-91F5-4E0F-BDF4-AF68B055224B}"/>
    <cellStyle name="Currency 5 3 2 2 2 2 3 2 3" xfId="18959" xr:uid="{D1A9A757-20BF-4C2D-922C-0D6AB771466C}"/>
    <cellStyle name="Currency 5 3 2 2 2 2 3 2 4" xfId="32649" xr:uid="{30991568-7140-4DD1-B887-271227BDA74B}"/>
    <cellStyle name="Currency 5 3 2 2 2 2 3 2 5" xfId="47533" xr:uid="{FE732744-1D9F-459C-B504-4B125B1B4F11}"/>
    <cellStyle name="Currency 5 3 2 2 2 2 3 3" xfId="22381" xr:uid="{72849EE0-58D2-47CA-9C8B-5BE15BE4DDAC}"/>
    <cellStyle name="Currency 5 3 2 2 2 2 3 3 2" xfId="36073" xr:uid="{6FDCA179-0A79-409A-B23B-63E64FADDA63}"/>
    <cellStyle name="Currency 5 3 2 2 2 2 3 3 3" xfId="50957" xr:uid="{9621B47F-CC8A-4525-980D-48504FA2FAC8}"/>
    <cellStyle name="Currency 5 3 2 2 2 2 3 4" xfId="15537" xr:uid="{34B94EEB-188B-48A3-AD20-336F3E6B0E2B}"/>
    <cellStyle name="Currency 5 3 2 2 2 2 3 5" xfId="29227" xr:uid="{554E570C-A88B-466E-96A2-F721494B1C6B}"/>
    <cellStyle name="Currency 5 3 2 2 2 2 3 6" xfId="44111" xr:uid="{41B18C1C-1DBA-476B-A993-2472CB3E7F3F}"/>
    <cellStyle name="Currency 5 3 2 2 2 2 4" xfId="10401" xr:uid="{CADEC134-A525-4849-8DE9-0711F3660F45}"/>
    <cellStyle name="Currency 5 3 2 2 2 2 4 2" xfId="24091" xr:uid="{F0071EE5-F8FC-455D-B4B9-FB4E2032EA2D}"/>
    <cellStyle name="Currency 5 3 2 2 2 2 4 2 2" xfId="37783" xr:uid="{B9AC24BD-C38C-49E0-9980-027CF690B518}"/>
    <cellStyle name="Currency 5 3 2 2 2 2 4 2 3" xfId="52667" xr:uid="{5727D7E8-5075-4852-93AA-63E62961583F}"/>
    <cellStyle name="Currency 5 3 2 2 2 2 4 3" xfId="17247" xr:uid="{11E9A759-5000-416C-B13A-91C4BD167E9B}"/>
    <cellStyle name="Currency 5 3 2 2 2 2 4 4" xfId="30937" xr:uid="{7D4AAE6B-EEAA-4A11-B698-CDD4CE791CD1}"/>
    <cellStyle name="Currency 5 3 2 2 2 2 4 5" xfId="45821" xr:uid="{869A15CF-2F7C-4631-8865-EE9AAA60D0E6}"/>
    <cellStyle name="Currency 5 3 2 2 2 2 5" xfId="20669" xr:uid="{A0F6F41A-5D14-4B2F-B1EA-C9764E5B97B5}"/>
    <cellStyle name="Currency 5 3 2 2 2 2 5 2" xfId="34361" xr:uid="{BBC65314-FB0B-44E7-B637-EACCE950E529}"/>
    <cellStyle name="Currency 5 3 2 2 2 2 5 3" xfId="49245" xr:uid="{7C5D4A78-56B4-4707-864C-8C9F73C719F3}"/>
    <cellStyle name="Currency 5 3 2 2 2 2 6" xfId="13825" xr:uid="{CB630CE7-8D11-49EC-A924-880E06CF6024}"/>
    <cellStyle name="Currency 5 3 2 2 2 2 7" xfId="27515" xr:uid="{A10585AE-0CDC-4061-BA11-56D554FE51E5}"/>
    <cellStyle name="Currency 5 3 2 2 2 2 8" xfId="42399" xr:uid="{7BF1078D-3DED-4F71-AB6F-8A1ED43AACFC}"/>
    <cellStyle name="Currency 5 3 2 2 2 3" xfId="6980" xr:uid="{DEB0AEED-289B-4896-9544-4B0EEE1A29A2}"/>
    <cellStyle name="Currency 5 3 2 2 2 3 2" xfId="8693" xr:uid="{490331CD-C8E5-4D70-8938-D71C2A2EA7DC}"/>
    <cellStyle name="Currency 5 3 2 2 2 3 2 2" xfId="12115" xr:uid="{C07DD095-9AED-419D-805D-7EC12347CF67}"/>
    <cellStyle name="Currency 5 3 2 2 2 3 2 2 2" xfId="25805" xr:uid="{900A6258-06E1-4E35-B1C5-5D9B15DDA50B}"/>
    <cellStyle name="Currency 5 3 2 2 2 3 2 2 2 2" xfId="39497" xr:uid="{4575C67B-B101-4EEB-8BBB-903EDD1D2281}"/>
    <cellStyle name="Currency 5 3 2 2 2 3 2 2 2 3" xfId="54381" xr:uid="{C23F0607-90D1-4215-B1D4-02A61B16E84E}"/>
    <cellStyle name="Currency 5 3 2 2 2 3 2 2 3" xfId="18961" xr:uid="{51C3C1D1-9A75-4968-B916-7A0B014D98E9}"/>
    <cellStyle name="Currency 5 3 2 2 2 3 2 2 4" xfId="32651" xr:uid="{88BE5ADE-997F-451A-8D85-E338136B5FD4}"/>
    <cellStyle name="Currency 5 3 2 2 2 3 2 2 5" xfId="47535" xr:uid="{18DE2463-F191-4826-BA67-47FC2368D215}"/>
    <cellStyle name="Currency 5 3 2 2 2 3 2 3" xfId="22383" xr:uid="{54BA493D-FC0D-423E-9A3E-6A21ECFE232E}"/>
    <cellStyle name="Currency 5 3 2 2 2 3 2 3 2" xfId="36075" xr:uid="{54450E0F-ADE6-409A-B3B7-6EC6767F86B5}"/>
    <cellStyle name="Currency 5 3 2 2 2 3 2 3 3" xfId="50959" xr:uid="{70A54935-7291-439A-8226-1068EC567028}"/>
    <cellStyle name="Currency 5 3 2 2 2 3 2 4" xfId="15539" xr:uid="{005C8028-1F53-4CCC-A674-BF535156321F}"/>
    <cellStyle name="Currency 5 3 2 2 2 3 2 5" xfId="29229" xr:uid="{41985DD9-0949-4AD7-B757-5890C9DF6084}"/>
    <cellStyle name="Currency 5 3 2 2 2 3 2 6" xfId="44113" xr:uid="{3C531BF4-82CE-4372-A07B-45CFE97024A0}"/>
    <cellStyle name="Currency 5 3 2 2 2 3 3" xfId="10403" xr:uid="{6D8245D8-1F4A-4754-AA64-8D4A7B21CF84}"/>
    <cellStyle name="Currency 5 3 2 2 2 3 3 2" xfId="24093" xr:uid="{E885AE44-CFE7-4ED9-A907-2FFAE6CB0D10}"/>
    <cellStyle name="Currency 5 3 2 2 2 3 3 2 2" xfId="37785" xr:uid="{618AB1F5-7763-427F-B2D1-EA0BD50049BB}"/>
    <cellStyle name="Currency 5 3 2 2 2 3 3 2 3" xfId="52669" xr:uid="{D60D4CA0-EB61-4105-87C7-8F62F72AE980}"/>
    <cellStyle name="Currency 5 3 2 2 2 3 3 3" xfId="17249" xr:uid="{6F1AEC7D-AAD4-4491-BF4B-2CF7D18A7F35}"/>
    <cellStyle name="Currency 5 3 2 2 2 3 3 4" xfId="30939" xr:uid="{E8E5D68E-CA3B-48D0-976F-0A2ECE073ED2}"/>
    <cellStyle name="Currency 5 3 2 2 2 3 3 5" xfId="45823" xr:uid="{53B95E12-BEB7-4FDE-AA90-3B7C85A5E63E}"/>
    <cellStyle name="Currency 5 3 2 2 2 3 4" xfId="20671" xr:uid="{F985385E-CE57-483F-A4A6-21A7BD55F331}"/>
    <cellStyle name="Currency 5 3 2 2 2 3 4 2" xfId="34363" xr:uid="{D7FBB7DF-ACC5-4596-AC13-6A6F610CC662}"/>
    <cellStyle name="Currency 5 3 2 2 2 3 4 3" xfId="49247" xr:uid="{5C0D6845-922B-4972-BC3D-32DF73954888}"/>
    <cellStyle name="Currency 5 3 2 2 2 3 5" xfId="13827" xr:uid="{A46CF46D-9C40-4ED5-A67F-FEA5DCB9DF99}"/>
    <cellStyle name="Currency 5 3 2 2 2 3 6" xfId="27517" xr:uid="{47EE3903-8A68-412C-8D18-502E229BBEE8}"/>
    <cellStyle name="Currency 5 3 2 2 2 3 7" xfId="42401" xr:uid="{A34F6BD4-52E0-44EA-9FDF-1102E9668A71}"/>
    <cellStyle name="Currency 5 3 2 2 2 4" xfId="6981" xr:uid="{1529CF35-37FE-4E1A-90AE-BA696728A991}"/>
    <cellStyle name="Currency 5 3 2 2 2 4 2" xfId="8694" xr:uid="{08F7FA9A-6594-455D-8CA7-DA2FC233BE0E}"/>
    <cellStyle name="Currency 5 3 2 2 2 4 2 2" xfId="12116" xr:uid="{558A15CE-E38D-4987-AE53-B38D3D5BCE75}"/>
    <cellStyle name="Currency 5 3 2 2 2 4 2 2 2" xfId="25806" xr:uid="{42546413-8E77-4DD6-9566-B3F34E5D9AA8}"/>
    <cellStyle name="Currency 5 3 2 2 2 4 2 2 2 2" xfId="39498" xr:uid="{1CBC6BDA-EE19-45BC-AFB1-DBCDEC5F2E82}"/>
    <cellStyle name="Currency 5 3 2 2 2 4 2 2 2 3" xfId="54382" xr:uid="{2A0624CE-919C-4390-BD19-3658B44E67EB}"/>
    <cellStyle name="Currency 5 3 2 2 2 4 2 2 3" xfId="18962" xr:uid="{8F613A3E-92E6-407D-8BFC-61240BC71D8D}"/>
    <cellStyle name="Currency 5 3 2 2 2 4 2 2 4" xfId="32652" xr:uid="{55C52201-3C13-47F5-9679-F66B635C3282}"/>
    <cellStyle name="Currency 5 3 2 2 2 4 2 2 5" xfId="47536" xr:uid="{584D66AE-4171-4E6B-8253-F5FD12787183}"/>
    <cellStyle name="Currency 5 3 2 2 2 4 2 3" xfId="22384" xr:uid="{D5BEF456-9347-4EDB-A058-F7E8544BB553}"/>
    <cellStyle name="Currency 5 3 2 2 2 4 2 3 2" xfId="36076" xr:uid="{5C4C0893-8F0D-4D63-9B00-798D4F7E8D3F}"/>
    <cellStyle name="Currency 5 3 2 2 2 4 2 3 3" xfId="50960" xr:uid="{091210B9-63D5-4749-8216-1492E996A9E6}"/>
    <cellStyle name="Currency 5 3 2 2 2 4 2 4" xfId="15540" xr:uid="{2A188633-CF4F-4734-8E36-8EB217799C1C}"/>
    <cellStyle name="Currency 5 3 2 2 2 4 2 5" xfId="29230" xr:uid="{DEEEBF55-8214-43B0-8C38-2E1D68D0EEE8}"/>
    <cellStyle name="Currency 5 3 2 2 2 4 2 6" xfId="44114" xr:uid="{EF728E94-14B9-4B84-9B62-794B1E1BD24B}"/>
    <cellStyle name="Currency 5 3 2 2 2 4 3" xfId="10404" xr:uid="{AE931160-C3AA-46AE-B8B6-31605CED21B7}"/>
    <cellStyle name="Currency 5 3 2 2 2 4 3 2" xfId="24094" xr:uid="{54E65BA7-A0FC-4C49-BE6F-096535290DD1}"/>
    <cellStyle name="Currency 5 3 2 2 2 4 3 2 2" xfId="37786" xr:uid="{0795F751-E6C4-4A62-94E1-FCD15EE68B85}"/>
    <cellStyle name="Currency 5 3 2 2 2 4 3 2 3" xfId="52670" xr:uid="{0AD9A4E9-A8D9-4518-BA6C-34170BC27159}"/>
    <cellStyle name="Currency 5 3 2 2 2 4 3 3" xfId="17250" xr:uid="{428D7727-338B-4D80-B255-51DF62DBA61D}"/>
    <cellStyle name="Currency 5 3 2 2 2 4 3 4" xfId="30940" xr:uid="{68FC0B0B-B704-4EA8-8527-14F1A38A8E2D}"/>
    <cellStyle name="Currency 5 3 2 2 2 4 3 5" xfId="45824" xr:uid="{4DBF0E5E-B7EC-45D0-8D2A-EA1C0A945F2D}"/>
    <cellStyle name="Currency 5 3 2 2 2 4 4" xfId="20672" xr:uid="{34A9ADA8-B81E-4376-A2C3-A2F3EF521868}"/>
    <cellStyle name="Currency 5 3 2 2 2 4 4 2" xfId="34364" xr:uid="{1D0F4E58-BD08-42E8-916F-FEA5FD876895}"/>
    <cellStyle name="Currency 5 3 2 2 2 4 4 3" xfId="49248" xr:uid="{A086451A-D5A3-4026-89F6-B04C925E37F9}"/>
    <cellStyle name="Currency 5 3 2 2 2 4 5" xfId="13828" xr:uid="{9BB9C610-EC74-4397-9E8A-47997AD35053}"/>
    <cellStyle name="Currency 5 3 2 2 2 4 6" xfId="27518" xr:uid="{9A84CF03-5D0C-4E23-80B8-C88D2A1007B1}"/>
    <cellStyle name="Currency 5 3 2 2 2 4 7" xfId="42402" xr:uid="{B86FA908-403B-4A3C-9324-D2A74C526E56}"/>
    <cellStyle name="Currency 5 3 2 2 2 5" xfId="8690" xr:uid="{45BCDAA6-8A88-4508-AAD8-7C5A8AF66CFC}"/>
    <cellStyle name="Currency 5 3 2 2 2 5 2" xfId="12112" xr:uid="{D7B848F6-DFDB-4316-9B56-3650A15BC9D2}"/>
    <cellStyle name="Currency 5 3 2 2 2 5 2 2" xfId="25802" xr:uid="{D35AA3DA-74A5-41DD-8D4D-4083AED62EEA}"/>
    <cellStyle name="Currency 5 3 2 2 2 5 2 2 2" xfId="39494" xr:uid="{D486C030-EEC4-4EC6-A579-9D8D88780D94}"/>
    <cellStyle name="Currency 5 3 2 2 2 5 2 2 3" xfId="54378" xr:uid="{AFA09748-7FAE-4C05-A4D8-04DFCBEF0066}"/>
    <cellStyle name="Currency 5 3 2 2 2 5 2 3" xfId="18958" xr:uid="{B14A4322-A398-42C9-94B7-B5DC088FB51A}"/>
    <cellStyle name="Currency 5 3 2 2 2 5 2 4" xfId="32648" xr:uid="{FA477D20-B2AD-4A1B-821F-D7D65A746538}"/>
    <cellStyle name="Currency 5 3 2 2 2 5 2 5" xfId="47532" xr:uid="{AEFF600D-EC5E-423E-936C-4E3FD8F75F31}"/>
    <cellStyle name="Currency 5 3 2 2 2 5 3" xfId="22380" xr:uid="{3DCB6C8A-42E0-4BCA-B2D0-0F362BFD7E1E}"/>
    <cellStyle name="Currency 5 3 2 2 2 5 3 2" xfId="36072" xr:uid="{9D3B4089-31D8-41B3-9392-33F74DA1D8A3}"/>
    <cellStyle name="Currency 5 3 2 2 2 5 3 3" xfId="50956" xr:uid="{02A93F60-F6EF-4C9B-9EA6-3BEBD12419DA}"/>
    <cellStyle name="Currency 5 3 2 2 2 5 4" xfId="15536" xr:uid="{1D526141-3563-454A-99FC-49FA2FE5F8E1}"/>
    <cellStyle name="Currency 5 3 2 2 2 5 5" xfId="29226" xr:uid="{DC8D83A7-03AB-4D68-899F-BEEBA2802D20}"/>
    <cellStyle name="Currency 5 3 2 2 2 5 6" xfId="44110" xr:uid="{ED37DF7F-5A7A-4B7D-871C-EAA2641E3874}"/>
    <cellStyle name="Currency 5 3 2 2 2 6" xfId="10400" xr:uid="{1F58B9D7-96C8-443F-AE4B-C6635A630C83}"/>
    <cellStyle name="Currency 5 3 2 2 2 6 2" xfId="24090" xr:uid="{FAC36DA0-FB49-4DC8-8AFE-957CECC248FD}"/>
    <cellStyle name="Currency 5 3 2 2 2 6 2 2" xfId="37782" xr:uid="{0C1EADF4-A83D-4DEE-8F13-8EF0FC6307EC}"/>
    <cellStyle name="Currency 5 3 2 2 2 6 2 3" xfId="52666" xr:uid="{7C09558A-E19F-41A5-8533-8D8857CF627E}"/>
    <cellStyle name="Currency 5 3 2 2 2 6 3" xfId="17246" xr:uid="{60A7CB28-D12E-4B8F-AF5D-933540FA13D6}"/>
    <cellStyle name="Currency 5 3 2 2 2 6 4" xfId="30936" xr:uid="{8EDC9CC9-6EB9-429A-86D9-25699F6C596A}"/>
    <cellStyle name="Currency 5 3 2 2 2 6 5" xfId="45820" xr:uid="{55F04CD3-85DA-4124-9364-4E98768D2CAC}"/>
    <cellStyle name="Currency 5 3 2 2 2 7" xfId="20668" xr:uid="{49570F23-E724-4BAE-8878-E8D8A71BA9B7}"/>
    <cellStyle name="Currency 5 3 2 2 2 7 2" xfId="34360" xr:uid="{DCD4F99B-7454-4F7F-9A34-24FD53381321}"/>
    <cellStyle name="Currency 5 3 2 2 2 7 3" xfId="49244" xr:uid="{BFF2B008-DAA0-48C9-8226-E41F351C872F}"/>
    <cellStyle name="Currency 5 3 2 2 2 8" xfId="13824" xr:uid="{A43C4E61-1865-4595-835A-089BE4BD6B9B}"/>
    <cellStyle name="Currency 5 3 2 2 2 9" xfId="27514" xr:uid="{E0321FD0-41AD-4BB9-BC5C-4B8404BA51B7}"/>
    <cellStyle name="Currency 5 3 2 2 3" xfId="6982" xr:uid="{758D5F93-FA9F-4E44-B227-FB1E19C4A92E}"/>
    <cellStyle name="Currency 5 3 2 2 3 10" xfId="42403" xr:uid="{C6546738-301E-495D-93BA-AB8DCF868850}"/>
    <cellStyle name="Currency 5 3 2 2 3 2" xfId="6983" xr:uid="{38CA6613-0BD3-4BA2-9EA3-DB374C21B2A1}"/>
    <cellStyle name="Currency 5 3 2 2 3 2 2" xfId="6984" xr:uid="{84C8E9B5-7151-44FF-B5F5-59A01C275A43}"/>
    <cellStyle name="Currency 5 3 2 2 3 2 2 2" xfId="8697" xr:uid="{0A2ECB93-88C5-4FF5-9FBA-29AC92874934}"/>
    <cellStyle name="Currency 5 3 2 2 3 2 2 2 2" xfId="12119" xr:uid="{50943A7D-BF31-41E0-B9ED-47A02C24838B}"/>
    <cellStyle name="Currency 5 3 2 2 3 2 2 2 2 2" xfId="25809" xr:uid="{A7FA4013-63C7-4760-87ED-40D55D2FD168}"/>
    <cellStyle name="Currency 5 3 2 2 3 2 2 2 2 2 2" xfId="39501" xr:uid="{E6105CF6-2012-494B-A741-7AC4F02457BB}"/>
    <cellStyle name="Currency 5 3 2 2 3 2 2 2 2 2 3" xfId="54385" xr:uid="{17639261-0BF2-4B91-BF15-A242465C144B}"/>
    <cellStyle name="Currency 5 3 2 2 3 2 2 2 2 3" xfId="18965" xr:uid="{E723177B-B2C0-4ED6-8EF3-3708580BF50E}"/>
    <cellStyle name="Currency 5 3 2 2 3 2 2 2 2 4" xfId="32655" xr:uid="{E41F1722-C6D3-47A9-B2FE-511789E8B577}"/>
    <cellStyle name="Currency 5 3 2 2 3 2 2 2 2 5" xfId="47539" xr:uid="{A66286AD-6733-4D0C-B43E-6A7E2523CFD8}"/>
    <cellStyle name="Currency 5 3 2 2 3 2 2 2 3" xfId="22387" xr:uid="{78F7D5E8-4957-46E5-B7F5-C026E8AD200D}"/>
    <cellStyle name="Currency 5 3 2 2 3 2 2 2 3 2" xfId="36079" xr:uid="{226CA9B1-3E0F-45EE-8103-AABC7921CA6B}"/>
    <cellStyle name="Currency 5 3 2 2 3 2 2 2 3 3" xfId="50963" xr:uid="{B9237BAD-AB79-4C1E-956C-D1DF722B86FF}"/>
    <cellStyle name="Currency 5 3 2 2 3 2 2 2 4" xfId="15543" xr:uid="{4B6E3F40-9EDB-4FAF-8A49-C6480A88281C}"/>
    <cellStyle name="Currency 5 3 2 2 3 2 2 2 5" xfId="29233" xr:uid="{98907434-D0EC-4BA6-8AD4-229F22313A77}"/>
    <cellStyle name="Currency 5 3 2 2 3 2 2 2 6" xfId="44117" xr:uid="{50BECD44-D6F1-4215-83AE-D8DF25AE10C8}"/>
    <cellStyle name="Currency 5 3 2 2 3 2 2 3" xfId="10407" xr:uid="{4FFADEB5-3270-4DA0-A7C4-F2B0433293B8}"/>
    <cellStyle name="Currency 5 3 2 2 3 2 2 3 2" xfId="24097" xr:uid="{5DA9D8FF-E6A3-4CFF-B5AF-663439C8D8E6}"/>
    <cellStyle name="Currency 5 3 2 2 3 2 2 3 2 2" xfId="37789" xr:uid="{377758F2-C115-4819-AE87-82DA95531706}"/>
    <cellStyle name="Currency 5 3 2 2 3 2 2 3 2 3" xfId="52673" xr:uid="{D228AF18-B05E-4CCE-821F-5361B8276FB5}"/>
    <cellStyle name="Currency 5 3 2 2 3 2 2 3 3" xfId="17253" xr:uid="{8B8F09FD-07D6-4AD1-B595-76AFD4880B74}"/>
    <cellStyle name="Currency 5 3 2 2 3 2 2 3 4" xfId="30943" xr:uid="{0ABE81FE-42E3-48A2-98A2-9A4B057DD16D}"/>
    <cellStyle name="Currency 5 3 2 2 3 2 2 3 5" xfId="45827" xr:uid="{A2683F94-3132-4E5D-8A5B-E5863A00EB85}"/>
    <cellStyle name="Currency 5 3 2 2 3 2 2 4" xfId="20675" xr:uid="{3B9406DD-068A-44B9-99FA-25373CB61DE4}"/>
    <cellStyle name="Currency 5 3 2 2 3 2 2 4 2" xfId="34367" xr:uid="{661D8BDF-1EDA-451E-98F9-A8C3CBA06D18}"/>
    <cellStyle name="Currency 5 3 2 2 3 2 2 4 3" xfId="49251" xr:uid="{46E86229-47F2-4C92-8F7C-9DC7CAC4DDB5}"/>
    <cellStyle name="Currency 5 3 2 2 3 2 2 5" xfId="13831" xr:uid="{ADB60349-0E6F-47BB-A9E0-A00F1F5A55D6}"/>
    <cellStyle name="Currency 5 3 2 2 3 2 2 6" xfId="27521" xr:uid="{A95B68BE-391C-4635-B058-0C1E7512E39F}"/>
    <cellStyle name="Currency 5 3 2 2 3 2 2 7" xfId="42405" xr:uid="{5526DA95-7559-4FBD-8341-EA48BA31E976}"/>
    <cellStyle name="Currency 5 3 2 2 3 2 3" xfId="8696" xr:uid="{F8871C69-B59D-4489-B2E7-E44C712F47B6}"/>
    <cellStyle name="Currency 5 3 2 2 3 2 3 2" xfId="12118" xr:uid="{9DC64BBA-086C-4933-AFD5-4E04C14DC47F}"/>
    <cellStyle name="Currency 5 3 2 2 3 2 3 2 2" xfId="25808" xr:uid="{17668696-6453-4D05-8E60-D81935E9EE90}"/>
    <cellStyle name="Currency 5 3 2 2 3 2 3 2 2 2" xfId="39500" xr:uid="{AFB9E8B7-6686-45F5-B630-062490C793E3}"/>
    <cellStyle name="Currency 5 3 2 2 3 2 3 2 2 3" xfId="54384" xr:uid="{011D38A6-B9B5-48F7-B4CE-5AF1D0926F38}"/>
    <cellStyle name="Currency 5 3 2 2 3 2 3 2 3" xfId="18964" xr:uid="{78347CBA-381E-42BF-8D65-E5931ED41D8A}"/>
    <cellStyle name="Currency 5 3 2 2 3 2 3 2 4" xfId="32654" xr:uid="{BBDA2313-B10B-4F82-8D11-DD8B58976432}"/>
    <cellStyle name="Currency 5 3 2 2 3 2 3 2 5" xfId="47538" xr:uid="{94AB28B3-E72B-4932-B511-43164F948B5B}"/>
    <cellStyle name="Currency 5 3 2 2 3 2 3 3" xfId="22386" xr:uid="{A61B421F-92E5-4F06-88AC-C9E34B4B809F}"/>
    <cellStyle name="Currency 5 3 2 2 3 2 3 3 2" xfId="36078" xr:uid="{7AA4E386-75C0-4BB0-81B7-BB20BD6D55EB}"/>
    <cellStyle name="Currency 5 3 2 2 3 2 3 3 3" xfId="50962" xr:uid="{B551327D-047A-44DC-A82E-2EE0E6964F6A}"/>
    <cellStyle name="Currency 5 3 2 2 3 2 3 4" xfId="15542" xr:uid="{5995B14A-495F-43D0-B2E6-8F15577BBD09}"/>
    <cellStyle name="Currency 5 3 2 2 3 2 3 5" xfId="29232" xr:uid="{8F2F21BC-4708-4A1F-908F-F4931E1397AA}"/>
    <cellStyle name="Currency 5 3 2 2 3 2 3 6" xfId="44116" xr:uid="{6AAA5D15-2FB8-4B3A-91E4-E448B9A9EC0B}"/>
    <cellStyle name="Currency 5 3 2 2 3 2 4" xfId="10406" xr:uid="{4D90EADB-396F-4E5E-A404-771D781953B5}"/>
    <cellStyle name="Currency 5 3 2 2 3 2 4 2" xfId="24096" xr:uid="{101CE531-7CF6-4881-AD6F-5FCF954E35B2}"/>
    <cellStyle name="Currency 5 3 2 2 3 2 4 2 2" xfId="37788" xr:uid="{5A412ADB-8034-4603-812C-0ECCB7AA38B5}"/>
    <cellStyle name="Currency 5 3 2 2 3 2 4 2 3" xfId="52672" xr:uid="{9F683008-9C74-4E0D-8E92-AAAAA52465E1}"/>
    <cellStyle name="Currency 5 3 2 2 3 2 4 3" xfId="17252" xr:uid="{777F789F-CDCD-4F61-B47E-3BA0F123A4C6}"/>
    <cellStyle name="Currency 5 3 2 2 3 2 4 4" xfId="30942" xr:uid="{1FA8049B-3A2C-47E6-8ED9-F2415AE74B24}"/>
    <cellStyle name="Currency 5 3 2 2 3 2 4 5" xfId="45826" xr:uid="{7B2E8102-9D07-4F60-A8EE-EFE5A0922315}"/>
    <cellStyle name="Currency 5 3 2 2 3 2 5" xfId="20674" xr:uid="{E408294F-F072-4479-BB7D-8E53624C74BD}"/>
    <cellStyle name="Currency 5 3 2 2 3 2 5 2" xfId="34366" xr:uid="{0341D274-B49D-4EB2-9FD0-CA5AACD896CF}"/>
    <cellStyle name="Currency 5 3 2 2 3 2 5 3" xfId="49250" xr:uid="{B87DEF92-D17F-4FF1-8C7D-AE69393F9CB6}"/>
    <cellStyle name="Currency 5 3 2 2 3 2 6" xfId="13830" xr:uid="{A5DBE995-D926-42E3-AC3D-8075F3E9FF39}"/>
    <cellStyle name="Currency 5 3 2 2 3 2 7" xfId="27520" xr:uid="{73C1EF37-0ABE-4489-B7F6-8E4D565CCE85}"/>
    <cellStyle name="Currency 5 3 2 2 3 2 8" xfId="42404" xr:uid="{6C544BA1-2313-48C1-8AC1-4E13130AA8D3}"/>
    <cellStyle name="Currency 5 3 2 2 3 3" xfId="6985" xr:uid="{8298E6B1-51F3-4B57-885E-8C7DF3FE839A}"/>
    <cellStyle name="Currency 5 3 2 2 3 3 2" xfId="8698" xr:uid="{25E0D03C-598B-4CC3-A332-942F08865F43}"/>
    <cellStyle name="Currency 5 3 2 2 3 3 2 2" xfId="12120" xr:uid="{6D391A60-6E92-479A-96FA-2F32C0113146}"/>
    <cellStyle name="Currency 5 3 2 2 3 3 2 2 2" xfId="25810" xr:uid="{6FDF522D-FF9D-49C4-8B32-B2D9D5A9C67E}"/>
    <cellStyle name="Currency 5 3 2 2 3 3 2 2 2 2" xfId="39502" xr:uid="{00BBEE21-3149-4B7D-BFA7-C0BBB32DC26A}"/>
    <cellStyle name="Currency 5 3 2 2 3 3 2 2 2 3" xfId="54386" xr:uid="{B7BEC234-F4E1-4789-A49E-55C76E613CF4}"/>
    <cellStyle name="Currency 5 3 2 2 3 3 2 2 3" xfId="18966" xr:uid="{3BB22DA3-5639-480E-8B8F-8428941A317E}"/>
    <cellStyle name="Currency 5 3 2 2 3 3 2 2 4" xfId="32656" xr:uid="{2DCB1234-4CD4-452B-A03D-2DCF2CC44BD4}"/>
    <cellStyle name="Currency 5 3 2 2 3 3 2 2 5" xfId="47540" xr:uid="{2EC04591-176B-4A5A-8998-20226793513A}"/>
    <cellStyle name="Currency 5 3 2 2 3 3 2 3" xfId="22388" xr:uid="{DE60F503-0021-418E-AAFC-A35CD3F756EC}"/>
    <cellStyle name="Currency 5 3 2 2 3 3 2 3 2" xfId="36080" xr:uid="{44A9B55A-7D63-472F-AF64-F76B0F4111BA}"/>
    <cellStyle name="Currency 5 3 2 2 3 3 2 3 3" xfId="50964" xr:uid="{86F7C9FA-8348-44A3-8A81-2FCD21851CCE}"/>
    <cellStyle name="Currency 5 3 2 2 3 3 2 4" xfId="15544" xr:uid="{F2AE9567-D4A0-4362-91E9-1924135D964B}"/>
    <cellStyle name="Currency 5 3 2 2 3 3 2 5" xfId="29234" xr:uid="{CD7625BD-2EBB-495E-A864-F6637A8CF369}"/>
    <cellStyle name="Currency 5 3 2 2 3 3 2 6" xfId="44118" xr:uid="{455360AB-BE28-4AF3-8B51-1196578A7445}"/>
    <cellStyle name="Currency 5 3 2 2 3 3 3" xfId="10408" xr:uid="{C2F374A8-2D82-4199-B6BD-5927469D8265}"/>
    <cellStyle name="Currency 5 3 2 2 3 3 3 2" xfId="24098" xr:uid="{96E9653B-6A0F-4F80-93EC-9D608FACA034}"/>
    <cellStyle name="Currency 5 3 2 2 3 3 3 2 2" xfId="37790" xr:uid="{8F5943D1-DCBE-4C68-AEBB-D69D3D19F894}"/>
    <cellStyle name="Currency 5 3 2 2 3 3 3 2 3" xfId="52674" xr:uid="{C54AE9D9-E3F6-444E-A10C-C76DBD561C16}"/>
    <cellStyle name="Currency 5 3 2 2 3 3 3 3" xfId="17254" xr:uid="{2D44A590-979C-4D14-8C7D-0AE534127CF7}"/>
    <cellStyle name="Currency 5 3 2 2 3 3 3 4" xfId="30944" xr:uid="{4ACDF86E-3288-4446-8DB9-B0FFF98E8411}"/>
    <cellStyle name="Currency 5 3 2 2 3 3 3 5" xfId="45828" xr:uid="{2B001EBD-17FD-4845-BD4A-B5A1F48CFC1E}"/>
    <cellStyle name="Currency 5 3 2 2 3 3 4" xfId="20676" xr:uid="{55839F51-74CF-455C-900F-A5C9C9408E6D}"/>
    <cellStyle name="Currency 5 3 2 2 3 3 4 2" xfId="34368" xr:uid="{526B0A7A-6F9C-4A82-9554-E07C2DB4E3F3}"/>
    <cellStyle name="Currency 5 3 2 2 3 3 4 3" xfId="49252" xr:uid="{99C2B7D8-C254-4AF7-B9A2-8CD85BC38A89}"/>
    <cellStyle name="Currency 5 3 2 2 3 3 5" xfId="13832" xr:uid="{8D0CAF0E-E527-404F-B7A5-E74DE5503D75}"/>
    <cellStyle name="Currency 5 3 2 2 3 3 6" xfId="27522" xr:uid="{7BA71A4D-D504-4CE3-8C42-78DBD98FB0F5}"/>
    <cellStyle name="Currency 5 3 2 2 3 3 7" xfId="42406" xr:uid="{C3AAA872-2357-437B-AB78-F216011B0327}"/>
    <cellStyle name="Currency 5 3 2 2 3 4" xfId="6986" xr:uid="{B87C082B-9BA0-4EB0-AB24-3282BE03A88F}"/>
    <cellStyle name="Currency 5 3 2 2 3 4 2" xfId="8699" xr:uid="{03BAA88A-F8EE-4BB8-8A68-893D6BB01B1C}"/>
    <cellStyle name="Currency 5 3 2 2 3 4 2 2" xfId="12121" xr:uid="{84CD2179-C8AD-43C2-A481-848D987502CE}"/>
    <cellStyle name="Currency 5 3 2 2 3 4 2 2 2" xfId="25811" xr:uid="{B1651BE2-D34A-4B48-88C8-C195CF3879C9}"/>
    <cellStyle name="Currency 5 3 2 2 3 4 2 2 2 2" xfId="39503" xr:uid="{B31FC3F1-B2D1-42C4-BF53-35C92AAD59A7}"/>
    <cellStyle name="Currency 5 3 2 2 3 4 2 2 2 3" xfId="54387" xr:uid="{7046AE2A-0D05-4BA6-A090-D055560294D7}"/>
    <cellStyle name="Currency 5 3 2 2 3 4 2 2 3" xfId="18967" xr:uid="{F18AC217-F153-4E12-8F07-0DCA96CFB5FD}"/>
    <cellStyle name="Currency 5 3 2 2 3 4 2 2 4" xfId="32657" xr:uid="{40371C22-9D5C-4360-AF8B-68587F017032}"/>
    <cellStyle name="Currency 5 3 2 2 3 4 2 2 5" xfId="47541" xr:uid="{5F459CF1-D9D9-4BE2-816B-7934D3771F44}"/>
    <cellStyle name="Currency 5 3 2 2 3 4 2 3" xfId="22389" xr:uid="{9DE8D66E-F5B9-4055-8CC3-1E66F9E96105}"/>
    <cellStyle name="Currency 5 3 2 2 3 4 2 3 2" xfId="36081" xr:uid="{F4EC354A-9ADB-4B70-AB3B-05F8413B860A}"/>
    <cellStyle name="Currency 5 3 2 2 3 4 2 3 3" xfId="50965" xr:uid="{169AAAF2-8066-404C-A029-5E9050A0EB0D}"/>
    <cellStyle name="Currency 5 3 2 2 3 4 2 4" xfId="15545" xr:uid="{6E81B736-2EC6-4D4C-9E5C-A645CDDD3B40}"/>
    <cellStyle name="Currency 5 3 2 2 3 4 2 5" xfId="29235" xr:uid="{BAC3793D-EEB1-4453-A819-F1A441DB2694}"/>
    <cellStyle name="Currency 5 3 2 2 3 4 2 6" xfId="44119" xr:uid="{EC4C6D82-11AA-4869-BAC6-F7D8F786B485}"/>
    <cellStyle name="Currency 5 3 2 2 3 4 3" xfId="10409" xr:uid="{2DE520D7-3F52-46FC-AD09-5B47DAD3DC50}"/>
    <cellStyle name="Currency 5 3 2 2 3 4 3 2" xfId="24099" xr:uid="{F2349B3F-C1C6-4C03-9B1A-AFB31686DA77}"/>
    <cellStyle name="Currency 5 3 2 2 3 4 3 2 2" xfId="37791" xr:uid="{37E6341F-23BC-46AB-8959-DB2A97EC9E56}"/>
    <cellStyle name="Currency 5 3 2 2 3 4 3 2 3" xfId="52675" xr:uid="{3DA92B89-AE23-41CE-BF97-F49D86249EC1}"/>
    <cellStyle name="Currency 5 3 2 2 3 4 3 3" xfId="17255" xr:uid="{D5D62CB4-87BF-4775-BEDA-B03198F9A507}"/>
    <cellStyle name="Currency 5 3 2 2 3 4 3 4" xfId="30945" xr:uid="{9465A84A-3B43-4638-A480-2196D729D2E1}"/>
    <cellStyle name="Currency 5 3 2 2 3 4 3 5" xfId="45829" xr:uid="{BDCADAE7-76DC-4F3D-B808-9BC7030BF930}"/>
    <cellStyle name="Currency 5 3 2 2 3 4 4" xfId="20677" xr:uid="{DBE74CE9-3207-4044-BA26-9631AC288DB0}"/>
    <cellStyle name="Currency 5 3 2 2 3 4 4 2" xfId="34369" xr:uid="{B728E25E-B0EC-400E-A473-C8A8EB6441AF}"/>
    <cellStyle name="Currency 5 3 2 2 3 4 4 3" xfId="49253" xr:uid="{C5329264-F8FB-4AB4-BFBF-3688C5B341A2}"/>
    <cellStyle name="Currency 5 3 2 2 3 4 5" xfId="13833" xr:uid="{9428501E-00FA-4EED-A631-B9E62DBE5CA5}"/>
    <cellStyle name="Currency 5 3 2 2 3 4 6" xfId="27523" xr:uid="{47F77954-154D-4BD5-9E8B-E85C6944E684}"/>
    <cellStyle name="Currency 5 3 2 2 3 4 7" xfId="42407" xr:uid="{6BBBDEC8-F9B4-4C11-A153-75311CA4BE71}"/>
    <cellStyle name="Currency 5 3 2 2 3 5" xfId="8695" xr:uid="{411C2A9B-3101-4876-BA75-1DAB67A9F868}"/>
    <cellStyle name="Currency 5 3 2 2 3 5 2" xfId="12117" xr:uid="{B96A1636-BA67-4C3B-9FEE-D422FD5BCA83}"/>
    <cellStyle name="Currency 5 3 2 2 3 5 2 2" xfId="25807" xr:uid="{EE2D987F-175F-4B0F-B23E-06D853B133F6}"/>
    <cellStyle name="Currency 5 3 2 2 3 5 2 2 2" xfId="39499" xr:uid="{B922D757-8F3F-45D6-9B8A-7A442E64C5E7}"/>
    <cellStyle name="Currency 5 3 2 2 3 5 2 2 3" xfId="54383" xr:uid="{31DA4EF6-758F-4C99-86B3-AF55D55A8A13}"/>
    <cellStyle name="Currency 5 3 2 2 3 5 2 3" xfId="18963" xr:uid="{A9ABC2D4-7BCF-4C97-A851-FE93F2E81446}"/>
    <cellStyle name="Currency 5 3 2 2 3 5 2 4" xfId="32653" xr:uid="{3AB29C7E-9637-4ACE-9D3A-4133CE1EE290}"/>
    <cellStyle name="Currency 5 3 2 2 3 5 2 5" xfId="47537" xr:uid="{D3F2845D-7CC9-47DA-9DC3-CED9A898DA1D}"/>
    <cellStyle name="Currency 5 3 2 2 3 5 3" xfId="22385" xr:uid="{D9E13463-D7C0-4B4B-9636-F4A0B8DC1020}"/>
    <cellStyle name="Currency 5 3 2 2 3 5 3 2" xfId="36077" xr:uid="{8955914E-35BB-424B-AD26-FC70C078BD3C}"/>
    <cellStyle name="Currency 5 3 2 2 3 5 3 3" xfId="50961" xr:uid="{23B4722F-4AD1-4C7E-895F-671B5C735755}"/>
    <cellStyle name="Currency 5 3 2 2 3 5 4" xfId="15541" xr:uid="{E479630D-208B-44C8-B8F5-4458989FA460}"/>
    <cellStyle name="Currency 5 3 2 2 3 5 5" xfId="29231" xr:uid="{1D8138B3-21C8-43BA-B164-70AE9B76A929}"/>
    <cellStyle name="Currency 5 3 2 2 3 5 6" xfId="44115" xr:uid="{425AE2DA-5701-476A-8BE0-071AF43C4DF5}"/>
    <cellStyle name="Currency 5 3 2 2 3 6" xfId="10405" xr:uid="{A3B6ACAE-DF40-4D30-971F-FC90F39BBAEB}"/>
    <cellStyle name="Currency 5 3 2 2 3 6 2" xfId="24095" xr:uid="{347FF16D-D206-4F05-9260-78AC04D92D01}"/>
    <cellStyle name="Currency 5 3 2 2 3 6 2 2" xfId="37787" xr:uid="{90BA392E-2042-4BD9-AB80-906FCC0EB5A6}"/>
    <cellStyle name="Currency 5 3 2 2 3 6 2 3" xfId="52671" xr:uid="{138B10BD-0D6E-4AD7-AC7B-24FA6E832139}"/>
    <cellStyle name="Currency 5 3 2 2 3 6 3" xfId="17251" xr:uid="{A9698EEA-B5E0-460C-984F-F30BF44B4F9C}"/>
    <cellStyle name="Currency 5 3 2 2 3 6 4" xfId="30941" xr:uid="{0B4E28AA-8A22-4337-AF09-A64061BEEADD}"/>
    <cellStyle name="Currency 5 3 2 2 3 6 5" xfId="45825" xr:uid="{6A2E5834-F1FD-42C8-9BFA-F11B526DE710}"/>
    <cellStyle name="Currency 5 3 2 2 3 7" xfId="20673" xr:uid="{B6A8884A-718F-445B-9101-2C1FDAF1A7E8}"/>
    <cellStyle name="Currency 5 3 2 2 3 7 2" xfId="34365" xr:uid="{B84C64CA-708D-4B9D-B049-FB54AE8F9779}"/>
    <cellStyle name="Currency 5 3 2 2 3 7 3" xfId="49249" xr:uid="{2C7003A7-72AC-4F75-8A18-923545E6A139}"/>
    <cellStyle name="Currency 5 3 2 2 3 8" xfId="13829" xr:uid="{39A1402C-EACF-4511-B7FE-2776DE530ED3}"/>
    <cellStyle name="Currency 5 3 2 2 3 9" xfId="27519" xr:uid="{4606BBE7-C218-4777-9D1C-59653DDEB6F3}"/>
    <cellStyle name="Currency 5 3 2 2 4" xfId="6987" xr:uid="{D575D573-4AE7-46B5-93F2-EEB13EB2D393}"/>
    <cellStyle name="Currency 5 3 2 2 4 2" xfId="6988" xr:uid="{B3EE5265-39A3-4DF0-B72A-27CD8027C9AE}"/>
    <cellStyle name="Currency 5 3 2 2 4 2 2" xfId="8701" xr:uid="{3573DD41-ECB1-4875-9F4D-E8A98A8969DB}"/>
    <cellStyle name="Currency 5 3 2 2 4 2 2 2" xfId="12123" xr:uid="{11E2FDF8-5DF4-4354-AE33-09347057C6C1}"/>
    <cellStyle name="Currency 5 3 2 2 4 2 2 2 2" xfId="25813" xr:uid="{8F4B53B5-45DE-4126-9FB2-7076F6B20EAB}"/>
    <cellStyle name="Currency 5 3 2 2 4 2 2 2 2 2" xfId="39505" xr:uid="{973BE1EF-BC70-47A0-930E-7B2E7EA490B2}"/>
    <cellStyle name="Currency 5 3 2 2 4 2 2 2 2 3" xfId="54389" xr:uid="{19841D9A-3EBF-4D8D-8F0B-35FDBE110DA6}"/>
    <cellStyle name="Currency 5 3 2 2 4 2 2 2 3" xfId="18969" xr:uid="{8F3C4F72-6F54-4C0B-A7F5-62203E4C76B6}"/>
    <cellStyle name="Currency 5 3 2 2 4 2 2 2 4" xfId="32659" xr:uid="{D06DC529-7D35-494F-8C53-7E39C5DBC936}"/>
    <cellStyle name="Currency 5 3 2 2 4 2 2 2 5" xfId="47543" xr:uid="{15A2E5B9-E652-474C-AC80-63E29C409B00}"/>
    <cellStyle name="Currency 5 3 2 2 4 2 2 3" xfId="22391" xr:uid="{631DAEAC-51AC-42B6-B37F-0ECFFB6AB57E}"/>
    <cellStyle name="Currency 5 3 2 2 4 2 2 3 2" xfId="36083" xr:uid="{F16D6831-8894-4E73-AF25-AC21CB6867D1}"/>
    <cellStyle name="Currency 5 3 2 2 4 2 2 3 3" xfId="50967" xr:uid="{FE6D43B6-F83B-45B3-9B71-2B0326247057}"/>
    <cellStyle name="Currency 5 3 2 2 4 2 2 4" xfId="15547" xr:uid="{88B53702-3FC2-45BC-91D2-E738C1A33267}"/>
    <cellStyle name="Currency 5 3 2 2 4 2 2 5" xfId="29237" xr:uid="{053EC9B9-28CA-4EE1-8B6F-B6FE97065A51}"/>
    <cellStyle name="Currency 5 3 2 2 4 2 2 6" xfId="44121" xr:uid="{F9610BAB-A3C2-48BE-ABD3-0644E8512E7F}"/>
    <cellStyle name="Currency 5 3 2 2 4 2 3" xfId="10411" xr:uid="{7968BD2D-2E43-42A6-9FDF-70815DB64CA0}"/>
    <cellStyle name="Currency 5 3 2 2 4 2 3 2" xfId="24101" xr:uid="{89E1A773-15CD-4E0B-A861-69A23ED002BE}"/>
    <cellStyle name="Currency 5 3 2 2 4 2 3 2 2" xfId="37793" xr:uid="{7057F702-5695-487F-8737-4E6D3EDA1035}"/>
    <cellStyle name="Currency 5 3 2 2 4 2 3 2 3" xfId="52677" xr:uid="{9F34AAD6-08E4-4318-9C8B-461B0490C750}"/>
    <cellStyle name="Currency 5 3 2 2 4 2 3 3" xfId="17257" xr:uid="{2A8CDA3D-CEE9-43DE-9E6A-7F2A25498FB0}"/>
    <cellStyle name="Currency 5 3 2 2 4 2 3 4" xfId="30947" xr:uid="{F9D04E1E-09E3-4D8D-B4C1-4ABA1DD9E14A}"/>
    <cellStyle name="Currency 5 3 2 2 4 2 3 5" xfId="45831" xr:uid="{4EA0772E-8906-45D1-9293-4D9D39EEA5A3}"/>
    <cellStyle name="Currency 5 3 2 2 4 2 4" xfId="20679" xr:uid="{4DD670BF-73A8-4DDE-8C01-EEB59AF4A4DB}"/>
    <cellStyle name="Currency 5 3 2 2 4 2 4 2" xfId="34371" xr:uid="{907A4C7F-FABC-4AEA-9ACC-B8928C6C5963}"/>
    <cellStyle name="Currency 5 3 2 2 4 2 4 3" xfId="49255" xr:uid="{0A388000-3690-4D7B-B7F6-A3D1F85FD641}"/>
    <cellStyle name="Currency 5 3 2 2 4 2 5" xfId="13835" xr:uid="{D7D97C46-3E6F-431B-A5B3-49B02D4622BF}"/>
    <cellStyle name="Currency 5 3 2 2 4 2 6" xfId="27525" xr:uid="{A1DD84E4-A14F-4172-8795-CEFCD01D88A3}"/>
    <cellStyle name="Currency 5 3 2 2 4 2 7" xfId="42409" xr:uid="{73725712-824D-419C-B64C-EE232A7BA6D4}"/>
    <cellStyle name="Currency 5 3 2 2 4 3" xfId="8700" xr:uid="{95DD48F3-47F9-4DC3-9959-357D047C37FA}"/>
    <cellStyle name="Currency 5 3 2 2 4 3 2" xfId="12122" xr:uid="{39D8AB82-A880-4666-82BA-D068A58717D0}"/>
    <cellStyle name="Currency 5 3 2 2 4 3 2 2" xfId="25812" xr:uid="{616B6A36-B3C0-4B1A-A2D6-D21CEC3694CE}"/>
    <cellStyle name="Currency 5 3 2 2 4 3 2 2 2" xfId="39504" xr:uid="{96703AAD-AE52-40D9-A8B5-E27E46558529}"/>
    <cellStyle name="Currency 5 3 2 2 4 3 2 2 3" xfId="54388" xr:uid="{A3745589-B70F-4165-9704-3536393E2FDA}"/>
    <cellStyle name="Currency 5 3 2 2 4 3 2 3" xfId="18968" xr:uid="{580D1611-98F8-410D-AD7C-7A8675FEEACC}"/>
    <cellStyle name="Currency 5 3 2 2 4 3 2 4" xfId="32658" xr:uid="{EBFC6FD6-316F-42F7-B7B5-ED4C3A80734B}"/>
    <cellStyle name="Currency 5 3 2 2 4 3 2 5" xfId="47542" xr:uid="{6E7A5849-2A6C-4F76-92A5-E9B041A56365}"/>
    <cellStyle name="Currency 5 3 2 2 4 3 3" xfId="22390" xr:uid="{01C225E2-E350-4ACE-8289-2019B9616D36}"/>
    <cellStyle name="Currency 5 3 2 2 4 3 3 2" xfId="36082" xr:uid="{1E87054B-FE66-4992-9241-AC5EB5FAA87B}"/>
    <cellStyle name="Currency 5 3 2 2 4 3 3 3" xfId="50966" xr:uid="{65EE2D2F-8756-4A6A-BA7C-C5F08EEEA9FD}"/>
    <cellStyle name="Currency 5 3 2 2 4 3 4" xfId="15546" xr:uid="{F6AF4AA9-FA5B-4EB4-B029-1AF46A299483}"/>
    <cellStyle name="Currency 5 3 2 2 4 3 5" xfId="29236" xr:uid="{2C2F6D88-4C76-424C-8E22-60476E2F59C7}"/>
    <cellStyle name="Currency 5 3 2 2 4 3 6" xfId="44120" xr:uid="{CE83604B-5697-4C95-BD41-321AD8CD43F4}"/>
    <cellStyle name="Currency 5 3 2 2 4 4" xfId="10410" xr:uid="{A9354AE6-EB23-4A43-B77C-30FD2B03E59D}"/>
    <cellStyle name="Currency 5 3 2 2 4 4 2" xfId="24100" xr:uid="{06A402FF-5E46-432B-A829-0739BBB087D4}"/>
    <cellStyle name="Currency 5 3 2 2 4 4 2 2" xfId="37792" xr:uid="{FC3B352E-1A56-4A38-82B1-442D1CA23D85}"/>
    <cellStyle name="Currency 5 3 2 2 4 4 2 3" xfId="52676" xr:uid="{BF486128-F4AD-49E5-B82E-9D2E18121EAB}"/>
    <cellStyle name="Currency 5 3 2 2 4 4 3" xfId="17256" xr:uid="{52922127-16F5-461A-AA63-D7FAB2DC05CD}"/>
    <cellStyle name="Currency 5 3 2 2 4 4 4" xfId="30946" xr:uid="{56C6B6D8-AD67-4C3E-9AA4-AF6FCAB83006}"/>
    <cellStyle name="Currency 5 3 2 2 4 4 5" xfId="45830" xr:uid="{5CEB8882-E331-4417-AFDB-0DFE041DC51B}"/>
    <cellStyle name="Currency 5 3 2 2 4 5" xfId="20678" xr:uid="{F4A06AD9-1F2F-4336-ABEC-5B074F344956}"/>
    <cellStyle name="Currency 5 3 2 2 4 5 2" xfId="34370" xr:uid="{739DBFC6-242A-4706-9301-12B5B9E1C2C4}"/>
    <cellStyle name="Currency 5 3 2 2 4 5 3" xfId="49254" xr:uid="{A120DA29-859A-4ABF-8995-4A1DD25F458B}"/>
    <cellStyle name="Currency 5 3 2 2 4 6" xfId="13834" xr:uid="{735BD38A-CB41-4D59-A20F-EA22DA116FCF}"/>
    <cellStyle name="Currency 5 3 2 2 4 7" xfId="27524" xr:uid="{63C9B561-7827-4BFA-A1AF-2E0A63BF8ACD}"/>
    <cellStyle name="Currency 5 3 2 2 4 8" xfId="42408" xr:uid="{972B7FB6-C516-4A7D-BA0D-9FD8767C4743}"/>
    <cellStyle name="Currency 5 3 2 2 5" xfId="6989" xr:uid="{62909544-E74C-4908-A583-996B08C8784E}"/>
    <cellStyle name="Currency 5 3 2 2 5 2" xfId="8702" xr:uid="{9D90FB29-2D7F-46E5-99F3-3FDFC488984E}"/>
    <cellStyle name="Currency 5 3 2 2 5 2 2" xfId="12124" xr:uid="{805BF6D0-93ED-4284-9014-11E532C66AFE}"/>
    <cellStyle name="Currency 5 3 2 2 5 2 2 2" xfId="25814" xr:uid="{A3116544-CAE5-4F63-9989-62B1E155B18D}"/>
    <cellStyle name="Currency 5 3 2 2 5 2 2 2 2" xfId="39506" xr:uid="{4F772D8B-B583-4C76-A91A-9FAFA28B92DB}"/>
    <cellStyle name="Currency 5 3 2 2 5 2 2 2 3" xfId="54390" xr:uid="{27166265-35B5-4DEA-A9C4-51FE5513ACB9}"/>
    <cellStyle name="Currency 5 3 2 2 5 2 2 3" xfId="18970" xr:uid="{51235C1F-D7AD-4029-B6AD-0D441953AFE8}"/>
    <cellStyle name="Currency 5 3 2 2 5 2 2 4" xfId="32660" xr:uid="{1663E231-0590-4A9B-9CBA-F5EE66C4BDF9}"/>
    <cellStyle name="Currency 5 3 2 2 5 2 2 5" xfId="47544" xr:uid="{2A049A37-E77A-4657-9C3F-4BEFF08A076A}"/>
    <cellStyle name="Currency 5 3 2 2 5 2 3" xfId="22392" xr:uid="{6FF5B24D-A889-4BD9-8543-31DA6C06566B}"/>
    <cellStyle name="Currency 5 3 2 2 5 2 3 2" xfId="36084" xr:uid="{548AE420-D72D-4904-911F-F701BCF89D8F}"/>
    <cellStyle name="Currency 5 3 2 2 5 2 3 3" xfId="50968" xr:uid="{ECC7E58D-2E51-48A8-8226-9EC63A8AB029}"/>
    <cellStyle name="Currency 5 3 2 2 5 2 4" xfId="15548" xr:uid="{EABE48B3-3273-4687-8114-076A6DC9F687}"/>
    <cellStyle name="Currency 5 3 2 2 5 2 5" xfId="29238" xr:uid="{29A11DF5-3D94-44BE-BD25-A732543461F2}"/>
    <cellStyle name="Currency 5 3 2 2 5 2 6" xfId="44122" xr:uid="{0577B8EA-11ED-44F3-A559-808113BE5483}"/>
    <cellStyle name="Currency 5 3 2 2 5 3" xfId="10412" xr:uid="{EB94EA1C-DE1E-44E8-AB78-0888F6BD26AB}"/>
    <cellStyle name="Currency 5 3 2 2 5 3 2" xfId="24102" xr:uid="{786E3C3C-4D69-4FC3-84B2-C678BBD01E10}"/>
    <cellStyle name="Currency 5 3 2 2 5 3 2 2" xfId="37794" xr:uid="{7969DFBD-DAAD-4D91-BCC3-7317F95E178A}"/>
    <cellStyle name="Currency 5 3 2 2 5 3 2 3" xfId="52678" xr:uid="{E2397947-0008-4C31-A74E-97A0940CC22C}"/>
    <cellStyle name="Currency 5 3 2 2 5 3 3" xfId="17258" xr:uid="{4AD0624A-58CE-4492-B9C9-D1513A9E4215}"/>
    <cellStyle name="Currency 5 3 2 2 5 3 4" xfId="30948" xr:uid="{CDDB31E1-58E9-47AF-9578-A896F94A1375}"/>
    <cellStyle name="Currency 5 3 2 2 5 3 5" xfId="45832" xr:uid="{698118AA-F58E-4E00-999C-AC5E491138BF}"/>
    <cellStyle name="Currency 5 3 2 2 5 4" xfId="20680" xr:uid="{262C9200-3E56-4161-8138-F565E56AF3DE}"/>
    <cellStyle name="Currency 5 3 2 2 5 4 2" xfId="34372" xr:uid="{85C1BADF-6898-4437-8D0B-45B65E923AD0}"/>
    <cellStyle name="Currency 5 3 2 2 5 4 3" xfId="49256" xr:uid="{8E370BB5-D8A6-438A-9E65-EABA9B31E285}"/>
    <cellStyle name="Currency 5 3 2 2 5 5" xfId="13836" xr:uid="{AC1343A4-E178-4159-85C0-0430F7D9B410}"/>
    <cellStyle name="Currency 5 3 2 2 5 6" xfId="27526" xr:uid="{88BF7D55-44E4-44CC-BEBA-5E4B394ED68C}"/>
    <cellStyle name="Currency 5 3 2 2 5 7" xfId="42410" xr:uid="{7747BB4C-CC79-4787-9515-0FBA68D4327E}"/>
    <cellStyle name="Currency 5 3 2 2 6" xfId="6990" xr:uid="{1F5880B5-6809-4AD5-9A8B-2811F1850DC3}"/>
    <cellStyle name="Currency 5 3 2 2 6 2" xfId="8703" xr:uid="{F1838432-FE14-4991-8D35-6A362BB033F8}"/>
    <cellStyle name="Currency 5 3 2 2 6 2 2" xfId="12125" xr:uid="{68969972-6AD2-4C18-9A3C-57EB555CA954}"/>
    <cellStyle name="Currency 5 3 2 2 6 2 2 2" xfId="25815" xr:uid="{6D326942-D73F-4C1A-88FD-F663256B913A}"/>
    <cellStyle name="Currency 5 3 2 2 6 2 2 2 2" xfId="39507" xr:uid="{8EF3DD52-A470-48C0-A1EC-9E9AAFC3D7AA}"/>
    <cellStyle name="Currency 5 3 2 2 6 2 2 2 3" xfId="54391" xr:uid="{E3FA9F64-7E17-49CB-B3AD-A8F2F9F66DC5}"/>
    <cellStyle name="Currency 5 3 2 2 6 2 2 3" xfId="18971" xr:uid="{62361F3C-F3D8-4FE9-B3CD-EE93E6FEA4F7}"/>
    <cellStyle name="Currency 5 3 2 2 6 2 2 4" xfId="32661" xr:uid="{EC644F88-3CD8-4C58-8675-0AE6A43A3EC8}"/>
    <cellStyle name="Currency 5 3 2 2 6 2 2 5" xfId="47545" xr:uid="{67700E18-C026-4891-B70B-8E68549FE0B8}"/>
    <cellStyle name="Currency 5 3 2 2 6 2 3" xfId="22393" xr:uid="{E05992AA-5062-4A40-A052-2F39AB0F90E6}"/>
    <cellStyle name="Currency 5 3 2 2 6 2 3 2" xfId="36085" xr:uid="{DD681A5E-161E-4BAD-BE85-0CE21D507202}"/>
    <cellStyle name="Currency 5 3 2 2 6 2 3 3" xfId="50969" xr:uid="{F72588A4-302D-40A0-AA52-B0EA95148E86}"/>
    <cellStyle name="Currency 5 3 2 2 6 2 4" xfId="15549" xr:uid="{74F0CB08-E875-4143-A8F8-9B5F97477B11}"/>
    <cellStyle name="Currency 5 3 2 2 6 2 5" xfId="29239" xr:uid="{7A57EADD-B041-4470-8413-261381143C8E}"/>
    <cellStyle name="Currency 5 3 2 2 6 2 6" xfId="44123" xr:uid="{D7177F56-DDFA-48CB-A9DB-3667DB928ED5}"/>
    <cellStyle name="Currency 5 3 2 2 6 3" xfId="10413" xr:uid="{FA0DE379-F0C5-4BD1-B4BB-1A86EB224D94}"/>
    <cellStyle name="Currency 5 3 2 2 6 3 2" xfId="24103" xr:uid="{7E468D77-198B-488C-9DB2-52581C3092D2}"/>
    <cellStyle name="Currency 5 3 2 2 6 3 2 2" xfId="37795" xr:uid="{E4F3F208-238B-4E12-98DE-AEA4F2900E50}"/>
    <cellStyle name="Currency 5 3 2 2 6 3 2 3" xfId="52679" xr:uid="{5A33BB15-1668-4D9A-8CF5-E6DE9485D866}"/>
    <cellStyle name="Currency 5 3 2 2 6 3 3" xfId="17259" xr:uid="{C0F9B05E-D238-4B91-94E6-BE6672F04F19}"/>
    <cellStyle name="Currency 5 3 2 2 6 3 4" xfId="30949" xr:uid="{9F5AF016-0054-4D17-96BB-41F7315B2B1B}"/>
    <cellStyle name="Currency 5 3 2 2 6 3 5" xfId="45833" xr:uid="{71C7FFDE-ED50-4559-9F62-C4C3408839C7}"/>
    <cellStyle name="Currency 5 3 2 2 6 4" xfId="20681" xr:uid="{6C14DED6-96ED-4441-9D1A-77394E2E44B3}"/>
    <cellStyle name="Currency 5 3 2 2 6 4 2" xfId="34373" xr:uid="{15B83ED2-B98E-4F42-8804-4656ECAA6C60}"/>
    <cellStyle name="Currency 5 3 2 2 6 4 3" xfId="49257" xr:uid="{269F8A4A-AE97-470F-AAC2-15A238576E79}"/>
    <cellStyle name="Currency 5 3 2 2 6 5" xfId="13837" xr:uid="{8D64B0E5-A319-4A4B-B644-A98684E14A53}"/>
    <cellStyle name="Currency 5 3 2 2 6 6" xfId="27527" xr:uid="{D64685F0-73EF-4059-9044-112A220EA84F}"/>
    <cellStyle name="Currency 5 3 2 2 6 7" xfId="42411" xr:uid="{CD12187E-B42E-4C53-BFF7-3E0BA405A4D4}"/>
    <cellStyle name="Currency 5 3 2 2 7" xfId="8689" xr:uid="{5AFF1B9B-DE0D-4D8F-AB51-BA511328A444}"/>
    <cellStyle name="Currency 5 3 2 2 7 2" xfId="12111" xr:uid="{42184E06-C54E-4A4D-B91C-2DE1E6A986B1}"/>
    <cellStyle name="Currency 5 3 2 2 7 2 2" xfId="25801" xr:uid="{E2F539D5-1EBD-45FD-A8E8-99C4ED40F1C1}"/>
    <cellStyle name="Currency 5 3 2 2 7 2 2 2" xfId="39493" xr:uid="{B7A4955F-D9FD-4360-9600-107629730A5D}"/>
    <cellStyle name="Currency 5 3 2 2 7 2 2 3" xfId="54377" xr:uid="{E16DABB9-3420-4A24-8FB8-FBB32ACDA4CB}"/>
    <cellStyle name="Currency 5 3 2 2 7 2 3" xfId="18957" xr:uid="{20F29D83-D692-4B8C-8675-BBB1EA0B6974}"/>
    <cellStyle name="Currency 5 3 2 2 7 2 4" xfId="32647" xr:uid="{08D5FB16-0737-42FB-BED0-C9E0F9E1AEF9}"/>
    <cellStyle name="Currency 5 3 2 2 7 2 5" xfId="47531" xr:uid="{314742CB-D75D-48B1-BD76-2C9C091B6A5F}"/>
    <cellStyle name="Currency 5 3 2 2 7 3" xfId="22379" xr:uid="{F73C4A8D-7D89-4CCC-9303-9C064015ABD1}"/>
    <cellStyle name="Currency 5 3 2 2 7 3 2" xfId="36071" xr:uid="{BF10A6F5-6252-467F-B7A5-0D3EB4505461}"/>
    <cellStyle name="Currency 5 3 2 2 7 3 3" xfId="50955" xr:uid="{5377B3B8-F9BC-470B-9CBC-DD6A9C67CA71}"/>
    <cellStyle name="Currency 5 3 2 2 7 4" xfId="15535" xr:uid="{2F06B7CF-2CFA-459C-85E8-D9FAB47FF1EB}"/>
    <cellStyle name="Currency 5 3 2 2 7 5" xfId="29225" xr:uid="{8615EC6D-A485-4CA7-8172-56312DDE093A}"/>
    <cellStyle name="Currency 5 3 2 2 7 6" xfId="44109" xr:uid="{5B664840-7B76-492A-A2B2-91191706AFF7}"/>
    <cellStyle name="Currency 5 3 2 2 8" xfId="10399" xr:uid="{11429426-5022-4AE8-ADA6-A43CD0E71F4B}"/>
    <cellStyle name="Currency 5 3 2 2 8 2" xfId="24089" xr:uid="{731570D5-5C01-423F-AA38-44EB766FE9FD}"/>
    <cellStyle name="Currency 5 3 2 2 8 2 2" xfId="37781" xr:uid="{3DDF971A-6954-4132-AC3F-D4F99C1BBF9F}"/>
    <cellStyle name="Currency 5 3 2 2 8 2 3" xfId="52665" xr:uid="{24EB7310-EE63-4D40-9AB4-9392EA87EFC1}"/>
    <cellStyle name="Currency 5 3 2 2 8 3" xfId="17245" xr:uid="{9C035364-BF5E-4AA7-A64F-E6DB9F7CFFF9}"/>
    <cellStyle name="Currency 5 3 2 2 8 4" xfId="30935" xr:uid="{767A9E77-0C3A-41A9-B294-3219728B6454}"/>
    <cellStyle name="Currency 5 3 2 2 8 5" xfId="45819" xr:uid="{CE2200E5-68CC-4B92-8190-75A2E40FFC03}"/>
    <cellStyle name="Currency 5 3 2 2 9" xfId="20667" xr:uid="{DD705DA5-C5F9-4A94-B955-1F311FEB1216}"/>
    <cellStyle name="Currency 5 3 2 2 9 2" xfId="34359" xr:uid="{5FDD89BA-4942-4E7B-9CBD-2094386845ED}"/>
    <cellStyle name="Currency 5 3 2 2 9 3" xfId="49243" xr:uid="{43CE6C82-880E-4557-93D1-892E543755E4}"/>
    <cellStyle name="Currency 5 3 2 3" xfId="4765" xr:uid="{C1F8E029-BB6B-41B2-8AEA-0E482F5B91A5}"/>
    <cellStyle name="Currency 5 3 2 3 10" xfId="42412" xr:uid="{EB556336-136D-4ABF-88F1-078B0D2BFFA4}"/>
    <cellStyle name="Currency 5 3 2 3 11" xfId="6991" xr:uid="{9EBB3C25-4331-4E3E-97C7-6E7D22AF16BE}"/>
    <cellStyle name="Currency 5 3 2 3 2" xfId="6992" xr:uid="{F9775459-F9B2-4CA3-8AE6-4507D34E8926}"/>
    <cellStyle name="Currency 5 3 2 3 2 2" xfId="6993" xr:uid="{A12A39C9-6976-4691-8726-75EFB1334CD6}"/>
    <cellStyle name="Currency 5 3 2 3 2 2 2" xfId="8706" xr:uid="{88B5036D-7DF9-4BD9-B8C9-D72C6E751002}"/>
    <cellStyle name="Currency 5 3 2 3 2 2 2 2" xfId="12128" xr:uid="{AE71A1A6-B9F8-4766-9DD5-1B9EC499F28A}"/>
    <cellStyle name="Currency 5 3 2 3 2 2 2 2 2" xfId="25818" xr:uid="{6E9CC1E6-C910-4669-B2A6-993D1DC2F2C6}"/>
    <cellStyle name="Currency 5 3 2 3 2 2 2 2 2 2" xfId="39510" xr:uid="{464381CF-1380-48F4-8E3D-F86519CF7972}"/>
    <cellStyle name="Currency 5 3 2 3 2 2 2 2 2 3" xfId="54394" xr:uid="{72DCC6F8-9727-4994-A4EA-941AF2D19FE8}"/>
    <cellStyle name="Currency 5 3 2 3 2 2 2 2 3" xfId="18974" xr:uid="{BA8FE7D5-5C51-4837-9DBC-639ED5C47483}"/>
    <cellStyle name="Currency 5 3 2 3 2 2 2 2 4" xfId="32664" xr:uid="{4D20A184-E1E9-4C71-A002-E437C6D397EC}"/>
    <cellStyle name="Currency 5 3 2 3 2 2 2 2 5" xfId="47548" xr:uid="{6514442E-46F1-4668-BB3A-0FDE7F9A49C1}"/>
    <cellStyle name="Currency 5 3 2 3 2 2 2 3" xfId="22396" xr:uid="{2E20FE1C-F29A-47EC-88D9-ED7159016425}"/>
    <cellStyle name="Currency 5 3 2 3 2 2 2 3 2" xfId="36088" xr:uid="{531211C8-F876-4AC7-A17A-6F9DF19217F7}"/>
    <cellStyle name="Currency 5 3 2 3 2 2 2 3 3" xfId="50972" xr:uid="{85679455-0259-4C74-8436-B33333188D05}"/>
    <cellStyle name="Currency 5 3 2 3 2 2 2 4" xfId="15552" xr:uid="{1107E345-97F6-4AFE-BE65-F460897BFF67}"/>
    <cellStyle name="Currency 5 3 2 3 2 2 2 5" xfId="29242" xr:uid="{03AB9DF1-154D-4FBE-A51A-7CA8D82DF1AF}"/>
    <cellStyle name="Currency 5 3 2 3 2 2 2 6" xfId="44126" xr:uid="{ABCD0592-51D1-4F32-AF90-9F0DCE2D499C}"/>
    <cellStyle name="Currency 5 3 2 3 2 2 3" xfId="10416" xr:uid="{091DFD77-3C6B-457F-BE94-73A79099E98B}"/>
    <cellStyle name="Currency 5 3 2 3 2 2 3 2" xfId="24106" xr:uid="{1ED03726-BE25-4943-8962-C66E6F4C5C70}"/>
    <cellStyle name="Currency 5 3 2 3 2 2 3 2 2" xfId="37798" xr:uid="{0D04F14A-B3B7-4462-96A9-5051AFC30B7C}"/>
    <cellStyle name="Currency 5 3 2 3 2 2 3 2 3" xfId="52682" xr:uid="{F981F458-F3A5-4628-A638-941AD5CE5249}"/>
    <cellStyle name="Currency 5 3 2 3 2 2 3 3" xfId="17262" xr:uid="{CF312B69-057E-4706-B818-418FF51ACC15}"/>
    <cellStyle name="Currency 5 3 2 3 2 2 3 4" xfId="30952" xr:uid="{52D13913-71D0-4452-A52E-48BCB3B66562}"/>
    <cellStyle name="Currency 5 3 2 3 2 2 3 5" xfId="45836" xr:uid="{A4337707-D3FA-4375-87E5-D5E4A8B35263}"/>
    <cellStyle name="Currency 5 3 2 3 2 2 4" xfId="20684" xr:uid="{9EA2ADDD-06BD-4D03-8818-48B3B1906568}"/>
    <cellStyle name="Currency 5 3 2 3 2 2 4 2" xfId="34376" xr:uid="{0647F78D-2A3D-4469-B26C-FD24C6EA3204}"/>
    <cellStyle name="Currency 5 3 2 3 2 2 4 3" xfId="49260" xr:uid="{EABAAC46-F520-4C69-A055-4A5388D3AD11}"/>
    <cellStyle name="Currency 5 3 2 3 2 2 5" xfId="13840" xr:uid="{9E183876-B3D8-4482-8EB2-8B8059FF1031}"/>
    <cellStyle name="Currency 5 3 2 3 2 2 6" xfId="27530" xr:uid="{D082010A-097A-4485-BF6A-AB0E082DB5E4}"/>
    <cellStyle name="Currency 5 3 2 3 2 2 7" xfId="42414" xr:uid="{FB6540B3-2EF9-4DEF-B910-128AFBA75C40}"/>
    <cellStyle name="Currency 5 3 2 3 2 3" xfId="8705" xr:uid="{763E7A03-1068-4DB7-86E3-532B7329D6FA}"/>
    <cellStyle name="Currency 5 3 2 3 2 3 2" xfId="12127" xr:uid="{43188600-BBE6-42EF-88DF-C6604418BCCA}"/>
    <cellStyle name="Currency 5 3 2 3 2 3 2 2" xfId="25817" xr:uid="{99BA2C35-A805-4622-8274-9D8B94F91DA3}"/>
    <cellStyle name="Currency 5 3 2 3 2 3 2 2 2" xfId="39509" xr:uid="{355C45E6-5C7A-41DC-9D79-9A3294A4B256}"/>
    <cellStyle name="Currency 5 3 2 3 2 3 2 2 3" xfId="54393" xr:uid="{D33919EC-5CDD-44E0-9160-D8189578C219}"/>
    <cellStyle name="Currency 5 3 2 3 2 3 2 3" xfId="18973" xr:uid="{0241DB10-C459-4945-BE2D-B6069CA6E175}"/>
    <cellStyle name="Currency 5 3 2 3 2 3 2 4" xfId="32663" xr:uid="{7DB44E8E-0FA4-4957-AB8E-449C453276F4}"/>
    <cellStyle name="Currency 5 3 2 3 2 3 2 5" xfId="47547" xr:uid="{DA9E2FF5-C03B-46B1-951B-76E0B8260742}"/>
    <cellStyle name="Currency 5 3 2 3 2 3 3" xfId="22395" xr:uid="{51308208-B6FA-444B-B572-7AEE63601ACE}"/>
    <cellStyle name="Currency 5 3 2 3 2 3 3 2" xfId="36087" xr:uid="{76BDED5E-FF93-4601-8A27-863ED4E9BCEC}"/>
    <cellStyle name="Currency 5 3 2 3 2 3 3 3" xfId="50971" xr:uid="{4197D0A5-EEBC-4E8A-9503-401C2EED0F41}"/>
    <cellStyle name="Currency 5 3 2 3 2 3 4" xfId="15551" xr:uid="{8514A2AD-F164-43A8-BE1C-08FE75257E96}"/>
    <cellStyle name="Currency 5 3 2 3 2 3 5" xfId="29241" xr:uid="{AA2E754B-A7BD-43AE-BAB2-E2833B83D1CF}"/>
    <cellStyle name="Currency 5 3 2 3 2 3 6" xfId="44125" xr:uid="{381EBB21-F947-4497-8CEB-4A199EA7DDA9}"/>
    <cellStyle name="Currency 5 3 2 3 2 4" xfId="10415" xr:uid="{BCDDE78E-16D8-44B8-852A-4B942EAD2AB4}"/>
    <cellStyle name="Currency 5 3 2 3 2 4 2" xfId="24105" xr:uid="{B065EE36-05B2-44C2-8A81-D1B2D060BAF0}"/>
    <cellStyle name="Currency 5 3 2 3 2 4 2 2" xfId="37797" xr:uid="{65DA3F39-CD99-43A1-A7FA-1D3DA6FE0539}"/>
    <cellStyle name="Currency 5 3 2 3 2 4 2 3" xfId="52681" xr:uid="{B75B33B5-BD8E-47A1-AF5F-498EE7007C5C}"/>
    <cellStyle name="Currency 5 3 2 3 2 4 3" xfId="17261" xr:uid="{11B6FD0B-99D5-43A3-9F10-C629C95306AA}"/>
    <cellStyle name="Currency 5 3 2 3 2 4 4" xfId="30951" xr:uid="{F64A620A-B0CD-4442-967D-1E63FE2E8AE4}"/>
    <cellStyle name="Currency 5 3 2 3 2 4 5" xfId="45835" xr:uid="{82F4AA3C-E984-49BC-B445-43C6633ED021}"/>
    <cellStyle name="Currency 5 3 2 3 2 5" xfId="20683" xr:uid="{872C6863-CF0B-48EC-A6A2-1468C9D0FB51}"/>
    <cellStyle name="Currency 5 3 2 3 2 5 2" xfId="34375" xr:uid="{056664EC-54D4-4052-87DD-F25CC68F654A}"/>
    <cellStyle name="Currency 5 3 2 3 2 5 3" xfId="49259" xr:uid="{A165C45B-17FC-4F72-AF2F-122E51A7090C}"/>
    <cellStyle name="Currency 5 3 2 3 2 6" xfId="13839" xr:uid="{402AE653-A12E-4745-AA89-ACE2A649D53C}"/>
    <cellStyle name="Currency 5 3 2 3 2 7" xfId="27529" xr:uid="{B670C730-3515-4C34-B202-A6356749D40B}"/>
    <cellStyle name="Currency 5 3 2 3 2 8" xfId="42413" xr:uid="{23F24693-1664-484E-B528-7BC090AF63A4}"/>
    <cellStyle name="Currency 5 3 2 3 3" xfId="6994" xr:uid="{29FDF2F8-287D-4CA7-BF14-1D4CC6F6EB7B}"/>
    <cellStyle name="Currency 5 3 2 3 3 2" xfId="8707" xr:uid="{40DCE399-8EDF-4238-867C-3B343824784A}"/>
    <cellStyle name="Currency 5 3 2 3 3 2 2" xfId="12129" xr:uid="{24D60D00-187A-4E81-BC9A-FD118FA212CD}"/>
    <cellStyle name="Currency 5 3 2 3 3 2 2 2" xfId="25819" xr:uid="{1836F27F-F920-4511-82E7-225B2FD9A129}"/>
    <cellStyle name="Currency 5 3 2 3 3 2 2 2 2" xfId="39511" xr:uid="{98DACFF3-8D91-4B7E-A92C-91547341C106}"/>
    <cellStyle name="Currency 5 3 2 3 3 2 2 2 3" xfId="54395" xr:uid="{1593D1D4-13F7-4985-A7BA-D734B8951009}"/>
    <cellStyle name="Currency 5 3 2 3 3 2 2 3" xfId="18975" xr:uid="{9D541ED6-FB62-4EA4-87DA-A4E4E9D200F2}"/>
    <cellStyle name="Currency 5 3 2 3 3 2 2 4" xfId="32665" xr:uid="{DB657BC8-107B-4192-922C-773FB79EF5DB}"/>
    <cellStyle name="Currency 5 3 2 3 3 2 2 5" xfId="47549" xr:uid="{329DA2BC-3892-4482-B578-B7A0D522699A}"/>
    <cellStyle name="Currency 5 3 2 3 3 2 3" xfId="22397" xr:uid="{12C33EDF-1DDD-4024-AE23-C220A21D7DD6}"/>
    <cellStyle name="Currency 5 3 2 3 3 2 3 2" xfId="36089" xr:uid="{247439EC-1FF7-44E6-B6C3-C20EEE0CBDA3}"/>
    <cellStyle name="Currency 5 3 2 3 3 2 3 3" xfId="50973" xr:uid="{8BBD30FB-3AAA-4FDD-8BD5-16BC31E0BF0E}"/>
    <cellStyle name="Currency 5 3 2 3 3 2 4" xfId="15553" xr:uid="{C40DBC07-22F3-4C53-A0D4-5F0F8747959A}"/>
    <cellStyle name="Currency 5 3 2 3 3 2 5" xfId="29243" xr:uid="{226CD063-B0F1-4241-8E1D-A7EB9437B5F4}"/>
    <cellStyle name="Currency 5 3 2 3 3 2 6" xfId="44127" xr:uid="{71614BD3-0D4F-4ABB-ADB5-B360935803FA}"/>
    <cellStyle name="Currency 5 3 2 3 3 3" xfId="10417" xr:uid="{B0147710-C927-4E83-8BE1-A1C2BEE65B11}"/>
    <cellStyle name="Currency 5 3 2 3 3 3 2" xfId="24107" xr:uid="{834D8E19-B126-4DBE-95CF-AD3AA90DA2F8}"/>
    <cellStyle name="Currency 5 3 2 3 3 3 2 2" xfId="37799" xr:uid="{FBA7F4D6-F32A-4E0B-9D42-2C12A8EAAD28}"/>
    <cellStyle name="Currency 5 3 2 3 3 3 2 3" xfId="52683" xr:uid="{CD93EC92-E90E-4E52-94F1-4CD55B9063AF}"/>
    <cellStyle name="Currency 5 3 2 3 3 3 3" xfId="17263" xr:uid="{C66F82F2-B5BB-4821-A837-B8E4429E575B}"/>
    <cellStyle name="Currency 5 3 2 3 3 3 4" xfId="30953" xr:uid="{0509FA55-1770-474A-B979-D85407C8C69D}"/>
    <cellStyle name="Currency 5 3 2 3 3 3 5" xfId="45837" xr:uid="{BE81165C-AD0E-4FD0-B5B5-63ABC832038B}"/>
    <cellStyle name="Currency 5 3 2 3 3 4" xfId="20685" xr:uid="{91C54A6A-A00A-4674-83E2-121D6FE67223}"/>
    <cellStyle name="Currency 5 3 2 3 3 4 2" xfId="34377" xr:uid="{0C14A619-5189-40E2-8612-C22B5BA9118F}"/>
    <cellStyle name="Currency 5 3 2 3 3 4 3" xfId="49261" xr:uid="{68C0A208-AC5C-4C57-8D7F-7DDFFE8F71A1}"/>
    <cellStyle name="Currency 5 3 2 3 3 5" xfId="13841" xr:uid="{5B8A4747-4C35-4268-95A5-86B82FCF5A45}"/>
    <cellStyle name="Currency 5 3 2 3 3 6" xfId="27531" xr:uid="{92B9F286-E36A-42C2-B15D-D93984BA6F4F}"/>
    <cellStyle name="Currency 5 3 2 3 3 7" xfId="42415" xr:uid="{DA2AFC59-E0BE-44B9-B9A3-A4B532F61CE7}"/>
    <cellStyle name="Currency 5 3 2 3 4" xfId="6995" xr:uid="{2203D17F-F3A3-4276-951B-9E963FA6EADA}"/>
    <cellStyle name="Currency 5 3 2 3 4 2" xfId="8708" xr:uid="{91C86D1D-3CE6-4F26-8BA0-8548A7E600A3}"/>
    <cellStyle name="Currency 5 3 2 3 4 2 2" xfId="12130" xr:uid="{7870AAD9-6E24-4317-A25D-5C383124CD0E}"/>
    <cellStyle name="Currency 5 3 2 3 4 2 2 2" xfId="25820" xr:uid="{4FAAADBE-9E5E-4880-8B3E-EB73DC36FCFE}"/>
    <cellStyle name="Currency 5 3 2 3 4 2 2 2 2" xfId="39512" xr:uid="{9D9B37A7-8032-4445-8138-15D39FCF7270}"/>
    <cellStyle name="Currency 5 3 2 3 4 2 2 2 3" xfId="54396" xr:uid="{F5C02474-B62B-4FDB-B583-7FCDF5101338}"/>
    <cellStyle name="Currency 5 3 2 3 4 2 2 3" xfId="18976" xr:uid="{0DCD8E62-5AC3-4F50-B9E1-9BD3C3EB859E}"/>
    <cellStyle name="Currency 5 3 2 3 4 2 2 4" xfId="32666" xr:uid="{B0A1739F-7A36-4558-9352-FEF8DC7AF9A6}"/>
    <cellStyle name="Currency 5 3 2 3 4 2 2 5" xfId="47550" xr:uid="{586438B7-F2EA-4D51-A23B-A1D7348B9C7C}"/>
    <cellStyle name="Currency 5 3 2 3 4 2 3" xfId="22398" xr:uid="{589EC347-55F9-4BCB-B975-D4555B316BFB}"/>
    <cellStyle name="Currency 5 3 2 3 4 2 3 2" xfId="36090" xr:uid="{3162D885-C8D0-4C45-A258-D153C28BD286}"/>
    <cellStyle name="Currency 5 3 2 3 4 2 3 3" xfId="50974" xr:uid="{DF6199BC-9CB5-4472-AEAF-10E133494754}"/>
    <cellStyle name="Currency 5 3 2 3 4 2 4" xfId="15554" xr:uid="{A9ED84F2-D70D-4494-AFCE-C06567C0854C}"/>
    <cellStyle name="Currency 5 3 2 3 4 2 5" xfId="29244" xr:uid="{A7CF87E9-5410-492A-AEBA-09C00971F1EC}"/>
    <cellStyle name="Currency 5 3 2 3 4 2 6" xfId="44128" xr:uid="{AAFB2B11-73E0-4BEA-88CF-7D52FF37F122}"/>
    <cellStyle name="Currency 5 3 2 3 4 3" xfId="10418" xr:uid="{32A697D8-2C10-4360-8E3E-3241331C149F}"/>
    <cellStyle name="Currency 5 3 2 3 4 3 2" xfId="24108" xr:uid="{581CCB72-2230-4396-8E3E-C2C82370E654}"/>
    <cellStyle name="Currency 5 3 2 3 4 3 2 2" xfId="37800" xr:uid="{C9A57A25-6F4B-4F27-8277-1FFBD0B76BE4}"/>
    <cellStyle name="Currency 5 3 2 3 4 3 2 3" xfId="52684" xr:uid="{E7E887F6-3803-4EA9-A637-07B7B18975B0}"/>
    <cellStyle name="Currency 5 3 2 3 4 3 3" xfId="17264" xr:uid="{B6732A0E-B899-4F42-ACC6-E30D5BA858AE}"/>
    <cellStyle name="Currency 5 3 2 3 4 3 4" xfId="30954" xr:uid="{B777BDED-8BE4-4C0F-A160-76D0CC8E40A8}"/>
    <cellStyle name="Currency 5 3 2 3 4 3 5" xfId="45838" xr:uid="{1C32BAED-316D-44D1-B85E-88B5F6E1FEBF}"/>
    <cellStyle name="Currency 5 3 2 3 4 4" xfId="20686" xr:uid="{054584AF-86D9-4EFA-85AA-6A0897C6A9F7}"/>
    <cellStyle name="Currency 5 3 2 3 4 4 2" xfId="34378" xr:uid="{13EF16AF-A4FF-4A72-BDCF-BDEB42A592DE}"/>
    <cellStyle name="Currency 5 3 2 3 4 4 3" xfId="49262" xr:uid="{9E8AF59D-BD5C-42D7-8CF4-FC86C38159DE}"/>
    <cellStyle name="Currency 5 3 2 3 4 5" xfId="13842" xr:uid="{46650ABF-7B88-41BA-BEB0-6E78CC9B5C92}"/>
    <cellStyle name="Currency 5 3 2 3 4 6" xfId="27532" xr:uid="{0DDC7D66-1C78-4D4D-9B67-292E860D7FDC}"/>
    <cellStyle name="Currency 5 3 2 3 4 7" xfId="42416" xr:uid="{526F290A-23EA-40BC-A4E8-B341C5F75159}"/>
    <cellStyle name="Currency 5 3 2 3 5" xfId="8704" xr:uid="{F7EEF8EB-204D-491D-AE8D-DF1FB7203AFC}"/>
    <cellStyle name="Currency 5 3 2 3 5 2" xfId="12126" xr:uid="{F7B2AA25-F816-4AC7-883D-F20A57EBD564}"/>
    <cellStyle name="Currency 5 3 2 3 5 2 2" xfId="25816" xr:uid="{4D0F7383-6AAE-4574-96BF-E31849D92024}"/>
    <cellStyle name="Currency 5 3 2 3 5 2 2 2" xfId="39508" xr:uid="{1F8B69A6-408A-4EF3-ADFF-60BC0618C4DC}"/>
    <cellStyle name="Currency 5 3 2 3 5 2 2 3" xfId="54392" xr:uid="{1A5ABB2E-83E4-48EA-BC01-E5B707768B6D}"/>
    <cellStyle name="Currency 5 3 2 3 5 2 3" xfId="18972" xr:uid="{26966883-0B26-4218-9A02-49F03247C537}"/>
    <cellStyle name="Currency 5 3 2 3 5 2 4" xfId="32662" xr:uid="{5B7EAD4A-5926-4D51-B9B2-46BC5A75C981}"/>
    <cellStyle name="Currency 5 3 2 3 5 2 5" xfId="47546" xr:uid="{F3BF0F47-277A-4D2E-8CC9-35976EC482AE}"/>
    <cellStyle name="Currency 5 3 2 3 5 3" xfId="22394" xr:uid="{30684AE4-37F9-4103-84AF-605F4FD7ECB7}"/>
    <cellStyle name="Currency 5 3 2 3 5 3 2" xfId="36086" xr:uid="{D779B264-F3A2-4DE1-9117-46636514E380}"/>
    <cellStyle name="Currency 5 3 2 3 5 3 3" xfId="50970" xr:uid="{728D3EF8-1F9F-4231-9012-B2FCB8566706}"/>
    <cellStyle name="Currency 5 3 2 3 5 4" xfId="15550" xr:uid="{D3826C31-A578-41FE-ADBB-AF2A99101442}"/>
    <cellStyle name="Currency 5 3 2 3 5 5" xfId="29240" xr:uid="{97C86B88-844B-477E-A479-8929DA2344D7}"/>
    <cellStyle name="Currency 5 3 2 3 5 6" xfId="44124" xr:uid="{CB1CB12F-6005-4ECF-BADC-65A792FA33E0}"/>
    <cellStyle name="Currency 5 3 2 3 6" xfId="10414" xr:uid="{E2EE134A-E2F6-4854-BE7D-3A6598F2FBA0}"/>
    <cellStyle name="Currency 5 3 2 3 6 2" xfId="24104" xr:uid="{0A4ADCF6-A88A-47CE-A0EA-A6977B999AE7}"/>
    <cellStyle name="Currency 5 3 2 3 6 2 2" xfId="37796" xr:uid="{438FCFF9-31EC-479A-AEE2-688D532FC331}"/>
    <cellStyle name="Currency 5 3 2 3 6 2 3" xfId="52680" xr:uid="{AFD86974-34A4-4FE4-B8A0-248E84002026}"/>
    <cellStyle name="Currency 5 3 2 3 6 3" xfId="17260" xr:uid="{246A4790-049A-49ED-851A-FC84FFBFF6F2}"/>
    <cellStyle name="Currency 5 3 2 3 6 4" xfId="30950" xr:uid="{A7ADB0FE-F213-4F16-90E1-ACDBBCCDAF92}"/>
    <cellStyle name="Currency 5 3 2 3 6 5" xfId="45834" xr:uid="{0EEDFECC-AD6D-4D71-B898-53A12CD65264}"/>
    <cellStyle name="Currency 5 3 2 3 7" xfId="20682" xr:uid="{25E58FDD-A679-4386-A8EB-5BF029501DD3}"/>
    <cellStyle name="Currency 5 3 2 3 7 2" xfId="34374" xr:uid="{FAFF0299-110E-4345-AF23-D0A8AAB70C65}"/>
    <cellStyle name="Currency 5 3 2 3 7 3" xfId="49258" xr:uid="{38FF99D2-9B94-4965-A8FE-5F68E0DEE12D}"/>
    <cellStyle name="Currency 5 3 2 3 8" xfId="13838" xr:uid="{158ED754-3043-4EB9-B3FE-9BC406F27613}"/>
    <cellStyle name="Currency 5 3 2 3 8 2" xfId="41393" xr:uid="{FA39BD06-41AF-4991-B593-BD9DB115AA7F}"/>
    <cellStyle name="Currency 5 3 2 3 9" xfId="27528" xr:uid="{DD3E4689-D59C-414A-BC16-0E492A564762}"/>
    <cellStyle name="Currency 5 3 2 4" xfId="6996" xr:uid="{F6E185EB-32DE-4A5B-988D-5601D947103B}"/>
    <cellStyle name="Currency 5 3 2 4 10" xfId="42417" xr:uid="{4F9E94A0-406D-4DE1-A16F-3C3636FAF954}"/>
    <cellStyle name="Currency 5 3 2 4 2" xfId="6997" xr:uid="{38F0B949-8199-40C3-97DC-DE82D46B9BA0}"/>
    <cellStyle name="Currency 5 3 2 4 2 2" xfId="6998" xr:uid="{D0735532-2C09-4BB3-810C-088862D6C74F}"/>
    <cellStyle name="Currency 5 3 2 4 2 2 2" xfId="8711" xr:uid="{549FA578-C8B5-45B6-8C3D-5F22D0D483C6}"/>
    <cellStyle name="Currency 5 3 2 4 2 2 2 2" xfId="12133" xr:uid="{8F5C3282-F6D5-4EF9-BAFC-ADD57AF4BB60}"/>
    <cellStyle name="Currency 5 3 2 4 2 2 2 2 2" xfId="25823" xr:uid="{8B1CFB90-538C-4A88-84C8-2F4B65316466}"/>
    <cellStyle name="Currency 5 3 2 4 2 2 2 2 2 2" xfId="39515" xr:uid="{632C09F3-5BCF-4AA4-8CE6-B36667EEB2D4}"/>
    <cellStyle name="Currency 5 3 2 4 2 2 2 2 2 3" xfId="54399" xr:uid="{D03600F3-994C-43C4-9869-D10D5A48B763}"/>
    <cellStyle name="Currency 5 3 2 4 2 2 2 2 3" xfId="18979" xr:uid="{3C60F064-4899-4108-8806-1A3934227503}"/>
    <cellStyle name="Currency 5 3 2 4 2 2 2 2 4" xfId="32669" xr:uid="{DA6B30F2-816B-4C73-A1C1-7E187B51587F}"/>
    <cellStyle name="Currency 5 3 2 4 2 2 2 2 5" xfId="47553" xr:uid="{D5DEDD78-610A-43B4-82B6-9044131AF668}"/>
    <cellStyle name="Currency 5 3 2 4 2 2 2 3" xfId="22401" xr:uid="{7E50C796-B8F6-4DF7-9E47-310EC87281AD}"/>
    <cellStyle name="Currency 5 3 2 4 2 2 2 3 2" xfId="36093" xr:uid="{278844F2-FAB5-4FBD-9F78-E8AD1EA6C7F7}"/>
    <cellStyle name="Currency 5 3 2 4 2 2 2 3 3" xfId="50977" xr:uid="{501EE469-925A-45CA-8A0B-72ACF689A814}"/>
    <cellStyle name="Currency 5 3 2 4 2 2 2 4" xfId="15557" xr:uid="{712C08A4-20F8-4452-BEBE-677C674D2C60}"/>
    <cellStyle name="Currency 5 3 2 4 2 2 2 5" xfId="29247" xr:uid="{796E7833-93F4-4E01-A720-9B9A24555E2F}"/>
    <cellStyle name="Currency 5 3 2 4 2 2 2 6" xfId="44131" xr:uid="{2E556211-BB5C-4CB7-8FF9-11876DFEE68B}"/>
    <cellStyle name="Currency 5 3 2 4 2 2 3" xfId="10421" xr:uid="{B7DEE025-C5A4-4131-87D6-5FDE6623E82B}"/>
    <cellStyle name="Currency 5 3 2 4 2 2 3 2" xfId="24111" xr:uid="{6A811C20-0C73-4797-B687-91E26E8C37FA}"/>
    <cellStyle name="Currency 5 3 2 4 2 2 3 2 2" xfId="37803" xr:uid="{2BFAF44E-C74D-4744-BFE8-64AE09A4F5DB}"/>
    <cellStyle name="Currency 5 3 2 4 2 2 3 2 3" xfId="52687" xr:uid="{BFF81DE8-C2D4-4138-9E7A-7E9108485D44}"/>
    <cellStyle name="Currency 5 3 2 4 2 2 3 3" xfId="17267" xr:uid="{CE50C159-5AFF-4C5A-8F52-865A9725A68E}"/>
    <cellStyle name="Currency 5 3 2 4 2 2 3 4" xfId="30957" xr:uid="{8C37ABB7-FDA2-4A10-87D0-CBBDFD759466}"/>
    <cellStyle name="Currency 5 3 2 4 2 2 3 5" xfId="45841" xr:uid="{CFD11238-AC7D-4BEA-A287-D9C148BF4BCD}"/>
    <cellStyle name="Currency 5 3 2 4 2 2 4" xfId="20689" xr:uid="{C2B92AE9-92AA-4D86-A287-D6B14EC80553}"/>
    <cellStyle name="Currency 5 3 2 4 2 2 4 2" xfId="34381" xr:uid="{99B118B5-C401-401C-8C92-A3D9507B9CF8}"/>
    <cellStyle name="Currency 5 3 2 4 2 2 4 3" xfId="49265" xr:uid="{DCABFE62-29F9-42F1-8532-EA716A3632D7}"/>
    <cellStyle name="Currency 5 3 2 4 2 2 5" xfId="13845" xr:uid="{ADD3D120-76DE-44E2-B5C2-B5F98851BD22}"/>
    <cellStyle name="Currency 5 3 2 4 2 2 6" xfId="27535" xr:uid="{90AD19A5-AB1C-4531-9B44-ACDB3E757A7B}"/>
    <cellStyle name="Currency 5 3 2 4 2 2 7" xfId="42419" xr:uid="{A5A64647-0E19-40AB-B936-1028E85CCCAE}"/>
    <cellStyle name="Currency 5 3 2 4 2 3" xfId="8710" xr:uid="{EDA97352-E66F-46E1-871F-8CE9CBDDB9B9}"/>
    <cellStyle name="Currency 5 3 2 4 2 3 2" xfId="12132" xr:uid="{8BBF71F9-6259-4AE4-9450-AF0DB28B548E}"/>
    <cellStyle name="Currency 5 3 2 4 2 3 2 2" xfId="25822" xr:uid="{4DB3BA2E-8FDB-45EE-9094-6432C4666661}"/>
    <cellStyle name="Currency 5 3 2 4 2 3 2 2 2" xfId="39514" xr:uid="{9B948454-222C-4106-8E99-30DDC920865E}"/>
    <cellStyle name="Currency 5 3 2 4 2 3 2 2 3" xfId="54398" xr:uid="{F5AED53C-587E-4590-8828-C058EC3BB571}"/>
    <cellStyle name="Currency 5 3 2 4 2 3 2 3" xfId="18978" xr:uid="{705B6965-A149-4713-80A3-2D66C80E65D5}"/>
    <cellStyle name="Currency 5 3 2 4 2 3 2 4" xfId="32668" xr:uid="{86FF0381-96F5-41A4-81EE-425B7B87E6FF}"/>
    <cellStyle name="Currency 5 3 2 4 2 3 2 5" xfId="47552" xr:uid="{262A8A57-20C3-428B-B992-FD0B00E28915}"/>
    <cellStyle name="Currency 5 3 2 4 2 3 3" xfId="22400" xr:uid="{C4753835-EC49-423C-8E53-00550FC34031}"/>
    <cellStyle name="Currency 5 3 2 4 2 3 3 2" xfId="36092" xr:uid="{70A7B008-099E-4CC3-90F0-3B96058862BC}"/>
    <cellStyle name="Currency 5 3 2 4 2 3 3 3" xfId="50976" xr:uid="{FB37B376-4DF8-4E0E-944F-8EBB3E86798D}"/>
    <cellStyle name="Currency 5 3 2 4 2 3 4" xfId="15556" xr:uid="{775B7FE7-0B9C-4CF7-B3BB-62705D7751BB}"/>
    <cellStyle name="Currency 5 3 2 4 2 3 5" xfId="29246" xr:uid="{C9B47C24-F8A0-4D07-9916-9CB5C475A8AA}"/>
    <cellStyle name="Currency 5 3 2 4 2 3 6" xfId="44130" xr:uid="{7AE490CB-1BA7-4575-8FDF-2B5F5CDBE02F}"/>
    <cellStyle name="Currency 5 3 2 4 2 4" xfId="10420" xr:uid="{9964A786-7D7E-4B30-B2F8-B7D9986C9280}"/>
    <cellStyle name="Currency 5 3 2 4 2 4 2" xfId="24110" xr:uid="{A3374F05-B6F7-4D24-85E6-46F74E4691B4}"/>
    <cellStyle name="Currency 5 3 2 4 2 4 2 2" xfId="37802" xr:uid="{F065B1CB-A9DE-4AA0-BD60-0DC9483757D0}"/>
    <cellStyle name="Currency 5 3 2 4 2 4 2 3" xfId="52686" xr:uid="{8E1FEC53-6262-488D-9A7A-DFC78EBE4280}"/>
    <cellStyle name="Currency 5 3 2 4 2 4 3" xfId="17266" xr:uid="{A5942FD5-76FD-4CC4-BF61-0C5A0CEC270A}"/>
    <cellStyle name="Currency 5 3 2 4 2 4 4" xfId="30956" xr:uid="{1E5449C2-1F8C-4DE3-A473-A4CA8C04C399}"/>
    <cellStyle name="Currency 5 3 2 4 2 4 5" xfId="45840" xr:uid="{9DA28E9B-872A-4765-B3FF-E0D394EC4DEE}"/>
    <cellStyle name="Currency 5 3 2 4 2 5" xfId="20688" xr:uid="{D7797426-1679-46BC-8EC2-FBD8B378AF91}"/>
    <cellStyle name="Currency 5 3 2 4 2 5 2" xfId="34380" xr:uid="{594309CD-B89D-4B49-830A-BBEEB20A8A98}"/>
    <cellStyle name="Currency 5 3 2 4 2 5 3" xfId="49264" xr:uid="{C633B16B-C3E0-4701-A343-1FEDC2ED8A4B}"/>
    <cellStyle name="Currency 5 3 2 4 2 6" xfId="13844" xr:uid="{3F39483E-554C-43E5-A2AF-3135E45B0B3A}"/>
    <cellStyle name="Currency 5 3 2 4 2 7" xfId="27534" xr:uid="{5C147933-47D4-4B9B-A13B-2F3BE0DFAE30}"/>
    <cellStyle name="Currency 5 3 2 4 2 8" xfId="42418" xr:uid="{D269DFDE-13B8-4136-A0CD-804C037B2907}"/>
    <cellStyle name="Currency 5 3 2 4 3" xfId="6999" xr:uid="{231B2E6D-9672-4B14-A0D9-95CB4381D43F}"/>
    <cellStyle name="Currency 5 3 2 4 3 2" xfId="8712" xr:uid="{BB0BDFD5-44D8-4276-896E-18B5F8AE95C5}"/>
    <cellStyle name="Currency 5 3 2 4 3 2 2" xfId="12134" xr:uid="{CB94461B-B53D-45F2-A44A-24D9F134A125}"/>
    <cellStyle name="Currency 5 3 2 4 3 2 2 2" xfId="25824" xr:uid="{B25AE282-607D-4944-B0E1-67C06A9F9BE0}"/>
    <cellStyle name="Currency 5 3 2 4 3 2 2 2 2" xfId="39516" xr:uid="{5282D39E-4BC9-4047-9FDC-B2750898623F}"/>
    <cellStyle name="Currency 5 3 2 4 3 2 2 2 3" xfId="54400" xr:uid="{43A69877-57EB-425B-AEA8-4F491DA21A99}"/>
    <cellStyle name="Currency 5 3 2 4 3 2 2 3" xfId="18980" xr:uid="{C478E94D-A280-47B4-A874-190040F433B9}"/>
    <cellStyle name="Currency 5 3 2 4 3 2 2 4" xfId="32670" xr:uid="{94E524F7-55B7-4A60-991B-BD0FEC26455B}"/>
    <cellStyle name="Currency 5 3 2 4 3 2 2 5" xfId="47554" xr:uid="{2977F4CC-87E8-4F29-885A-8E91A32CABB6}"/>
    <cellStyle name="Currency 5 3 2 4 3 2 3" xfId="22402" xr:uid="{EDF7C06F-D577-4218-BED7-0BFA051E4494}"/>
    <cellStyle name="Currency 5 3 2 4 3 2 3 2" xfId="36094" xr:uid="{6B3B7E76-BBBC-4932-A1DC-D68F085E4774}"/>
    <cellStyle name="Currency 5 3 2 4 3 2 3 3" xfId="50978" xr:uid="{F86CCC68-E37C-44BC-A397-7D3D7F35832A}"/>
    <cellStyle name="Currency 5 3 2 4 3 2 4" xfId="15558" xr:uid="{3076117F-D8CF-43D5-B153-6E374D01377E}"/>
    <cellStyle name="Currency 5 3 2 4 3 2 5" xfId="29248" xr:uid="{4B73A1A5-9532-4DA3-A5BF-3A8D5BB7C312}"/>
    <cellStyle name="Currency 5 3 2 4 3 2 6" xfId="44132" xr:uid="{EE06F88B-1DAB-4E09-8D6C-40FE5664362E}"/>
    <cellStyle name="Currency 5 3 2 4 3 3" xfId="10422" xr:uid="{F041348A-8018-4D01-817B-C72B435E12E1}"/>
    <cellStyle name="Currency 5 3 2 4 3 3 2" xfId="24112" xr:uid="{5701BB4B-8485-4709-9216-19962BEAF138}"/>
    <cellStyle name="Currency 5 3 2 4 3 3 2 2" xfId="37804" xr:uid="{198051D4-6C71-4D84-BBA2-DF453604DB0C}"/>
    <cellStyle name="Currency 5 3 2 4 3 3 2 3" xfId="52688" xr:uid="{CA6A6D59-AF68-4296-ABD3-069C45354B57}"/>
    <cellStyle name="Currency 5 3 2 4 3 3 3" xfId="17268" xr:uid="{9988310E-E7CD-4996-9AE9-3B7C8632D6F1}"/>
    <cellStyle name="Currency 5 3 2 4 3 3 4" xfId="30958" xr:uid="{CDB94B97-E6A1-468C-A0AB-321D1F48B44A}"/>
    <cellStyle name="Currency 5 3 2 4 3 3 5" xfId="45842" xr:uid="{8A170714-ADBF-4AC9-A45F-F08D41B5EBC3}"/>
    <cellStyle name="Currency 5 3 2 4 3 4" xfId="20690" xr:uid="{361F055D-98C3-478B-B7E6-FE97F8DB3AB2}"/>
    <cellStyle name="Currency 5 3 2 4 3 4 2" xfId="34382" xr:uid="{29FD5B31-15AA-4051-AC6A-8864EF79BC99}"/>
    <cellStyle name="Currency 5 3 2 4 3 4 3" xfId="49266" xr:uid="{E89C3DAC-EDFA-4C1C-9FE6-E55858500360}"/>
    <cellStyle name="Currency 5 3 2 4 3 5" xfId="13846" xr:uid="{1CDB25D3-8766-45A2-8271-984ED14F7C37}"/>
    <cellStyle name="Currency 5 3 2 4 3 6" xfId="27536" xr:uid="{75BE9746-D5F0-4FA7-B768-F2419F66526E}"/>
    <cellStyle name="Currency 5 3 2 4 3 7" xfId="42420" xr:uid="{02AA9CCB-F34E-4E55-9DA0-3652425E9087}"/>
    <cellStyle name="Currency 5 3 2 4 4" xfId="7000" xr:uid="{C3FBE675-35E9-48D2-968C-C01B002639B1}"/>
    <cellStyle name="Currency 5 3 2 4 4 2" xfId="8713" xr:uid="{34EFDCCE-8843-49E9-B0D6-2B950C3909EC}"/>
    <cellStyle name="Currency 5 3 2 4 4 2 2" xfId="12135" xr:uid="{258B2035-39CE-4834-8AE6-C4608D3616B7}"/>
    <cellStyle name="Currency 5 3 2 4 4 2 2 2" xfId="25825" xr:uid="{2C4BAC51-C9A6-482C-9E58-F40CC691447C}"/>
    <cellStyle name="Currency 5 3 2 4 4 2 2 2 2" xfId="39517" xr:uid="{29FB3F03-C98E-4E1B-B427-2063BC8EF0C8}"/>
    <cellStyle name="Currency 5 3 2 4 4 2 2 2 3" xfId="54401" xr:uid="{D041D4E0-3F48-4DA0-BEF3-CD97A8937713}"/>
    <cellStyle name="Currency 5 3 2 4 4 2 2 3" xfId="18981" xr:uid="{B5508937-B166-46A5-99F0-36B8453133C3}"/>
    <cellStyle name="Currency 5 3 2 4 4 2 2 4" xfId="32671" xr:uid="{27C1721E-4287-4861-B4EF-AD2D4DC90E0A}"/>
    <cellStyle name="Currency 5 3 2 4 4 2 2 5" xfId="47555" xr:uid="{DF79330A-0361-4E9F-904E-1A692A647CE0}"/>
    <cellStyle name="Currency 5 3 2 4 4 2 3" xfId="22403" xr:uid="{C5EF6BD1-99A0-42DB-B6F6-9E4503116B7C}"/>
    <cellStyle name="Currency 5 3 2 4 4 2 3 2" xfId="36095" xr:uid="{06DB874D-6B1E-45DB-80A6-109D85B5BB56}"/>
    <cellStyle name="Currency 5 3 2 4 4 2 3 3" xfId="50979" xr:uid="{C705F580-B78E-4153-9B37-5B90219F15F9}"/>
    <cellStyle name="Currency 5 3 2 4 4 2 4" xfId="15559" xr:uid="{9C283295-AB66-403A-B305-E275B42E3329}"/>
    <cellStyle name="Currency 5 3 2 4 4 2 5" xfId="29249" xr:uid="{7067F2D5-299F-44A3-8CFF-2D3A992499FD}"/>
    <cellStyle name="Currency 5 3 2 4 4 2 6" xfId="44133" xr:uid="{B41AA58B-0BF9-4CA6-8F4C-8A404D82D04B}"/>
    <cellStyle name="Currency 5 3 2 4 4 3" xfId="10423" xr:uid="{196621FA-98BC-46E0-A445-D053BB0EE37A}"/>
    <cellStyle name="Currency 5 3 2 4 4 3 2" xfId="24113" xr:uid="{3A809F82-30CC-4631-81DE-4114BBBB34C2}"/>
    <cellStyle name="Currency 5 3 2 4 4 3 2 2" xfId="37805" xr:uid="{9225C8FB-A4D6-406A-A153-8AEA5F6FFF5F}"/>
    <cellStyle name="Currency 5 3 2 4 4 3 2 3" xfId="52689" xr:uid="{26C295AF-3C75-49BD-9255-B02198AB6FA9}"/>
    <cellStyle name="Currency 5 3 2 4 4 3 3" xfId="17269" xr:uid="{6EDC5BDF-7FA0-43BB-A3A1-2F014B88D669}"/>
    <cellStyle name="Currency 5 3 2 4 4 3 4" xfId="30959" xr:uid="{CC1B634A-F6EA-48DD-9AAF-920FFDB72825}"/>
    <cellStyle name="Currency 5 3 2 4 4 3 5" xfId="45843" xr:uid="{2B3434AD-4F06-4582-891B-ADD6B75ACC01}"/>
    <cellStyle name="Currency 5 3 2 4 4 4" xfId="20691" xr:uid="{03769F43-F82A-45CB-B6CF-F703FF8E5CD5}"/>
    <cellStyle name="Currency 5 3 2 4 4 4 2" xfId="34383" xr:uid="{F5D4193A-D1CC-4BC9-8854-F9EBD4651706}"/>
    <cellStyle name="Currency 5 3 2 4 4 4 3" xfId="49267" xr:uid="{DDC24092-5E96-4DD9-BCB0-6EB0DD3246CF}"/>
    <cellStyle name="Currency 5 3 2 4 4 5" xfId="13847" xr:uid="{F3F2FA62-BEB3-49EE-8FB8-061448245143}"/>
    <cellStyle name="Currency 5 3 2 4 4 6" xfId="27537" xr:uid="{2197B73C-6BF3-4384-9961-6A135E3DC4DA}"/>
    <cellStyle name="Currency 5 3 2 4 4 7" xfId="42421" xr:uid="{5D43BA00-C570-43D9-90D2-232DE75DDAC2}"/>
    <cellStyle name="Currency 5 3 2 4 5" xfId="8709" xr:uid="{04A5DAFE-500E-4535-B6F3-73A48FFF5283}"/>
    <cellStyle name="Currency 5 3 2 4 5 2" xfId="12131" xr:uid="{6AEF5B83-366D-48B1-933E-396C5DFDD4C7}"/>
    <cellStyle name="Currency 5 3 2 4 5 2 2" xfId="25821" xr:uid="{B02A53B1-C5D0-4023-866C-31B792781964}"/>
    <cellStyle name="Currency 5 3 2 4 5 2 2 2" xfId="39513" xr:uid="{223845E6-11C1-4627-BE8A-97876B604F4B}"/>
    <cellStyle name="Currency 5 3 2 4 5 2 2 3" xfId="54397" xr:uid="{F5D7011E-5F0B-44EF-AD09-2762250E66A3}"/>
    <cellStyle name="Currency 5 3 2 4 5 2 3" xfId="18977" xr:uid="{F7D7F1C3-FE11-4F1E-B05F-B7182227CD97}"/>
    <cellStyle name="Currency 5 3 2 4 5 2 4" xfId="32667" xr:uid="{51D55AE5-B47E-4AD2-84B2-4E0DFDDB6236}"/>
    <cellStyle name="Currency 5 3 2 4 5 2 5" xfId="47551" xr:uid="{E422B4DA-EE66-41A7-A010-CE82B5328916}"/>
    <cellStyle name="Currency 5 3 2 4 5 3" xfId="22399" xr:uid="{B913F0DC-07FF-4975-B084-2AB855DC238E}"/>
    <cellStyle name="Currency 5 3 2 4 5 3 2" xfId="36091" xr:uid="{DF8BE09F-42EC-4F4F-B383-509B43DDAF56}"/>
    <cellStyle name="Currency 5 3 2 4 5 3 3" xfId="50975" xr:uid="{13183C38-6E72-4426-8B54-57DB275CC93C}"/>
    <cellStyle name="Currency 5 3 2 4 5 4" xfId="15555" xr:uid="{6051E334-0F33-49D8-88C6-15EB88CA87E7}"/>
    <cellStyle name="Currency 5 3 2 4 5 5" xfId="29245" xr:uid="{4D7C8F94-40B6-4E39-81D6-8C77AC739E49}"/>
    <cellStyle name="Currency 5 3 2 4 5 6" xfId="44129" xr:uid="{5196FD22-8633-4281-B298-5C38A62C597E}"/>
    <cellStyle name="Currency 5 3 2 4 6" xfId="10419" xr:uid="{FB46D742-E762-459D-B31A-00BDFC9F7F7C}"/>
    <cellStyle name="Currency 5 3 2 4 6 2" xfId="24109" xr:uid="{99176A7A-7671-4710-9A31-45A11F7BE7A9}"/>
    <cellStyle name="Currency 5 3 2 4 6 2 2" xfId="37801" xr:uid="{37113EA9-C0A1-49DE-A2BA-7DC8C3800968}"/>
    <cellStyle name="Currency 5 3 2 4 6 2 3" xfId="52685" xr:uid="{BAD1AF89-804F-4DEA-8B15-7A5FA18518F5}"/>
    <cellStyle name="Currency 5 3 2 4 6 3" xfId="17265" xr:uid="{3B25427B-F63E-455F-909F-FFF5B2AB7571}"/>
    <cellStyle name="Currency 5 3 2 4 6 4" xfId="30955" xr:uid="{DF10A518-4C1D-4DB7-ABD9-28B6D7E93021}"/>
    <cellStyle name="Currency 5 3 2 4 6 5" xfId="45839" xr:uid="{7774FF7C-1FFD-451E-A37F-12F525E69912}"/>
    <cellStyle name="Currency 5 3 2 4 7" xfId="20687" xr:uid="{66FF5DFE-6C63-4C85-9867-15D6AF3F2990}"/>
    <cellStyle name="Currency 5 3 2 4 7 2" xfId="34379" xr:uid="{7C029F8B-13D6-4AB2-AC39-F5DCE17A89F8}"/>
    <cellStyle name="Currency 5 3 2 4 7 3" xfId="49263" xr:uid="{2E2D2AE7-3C02-44B0-B8BC-76CF016A73C7}"/>
    <cellStyle name="Currency 5 3 2 4 8" xfId="13843" xr:uid="{440CB039-70DF-4539-8242-ABDCDC7C9C8C}"/>
    <cellStyle name="Currency 5 3 2 4 9" xfId="27533" xr:uid="{167A4F69-31FD-437A-9C89-A354F3A91C75}"/>
    <cellStyle name="Currency 5 3 2 5" xfId="7001" xr:uid="{A4953125-CA18-466B-B5FD-F543D8A52C29}"/>
    <cellStyle name="Currency 5 3 2 5 2" xfId="7002" xr:uid="{C4A85390-482C-455D-B30D-708392F055CF}"/>
    <cellStyle name="Currency 5 3 2 5 2 2" xfId="8715" xr:uid="{0602821C-0E7F-4FC6-ADA6-33CD90829835}"/>
    <cellStyle name="Currency 5 3 2 5 2 2 2" xfId="12137" xr:uid="{C63C4611-4D12-4125-B11B-B5F5FAE9E41A}"/>
    <cellStyle name="Currency 5 3 2 5 2 2 2 2" xfId="25827" xr:uid="{1998D847-2A03-456C-9C7D-090DD6CC404C}"/>
    <cellStyle name="Currency 5 3 2 5 2 2 2 2 2" xfId="39519" xr:uid="{97D92BE1-BAD3-4EB2-8C98-74F4137E6A51}"/>
    <cellStyle name="Currency 5 3 2 5 2 2 2 2 3" xfId="54403" xr:uid="{0C64B6C3-D596-47DD-90BB-2F846B0F5423}"/>
    <cellStyle name="Currency 5 3 2 5 2 2 2 3" xfId="18983" xr:uid="{38B85680-C4F7-406D-BE83-C99139C4DDEC}"/>
    <cellStyle name="Currency 5 3 2 5 2 2 2 4" xfId="32673" xr:uid="{20308898-2903-442C-AD0D-70AACFEE6CFD}"/>
    <cellStyle name="Currency 5 3 2 5 2 2 2 5" xfId="47557" xr:uid="{41773FCE-10DF-4E44-906A-ED3AAB9E95D8}"/>
    <cellStyle name="Currency 5 3 2 5 2 2 3" xfId="22405" xr:uid="{26989F52-3719-4A79-BCF9-F982AC031F6B}"/>
    <cellStyle name="Currency 5 3 2 5 2 2 3 2" xfId="36097" xr:uid="{D4A6BC1D-7A5D-45EC-9D84-51AA257F40C7}"/>
    <cellStyle name="Currency 5 3 2 5 2 2 3 3" xfId="50981" xr:uid="{54070814-02A3-44B3-85B3-7B6B37E1CBDC}"/>
    <cellStyle name="Currency 5 3 2 5 2 2 4" xfId="15561" xr:uid="{419F9484-05B0-4389-838E-12EA2F86A7AA}"/>
    <cellStyle name="Currency 5 3 2 5 2 2 5" xfId="29251" xr:uid="{2D3F5352-ACF3-4814-9695-42BFC589F8E3}"/>
    <cellStyle name="Currency 5 3 2 5 2 2 6" xfId="44135" xr:uid="{855F3294-D53C-43B9-8191-A27250C04AEF}"/>
    <cellStyle name="Currency 5 3 2 5 2 3" xfId="10425" xr:uid="{91D3A7AE-71DB-4894-BE2D-B5C77A6DEE52}"/>
    <cellStyle name="Currency 5 3 2 5 2 3 2" xfId="24115" xr:uid="{BD0F7320-2370-4D28-B0A2-0C527D26647E}"/>
    <cellStyle name="Currency 5 3 2 5 2 3 2 2" xfId="37807" xr:uid="{6DB6D09D-17BB-48CD-8108-7AC0218E33BB}"/>
    <cellStyle name="Currency 5 3 2 5 2 3 2 3" xfId="52691" xr:uid="{61F4FC66-2F2A-48FF-BD02-34857AC8B3D5}"/>
    <cellStyle name="Currency 5 3 2 5 2 3 3" xfId="17271" xr:uid="{6C476A13-357C-476E-BB04-E2A043DC25B7}"/>
    <cellStyle name="Currency 5 3 2 5 2 3 4" xfId="30961" xr:uid="{9DBE1796-4D09-4062-8C8C-3700A64AD1B4}"/>
    <cellStyle name="Currency 5 3 2 5 2 3 5" xfId="45845" xr:uid="{9FC51DA6-3712-41FC-B14A-ECEACA258043}"/>
    <cellStyle name="Currency 5 3 2 5 2 4" xfId="20693" xr:uid="{83A5CD8D-B580-4285-AA42-065F72939DF7}"/>
    <cellStyle name="Currency 5 3 2 5 2 4 2" xfId="34385" xr:uid="{4D85E7E5-0287-4276-8DD0-72734114D85F}"/>
    <cellStyle name="Currency 5 3 2 5 2 4 3" xfId="49269" xr:uid="{62310FE2-9A86-4B31-883E-60945980362E}"/>
    <cellStyle name="Currency 5 3 2 5 2 5" xfId="13849" xr:uid="{690B7E11-A748-42F8-B424-92CF3938188E}"/>
    <cellStyle name="Currency 5 3 2 5 2 6" xfId="27539" xr:uid="{D77BE10B-D755-4696-B414-731701BC69F6}"/>
    <cellStyle name="Currency 5 3 2 5 2 7" xfId="42423" xr:uid="{7D4B01E0-4706-4DB9-879A-A950122022A0}"/>
    <cellStyle name="Currency 5 3 2 5 3" xfId="8714" xr:uid="{0ACDAEEA-F75F-4324-91CC-A78CA53C3D23}"/>
    <cellStyle name="Currency 5 3 2 5 3 2" xfId="12136" xr:uid="{EB5E2231-4D90-46E7-B38F-751913CB4241}"/>
    <cellStyle name="Currency 5 3 2 5 3 2 2" xfId="25826" xr:uid="{E5BE5A5D-AE0E-4C52-A077-F8EEE1EBC193}"/>
    <cellStyle name="Currency 5 3 2 5 3 2 2 2" xfId="39518" xr:uid="{9C60CB2A-1C62-4701-9CF4-0B6213CDDBF6}"/>
    <cellStyle name="Currency 5 3 2 5 3 2 2 3" xfId="54402" xr:uid="{F5740D8A-B195-4303-967C-1D19DF1D2B19}"/>
    <cellStyle name="Currency 5 3 2 5 3 2 3" xfId="18982" xr:uid="{45EF8186-CEA4-4149-9CCF-64C3C831CFBC}"/>
    <cellStyle name="Currency 5 3 2 5 3 2 4" xfId="32672" xr:uid="{CE33DD98-1EB1-4932-AE03-968FC36F4D62}"/>
    <cellStyle name="Currency 5 3 2 5 3 2 5" xfId="47556" xr:uid="{FEB7A960-7CE1-43C4-81AA-74A941B10AEB}"/>
    <cellStyle name="Currency 5 3 2 5 3 3" xfId="22404" xr:uid="{B7B94B9F-CF1E-487F-8B26-5D7A46A14660}"/>
    <cellStyle name="Currency 5 3 2 5 3 3 2" xfId="36096" xr:uid="{66150B80-737A-453A-B343-E10D618491E3}"/>
    <cellStyle name="Currency 5 3 2 5 3 3 3" xfId="50980" xr:uid="{A9CC852B-6FBB-447F-A527-C734E8AFA8B5}"/>
    <cellStyle name="Currency 5 3 2 5 3 4" xfId="15560" xr:uid="{700C85CA-611D-425D-925C-CC9EC7C0F262}"/>
    <cellStyle name="Currency 5 3 2 5 3 5" xfId="29250" xr:uid="{AE80EADA-C22E-469F-ACFE-91348F0D46DC}"/>
    <cellStyle name="Currency 5 3 2 5 3 6" xfId="44134" xr:uid="{E11B0B75-535C-4765-AC5F-235D0DB51EB7}"/>
    <cellStyle name="Currency 5 3 2 5 4" xfId="10424" xr:uid="{3D3A3134-89B7-4D61-81B7-3399EE94844D}"/>
    <cellStyle name="Currency 5 3 2 5 4 2" xfId="24114" xr:uid="{FE0FB15F-0925-4041-BDD1-3168FE869A6B}"/>
    <cellStyle name="Currency 5 3 2 5 4 2 2" xfId="37806" xr:uid="{292D7CE2-D2EC-4F2B-8094-2B37620CAB75}"/>
    <cellStyle name="Currency 5 3 2 5 4 2 3" xfId="52690" xr:uid="{1D971E94-9934-4F5A-AAF8-E165A67ABD10}"/>
    <cellStyle name="Currency 5 3 2 5 4 3" xfId="17270" xr:uid="{C5C89313-C958-49DD-9B14-8322EC524BF9}"/>
    <cellStyle name="Currency 5 3 2 5 4 4" xfId="30960" xr:uid="{10486FA8-5C97-449D-B9D3-C5A66DC49356}"/>
    <cellStyle name="Currency 5 3 2 5 4 5" xfId="45844" xr:uid="{20CFE565-D2C7-4661-8675-C2DECEF3FFBC}"/>
    <cellStyle name="Currency 5 3 2 5 5" xfId="20692" xr:uid="{89806C7F-6817-41D4-AE12-C97C5B8A5868}"/>
    <cellStyle name="Currency 5 3 2 5 5 2" xfId="34384" xr:uid="{F51B4233-260A-45EF-988E-5B3DC7508F77}"/>
    <cellStyle name="Currency 5 3 2 5 5 3" xfId="49268" xr:uid="{7AFD432E-39AB-4F78-94F9-5DC717A1ACC6}"/>
    <cellStyle name="Currency 5 3 2 5 6" xfId="13848" xr:uid="{CAC14D1C-3583-44E0-AC73-776400E0B833}"/>
    <cellStyle name="Currency 5 3 2 5 7" xfId="27538" xr:uid="{98681E63-72AD-42DB-93E4-0E33B249A739}"/>
    <cellStyle name="Currency 5 3 2 5 8" xfId="42422" xr:uid="{162CFDB4-7DD9-4053-A9E4-301C7608C2FF}"/>
    <cellStyle name="Currency 5 3 2 6" xfId="7003" xr:uid="{497DD828-255A-4D82-A277-E1BF5AD2A459}"/>
    <cellStyle name="Currency 5 3 2 6 2" xfId="8716" xr:uid="{D81604F8-8E37-4E75-B437-8AE7D5AF5D76}"/>
    <cellStyle name="Currency 5 3 2 6 2 2" xfId="12138" xr:uid="{85F8BBE7-D8F3-4175-99F2-824D88FD9BCA}"/>
    <cellStyle name="Currency 5 3 2 6 2 2 2" xfId="25828" xr:uid="{5AB13417-28D3-4B1F-BED6-121A9B9F54DB}"/>
    <cellStyle name="Currency 5 3 2 6 2 2 2 2" xfId="39520" xr:uid="{98D6EE1C-E57B-4C74-94BB-01E6EE89FD2C}"/>
    <cellStyle name="Currency 5 3 2 6 2 2 2 3" xfId="54404" xr:uid="{D47476B8-7BDB-4BAF-A1F6-3E187A1CE9B4}"/>
    <cellStyle name="Currency 5 3 2 6 2 2 3" xfId="18984" xr:uid="{4DCB612C-F3A0-49CE-9BF5-DDF60EBE06A1}"/>
    <cellStyle name="Currency 5 3 2 6 2 2 4" xfId="32674" xr:uid="{D797807A-2B4F-4A0A-92FA-FCEE3BC2D337}"/>
    <cellStyle name="Currency 5 3 2 6 2 2 5" xfId="47558" xr:uid="{B08D3D19-BF7F-4C96-AAB4-6A15C08E0748}"/>
    <cellStyle name="Currency 5 3 2 6 2 3" xfId="22406" xr:uid="{C2902B02-5DF2-4824-A29D-A5FD9710CC5F}"/>
    <cellStyle name="Currency 5 3 2 6 2 3 2" xfId="36098" xr:uid="{5FE856F5-B8E2-461F-AF15-28D14D2CE7EA}"/>
    <cellStyle name="Currency 5 3 2 6 2 3 3" xfId="50982" xr:uid="{974AB54A-6785-4177-AA9C-BCE0A5958279}"/>
    <cellStyle name="Currency 5 3 2 6 2 4" xfId="15562" xr:uid="{37C734E5-7589-46B3-AE0F-EB1E4968F31D}"/>
    <cellStyle name="Currency 5 3 2 6 2 5" xfId="29252" xr:uid="{623A4AAD-5D90-4117-9A0C-2D9C924BF489}"/>
    <cellStyle name="Currency 5 3 2 6 2 6" xfId="44136" xr:uid="{65019DC2-8658-4DF7-9C21-E577BE824281}"/>
    <cellStyle name="Currency 5 3 2 6 3" xfId="10426" xr:uid="{C234FC3A-5D5E-4696-BCFB-DD1E698DC2D3}"/>
    <cellStyle name="Currency 5 3 2 6 3 2" xfId="24116" xr:uid="{FBDA754F-39C1-43A9-A67F-E372E26A1EF6}"/>
    <cellStyle name="Currency 5 3 2 6 3 2 2" xfId="37808" xr:uid="{3D9FC6A5-43AD-4790-B907-8B052C76C072}"/>
    <cellStyle name="Currency 5 3 2 6 3 2 3" xfId="52692" xr:uid="{07FBBAA5-28EA-4614-A7B8-6E12CDE24653}"/>
    <cellStyle name="Currency 5 3 2 6 3 3" xfId="17272" xr:uid="{3F21DE1C-AC0A-4214-B6D0-824D9A956E3C}"/>
    <cellStyle name="Currency 5 3 2 6 3 4" xfId="30962" xr:uid="{190C191E-E5DF-40FB-BB4F-E6089BA8CCFE}"/>
    <cellStyle name="Currency 5 3 2 6 3 5" xfId="45846" xr:uid="{BDCB0B17-2614-4F0D-ADA1-C76D841B0ACF}"/>
    <cellStyle name="Currency 5 3 2 6 4" xfId="20694" xr:uid="{6A786052-BAB4-4829-BCE2-F27659077C27}"/>
    <cellStyle name="Currency 5 3 2 6 4 2" xfId="34386" xr:uid="{55EDC3D7-F647-43A3-A00F-E149028EBEEC}"/>
    <cellStyle name="Currency 5 3 2 6 4 3" xfId="49270" xr:uid="{206B367D-0FCA-4FC3-A8FE-4838EC9A3AFB}"/>
    <cellStyle name="Currency 5 3 2 6 5" xfId="13850" xr:uid="{E4F3CE67-F66E-40B8-B322-525171434A87}"/>
    <cellStyle name="Currency 5 3 2 6 6" xfId="27540" xr:uid="{E21A41E7-53B2-4818-BF4A-90C7CA3D720D}"/>
    <cellStyle name="Currency 5 3 2 6 7" xfId="42424" xr:uid="{9DC2BF94-E0B0-456E-BFA4-F422C2468F0A}"/>
    <cellStyle name="Currency 5 3 2 7" xfId="7004" xr:uid="{34E0D05E-E1E6-44F0-B7FC-EAE1B8F86DDC}"/>
    <cellStyle name="Currency 5 3 2 7 2" xfId="8717" xr:uid="{4401495A-2F5F-42CB-A34C-FD6DBF78476F}"/>
    <cellStyle name="Currency 5 3 2 7 2 2" xfId="12139" xr:uid="{4778C205-C2CC-4756-81CF-CDF77ABDBFE8}"/>
    <cellStyle name="Currency 5 3 2 7 2 2 2" xfId="25829" xr:uid="{993186CF-AA9E-4E10-93AE-D60317630D53}"/>
    <cellStyle name="Currency 5 3 2 7 2 2 2 2" xfId="39521" xr:uid="{AB85A130-044F-456B-863C-F451164B80D2}"/>
    <cellStyle name="Currency 5 3 2 7 2 2 2 3" xfId="54405" xr:uid="{41E35514-49F6-4B14-A33D-4D34576C6168}"/>
    <cellStyle name="Currency 5 3 2 7 2 2 3" xfId="18985" xr:uid="{1C88AEAE-F4D9-4DD6-847A-A39E8B118C6C}"/>
    <cellStyle name="Currency 5 3 2 7 2 2 4" xfId="32675" xr:uid="{43F6D79F-BA76-411B-A514-4C60D6DAD2F9}"/>
    <cellStyle name="Currency 5 3 2 7 2 2 5" xfId="47559" xr:uid="{F9B2AC9B-0328-4004-98DB-C1A02EDD9E61}"/>
    <cellStyle name="Currency 5 3 2 7 2 3" xfId="22407" xr:uid="{55803654-52BA-4A4B-9C73-1BAE9D4BE4F4}"/>
    <cellStyle name="Currency 5 3 2 7 2 3 2" xfId="36099" xr:uid="{8C3DF75D-0D5D-4AF9-B671-3B1E9EDE74B5}"/>
    <cellStyle name="Currency 5 3 2 7 2 3 3" xfId="50983" xr:uid="{804AA384-655A-4912-9563-9FB7B14A8EF6}"/>
    <cellStyle name="Currency 5 3 2 7 2 4" xfId="15563" xr:uid="{FFD2B3B7-E514-4F4F-BA04-30188BA4808A}"/>
    <cellStyle name="Currency 5 3 2 7 2 5" xfId="29253" xr:uid="{6CAA6ED6-CDFB-44C8-BF73-66965E1E6B34}"/>
    <cellStyle name="Currency 5 3 2 7 2 6" xfId="44137" xr:uid="{104B687F-254D-4AAC-A194-B698EE44EC5F}"/>
    <cellStyle name="Currency 5 3 2 7 3" xfId="10427" xr:uid="{1327B87A-3492-49B4-910D-49787AEA8BD0}"/>
    <cellStyle name="Currency 5 3 2 7 3 2" xfId="24117" xr:uid="{44CF5B17-4435-4742-B678-8A4C28B70CD6}"/>
    <cellStyle name="Currency 5 3 2 7 3 2 2" xfId="37809" xr:uid="{EB85FE84-A3EF-4B6E-8CD4-58C2F1FB3153}"/>
    <cellStyle name="Currency 5 3 2 7 3 2 3" xfId="52693" xr:uid="{395DFFFC-4F75-48A9-84C3-308F77C8AF1A}"/>
    <cellStyle name="Currency 5 3 2 7 3 3" xfId="17273" xr:uid="{335CABF9-DD65-4441-AC17-E916B340C761}"/>
    <cellStyle name="Currency 5 3 2 7 3 4" xfId="30963" xr:uid="{CF511948-3187-423A-AC41-E5D3A3226443}"/>
    <cellStyle name="Currency 5 3 2 7 3 5" xfId="45847" xr:uid="{5DC4ACDE-A266-4207-838A-FECECC0855FF}"/>
    <cellStyle name="Currency 5 3 2 7 4" xfId="20695" xr:uid="{8833D100-B23B-405A-9B83-F832FE59DD24}"/>
    <cellStyle name="Currency 5 3 2 7 4 2" xfId="34387" xr:uid="{28AEADC2-122D-46EF-9B62-73ECC76FD9C8}"/>
    <cellStyle name="Currency 5 3 2 7 4 3" xfId="49271" xr:uid="{A69DDEB6-7AE7-45A5-BABA-0A4B74A55231}"/>
    <cellStyle name="Currency 5 3 2 7 5" xfId="13851" xr:uid="{9E04C09E-16BC-407B-928E-9A678CEC7DB8}"/>
    <cellStyle name="Currency 5 3 2 7 6" xfId="27541" xr:uid="{5CC2B6C9-03D9-43FC-B98E-8E3E988003F2}"/>
    <cellStyle name="Currency 5 3 2 7 7" xfId="42425" xr:uid="{9A97F53F-A210-4FD6-858E-035665C6F0BC}"/>
    <cellStyle name="Currency 5 3 2 8" xfId="8688" xr:uid="{47C534F1-B634-4630-B6C1-99DBDF037505}"/>
    <cellStyle name="Currency 5 3 2 8 2" xfId="12110" xr:uid="{E3955148-2EAC-46FF-B4DF-DA7778C70E61}"/>
    <cellStyle name="Currency 5 3 2 8 2 2" xfId="25800" xr:uid="{C6078DEA-9706-49ED-99EE-B95A08EB45B3}"/>
    <cellStyle name="Currency 5 3 2 8 2 2 2" xfId="39492" xr:uid="{754E541E-77AB-442A-BECA-68DECE7C49AF}"/>
    <cellStyle name="Currency 5 3 2 8 2 2 3" xfId="54376" xr:uid="{E518D9A5-F75D-471F-BCDD-C3DED4C991DB}"/>
    <cellStyle name="Currency 5 3 2 8 2 3" xfId="18956" xr:uid="{DAA0836E-F48D-4BE8-A6C1-B77FCE88B2B9}"/>
    <cellStyle name="Currency 5 3 2 8 2 4" xfId="32646" xr:uid="{7E448796-3996-4797-BF58-3C37AF6C233A}"/>
    <cellStyle name="Currency 5 3 2 8 2 5" xfId="47530" xr:uid="{B4981CD1-C8CD-43FC-A9D4-C47E980A2F2C}"/>
    <cellStyle name="Currency 5 3 2 8 3" xfId="22378" xr:uid="{8813CFB6-0D54-487E-A21D-25CED7E2FDFC}"/>
    <cellStyle name="Currency 5 3 2 8 3 2" xfId="36070" xr:uid="{4787D5B3-4425-48A4-A8A2-C2245F81675E}"/>
    <cellStyle name="Currency 5 3 2 8 3 3" xfId="50954" xr:uid="{D0BB5DA3-1294-4CB6-82EB-0E2DC6EF2AC8}"/>
    <cellStyle name="Currency 5 3 2 8 4" xfId="15534" xr:uid="{67484642-5438-4D78-8854-F83D31732A43}"/>
    <cellStyle name="Currency 5 3 2 8 5" xfId="29224" xr:uid="{9C99CCC1-69AA-4941-8D4F-3BBB0ED306CC}"/>
    <cellStyle name="Currency 5 3 2 8 6" xfId="44108" xr:uid="{21B1BF49-5537-43F4-97DB-D18CF1CEFE4D}"/>
    <cellStyle name="Currency 5 3 2 9" xfId="10398" xr:uid="{B7A41487-6E5B-44F6-A94A-5F946AC72EC9}"/>
    <cellStyle name="Currency 5 3 2 9 2" xfId="24088" xr:uid="{F9F0FB24-1BB0-4A88-81E2-6B8DF5F2F702}"/>
    <cellStyle name="Currency 5 3 2 9 2 2" xfId="37780" xr:uid="{BDB958C9-7D9E-4F9D-AD06-3BC800705179}"/>
    <cellStyle name="Currency 5 3 2 9 2 3" xfId="52664" xr:uid="{45EAAE2A-EBFC-42E3-B733-AC2CFDE9F17A}"/>
    <cellStyle name="Currency 5 3 2 9 3" xfId="17244" xr:uid="{10E896D2-F5F6-427E-8EE6-C8E44FAE2926}"/>
    <cellStyle name="Currency 5 3 2 9 4" xfId="30934" xr:uid="{147DBEFE-ACFD-4B6D-A3E2-4C0900EECFFB}"/>
    <cellStyle name="Currency 5 3 2 9 5" xfId="45818" xr:uid="{1BBBBEB3-6E01-415A-A55A-DE752ABD49A5}"/>
    <cellStyle name="Currency 5 3 3" xfId="7005" xr:uid="{55A99FE7-9AFD-4480-B7FB-0981C2A2B3D0}"/>
    <cellStyle name="Currency 5 3 3 10" xfId="13852" xr:uid="{8A739D97-C9FC-4629-ADF1-3E66D45A292D}"/>
    <cellStyle name="Currency 5 3 3 11" xfId="27542" xr:uid="{E01E4E58-EDF2-4F95-A10A-0C25910DA19D}"/>
    <cellStyle name="Currency 5 3 3 12" xfId="42426" xr:uid="{5345D5A2-5F72-4AD8-BD56-65DEB998D1AC}"/>
    <cellStyle name="Currency 5 3 3 2" xfId="7006" xr:uid="{2E0AFF1D-13B8-44F8-BDCE-87DD031B504B}"/>
    <cellStyle name="Currency 5 3 3 2 10" xfId="42427" xr:uid="{1B6FF3CA-CD84-4E5A-ADE8-42F4DB121CDE}"/>
    <cellStyle name="Currency 5 3 3 2 2" xfId="7007" xr:uid="{267AC125-2861-4A8A-A7BD-B3ED461FD786}"/>
    <cellStyle name="Currency 5 3 3 2 2 2" xfId="7008" xr:uid="{6AA42FB7-291C-4B3F-94AD-B14527550999}"/>
    <cellStyle name="Currency 5 3 3 2 2 2 2" xfId="8721" xr:uid="{A9DE6FC0-A97C-454E-AF10-26715415BEB4}"/>
    <cellStyle name="Currency 5 3 3 2 2 2 2 2" xfId="12143" xr:uid="{22B344DE-78FE-4802-B4A4-861B1DCBAE2D}"/>
    <cellStyle name="Currency 5 3 3 2 2 2 2 2 2" xfId="25833" xr:uid="{5A760E3E-8B6C-4785-9B8C-63946AAE63D9}"/>
    <cellStyle name="Currency 5 3 3 2 2 2 2 2 2 2" xfId="39525" xr:uid="{B7770602-A96B-49DD-9E31-47A64159A01E}"/>
    <cellStyle name="Currency 5 3 3 2 2 2 2 2 2 3" xfId="54409" xr:uid="{ECD6D28C-6671-4CA0-88F7-2A7196F43DAA}"/>
    <cellStyle name="Currency 5 3 3 2 2 2 2 2 3" xfId="18989" xr:uid="{8CC71CFD-C498-4B81-B524-FD0ABF4477CB}"/>
    <cellStyle name="Currency 5 3 3 2 2 2 2 2 4" xfId="32679" xr:uid="{AC69CC4B-C70A-42B8-8F36-AC734836D184}"/>
    <cellStyle name="Currency 5 3 3 2 2 2 2 2 5" xfId="47563" xr:uid="{633ABD88-ABD5-4BCD-A1A7-9B4FD1199523}"/>
    <cellStyle name="Currency 5 3 3 2 2 2 2 3" xfId="22411" xr:uid="{FB4C11E0-344A-44AE-B93C-2DFB1DDD443D}"/>
    <cellStyle name="Currency 5 3 3 2 2 2 2 3 2" xfId="36103" xr:uid="{C612C21C-1E65-4345-B84A-5754BB5EA917}"/>
    <cellStyle name="Currency 5 3 3 2 2 2 2 3 3" xfId="50987" xr:uid="{4C460C8A-9563-43B0-83EA-FBC6706ADF2B}"/>
    <cellStyle name="Currency 5 3 3 2 2 2 2 4" xfId="15567" xr:uid="{F4E3D0C5-E179-47F0-85D8-9EEDB27803A5}"/>
    <cellStyle name="Currency 5 3 3 2 2 2 2 5" xfId="29257" xr:uid="{A73E1ACE-F99C-47E3-9767-6625BEE2BB77}"/>
    <cellStyle name="Currency 5 3 3 2 2 2 2 6" xfId="44141" xr:uid="{8309C8C8-1AFE-478F-B181-2974CA655CB4}"/>
    <cellStyle name="Currency 5 3 3 2 2 2 3" xfId="10431" xr:uid="{34FD3EF5-C83E-4EBF-96E9-B10B61C987A2}"/>
    <cellStyle name="Currency 5 3 3 2 2 2 3 2" xfId="24121" xr:uid="{D33C618A-58C7-4042-A943-841364953927}"/>
    <cellStyle name="Currency 5 3 3 2 2 2 3 2 2" xfId="37813" xr:uid="{1AE21219-074C-4A49-AC5F-FC620172268C}"/>
    <cellStyle name="Currency 5 3 3 2 2 2 3 2 3" xfId="52697" xr:uid="{8FA20546-0CFC-4D1A-8947-7E3A685E9300}"/>
    <cellStyle name="Currency 5 3 3 2 2 2 3 3" xfId="17277" xr:uid="{CCECF274-AA4B-4D0D-B85D-9690D79DCB08}"/>
    <cellStyle name="Currency 5 3 3 2 2 2 3 4" xfId="30967" xr:uid="{3FBB0D26-E228-4C86-A969-213EA6F11BF5}"/>
    <cellStyle name="Currency 5 3 3 2 2 2 3 5" xfId="45851" xr:uid="{9C98E902-94A4-4E7C-8F12-8BE0C7EEC735}"/>
    <cellStyle name="Currency 5 3 3 2 2 2 4" xfId="20699" xr:uid="{10404E4A-678A-4BD1-A081-081769A4FAC3}"/>
    <cellStyle name="Currency 5 3 3 2 2 2 4 2" xfId="34391" xr:uid="{F1DAF738-32E9-4735-8FA9-36AC1E62F806}"/>
    <cellStyle name="Currency 5 3 3 2 2 2 4 3" xfId="49275" xr:uid="{74F48666-83B3-4347-B2F7-5A4EB0ABBAAB}"/>
    <cellStyle name="Currency 5 3 3 2 2 2 5" xfId="13855" xr:uid="{F9ADBE4D-75B7-4F67-960E-32139981A6C7}"/>
    <cellStyle name="Currency 5 3 3 2 2 2 6" xfId="27545" xr:uid="{A393CA4F-852D-44EC-9A06-5CAE3259C1E1}"/>
    <cellStyle name="Currency 5 3 3 2 2 2 7" xfId="42429" xr:uid="{6E473205-CF1F-44DF-924F-ED3078E66808}"/>
    <cellStyle name="Currency 5 3 3 2 2 3" xfId="8720" xr:uid="{6DF9191F-F23E-46E1-9311-253E35077F89}"/>
    <cellStyle name="Currency 5 3 3 2 2 3 2" xfId="12142" xr:uid="{7F7737CE-1467-43E5-975D-A0833FDD55FF}"/>
    <cellStyle name="Currency 5 3 3 2 2 3 2 2" xfId="25832" xr:uid="{19D4E5D5-52E9-4EA4-8D1B-811257334E69}"/>
    <cellStyle name="Currency 5 3 3 2 2 3 2 2 2" xfId="39524" xr:uid="{8493FF9A-859A-4434-B62B-B8447CEA4AA8}"/>
    <cellStyle name="Currency 5 3 3 2 2 3 2 2 3" xfId="54408" xr:uid="{66A81EF7-7282-4B14-BBC2-3AB640CB92EC}"/>
    <cellStyle name="Currency 5 3 3 2 2 3 2 3" xfId="18988" xr:uid="{2EA2E801-E93B-4E73-9050-233B96BC271B}"/>
    <cellStyle name="Currency 5 3 3 2 2 3 2 4" xfId="32678" xr:uid="{77C736FD-7369-4AE9-9E4F-E1B86E012C6F}"/>
    <cellStyle name="Currency 5 3 3 2 2 3 2 5" xfId="47562" xr:uid="{570F65F6-5D89-4F64-AF98-8CF0F870E3F3}"/>
    <cellStyle name="Currency 5 3 3 2 2 3 3" xfId="22410" xr:uid="{9205944F-FE4D-4C97-8F65-B3191FCB9C01}"/>
    <cellStyle name="Currency 5 3 3 2 2 3 3 2" xfId="36102" xr:uid="{C9A773F3-B606-4DDC-98E7-B7C6C3E20BE7}"/>
    <cellStyle name="Currency 5 3 3 2 2 3 3 3" xfId="50986" xr:uid="{48E2FAF6-B0E5-479D-87B9-9AB575D326F0}"/>
    <cellStyle name="Currency 5 3 3 2 2 3 4" xfId="15566" xr:uid="{E6446D3D-09BD-4D80-9C36-F5E52ACEC61B}"/>
    <cellStyle name="Currency 5 3 3 2 2 3 5" xfId="29256" xr:uid="{F4702A44-A915-412F-927D-E3BE36A8EDF3}"/>
    <cellStyle name="Currency 5 3 3 2 2 3 6" xfId="44140" xr:uid="{B00DB8E9-9104-4FEC-ADF3-EFAC0AE332E5}"/>
    <cellStyle name="Currency 5 3 3 2 2 4" xfId="10430" xr:uid="{1BDC435E-7EF3-499A-8EAC-772E1D576515}"/>
    <cellStyle name="Currency 5 3 3 2 2 4 2" xfId="24120" xr:uid="{F3605C2A-E929-497D-8F78-55D460AB8195}"/>
    <cellStyle name="Currency 5 3 3 2 2 4 2 2" xfId="37812" xr:uid="{41DCD8E8-FB89-44A4-863A-0E09008B79D0}"/>
    <cellStyle name="Currency 5 3 3 2 2 4 2 3" xfId="52696" xr:uid="{F5BB60B3-85D2-4E2E-8651-6875EDB5AC96}"/>
    <cellStyle name="Currency 5 3 3 2 2 4 3" xfId="17276" xr:uid="{1950CB56-7384-4928-835A-58F0DA49ECB1}"/>
    <cellStyle name="Currency 5 3 3 2 2 4 4" xfId="30966" xr:uid="{B5D06D49-41F9-455A-A964-EA74142362EE}"/>
    <cellStyle name="Currency 5 3 3 2 2 4 5" xfId="45850" xr:uid="{9A427A66-AD82-4C47-95B7-A32A5A5324C5}"/>
    <cellStyle name="Currency 5 3 3 2 2 5" xfId="20698" xr:uid="{3698B460-CAB5-41DE-9C14-157913AF4F0E}"/>
    <cellStyle name="Currency 5 3 3 2 2 5 2" xfId="34390" xr:uid="{758A7F74-9CDF-4A6B-BD23-E4D32EC9FF4A}"/>
    <cellStyle name="Currency 5 3 3 2 2 5 3" xfId="49274" xr:uid="{EC648531-249D-436D-99C0-69DF638D7EA5}"/>
    <cellStyle name="Currency 5 3 3 2 2 6" xfId="13854" xr:uid="{813176BB-9490-4D08-A037-98735B9E0F9D}"/>
    <cellStyle name="Currency 5 3 3 2 2 7" xfId="27544" xr:uid="{D1024D9E-778E-452A-9DF1-41A83F218893}"/>
    <cellStyle name="Currency 5 3 3 2 2 8" xfId="42428" xr:uid="{B447ACFE-F4F2-42A0-8D7D-8424EB80AB20}"/>
    <cellStyle name="Currency 5 3 3 2 3" xfId="7009" xr:uid="{07189036-ACF7-4648-AE6C-55B5BD57B7DB}"/>
    <cellStyle name="Currency 5 3 3 2 3 2" xfId="8722" xr:uid="{24103998-D7FD-4EB8-824A-F60B7A98C6BF}"/>
    <cellStyle name="Currency 5 3 3 2 3 2 2" xfId="12144" xr:uid="{5398EA6A-9AAF-4F26-80CC-359151E48F7C}"/>
    <cellStyle name="Currency 5 3 3 2 3 2 2 2" xfId="25834" xr:uid="{877B38C6-E679-4C15-B219-001A552BC313}"/>
    <cellStyle name="Currency 5 3 3 2 3 2 2 2 2" xfId="39526" xr:uid="{7CDD9FDE-7996-4587-85A6-E53FD5046594}"/>
    <cellStyle name="Currency 5 3 3 2 3 2 2 2 3" xfId="54410" xr:uid="{B2A44567-134C-4C1A-82EC-DDCB9B754289}"/>
    <cellStyle name="Currency 5 3 3 2 3 2 2 3" xfId="18990" xr:uid="{C37D2A80-6FC6-4768-B232-1BB61F0C179C}"/>
    <cellStyle name="Currency 5 3 3 2 3 2 2 4" xfId="32680" xr:uid="{FE46567B-E4A7-4D4B-9410-34F623DDF47D}"/>
    <cellStyle name="Currency 5 3 3 2 3 2 2 5" xfId="47564" xr:uid="{02AEB4A2-BEEB-4864-A832-DE7C6AF4778B}"/>
    <cellStyle name="Currency 5 3 3 2 3 2 3" xfId="22412" xr:uid="{968D0519-FA51-4DB2-AB08-D0FB5F6E9F0B}"/>
    <cellStyle name="Currency 5 3 3 2 3 2 3 2" xfId="36104" xr:uid="{1563A475-74AF-4FE9-BABE-4573435CC3DC}"/>
    <cellStyle name="Currency 5 3 3 2 3 2 3 3" xfId="50988" xr:uid="{B501DC82-2261-4DAB-A30A-F78BB7FCC3DE}"/>
    <cellStyle name="Currency 5 3 3 2 3 2 4" xfId="15568" xr:uid="{AC8DD1F2-CFFA-4191-963A-50B7F8BF5B6F}"/>
    <cellStyle name="Currency 5 3 3 2 3 2 5" xfId="29258" xr:uid="{4B942F48-FBCB-4FB6-B6A5-92BAB2F6643F}"/>
    <cellStyle name="Currency 5 3 3 2 3 2 6" xfId="44142" xr:uid="{BA88CEC8-63FB-4464-86DE-169FAB5A230F}"/>
    <cellStyle name="Currency 5 3 3 2 3 3" xfId="10432" xr:uid="{F3FFDCB8-1E19-4726-B136-A7E19F63A9A9}"/>
    <cellStyle name="Currency 5 3 3 2 3 3 2" xfId="24122" xr:uid="{B77B139A-1B2E-4844-9A26-7235A8C646B5}"/>
    <cellStyle name="Currency 5 3 3 2 3 3 2 2" xfId="37814" xr:uid="{BA90A40C-15E4-4E1D-890F-2B73B4F283D9}"/>
    <cellStyle name="Currency 5 3 3 2 3 3 2 3" xfId="52698" xr:uid="{AA4D578A-E728-4556-980F-F0E33DD051C1}"/>
    <cellStyle name="Currency 5 3 3 2 3 3 3" xfId="17278" xr:uid="{6E8C4AF5-FEF3-4B09-9204-6E7F76FA1068}"/>
    <cellStyle name="Currency 5 3 3 2 3 3 4" xfId="30968" xr:uid="{06E2636F-AD57-4EF3-8254-FF668B25A67D}"/>
    <cellStyle name="Currency 5 3 3 2 3 3 5" xfId="45852" xr:uid="{0D02A198-78F4-45A0-ADD5-D315C4B2F3A0}"/>
    <cellStyle name="Currency 5 3 3 2 3 4" xfId="20700" xr:uid="{5ABECD6C-D931-4AF6-9CA0-A98A8F10DCEE}"/>
    <cellStyle name="Currency 5 3 3 2 3 4 2" xfId="34392" xr:uid="{B7B74767-134C-4139-B476-26E515F93A90}"/>
    <cellStyle name="Currency 5 3 3 2 3 4 3" xfId="49276" xr:uid="{EFA77C07-EEF5-472D-8AFD-6B9EFEEB901C}"/>
    <cellStyle name="Currency 5 3 3 2 3 5" xfId="13856" xr:uid="{3FDF1A10-A242-49B2-B826-E1939B6AC502}"/>
    <cellStyle name="Currency 5 3 3 2 3 6" xfId="27546" xr:uid="{29BC76E0-5CF9-4E65-BFA2-5FF127083F76}"/>
    <cellStyle name="Currency 5 3 3 2 3 7" xfId="42430" xr:uid="{89B7009C-8463-41C4-BA30-6271EF4606B6}"/>
    <cellStyle name="Currency 5 3 3 2 4" xfId="7010" xr:uid="{0B9F7455-FF1B-4F6F-8C03-4F3EEBFD38AD}"/>
    <cellStyle name="Currency 5 3 3 2 4 2" xfId="8723" xr:uid="{F6D40C10-B1EE-4681-995F-628449858500}"/>
    <cellStyle name="Currency 5 3 3 2 4 2 2" xfId="12145" xr:uid="{D73C4E8B-E0F9-45B0-8202-E38488800237}"/>
    <cellStyle name="Currency 5 3 3 2 4 2 2 2" xfId="25835" xr:uid="{66ECEF3C-8ACF-4667-A74E-F8233493DB7F}"/>
    <cellStyle name="Currency 5 3 3 2 4 2 2 2 2" xfId="39527" xr:uid="{842BF8AC-26C7-410B-A8A9-03689A2237C8}"/>
    <cellStyle name="Currency 5 3 3 2 4 2 2 2 3" xfId="54411" xr:uid="{6085245B-DBF3-47F7-ADF2-324510970490}"/>
    <cellStyle name="Currency 5 3 3 2 4 2 2 3" xfId="18991" xr:uid="{9EE5202B-0FF9-4F75-95D5-638D8161AA76}"/>
    <cellStyle name="Currency 5 3 3 2 4 2 2 4" xfId="32681" xr:uid="{B1BFE107-E4CE-46E7-96E4-2A345497CEF8}"/>
    <cellStyle name="Currency 5 3 3 2 4 2 2 5" xfId="47565" xr:uid="{7DBD8748-46BB-4744-80AA-6B8243772595}"/>
    <cellStyle name="Currency 5 3 3 2 4 2 3" xfId="22413" xr:uid="{5202E941-0F9D-4652-A319-0E4975033C64}"/>
    <cellStyle name="Currency 5 3 3 2 4 2 3 2" xfId="36105" xr:uid="{8A162699-3D9C-4975-B48D-7B8CD23BD64C}"/>
    <cellStyle name="Currency 5 3 3 2 4 2 3 3" xfId="50989" xr:uid="{3E6B8D6B-FDF6-49E3-BDE4-DE58AC961A5D}"/>
    <cellStyle name="Currency 5 3 3 2 4 2 4" xfId="15569" xr:uid="{C7F8AB59-E9C2-4B42-9766-E8BB2A344868}"/>
    <cellStyle name="Currency 5 3 3 2 4 2 5" xfId="29259" xr:uid="{04970C5F-0A5F-4A34-B980-BC404ABDF265}"/>
    <cellStyle name="Currency 5 3 3 2 4 2 6" xfId="44143" xr:uid="{87AABF1F-6A54-42A4-A7D0-5CB4325E40FD}"/>
    <cellStyle name="Currency 5 3 3 2 4 3" xfId="10433" xr:uid="{C2756459-77B0-49F5-8886-87EE671BE3C1}"/>
    <cellStyle name="Currency 5 3 3 2 4 3 2" xfId="24123" xr:uid="{3C5D5B9D-AECC-4CDF-B62E-2444D0406A32}"/>
    <cellStyle name="Currency 5 3 3 2 4 3 2 2" xfId="37815" xr:uid="{0F0D26FB-C863-4AE9-B4EF-14764A5A6B84}"/>
    <cellStyle name="Currency 5 3 3 2 4 3 2 3" xfId="52699" xr:uid="{CCE5E098-6AF2-423F-8472-8DE918A48638}"/>
    <cellStyle name="Currency 5 3 3 2 4 3 3" xfId="17279" xr:uid="{73A66859-CEEA-4085-A936-5459B85FA500}"/>
    <cellStyle name="Currency 5 3 3 2 4 3 4" xfId="30969" xr:uid="{C610A0D9-3923-4B6C-838F-DDFE3A4F59AB}"/>
    <cellStyle name="Currency 5 3 3 2 4 3 5" xfId="45853" xr:uid="{A34BD95C-C3E1-42E3-84A9-9DD39D62D6B1}"/>
    <cellStyle name="Currency 5 3 3 2 4 4" xfId="20701" xr:uid="{CAEF39F6-8A67-4313-A85B-A2365063DB5E}"/>
    <cellStyle name="Currency 5 3 3 2 4 4 2" xfId="34393" xr:uid="{91355CF9-DE9F-4F81-93F7-F29451F427B7}"/>
    <cellStyle name="Currency 5 3 3 2 4 4 3" xfId="49277" xr:uid="{4C414D2A-5362-4EAB-9E1A-BCCF2B4AABBD}"/>
    <cellStyle name="Currency 5 3 3 2 4 5" xfId="13857" xr:uid="{AAD2BD8D-0BA1-40A4-9124-80A69452BAF6}"/>
    <cellStyle name="Currency 5 3 3 2 4 6" xfId="27547" xr:uid="{D9110FEF-4D04-4DBE-BB59-608FD5FE9DC7}"/>
    <cellStyle name="Currency 5 3 3 2 4 7" xfId="42431" xr:uid="{5C610826-38D0-439A-A6CD-8D302C7FBAC5}"/>
    <cellStyle name="Currency 5 3 3 2 5" xfId="8719" xr:uid="{63516C03-6280-4257-9F91-B0B9F51A74D6}"/>
    <cellStyle name="Currency 5 3 3 2 5 2" xfId="12141" xr:uid="{D0874C4F-6473-43AA-AB74-7DC436D92A58}"/>
    <cellStyle name="Currency 5 3 3 2 5 2 2" xfId="25831" xr:uid="{3D706480-ED41-42C2-808A-AD62E224028D}"/>
    <cellStyle name="Currency 5 3 3 2 5 2 2 2" xfId="39523" xr:uid="{6DE0E81E-2D51-446F-958D-AC2B59807A95}"/>
    <cellStyle name="Currency 5 3 3 2 5 2 2 3" xfId="54407" xr:uid="{D36DD130-9A66-4D1F-8F70-8010C18099F5}"/>
    <cellStyle name="Currency 5 3 3 2 5 2 3" xfId="18987" xr:uid="{6E099C37-3AC3-4D06-93F6-08F36F120C84}"/>
    <cellStyle name="Currency 5 3 3 2 5 2 4" xfId="32677" xr:uid="{5830BE00-D0F2-402F-89BA-D8FC9FB32499}"/>
    <cellStyle name="Currency 5 3 3 2 5 2 5" xfId="47561" xr:uid="{89A638EE-664B-461D-B946-86273C88FF20}"/>
    <cellStyle name="Currency 5 3 3 2 5 3" xfId="22409" xr:uid="{5C990FF9-0177-489E-9410-9D540B878F9E}"/>
    <cellStyle name="Currency 5 3 3 2 5 3 2" xfId="36101" xr:uid="{529AB46C-D030-46DE-B58E-8613A392F577}"/>
    <cellStyle name="Currency 5 3 3 2 5 3 3" xfId="50985" xr:uid="{6DDAFE3A-9014-4496-8344-BB8EEA8EB5D9}"/>
    <cellStyle name="Currency 5 3 3 2 5 4" xfId="15565" xr:uid="{8BBF6863-6A4F-42AC-8260-116BECAF595E}"/>
    <cellStyle name="Currency 5 3 3 2 5 5" xfId="29255" xr:uid="{98C4DA71-9AE3-4798-8C98-F8170CD3C9BC}"/>
    <cellStyle name="Currency 5 3 3 2 5 6" xfId="44139" xr:uid="{EDD6F691-9D13-4DAC-B7A2-C24990520368}"/>
    <cellStyle name="Currency 5 3 3 2 6" xfId="10429" xr:uid="{AF249932-7F67-4178-8D60-CA57DB55AF26}"/>
    <cellStyle name="Currency 5 3 3 2 6 2" xfId="24119" xr:uid="{9E2493C0-A2CB-4830-A868-3839F77F2A1F}"/>
    <cellStyle name="Currency 5 3 3 2 6 2 2" xfId="37811" xr:uid="{20DC61BF-0E7F-41E6-B933-54174B3C0A89}"/>
    <cellStyle name="Currency 5 3 3 2 6 2 3" xfId="52695" xr:uid="{0573FDF1-5CA7-46C3-B862-105B4A8C05F4}"/>
    <cellStyle name="Currency 5 3 3 2 6 3" xfId="17275" xr:uid="{44695435-48B9-4603-899E-65E7D72CB4F9}"/>
    <cellStyle name="Currency 5 3 3 2 6 4" xfId="30965" xr:uid="{DE483524-760D-4365-A243-8E92377EB8C0}"/>
    <cellStyle name="Currency 5 3 3 2 6 5" xfId="45849" xr:uid="{3EFB4DFF-1014-45D5-BEB7-ACA9F6913A7F}"/>
    <cellStyle name="Currency 5 3 3 2 7" xfId="20697" xr:uid="{CFB3B4AE-01C6-4D5E-AF8C-1A46D1170486}"/>
    <cellStyle name="Currency 5 3 3 2 7 2" xfId="34389" xr:uid="{06AFFEF3-FCFD-4C35-9FFD-152407D5E219}"/>
    <cellStyle name="Currency 5 3 3 2 7 3" xfId="49273" xr:uid="{2BC57B65-DE2D-4ED8-912B-2BA8909F0478}"/>
    <cellStyle name="Currency 5 3 3 2 8" xfId="13853" xr:uid="{36DDFA8C-AFC7-45B8-BE7C-9FEAF2BECA05}"/>
    <cellStyle name="Currency 5 3 3 2 9" xfId="27543" xr:uid="{8EC06516-6EF6-47FE-ADD0-FA5D3E802646}"/>
    <cellStyle name="Currency 5 3 3 3" xfId="7011" xr:uid="{8A70E584-3AB6-4C62-8CFE-7B9477625CC6}"/>
    <cellStyle name="Currency 5 3 3 3 10" xfId="42432" xr:uid="{BC4E1992-E531-4F69-B9D2-A1E52EC9ADA5}"/>
    <cellStyle name="Currency 5 3 3 3 2" xfId="7012" xr:uid="{575F8DAC-862B-4FBE-9A14-AEBB7F13E152}"/>
    <cellStyle name="Currency 5 3 3 3 2 2" xfId="7013" xr:uid="{58267680-F8BC-4A40-98DF-CE03A4A23A2C}"/>
    <cellStyle name="Currency 5 3 3 3 2 2 2" xfId="8726" xr:uid="{9CF629EA-779C-46A1-B79B-AD31BC5FAA95}"/>
    <cellStyle name="Currency 5 3 3 3 2 2 2 2" xfId="12148" xr:uid="{7DFF877C-8797-4DE0-A626-F942BD6BDD93}"/>
    <cellStyle name="Currency 5 3 3 3 2 2 2 2 2" xfId="25838" xr:uid="{3EDE7C28-6788-4BA9-AF74-8A825BBD620E}"/>
    <cellStyle name="Currency 5 3 3 3 2 2 2 2 2 2" xfId="39530" xr:uid="{8F960815-1495-4246-A262-6BAB92CF01EA}"/>
    <cellStyle name="Currency 5 3 3 3 2 2 2 2 2 3" xfId="54414" xr:uid="{37196868-CCA9-4FC7-9B8B-58E87809DE5E}"/>
    <cellStyle name="Currency 5 3 3 3 2 2 2 2 3" xfId="18994" xr:uid="{B0099B5D-7E42-4207-A3E2-281515D94B5E}"/>
    <cellStyle name="Currency 5 3 3 3 2 2 2 2 4" xfId="32684" xr:uid="{7CB08A99-1ABC-472A-BF41-A0DA5BAD3B03}"/>
    <cellStyle name="Currency 5 3 3 3 2 2 2 2 5" xfId="47568" xr:uid="{F2584157-F07F-45C2-A707-8D04412DDA44}"/>
    <cellStyle name="Currency 5 3 3 3 2 2 2 3" xfId="22416" xr:uid="{C44E1AD7-FF12-4304-9A4A-1E372B19C965}"/>
    <cellStyle name="Currency 5 3 3 3 2 2 2 3 2" xfId="36108" xr:uid="{5C0E9B0E-7A0E-4843-91ED-775130A0A055}"/>
    <cellStyle name="Currency 5 3 3 3 2 2 2 3 3" xfId="50992" xr:uid="{1115D8EE-24D9-4019-A09A-B063A8881E59}"/>
    <cellStyle name="Currency 5 3 3 3 2 2 2 4" xfId="15572" xr:uid="{248BFC6C-1962-4803-B839-566E7A61CD1D}"/>
    <cellStyle name="Currency 5 3 3 3 2 2 2 5" xfId="29262" xr:uid="{C745033C-573E-4DF3-95A2-A682DEBD80B8}"/>
    <cellStyle name="Currency 5 3 3 3 2 2 2 6" xfId="44146" xr:uid="{D028F5D2-9412-4C20-A562-E22B61462A50}"/>
    <cellStyle name="Currency 5 3 3 3 2 2 3" xfId="10436" xr:uid="{5196E35B-AB1B-4A0B-9AA6-B25F27A85B7B}"/>
    <cellStyle name="Currency 5 3 3 3 2 2 3 2" xfId="24126" xr:uid="{D367CEB4-2A94-4D61-9EBB-798C1C4E5AF5}"/>
    <cellStyle name="Currency 5 3 3 3 2 2 3 2 2" xfId="37818" xr:uid="{9F6985F0-3C51-45F9-A4B7-D9A2EA779628}"/>
    <cellStyle name="Currency 5 3 3 3 2 2 3 2 3" xfId="52702" xr:uid="{21F504EB-9D3C-4390-B7B4-34A2CDF0AD82}"/>
    <cellStyle name="Currency 5 3 3 3 2 2 3 3" xfId="17282" xr:uid="{9381F9E6-4CA2-40AB-9800-D2191DD599AE}"/>
    <cellStyle name="Currency 5 3 3 3 2 2 3 4" xfId="30972" xr:uid="{8B90488A-036D-400A-A86E-E2A62055F4F3}"/>
    <cellStyle name="Currency 5 3 3 3 2 2 3 5" xfId="45856" xr:uid="{9A736746-D001-434F-9AF9-AA21308B88E1}"/>
    <cellStyle name="Currency 5 3 3 3 2 2 4" xfId="20704" xr:uid="{06EBE81A-9A06-46C7-A688-B9D64211F58C}"/>
    <cellStyle name="Currency 5 3 3 3 2 2 4 2" xfId="34396" xr:uid="{9C14899F-53C2-47EA-88E9-DC50219B3B1C}"/>
    <cellStyle name="Currency 5 3 3 3 2 2 4 3" xfId="49280" xr:uid="{DB32C029-E910-4342-9914-E1138712F70E}"/>
    <cellStyle name="Currency 5 3 3 3 2 2 5" xfId="13860" xr:uid="{C4CC1EB5-2B82-436E-909B-F28C04E0DB5B}"/>
    <cellStyle name="Currency 5 3 3 3 2 2 6" xfId="27550" xr:uid="{5F164037-9D11-4571-9406-FF66E54D1814}"/>
    <cellStyle name="Currency 5 3 3 3 2 2 7" xfId="42434" xr:uid="{1E1050C1-1F05-404D-A5D7-0F638312872B}"/>
    <cellStyle name="Currency 5 3 3 3 2 3" xfId="8725" xr:uid="{E2EFEAC1-D043-4D5B-B2A0-6F95867B395C}"/>
    <cellStyle name="Currency 5 3 3 3 2 3 2" xfId="12147" xr:uid="{43C75A96-9C97-4027-9784-CC63B06C98C6}"/>
    <cellStyle name="Currency 5 3 3 3 2 3 2 2" xfId="25837" xr:uid="{695F660B-7AC7-43E7-AB1A-5DDEB7D169C3}"/>
    <cellStyle name="Currency 5 3 3 3 2 3 2 2 2" xfId="39529" xr:uid="{4251AAEB-8293-408E-8E16-3CE355210F0F}"/>
    <cellStyle name="Currency 5 3 3 3 2 3 2 2 3" xfId="54413" xr:uid="{A1BCBB31-0168-48D4-BE19-BD19D2885C3A}"/>
    <cellStyle name="Currency 5 3 3 3 2 3 2 3" xfId="18993" xr:uid="{4A647A11-BCEB-4992-8C7D-EBDD4295776E}"/>
    <cellStyle name="Currency 5 3 3 3 2 3 2 4" xfId="32683" xr:uid="{DEDD2DB2-EA5D-4CB9-9A36-82A7E68D89DA}"/>
    <cellStyle name="Currency 5 3 3 3 2 3 2 5" xfId="47567" xr:uid="{7CFC8092-7F18-4B75-88AE-0614E1FBCFC7}"/>
    <cellStyle name="Currency 5 3 3 3 2 3 3" xfId="22415" xr:uid="{39697685-819F-4DB9-AAD5-D716606E1CE9}"/>
    <cellStyle name="Currency 5 3 3 3 2 3 3 2" xfId="36107" xr:uid="{124DFE44-8722-403B-8658-D74DCA004A0C}"/>
    <cellStyle name="Currency 5 3 3 3 2 3 3 3" xfId="50991" xr:uid="{47319D23-2510-4632-BCCF-06ADBBF22464}"/>
    <cellStyle name="Currency 5 3 3 3 2 3 4" xfId="15571" xr:uid="{67E44B74-2CBB-4F97-A20A-DBCC6F1BA2DB}"/>
    <cellStyle name="Currency 5 3 3 3 2 3 5" xfId="29261" xr:uid="{051EC34D-20EB-473C-97B0-CE9F68FA8FA3}"/>
    <cellStyle name="Currency 5 3 3 3 2 3 6" xfId="44145" xr:uid="{305CD1DC-94EA-4446-A4CC-62C015D25C7D}"/>
    <cellStyle name="Currency 5 3 3 3 2 4" xfId="10435" xr:uid="{5EFDF940-6B06-4B0E-A412-AB5DC7764F77}"/>
    <cellStyle name="Currency 5 3 3 3 2 4 2" xfId="24125" xr:uid="{30069851-A1FE-4ADD-8A78-444FC25B6B79}"/>
    <cellStyle name="Currency 5 3 3 3 2 4 2 2" xfId="37817" xr:uid="{CDEB68A5-65B1-4D7A-BEB3-D35AB36F1442}"/>
    <cellStyle name="Currency 5 3 3 3 2 4 2 3" xfId="52701" xr:uid="{8FAE4FAB-5910-4B67-B994-9E02CD6EFBCF}"/>
    <cellStyle name="Currency 5 3 3 3 2 4 3" xfId="17281" xr:uid="{FF45E012-F19B-4A0D-8DF1-847E237952E4}"/>
    <cellStyle name="Currency 5 3 3 3 2 4 4" xfId="30971" xr:uid="{84E56D5B-F1A8-4EE3-9A8C-4E615495BDE5}"/>
    <cellStyle name="Currency 5 3 3 3 2 4 5" xfId="45855" xr:uid="{24A679EB-9E00-4F16-BADA-B5B7566A7B2F}"/>
    <cellStyle name="Currency 5 3 3 3 2 5" xfId="20703" xr:uid="{96832268-E094-43AD-9740-73E718D48F71}"/>
    <cellStyle name="Currency 5 3 3 3 2 5 2" xfId="34395" xr:uid="{4F71D315-2D93-42A6-B677-08B16B14E30E}"/>
    <cellStyle name="Currency 5 3 3 3 2 5 3" xfId="49279" xr:uid="{C6443AAD-F185-4530-8732-5F58C6AE5E93}"/>
    <cellStyle name="Currency 5 3 3 3 2 6" xfId="13859" xr:uid="{74C852BE-96BD-4F36-B769-5DE06B1E506C}"/>
    <cellStyle name="Currency 5 3 3 3 2 7" xfId="27549" xr:uid="{1A14687F-0970-41CC-A159-5C598B99D736}"/>
    <cellStyle name="Currency 5 3 3 3 2 8" xfId="42433" xr:uid="{073D03AF-C6F9-4989-90C7-1B64A5835A52}"/>
    <cellStyle name="Currency 5 3 3 3 3" xfId="7014" xr:uid="{B8E1E575-2390-4640-A04B-0009497043C1}"/>
    <cellStyle name="Currency 5 3 3 3 3 2" xfId="8727" xr:uid="{89074EC9-7110-4E9F-9E72-AE5B41F62B56}"/>
    <cellStyle name="Currency 5 3 3 3 3 2 2" xfId="12149" xr:uid="{24C6F03C-4EE6-46D7-A8D9-669FA31B4A56}"/>
    <cellStyle name="Currency 5 3 3 3 3 2 2 2" xfId="25839" xr:uid="{AEDFDC41-4377-4670-BB52-CFBBC170FA6C}"/>
    <cellStyle name="Currency 5 3 3 3 3 2 2 2 2" xfId="39531" xr:uid="{0F0812B5-35C1-49E7-958E-CE3B822A426A}"/>
    <cellStyle name="Currency 5 3 3 3 3 2 2 2 3" xfId="54415" xr:uid="{06B6CEC9-640C-42AE-B162-33367A2D6ACD}"/>
    <cellStyle name="Currency 5 3 3 3 3 2 2 3" xfId="18995" xr:uid="{4EFFF8C1-5C8C-45FB-A882-7FD56748560A}"/>
    <cellStyle name="Currency 5 3 3 3 3 2 2 4" xfId="32685" xr:uid="{A6130EC9-AF3F-4C6D-B415-F9C08D452718}"/>
    <cellStyle name="Currency 5 3 3 3 3 2 2 5" xfId="47569" xr:uid="{C314EB48-2E34-47DC-B28C-1B88BA7190DE}"/>
    <cellStyle name="Currency 5 3 3 3 3 2 3" xfId="22417" xr:uid="{C00360F2-64A3-4C11-8060-ED9671F467AF}"/>
    <cellStyle name="Currency 5 3 3 3 3 2 3 2" xfId="36109" xr:uid="{423B3541-E6F3-4344-B9FD-2F88319355EE}"/>
    <cellStyle name="Currency 5 3 3 3 3 2 3 3" xfId="50993" xr:uid="{5A7F45C3-C933-461F-A81A-9C49ED9E3312}"/>
    <cellStyle name="Currency 5 3 3 3 3 2 4" xfId="15573" xr:uid="{6171D28C-2962-452A-99A3-CEB25B217EB1}"/>
    <cellStyle name="Currency 5 3 3 3 3 2 5" xfId="29263" xr:uid="{482C5D45-D05E-4E15-98D6-DF4463960B55}"/>
    <cellStyle name="Currency 5 3 3 3 3 2 6" xfId="44147" xr:uid="{C92B75F9-B50A-491F-AE86-0D20CB3009E5}"/>
    <cellStyle name="Currency 5 3 3 3 3 3" xfId="10437" xr:uid="{3E8879EA-6396-42EF-9C32-75D6B2F8F964}"/>
    <cellStyle name="Currency 5 3 3 3 3 3 2" xfId="24127" xr:uid="{88E8F501-10B1-4E24-B556-937053A10F17}"/>
    <cellStyle name="Currency 5 3 3 3 3 3 2 2" xfId="37819" xr:uid="{6AF308CA-1838-4200-9DEB-1AD23FC032D5}"/>
    <cellStyle name="Currency 5 3 3 3 3 3 2 3" xfId="52703" xr:uid="{2207644C-6653-480E-8D30-A69E6B77AF97}"/>
    <cellStyle name="Currency 5 3 3 3 3 3 3" xfId="17283" xr:uid="{A373A79B-0AD1-4405-A6B4-22F6660CFEBE}"/>
    <cellStyle name="Currency 5 3 3 3 3 3 4" xfId="30973" xr:uid="{8919E6E0-759D-4FE0-BDE2-0AA1A376BDB6}"/>
    <cellStyle name="Currency 5 3 3 3 3 3 5" xfId="45857" xr:uid="{7F6BFFDF-FC00-4E78-8E03-C3F6C274D7D8}"/>
    <cellStyle name="Currency 5 3 3 3 3 4" xfId="20705" xr:uid="{574FFAF0-4E92-4CCA-BD26-7296E1FAC36F}"/>
    <cellStyle name="Currency 5 3 3 3 3 4 2" xfId="34397" xr:uid="{0105B415-79A6-44D9-8C27-5BB74740D219}"/>
    <cellStyle name="Currency 5 3 3 3 3 4 3" xfId="49281" xr:uid="{EED86B70-264D-4B87-AAD7-926ECB58F404}"/>
    <cellStyle name="Currency 5 3 3 3 3 5" xfId="13861" xr:uid="{1328CEF6-BE61-46C6-8E17-CC3F48140380}"/>
    <cellStyle name="Currency 5 3 3 3 3 6" xfId="27551" xr:uid="{9BA7FB05-DF95-4708-9212-B2575D6EB050}"/>
    <cellStyle name="Currency 5 3 3 3 3 7" xfId="42435" xr:uid="{E4346E69-6E51-4D22-AEE9-EE90CB3D52CB}"/>
    <cellStyle name="Currency 5 3 3 3 4" xfId="7015" xr:uid="{1998B7F9-42CD-422F-8480-AE3C10DA6587}"/>
    <cellStyle name="Currency 5 3 3 3 4 2" xfId="8728" xr:uid="{E38078BD-138C-4419-8F36-F0F209FCC9C1}"/>
    <cellStyle name="Currency 5 3 3 3 4 2 2" xfId="12150" xr:uid="{149F3850-03F2-4BA9-975B-224DBC43C8EC}"/>
    <cellStyle name="Currency 5 3 3 3 4 2 2 2" xfId="25840" xr:uid="{3409C128-F54F-4DB3-AE01-6C1F614976BF}"/>
    <cellStyle name="Currency 5 3 3 3 4 2 2 2 2" xfId="39532" xr:uid="{763AF9F5-E323-4B8E-9CC0-A392C227E735}"/>
    <cellStyle name="Currency 5 3 3 3 4 2 2 2 3" xfId="54416" xr:uid="{47E4A809-5294-4EC5-AEC3-3C8E9FE0C327}"/>
    <cellStyle name="Currency 5 3 3 3 4 2 2 3" xfId="18996" xr:uid="{07FC4566-53B8-4FB8-AA21-778B57137DF4}"/>
    <cellStyle name="Currency 5 3 3 3 4 2 2 4" xfId="32686" xr:uid="{FA8AD369-58B2-4C2C-B095-6EAE537EF3C3}"/>
    <cellStyle name="Currency 5 3 3 3 4 2 2 5" xfId="47570" xr:uid="{9C73E761-AB14-4645-85EE-14F95098F4AF}"/>
    <cellStyle name="Currency 5 3 3 3 4 2 3" xfId="22418" xr:uid="{BC1B5335-6ABA-4372-8436-55E8C5EE8F71}"/>
    <cellStyle name="Currency 5 3 3 3 4 2 3 2" xfId="36110" xr:uid="{3EE832D3-5CB4-4F31-85C2-649C013C33BF}"/>
    <cellStyle name="Currency 5 3 3 3 4 2 3 3" xfId="50994" xr:uid="{469B8609-F27A-4513-BAA0-1F9B2414F928}"/>
    <cellStyle name="Currency 5 3 3 3 4 2 4" xfId="15574" xr:uid="{72331A42-F14F-4B74-BCD0-6C666A91B966}"/>
    <cellStyle name="Currency 5 3 3 3 4 2 5" xfId="29264" xr:uid="{C990BD75-26C1-4456-8055-7CED7E86FDF5}"/>
    <cellStyle name="Currency 5 3 3 3 4 2 6" xfId="44148" xr:uid="{EF439598-4F6C-4285-8855-66D7A40D3CA9}"/>
    <cellStyle name="Currency 5 3 3 3 4 3" xfId="10438" xr:uid="{888D16ED-C8D0-4796-B6CD-6D813420FE57}"/>
    <cellStyle name="Currency 5 3 3 3 4 3 2" xfId="24128" xr:uid="{3F8B3198-6C45-4C84-A746-93210D52314C}"/>
    <cellStyle name="Currency 5 3 3 3 4 3 2 2" xfId="37820" xr:uid="{02ACF39B-255E-4BE0-A4F9-3BD82CE48B25}"/>
    <cellStyle name="Currency 5 3 3 3 4 3 2 3" xfId="52704" xr:uid="{E4FCB5A1-E2FF-4C6E-B45C-413CB7868C79}"/>
    <cellStyle name="Currency 5 3 3 3 4 3 3" xfId="17284" xr:uid="{D57A1277-B999-4EC4-9CF4-EBE5B4B576E9}"/>
    <cellStyle name="Currency 5 3 3 3 4 3 4" xfId="30974" xr:uid="{69D2A124-9D89-4BF0-8C95-E6D485F533D4}"/>
    <cellStyle name="Currency 5 3 3 3 4 3 5" xfId="45858" xr:uid="{4281857C-AFA3-49B6-8497-FB51AE60E4FE}"/>
    <cellStyle name="Currency 5 3 3 3 4 4" xfId="20706" xr:uid="{CBAAE94F-B97B-4AA3-8609-0D1F1F2E43B1}"/>
    <cellStyle name="Currency 5 3 3 3 4 4 2" xfId="34398" xr:uid="{6E949C32-95EF-4608-92E9-97C307DCDA4B}"/>
    <cellStyle name="Currency 5 3 3 3 4 4 3" xfId="49282" xr:uid="{9F48C841-58E0-4E6F-ABFD-765C7139455F}"/>
    <cellStyle name="Currency 5 3 3 3 4 5" xfId="13862" xr:uid="{139D88D2-6B70-4DF3-8ADE-6842B2DF3267}"/>
    <cellStyle name="Currency 5 3 3 3 4 6" xfId="27552" xr:uid="{22F61F7D-A331-4F82-B7A5-202AA5B22B4E}"/>
    <cellStyle name="Currency 5 3 3 3 4 7" xfId="42436" xr:uid="{25EC9B53-B5B2-4045-B996-E4E5493BE569}"/>
    <cellStyle name="Currency 5 3 3 3 5" xfId="8724" xr:uid="{4D437011-B1ED-4D6A-BD8A-EF3DE52F5499}"/>
    <cellStyle name="Currency 5 3 3 3 5 2" xfId="12146" xr:uid="{EEE67650-603D-4FE1-94C6-058B5597B667}"/>
    <cellStyle name="Currency 5 3 3 3 5 2 2" xfId="25836" xr:uid="{89B087F4-AC93-46AD-89EE-F0D966CD94C1}"/>
    <cellStyle name="Currency 5 3 3 3 5 2 2 2" xfId="39528" xr:uid="{550AB6FE-94E2-4FFA-8F2B-A2BC7735E70B}"/>
    <cellStyle name="Currency 5 3 3 3 5 2 2 3" xfId="54412" xr:uid="{97F34989-E704-48DE-9ED4-EBB24B2BC70E}"/>
    <cellStyle name="Currency 5 3 3 3 5 2 3" xfId="18992" xr:uid="{A2F1F4DC-3839-4AC2-B400-64B332ADB7BB}"/>
    <cellStyle name="Currency 5 3 3 3 5 2 4" xfId="32682" xr:uid="{32245FB5-409B-4887-90E8-B6D4FA0954D5}"/>
    <cellStyle name="Currency 5 3 3 3 5 2 5" xfId="47566" xr:uid="{539A78F1-7863-4027-BB73-D949A5403CD4}"/>
    <cellStyle name="Currency 5 3 3 3 5 3" xfId="22414" xr:uid="{032E1561-FBEC-4DA6-BDAE-F9C758D3636A}"/>
    <cellStyle name="Currency 5 3 3 3 5 3 2" xfId="36106" xr:uid="{75099195-05E1-485F-90F9-A7A4D7A05379}"/>
    <cellStyle name="Currency 5 3 3 3 5 3 3" xfId="50990" xr:uid="{F9A57DA7-D303-49EE-9B9F-B683CC48063E}"/>
    <cellStyle name="Currency 5 3 3 3 5 4" xfId="15570" xr:uid="{19194EC0-BA16-4808-B5B5-8D0163D78BAB}"/>
    <cellStyle name="Currency 5 3 3 3 5 5" xfId="29260" xr:uid="{67BF0CB8-568A-4C84-9C52-CA113B92866C}"/>
    <cellStyle name="Currency 5 3 3 3 5 6" xfId="44144" xr:uid="{508DFDC2-2DA1-41E1-BB39-E8C25883AC9B}"/>
    <cellStyle name="Currency 5 3 3 3 6" xfId="10434" xr:uid="{16EE825A-A45E-4146-BA18-02E34685FB44}"/>
    <cellStyle name="Currency 5 3 3 3 6 2" xfId="24124" xr:uid="{A17107E3-DFAC-4BEE-9128-9C8E74C8ECAD}"/>
    <cellStyle name="Currency 5 3 3 3 6 2 2" xfId="37816" xr:uid="{D5DBF90A-9A0A-4661-8053-F10D34FA5679}"/>
    <cellStyle name="Currency 5 3 3 3 6 2 3" xfId="52700" xr:uid="{8EA7BA3B-865E-407B-B16D-2B7C30E36A4A}"/>
    <cellStyle name="Currency 5 3 3 3 6 3" xfId="17280" xr:uid="{9F4A7246-6B16-4782-A59E-DFC767108A72}"/>
    <cellStyle name="Currency 5 3 3 3 6 4" xfId="30970" xr:uid="{B8F0B760-5A34-416C-B679-72F0466B9F1E}"/>
    <cellStyle name="Currency 5 3 3 3 6 5" xfId="45854" xr:uid="{BDDA8B5C-4E75-4AFF-AD9B-B55F4DAD3A58}"/>
    <cellStyle name="Currency 5 3 3 3 7" xfId="20702" xr:uid="{DC84325F-852A-4C82-A36E-010154CAC0AE}"/>
    <cellStyle name="Currency 5 3 3 3 7 2" xfId="34394" xr:uid="{C82C7C1F-151B-4716-86F7-7BF4337AC237}"/>
    <cellStyle name="Currency 5 3 3 3 7 3" xfId="49278" xr:uid="{167DC116-9955-4C49-A655-45630A934E51}"/>
    <cellStyle name="Currency 5 3 3 3 8" xfId="13858" xr:uid="{B73E81BA-2DAC-47B0-B80A-A1A24E12E079}"/>
    <cellStyle name="Currency 5 3 3 3 9" xfId="27548" xr:uid="{052F3F24-A240-440A-BC82-F93911C82E1C}"/>
    <cellStyle name="Currency 5 3 3 4" xfId="7016" xr:uid="{3D26CAD1-3152-4B28-BF03-14F906F43113}"/>
    <cellStyle name="Currency 5 3 3 4 2" xfId="7017" xr:uid="{FDFC4279-86B3-4CAC-A6FA-08D9FD440D93}"/>
    <cellStyle name="Currency 5 3 3 4 2 2" xfId="8730" xr:uid="{1F0DCA51-B1D8-47E2-8CCD-A1820EA77981}"/>
    <cellStyle name="Currency 5 3 3 4 2 2 2" xfId="12152" xr:uid="{3A814A60-1F55-42B9-87E3-288FD10D8929}"/>
    <cellStyle name="Currency 5 3 3 4 2 2 2 2" xfId="25842" xr:uid="{6617A6B6-4A5A-4D3E-BB8F-7ADE0E7408A8}"/>
    <cellStyle name="Currency 5 3 3 4 2 2 2 2 2" xfId="39534" xr:uid="{441612BB-2B10-4DAF-8661-48133F9B4C4A}"/>
    <cellStyle name="Currency 5 3 3 4 2 2 2 2 3" xfId="54418" xr:uid="{36F3E100-B55C-4B37-85FA-F9BF59FD0FD1}"/>
    <cellStyle name="Currency 5 3 3 4 2 2 2 3" xfId="18998" xr:uid="{40DD5814-0A38-41E7-A8A3-73C0E683B750}"/>
    <cellStyle name="Currency 5 3 3 4 2 2 2 4" xfId="32688" xr:uid="{04FB2092-5FE4-4956-A0CC-7DD0A897346C}"/>
    <cellStyle name="Currency 5 3 3 4 2 2 2 5" xfId="47572" xr:uid="{92E2FFCE-17FA-41BB-8965-87C9A75B4F88}"/>
    <cellStyle name="Currency 5 3 3 4 2 2 3" xfId="22420" xr:uid="{32F8E76C-8773-4F90-A904-B2E49560CB5B}"/>
    <cellStyle name="Currency 5 3 3 4 2 2 3 2" xfId="36112" xr:uid="{6BA3BB76-1200-4900-86FB-C569E9BC069B}"/>
    <cellStyle name="Currency 5 3 3 4 2 2 3 3" xfId="50996" xr:uid="{B835642D-AA65-4DB1-81AB-B576BC2CB4AB}"/>
    <cellStyle name="Currency 5 3 3 4 2 2 4" xfId="15576" xr:uid="{6BC0B9D5-320A-40C1-B721-6565DCD44CE2}"/>
    <cellStyle name="Currency 5 3 3 4 2 2 5" xfId="29266" xr:uid="{A850F7D2-F44F-4876-BFAF-6122D6218203}"/>
    <cellStyle name="Currency 5 3 3 4 2 2 6" xfId="44150" xr:uid="{242EBFB6-0740-491F-967B-7B77DECB5A87}"/>
    <cellStyle name="Currency 5 3 3 4 2 3" xfId="10440" xr:uid="{870A09FF-C0DF-4AEB-9E48-4F1FD0C09F01}"/>
    <cellStyle name="Currency 5 3 3 4 2 3 2" xfId="24130" xr:uid="{02421BD3-9AAF-4376-BA8E-83C8E756E0AD}"/>
    <cellStyle name="Currency 5 3 3 4 2 3 2 2" xfId="37822" xr:uid="{D355BDDB-6E8D-42A7-B4CE-8FD81C92C716}"/>
    <cellStyle name="Currency 5 3 3 4 2 3 2 3" xfId="52706" xr:uid="{9954AFE4-15E8-4E5C-B478-7486E3846F0D}"/>
    <cellStyle name="Currency 5 3 3 4 2 3 3" xfId="17286" xr:uid="{33488A26-3D73-43B1-A3E3-A924B217FB8A}"/>
    <cellStyle name="Currency 5 3 3 4 2 3 4" xfId="30976" xr:uid="{ED74F80D-807E-4E15-961F-7E46AF081056}"/>
    <cellStyle name="Currency 5 3 3 4 2 3 5" xfId="45860" xr:uid="{52E3FB9A-8F4E-4FFF-A47F-CDFB11C28412}"/>
    <cellStyle name="Currency 5 3 3 4 2 4" xfId="20708" xr:uid="{A03AC716-0A88-4456-A41E-6C11393DAA1C}"/>
    <cellStyle name="Currency 5 3 3 4 2 4 2" xfId="34400" xr:uid="{6AA83621-A8EA-4DC0-9215-0EDFC264F6BE}"/>
    <cellStyle name="Currency 5 3 3 4 2 4 3" xfId="49284" xr:uid="{DBEEDD84-7F9E-44D4-A8DA-05FD04E32651}"/>
    <cellStyle name="Currency 5 3 3 4 2 5" xfId="13864" xr:uid="{345F034E-3B24-4397-BB19-512DDB15873E}"/>
    <cellStyle name="Currency 5 3 3 4 2 6" xfId="27554" xr:uid="{D4810D6C-81BD-4422-A973-2AC0D849ECD3}"/>
    <cellStyle name="Currency 5 3 3 4 2 7" xfId="42438" xr:uid="{F6D8706D-07E1-44A6-8360-9F35DB804E12}"/>
    <cellStyle name="Currency 5 3 3 4 3" xfId="8729" xr:uid="{440A74F1-E73D-4BBE-9EE6-BE856160CA7F}"/>
    <cellStyle name="Currency 5 3 3 4 3 2" xfId="12151" xr:uid="{4D841FEC-C6FD-4EBA-A25F-42C2B78B2535}"/>
    <cellStyle name="Currency 5 3 3 4 3 2 2" xfId="25841" xr:uid="{9FFD3FB6-A89D-4993-9E5D-D6DA1D05D48A}"/>
    <cellStyle name="Currency 5 3 3 4 3 2 2 2" xfId="39533" xr:uid="{267E865B-0ECB-489C-97BB-947EB6AB1CCB}"/>
    <cellStyle name="Currency 5 3 3 4 3 2 2 3" xfId="54417" xr:uid="{CE9EB2D7-05BC-4417-9C0E-377982E029A7}"/>
    <cellStyle name="Currency 5 3 3 4 3 2 3" xfId="18997" xr:uid="{E24E757F-7D05-4BB6-8146-56EB36DA4977}"/>
    <cellStyle name="Currency 5 3 3 4 3 2 4" xfId="32687" xr:uid="{75B5D1B0-3A72-4778-B22D-2BAF33D90A79}"/>
    <cellStyle name="Currency 5 3 3 4 3 2 5" xfId="47571" xr:uid="{289A424C-9FA4-4723-8A43-43FC06BAD094}"/>
    <cellStyle name="Currency 5 3 3 4 3 3" xfId="22419" xr:uid="{6401E5C5-1695-4B13-8E22-BE6AF5A6A14A}"/>
    <cellStyle name="Currency 5 3 3 4 3 3 2" xfId="36111" xr:uid="{184F0062-322C-4A73-8733-ECB325A622BD}"/>
    <cellStyle name="Currency 5 3 3 4 3 3 3" xfId="50995" xr:uid="{090568F1-F342-4D1A-B9A6-B2B0D482E18B}"/>
    <cellStyle name="Currency 5 3 3 4 3 4" xfId="15575" xr:uid="{E84F3808-EA9A-4776-AB34-53C68C4A458D}"/>
    <cellStyle name="Currency 5 3 3 4 3 5" xfId="29265" xr:uid="{A5FA660F-AE7C-432A-9827-33FC9EA0511F}"/>
    <cellStyle name="Currency 5 3 3 4 3 6" xfId="44149" xr:uid="{1B8F5307-E495-4EFE-A8E8-7E20B9DDC2AF}"/>
    <cellStyle name="Currency 5 3 3 4 4" xfId="10439" xr:uid="{E0EAC389-7620-4728-A888-0CE2F31A44F5}"/>
    <cellStyle name="Currency 5 3 3 4 4 2" xfId="24129" xr:uid="{9D30A923-EBB1-437D-A6BB-74EC149DEBA7}"/>
    <cellStyle name="Currency 5 3 3 4 4 2 2" xfId="37821" xr:uid="{B6B8E6F1-3F70-40B4-8AD4-965C85F3269F}"/>
    <cellStyle name="Currency 5 3 3 4 4 2 3" xfId="52705" xr:uid="{EC7D7922-1D21-4E63-98A1-7F8861976C89}"/>
    <cellStyle name="Currency 5 3 3 4 4 3" xfId="17285" xr:uid="{43BEDF98-F6C7-46A1-8909-A3F9B9BE31FF}"/>
    <cellStyle name="Currency 5 3 3 4 4 4" xfId="30975" xr:uid="{E96E7D42-6914-48FB-9B4E-0E1092B00441}"/>
    <cellStyle name="Currency 5 3 3 4 4 5" xfId="45859" xr:uid="{1423A64F-EAE6-4276-ABAC-D77A8BADF850}"/>
    <cellStyle name="Currency 5 3 3 4 5" xfId="20707" xr:uid="{E190E946-5083-4C26-869C-41EB55E39361}"/>
    <cellStyle name="Currency 5 3 3 4 5 2" xfId="34399" xr:uid="{EF44A274-984C-42D6-83E5-EB724F7F6FE0}"/>
    <cellStyle name="Currency 5 3 3 4 5 3" xfId="49283" xr:uid="{0AF54665-62B8-4B16-813D-A88B6C6FF3F1}"/>
    <cellStyle name="Currency 5 3 3 4 6" xfId="13863" xr:uid="{192A11AF-7576-4C16-874D-4CEBF8716D1C}"/>
    <cellStyle name="Currency 5 3 3 4 7" xfId="27553" xr:uid="{CC229437-D566-425B-A4C4-32EBDC8D85C2}"/>
    <cellStyle name="Currency 5 3 3 4 8" xfId="42437" xr:uid="{67C5C4B3-8ADE-4BE3-B5EF-5E0AB5C60F79}"/>
    <cellStyle name="Currency 5 3 3 5" xfId="7018" xr:uid="{9435B7FB-9FE2-4322-9011-6BB8F8A48F31}"/>
    <cellStyle name="Currency 5 3 3 5 2" xfId="8731" xr:uid="{11AFA025-2035-416B-A051-207070133CEC}"/>
    <cellStyle name="Currency 5 3 3 5 2 2" xfId="12153" xr:uid="{DA24C32A-D048-4AA3-A7AA-8C47BA019B0C}"/>
    <cellStyle name="Currency 5 3 3 5 2 2 2" xfId="25843" xr:uid="{F05934F4-3021-4AA0-B0FB-885639439F84}"/>
    <cellStyle name="Currency 5 3 3 5 2 2 2 2" xfId="39535" xr:uid="{96872106-7C7A-4905-9CCB-09985552C192}"/>
    <cellStyle name="Currency 5 3 3 5 2 2 2 3" xfId="54419" xr:uid="{C955CE50-D8DA-42FF-8737-783B2F760114}"/>
    <cellStyle name="Currency 5 3 3 5 2 2 3" xfId="18999" xr:uid="{BAFB001E-FD84-4245-BFA9-7CFB5B431CD9}"/>
    <cellStyle name="Currency 5 3 3 5 2 2 4" xfId="32689" xr:uid="{02FD018D-34DC-417C-B0FD-B7CE26767D51}"/>
    <cellStyle name="Currency 5 3 3 5 2 2 5" xfId="47573" xr:uid="{2E537318-69C7-4E79-9DB4-26D787214E7F}"/>
    <cellStyle name="Currency 5 3 3 5 2 3" xfId="22421" xr:uid="{D5A39B2C-FBAC-48F4-B8B0-0041C4FA5330}"/>
    <cellStyle name="Currency 5 3 3 5 2 3 2" xfId="36113" xr:uid="{209D0AF0-4106-4270-A2EC-F885C938DDD0}"/>
    <cellStyle name="Currency 5 3 3 5 2 3 3" xfId="50997" xr:uid="{647ADEE6-EB1E-4C07-AD43-2226BC6FF784}"/>
    <cellStyle name="Currency 5 3 3 5 2 4" xfId="15577" xr:uid="{1F921926-8E6B-40EB-A0E5-7B7E46FA00CF}"/>
    <cellStyle name="Currency 5 3 3 5 2 5" xfId="29267" xr:uid="{5EE9DF66-6F57-4E2F-8FB4-2751021E98E0}"/>
    <cellStyle name="Currency 5 3 3 5 2 6" xfId="44151" xr:uid="{A3061EAF-279B-4EB9-A243-78545F660EC5}"/>
    <cellStyle name="Currency 5 3 3 5 3" xfId="10441" xr:uid="{A6769576-CC4D-499D-9B54-8EAEFB5A86FC}"/>
    <cellStyle name="Currency 5 3 3 5 3 2" xfId="24131" xr:uid="{C35BD6B8-BB86-40D1-B364-11CBE2EFCDE4}"/>
    <cellStyle name="Currency 5 3 3 5 3 2 2" xfId="37823" xr:uid="{41369712-B13D-46BA-83B6-0EFED31F08AB}"/>
    <cellStyle name="Currency 5 3 3 5 3 2 3" xfId="52707" xr:uid="{B1B78296-0B70-4A7A-860E-57F5FF51FC9D}"/>
    <cellStyle name="Currency 5 3 3 5 3 3" xfId="17287" xr:uid="{77593155-3D6F-4A48-85BB-92AE9D54C882}"/>
    <cellStyle name="Currency 5 3 3 5 3 4" xfId="30977" xr:uid="{E3C1D47D-8857-4871-953F-CA85AA9F90A2}"/>
    <cellStyle name="Currency 5 3 3 5 3 5" xfId="45861" xr:uid="{D6330C4F-373A-4047-837D-C7F8CCC4782D}"/>
    <cellStyle name="Currency 5 3 3 5 4" xfId="20709" xr:uid="{34DAA0F7-A359-4C16-8D34-DA6A86E23695}"/>
    <cellStyle name="Currency 5 3 3 5 4 2" xfId="34401" xr:uid="{738E0CCC-7798-45BE-B45C-3700C496CB68}"/>
    <cellStyle name="Currency 5 3 3 5 4 3" xfId="49285" xr:uid="{BF201F33-7D85-45F8-9140-323E41892137}"/>
    <cellStyle name="Currency 5 3 3 5 5" xfId="13865" xr:uid="{5E2BA98A-C4C5-42B1-914B-F7832003B8D9}"/>
    <cellStyle name="Currency 5 3 3 5 6" xfId="27555" xr:uid="{693DC7E5-63F1-4A6F-9048-7970AEDEDA10}"/>
    <cellStyle name="Currency 5 3 3 5 7" xfId="42439" xr:uid="{91D25D92-7744-45D5-8F05-C71879122C4B}"/>
    <cellStyle name="Currency 5 3 3 6" xfId="7019" xr:uid="{13D80D63-E376-4EB2-BFE7-4559656E057F}"/>
    <cellStyle name="Currency 5 3 3 6 2" xfId="8732" xr:uid="{080E11CA-3BA4-48AC-958A-C4CBE97A7E9F}"/>
    <cellStyle name="Currency 5 3 3 6 2 2" xfId="12154" xr:uid="{9386F0D8-8AE5-4B5A-9706-80B1B764B6F9}"/>
    <cellStyle name="Currency 5 3 3 6 2 2 2" xfId="25844" xr:uid="{76A0DEC7-CC54-4B08-BE1B-F8DC6232E712}"/>
    <cellStyle name="Currency 5 3 3 6 2 2 2 2" xfId="39536" xr:uid="{E83494B2-D92D-4DDB-A09B-7BA76CCD1DD9}"/>
    <cellStyle name="Currency 5 3 3 6 2 2 2 3" xfId="54420" xr:uid="{AFE72D37-9C83-4943-8A53-B3BE237C0479}"/>
    <cellStyle name="Currency 5 3 3 6 2 2 3" xfId="19000" xr:uid="{B21D1488-FFBD-4BCA-9951-240A6BE83101}"/>
    <cellStyle name="Currency 5 3 3 6 2 2 4" xfId="32690" xr:uid="{7CD7C4B9-8C31-4C32-BF92-B95425DA67C9}"/>
    <cellStyle name="Currency 5 3 3 6 2 2 5" xfId="47574" xr:uid="{6F308149-D8A4-47D0-90E9-919D419D3FF6}"/>
    <cellStyle name="Currency 5 3 3 6 2 3" xfId="22422" xr:uid="{D6F863E4-F574-4FB8-B763-B8586869C21B}"/>
    <cellStyle name="Currency 5 3 3 6 2 3 2" xfId="36114" xr:uid="{9AEB0929-D91A-481D-A3B7-1A18C5931F83}"/>
    <cellStyle name="Currency 5 3 3 6 2 3 3" xfId="50998" xr:uid="{2CB7EE6F-2342-4D39-B16E-79C67E9A257F}"/>
    <cellStyle name="Currency 5 3 3 6 2 4" xfId="15578" xr:uid="{5A0AEC2D-2900-4803-B1CA-A05A1B07DE2C}"/>
    <cellStyle name="Currency 5 3 3 6 2 5" xfId="29268" xr:uid="{9C568E18-6755-4D1D-A94C-983951369E2F}"/>
    <cellStyle name="Currency 5 3 3 6 2 6" xfId="44152" xr:uid="{C884AD22-B301-4CE1-A9EC-E2A8A7421F2D}"/>
    <cellStyle name="Currency 5 3 3 6 3" xfId="10442" xr:uid="{BC8C640F-07BF-410F-A7B8-3B694808A138}"/>
    <cellStyle name="Currency 5 3 3 6 3 2" xfId="24132" xr:uid="{5EE0B2FE-27CB-4BA8-8C88-55398E94CD50}"/>
    <cellStyle name="Currency 5 3 3 6 3 2 2" xfId="37824" xr:uid="{0388A839-A092-4DC1-B77C-889137425D6A}"/>
    <cellStyle name="Currency 5 3 3 6 3 2 3" xfId="52708" xr:uid="{1CC591DF-C585-4CD7-BADB-3FA89BB597A9}"/>
    <cellStyle name="Currency 5 3 3 6 3 3" xfId="17288" xr:uid="{D706CAB1-3EB8-4FFB-B907-17146C483779}"/>
    <cellStyle name="Currency 5 3 3 6 3 4" xfId="30978" xr:uid="{1485A545-708D-46D0-91C2-431080894A39}"/>
    <cellStyle name="Currency 5 3 3 6 3 5" xfId="45862" xr:uid="{85801085-EA6F-48A8-B958-C35DF3B78521}"/>
    <cellStyle name="Currency 5 3 3 6 4" xfId="20710" xr:uid="{B654A2AD-08DF-40B4-93A7-8F137F483CC8}"/>
    <cellStyle name="Currency 5 3 3 6 4 2" xfId="34402" xr:uid="{24116D02-9947-462B-8AD2-021571056891}"/>
    <cellStyle name="Currency 5 3 3 6 4 3" xfId="49286" xr:uid="{B5BE2F79-9F00-49A0-B6B8-3B2B29E3B79C}"/>
    <cellStyle name="Currency 5 3 3 6 5" xfId="13866" xr:uid="{A54AE44B-EDC8-4E81-9F14-DA6BB2CECCEC}"/>
    <cellStyle name="Currency 5 3 3 6 6" xfId="27556" xr:uid="{82FAD3AD-50A2-4DDA-845F-C55546AEC81C}"/>
    <cellStyle name="Currency 5 3 3 6 7" xfId="42440" xr:uid="{8087C767-2C7E-43EE-B28D-1D9A7F68D17B}"/>
    <cellStyle name="Currency 5 3 3 7" xfId="8718" xr:uid="{9B696BBC-92B5-4A9D-BE8D-D8CB55CC7279}"/>
    <cellStyle name="Currency 5 3 3 7 2" xfId="12140" xr:uid="{A5BA31E4-6B0A-49B1-9A7A-8F82E6886E85}"/>
    <cellStyle name="Currency 5 3 3 7 2 2" xfId="25830" xr:uid="{D879D39F-9078-4B51-AE66-63AEB85D1DD0}"/>
    <cellStyle name="Currency 5 3 3 7 2 2 2" xfId="39522" xr:uid="{2DFF28B0-8126-4BAB-9BFD-6FDE366DBE8C}"/>
    <cellStyle name="Currency 5 3 3 7 2 2 3" xfId="54406" xr:uid="{62E6FE1C-EE5D-493A-9B10-BEB6C781D4D3}"/>
    <cellStyle name="Currency 5 3 3 7 2 3" xfId="18986" xr:uid="{733307F0-4959-4A1E-A967-BB6118471BB3}"/>
    <cellStyle name="Currency 5 3 3 7 2 4" xfId="32676" xr:uid="{85E96E97-01B4-4004-8CF6-517611ACACA5}"/>
    <cellStyle name="Currency 5 3 3 7 2 5" xfId="47560" xr:uid="{D854B2C4-2EEC-44F9-95D4-3B48A4B7E08F}"/>
    <cellStyle name="Currency 5 3 3 7 3" xfId="22408" xr:uid="{5B8635A4-FE08-4BFB-9AAC-A9FB259E221A}"/>
    <cellStyle name="Currency 5 3 3 7 3 2" xfId="36100" xr:uid="{79618C56-E16F-4B0C-9F3F-E36F455AAD08}"/>
    <cellStyle name="Currency 5 3 3 7 3 3" xfId="50984" xr:uid="{70F3732C-B31F-4212-98D2-5928BE00ABE5}"/>
    <cellStyle name="Currency 5 3 3 7 4" xfId="15564" xr:uid="{F0E1EE02-B43D-4332-B0B6-58ABD86CF420}"/>
    <cellStyle name="Currency 5 3 3 7 5" xfId="29254" xr:uid="{90D18AD5-A425-4943-B746-04E92963C705}"/>
    <cellStyle name="Currency 5 3 3 7 6" xfId="44138" xr:uid="{442C334C-783F-49B6-BC5F-6F50E9F04215}"/>
    <cellStyle name="Currency 5 3 3 8" xfId="10428" xr:uid="{5BBBBE3B-919D-4595-AB7C-2209C12898D7}"/>
    <cellStyle name="Currency 5 3 3 8 2" xfId="24118" xr:uid="{E8491496-C9DC-44EE-A7DD-4E3E2B93EFA6}"/>
    <cellStyle name="Currency 5 3 3 8 2 2" xfId="37810" xr:uid="{7F6022E8-5591-48A9-A67D-25AAA6EEADB1}"/>
    <cellStyle name="Currency 5 3 3 8 2 3" xfId="52694" xr:uid="{7F60A7AA-2E98-42C7-9218-E2F1CF18C969}"/>
    <cellStyle name="Currency 5 3 3 8 3" xfId="17274" xr:uid="{BBAEDC09-3764-4585-8FD5-D8A3C48D289B}"/>
    <cellStyle name="Currency 5 3 3 8 4" xfId="30964" xr:uid="{C0FE47F4-BD90-451D-9DD5-46571D8E280E}"/>
    <cellStyle name="Currency 5 3 3 8 5" xfId="45848" xr:uid="{E328229D-3BEC-45FD-9E69-01627AEF8E78}"/>
    <cellStyle name="Currency 5 3 3 9" xfId="20696" xr:uid="{3EDA172F-CA26-4F62-87CA-DDB661990E12}"/>
    <cellStyle name="Currency 5 3 3 9 2" xfId="34388" xr:uid="{35A3E234-525B-48B0-8DE0-6705E26B2A7D}"/>
    <cellStyle name="Currency 5 3 3 9 3" xfId="49272" xr:uid="{4014844D-96B2-40EC-8B2F-AF7080697559}"/>
    <cellStyle name="Currency 5 3 4" xfId="7020" xr:uid="{556D3FDB-5190-4EB6-9025-87BD41A52970}"/>
    <cellStyle name="Currency 5 3 4 10" xfId="13867" xr:uid="{B11C3540-CB25-4366-B427-3629545D26B3}"/>
    <cellStyle name="Currency 5 3 4 11" xfId="27557" xr:uid="{B6C736F7-8073-4A77-9D99-13C8E296331D}"/>
    <cellStyle name="Currency 5 3 4 12" xfId="42441" xr:uid="{E41E7D01-46B1-4A0F-8AFA-81320C252187}"/>
    <cellStyle name="Currency 5 3 4 2" xfId="7021" xr:uid="{FDFC7B3B-6D9E-49B5-A25C-D5AB1B16CC9C}"/>
    <cellStyle name="Currency 5 3 4 2 10" xfId="42442" xr:uid="{6E81E7F6-9CA2-479E-BFF2-BC2471587420}"/>
    <cellStyle name="Currency 5 3 4 2 2" xfId="7022" xr:uid="{07830331-73CC-44BB-803F-8C6C53BB8857}"/>
    <cellStyle name="Currency 5 3 4 2 2 2" xfId="7023" xr:uid="{D5F23A20-4DA5-4FA4-9606-6C290CF7E780}"/>
    <cellStyle name="Currency 5 3 4 2 2 2 2" xfId="8736" xr:uid="{D4B65142-4A77-4EB0-9704-D82762C7FE58}"/>
    <cellStyle name="Currency 5 3 4 2 2 2 2 2" xfId="12158" xr:uid="{D0455EED-114A-4149-8E5A-7A7A70732C3C}"/>
    <cellStyle name="Currency 5 3 4 2 2 2 2 2 2" xfId="25848" xr:uid="{3B00FA56-7A9E-49A8-8F6B-48D8964A0B4C}"/>
    <cellStyle name="Currency 5 3 4 2 2 2 2 2 2 2" xfId="39540" xr:uid="{BFF5FE44-1616-4580-BC0B-0D633F04EF4E}"/>
    <cellStyle name="Currency 5 3 4 2 2 2 2 2 2 3" xfId="54424" xr:uid="{F0FB589E-71BA-4A6F-9287-5C000A116E6B}"/>
    <cellStyle name="Currency 5 3 4 2 2 2 2 2 3" xfId="19004" xr:uid="{C2BD4356-A7FB-400A-96CC-A8EC1FF7BD46}"/>
    <cellStyle name="Currency 5 3 4 2 2 2 2 2 4" xfId="32694" xr:uid="{9723A42A-FBE5-4408-BFFC-7529CFB500DE}"/>
    <cellStyle name="Currency 5 3 4 2 2 2 2 2 5" xfId="47578" xr:uid="{6EC96E3B-A5C7-4919-93D6-4456887021BC}"/>
    <cellStyle name="Currency 5 3 4 2 2 2 2 3" xfId="22426" xr:uid="{5B81D1A3-94A2-4C0D-895A-4D54D4B121EF}"/>
    <cellStyle name="Currency 5 3 4 2 2 2 2 3 2" xfId="36118" xr:uid="{B3764F33-7ED1-4B70-9857-3E7C89556529}"/>
    <cellStyle name="Currency 5 3 4 2 2 2 2 3 3" xfId="51002" xr:uid="{D133CCC4-7751-4DDA-A5AA-8AF726660463}"/>
    <cellStyle name="Currency 5 3 4 2 2 2 2 4" xfId="15582" xr:uid="{5CC49FEC-3319-4F09-8C62-DAD4149A4B8A}"/>
    <cellStyle name="Currency 5 3 4 2 2 2 2 5" xfId="29272" xr:uid="{8A81A60D-C70F-412E-A101-C254A20BB048}"/>
    <cellStyle name="Currency 5 3 4 2 2 2 2 6" xfId="44156" xr:uid="{29CAC195-C743-43ED-B28E-7EE3AA4C5987}"/>
    <cellStyle name="Currency 5 3 4 2 2 2 3" xfId="10446" xr:uid="{9A155ACA-1236-4C45-86DA-18022D5EB363}"/>
    <cellStyle name="Currency 5 3 4 2 2 2 3 2" xfId="24136" xr:uid="{4466FA36-49A6-4358-8926-98F32A6EB283}"/>
    <cellStyle name="Currency 5 3 4 2 2 2 3 2 2" xfId="37828" xr:uid="{846A7BCB-A562-41F2-8E0C-F1BB517057E3}"/>
    <cellStyle name="Currency 5 3 4 2 2 2 3 2 3" xfId="52712" xr:uid="{9B598747-BDFC-4892-9BF3-8E69F85970D5}"/>
    <cellStyle name="Currency 5 3 4 2 2 2 3 3" xfId="17292" xr:uid="{A833E847-D1B7-40ED-B09A-FF487E94E5DD}"/>
    <cellStyle name="Currency 5 3 4 2 2 2 3 4" xfId="30982" xr:uid="{3BC5683C-6067-4783-8812-F285D665EE1F}"/>
    <cellStyle name="Currency 5 3 4 2 2 2 3 5" xfId="45866" xr:uid="{6CBF670A-A82F-4AF1-AF8D-128EB78AABED}"/>
    <cellStyle name="Currency 5 3 4 2 2 2 4" xfId="20714" xr:uid="{B3472E2B-FAE3-40DF-81F6-ED52C7BA0144}"/>
    <cellStyle name="Currency 5 3 4 2 2 2 4 2" xfId="34406" xr:uid="{D5AE9B3A-B3ED-4866-89A1-EB220DC8A7DB}"/>
    <cellStyle name="Currency 5 3 4 2 2 2 4 3" xfId="49290" xr:uid="{E9AB2FA9-30BE-4892-B992-A482A253B196}"/>
    <cellStyle name="Currency 5 3 4 2 2 2 5" xfId="13870" xr:uid="{A6B45D28-F7C0-4DAB-8425-EDA178D9DC8B}"/>
    <cellStyle name="Currency 5 3 4 2 2 2 6" xfId="27560" xr:uid="{55ADD63C-9D72-488E-9ACF-C63AC05CB854}"/>
    <cellStyle name="Currency 5 3 4 2 2 2 7" xfId="42444" xr:uid="{9192635D-0A87-4461-840F-4308367EF644}"/>
    <cellStyle name="Currency 5 3 4 2 2 3" xfId="8735" xr:uid="{9E05E9C6-B3C7-44AB-9A85-3C19ADFD1099}"/>
    <cellStyle name="Currency 5 3 4 2 2 3 2" xfId="12157" xr:uid="{1D352544-7642-4BD2-B7FE-393CC234DDDF}"/>
    <cellStyle name="Currency 5 3 4 2 2 3 2 2" xfId="25847" xr:uid="{73E29C5F-0F21-42AB-804E-EFFBC7CE973E}"/>
    <cellStyle name="Currency 5 3 4 2 2 3 2 2 2" xfId="39539" xr:uid="{9EE4154C-158B-4665-83C7-19B57969E3D3}"/>
    <cellStyle name="Currency 5 3 4 2 2 3 2 2 3" xfId="54423" xr:uid="{77BFFA7C-BCBA-4362-A926-F0CD87FDC03E}"/>
    <cellStyle name="Currency 5 3 4 2 2 3 2 3" xfId="19003" xr:uid="{75DB380A-1FC0-4955-B7AC-C2019DD4B12A}"/>
    <cellStyle name="Currency 5 3 4 2 2 3 2 4" xfId="32693" xr:uid="{46805B6A-F193-497B-9EF6-5C3F77EE8576}"/>
    <cellStyle name="Currency 5 3 4 2 2 3 2 5" xfId="47577" xr:uid="{13D713FD-9633-4A78-9D12-F64F9EA44F11}"/>
    <cellStyle name="Currency 5 3 4 2 2 3 3" xfId="22425" xr:uid="{89E1656C-53C4-467F-B151-D1E0D7DAD27F}"/>
    <cellStyle name="Currency 5 3 4 2 2 3 3 2" xfId="36117" xr:uid="{F49F4632-2EE6-4329-960C-B8746992166A}"/>
    <cellStyle name="Currency 5 3 4 2 2 3 3 3" xfId="51001" xr:uid="{E4BFAF80-7C9F-492D-9417-31C53897534B}"/>
    <cellStyle name="Currency 5 3 4 2 2 3 4" xfId="15581" xr:uid="{BAFB6A1E-FB0C-40AD-8675-B6FDB4D682D9}"/>
    <cellStyle name="Currency 5 3 4 2 2 3 5" xfId="29271" xr:uid="{7F8B9751-F00D-4926-8718-7D45120B0C5E}"/>
    <cellStyle name="Currency 5 3 4 2 2 3 6" xfId="44155" xr:uid="{13D8CF1E-8092-4C37-A0A8-D4ABBBF3E8D0}"/>
    <cellStyle name="Currency 5 3 4 2 2 4" xfId="10445" xr:uid="{85360AE9-76F4-40E7-8142-BBB0C0AED9DA}"/>
    <cellStyle name="Currency 5 3 4 2 2 4 2" xfId="24135" xr:uid="{9DE62F3E-95BF-48D5-8D05-961DDFACAB81}"/>
    <cellStyle name="Currency 5 3 4 2 2 4 2 2" xfId="37827" xr:uid="{5AFCC03B-AF5E-463C-9A53-3E0B6D6D5A2F}"/>
    <cellStyle name="Currency 5 3 4 2 2 4 2 3" xfId="52711" xr:uid="{E97B3A32-4B2A-4E06-A658-C07A009ADF86}"/>
    <cellStyle name="Currency 5 3 4 2 2 4 3" xfId="17291" xr:uid="{7D1C72A0-67B3-4061-B002-2048C3E5C6DA}"/>
    <cellStyle name="Currency 5 3 4 2 2 4 4" xfId="30981" xr:uid="{A160873F-1C92-452E-AFE2-343D0C5B5283}"/>
    <cellStyle name="Currency 5 3 4 2 2 4 5" xfId="45865" xr:uid="{2530664F-DC03-4F5F-B62C-B8017C15D092}"/>
    <cellStyle name="Currency 5 3 4 2 2 5" xfId="20713" xr:uid="{EF520B9F-99B5-40B6-9231-EF2C47CE76AC}"/>
    <cellStyle name="Currency 5 3 4 2 2 5 2" xfId="34405" xr:uid="{D5904738-6900-475E-8DDB-CB21D5F9EE60}"/>
    <cellStyle name="Currency 5 3 4 2 2 5 3" xfId="49289" xr:uid="{E734BEF8-C1B4-4466-8989-FD76B3938A41}"/>
    <cellStyle name="Currency 5 3 4 2 2 6" xfId="13869" xr:uid="{D65DC0AB-65FD-489F-96A7-3B02FCE8DBD1}"/>
    <cellStyle name="Currency 5 3 4 2 2 7" xfId="27559" xr:uid="{EB3D171F-6BE9-4C8B-AC34-EA2C31260249}"/>
    <cellStyle name="Currency 5 3 4 2 2 8" xfId="42443" xr:uid="{FD52D61B-950F-410F-A360-AD0544174C7B}"/>
    <cellStyle name="Currency 5 3 4 2 3" xfId="7024" xr:uid="{8050DC39-6CD1-4301-BE7B-2D5974B2B652}"/>
    <cellStyle name="Currency 5 3 4 2 3 2" xfId="8737" xr:uid="{9B9662EC-B12D-4259-A152-AE049FC99E76}"/>
    <cellStyle name="Currency 5 3 4 2 3 2 2" xfId="12159" xr:uid="{BA8CF477-A5D4-4C6D-8EBB-320F709404F7}"/>
    <cellStyle name="Currency 5 3 4 2 3 2 2 2" xfId="25849" xr:uid="{6C164766-3390-4FD9-B7C0-04A4A79571BF}"/>
    <cellStyle name="Currency 5 3 4 2 3 2 2 2 2" xfId="39541" xr:uid="{BB3618D6-740F-489D-90CB-46452AE16BA4}"/>
    <cellStyle name="Currency 5 3 4 2 3 2 2 2 3" xfId="54425" xr:uid="{845BF75E-8BBE-4AA7-8D7F-97D52D309F63}"/>
    <cellStyle name="Currency 5 3 4 2 3 2 2 3" xfId="19005" xr:uid="{6B5AE01E-E187-4352-BC14-1CDDDAC836A7}"/>
    <cellStyle name="Currency 5 3 4 2 3 2 2 4" xfId="32695" xr:uid="{EA4B100F-A542-4F79-AF46-165EAB8BEFC6}"/>
    <cellStyle name="Currency 5 3 4 2 3 2 2 5" xfId="47579" xr:uid="{58498043-D970-4478-B0D2-2457A5D5A4EE}"/>
    <cellStyle name="Currency 5 3 4 2 3 2 3" xfId="22427" xr:uid="{7E535734-73F6-4860-9C3A-A792239AFBC8}"/>
    <cellStyle name="Currency 5 3 4 2 3 2 3 2" xfId="36119" xr:uid="{FAC97AA4-7EFE-4B3A-8ABD-EAF842576553}"/>
    <cellStyle name="Currency 5 3 4 2 3 2 3 3" xfId="51003" xr:uid="{DAC1D230-9DB8-446C-BBE5-D883DC10DAD8}"/>
    <cellStyle name="Currency 5 3 4 2 3 2 4" xfId="15583" xr:uid="{D6366EFD-5DB1-4F82-B3BC-D9F8C8A46639}"/>
    <cellStyle name="Currency 5 3 4 2 3 2 5" xfId="29273" xr:uid="{D3A23CAC-D118-4040-BEDD-B0DF62C14AB1}"/>
    <cellStyle name="Currency 5 3 4 2 3 2 6" xfId="44157" xr:uid="{F0E66822-1692-47C5-99D9-C6AA9B1B816E}"/>
    <cellStyle name="Currency 5 3 4 2 3 3" xfId="10447" xr:uid="{5877ED67-B840-4C28-8DED-250C8D4DBDD1}"/>
    <cellStyle name="Currency 5 3 4 2 3 3 2" xfId="24137" xr:uid="{A33E27B3-FD31-451B-9310-5303F03397F4}"/>
    <cellStyle name="Currency 5 3 4 2 3 3 2 2" xfId="37829" xr:uid="{06B48FF2-59E4-4817-8083-6F7E9E337C78}"/>
    <cellStyle name="Currency 5 3 4 2 3 3 2 3" xfId="52713" xr:uid="{9A07ABEC-BDAA-469B-A691-36CC1092A529}"/>
    <cellStyle name="Currency 5 3 4 2 3 3 3" xfId="17293" xr:uid="{0F2DBC0B-4BF1-4B8F-BA97-B3AE7CE15D70}"/>
    <cellStyle name="Currency 5 3 4 2 3 3 4" xfId="30983" xr:uid="{CD704CEF-EBCF-4DB0-9E65-68062871BA6A}"/>
    <cellStyle name="Currency 5 3 4 2 3 3 5" xfId="45867" xr:uid="{B413DE94-8AEF-4943-9F4E-6278FE0C1FDE}"/>
    <cellStyle name="Currency 5 3 4 2 3 4" xfId="20715" xr:uid="{C284A5E3-6543-498E-BBF5-C582F729C901}"/>
    <cellStyle name="Currency 5 3 4 2 3 4 2" xfId="34407" xr:uid="{BC978D7F-2A2E-4516-BD7D-B8833EEC0077}"/>
    <cellStyle name="Currency 5 3 4 2 3 4 3" xfId="49291" xr:uid="{EEEA6A7B-919A-423F-8D86-0AAE44A817A0}"/>
    <cellStyle name="Currency 5 3 4 2 3 5" xfId="13871" xr:uid="{522297C4-8F3F-4F1F-BA24-5BDFF392295D}"/>
    <cellStyle name="Currency 5 3 4 2 3 6" xfId="27561" xr:uid="{A5BB2DBA-F91F-4C26-9B71-81C3BC78EC79}"/>
    <cellStyle name="Currency 5 3 4 2 3 7" xfId="42445" xr:uid="{3DFFAA50-E046-4830-B458-3027ECB955C1}"/>
    <cellStyle name="Currency 5 3 4 2 4" xfId="7025" xr:uid="{3472DBA0-4DD7-4353-8C5C-B340FDB2C20A}"/>
    <cellStyle name="Currency 5 3 4 2 4 2" xfId="8738" xr:uid="{4CC4C328-230E-4BC5-8C43-203DFAF0859F}"/>
    <cellStyle name="Currency 5 3 4 2 4 2 2" xfId="12160" xr:uid="{86ECA4BB-1F5F-44D6-94DB-D286EFE2F346}"/>
    <cellStyle name="Currency 5 3 4 2 4 2 2 2" xfId="25850" xr:uid="{71256C58-1C01-4659-9F72-07CF72DD6147}"/>
    <cellStyle name="Currency 5 3 4 2 4 2 2 2 2" xfId="39542" xr:uid="{6E7923E2-C5B2-4A63-9E49-DA649FB57474}"/>
    <cellStyle name="Currency 5 3 4 2 4 2 2 2 3" xfId="54426" xr:uid="{4E18E19D-5D4B-4860-B555-FBD125FBE84E}"/>
    <cellStyle name="Currency 5 3 4 2 4 2 2 3" xfId="19006" xr:uid="{E6BB2F43-68C2-4DC2-9BBE-885D2DAB35D2}"/>
    <cellStyle name="Currency 5 3 4 2 4 2 2 4" xfId="32696" xr:uid="{6A347697-0D20-4AB3-A763-C529B95FD7FC}"/>
    <cellStyle name="Currency 5 3 4 2 4 2 2 5" xfId="47580" xr:uid="{9D66A59C-8E1C-45BB-A654-10A4B805F8C5}"/>
    <cellStyle name="Currency 5 3 4 2 4 2 3" xfId="22428" xr:uid="{8B6659F8-ACB9-43FD-B856-13D1D330F4AC}"/>
    <cellStyle name="Currency 5 3 4 2 4 2 3 2" xfId="36120" xr:uid="{976E12C6-AFDA-44C5-A99D-6E1B79636F6F}"/>
    <cellStyle name="Currency 5 3 4 2 4 2 3 3" xfId="51004" xr:uid="{4C12CE07-C426-4CE7-AA74-7E2263F7F164}"/>
    <cellStyle name="Currency 5 3 4 2 4 2 4" xfId="15584" xr:uid="{123D5E8A-BCFE-469A-83AF-7504147F250C}"/>
    <cellStyle name="Currency 5 3 4 2 4 2 5" xfId="29274" xr:uid="{01465F6C-8FEB-4987-9F74-A48F87F47CB3}"/>
    <cellStyle name="Currency 5 3 4 2 4 2 6" xfId="44158" xr:uid="{CD9A691B-3839-4AF3-9AC5-EAD062F2E9B9}"/>
    <cellStyle name="Currency 5 3 4 2 4 3" xfId="10448" xr:uid="{74950DAC-36CA-42B1-B4A0-965CF4ADA26A}"/>
    <cellStyle name="Currency 5 3 4 2 4 3 2" xfId="24138" xr:uid="{5B835510-46FE-4AE1-AC23-F385FC37ACB5}"/>
    <cellStyle name="Currency 5 3 4 2 4 3 2 2" xfId="37830" xr:uid="{B1D04235-54A0-4B0D-BD2A-4F4056F48F55}"/>
    <cellStyle name="Currency 5 3 4 2 4 3 2 3" xfId="52714" xr:uid="{436D23A7-BD14-47FA-B875-888677015B84}"/>
    <cellStyle name="Currency 5 3 4 2 4 3 3" xfId="17294" xr:uid="{476550C8-8F1F-4E11-9812-C637C2F67138}"/>
    <cellStyle name="Currency 5 3 4 2 4 3 4" xfId="30984" xr:uid="{B5809E4A-8839-44E0-BA51-8E7F5405DD87}"/>
    <cellStyle name="Currency 5 3 4 2 4 3 5" xfId="45868" xr:uid="{09DC1B05-FA28-46A2-95C2-9C3BE9C9A83C}"/>
    <cellStyle name="Currency 5 3 4 2 4 4" xfId="20716" xr:uid="{E461811F-F98D-4F54-9B45-C497A5C63597}"/>
    <cellStyle name="Currency 5 3 4 2 4 4 2" xfId="34408" xr:uid="{AB2293F9-426C-4C1D-9ACF-1AF6EEE1D456}"/>
    <cellStyle name="Currency 5 3 4 2 4 4 3" xfId="49292" xr:uid="{65C6BDFE-BDC8-47FA-A3BB-A71CFDBBD2AE}"/>
    <cellStyle name="Currency 5 3 4 2 4 5" xfId="13872" xr:uid="{81C06D01-422A-4D18-9BEF-563E877B7FB5}"/>
    <cellStyle name="Currency 5 3 4 2 4 6" xfId="27562" xr:uid="{277B9E98-6F50-4B31-BF24-C27C4D492830}"/>
    <cellStyle name="Currency 5 3 4 2 4 7" xfId="42446" xr:uid="{AE70FD0B-C1E5-464E-8228-EBAAFB10E957}"/>
    <cellStyle name="Currency 5 3 4 2 5" xfId="8734" xr:uid="{4DB60117-3E32-4489-BE70-A2DE652E1000}"/>
    <cellStyle name="Currency 5 3 4 2 5 2" xfId="12156" xr:uid="{B35685E4-F246-4B77-A08A-8C8647E3B1AE}"/>
    <cellStyle name="Currency 5 3 4 2 5 2 2" xfId="25846" xr:uid="{A337CCAC-1DD5-4336-9BEC-4218656BC7CD}"/>
    <cellStyle name="Currency 5 3 4 2 5 2 2 2" xfId="39538" xr:uid="{ED0A99CA-BF73-42EF-A3EE-39F98A7F939B}"/>
    <cellStyle name="Currency 5 3 4 2 5 2 2 3" xfId="54422" xr:uid="{1BE496D8-E0C9-44F2-AA29-F484CBA98726}"/>
    <cellStyle name="Currency 5 3 4 2 5 2 3" xfId="19002" xr:uid="{42BDBF62-8840-43E1-A5B5-BC352585A52C}"/>
    <cellStyle name="Currency 5 3 4 2 5 2 4" xfId="32692" xr:uid="{DCFAFEF2-0A7F-4636-832C-0FDCFE3275E7}"/>
    <cellStyle name="Currency 5 3 4 2 5 2 5" xfId="47576" xr:uid="{270B3D99-53B6-43FE-8151-31011D3AE524}"/>
    <cellStyle name="Currency 5 3 4 2 5 3" xfId="22424" xr:uid="{19A3F15A-202F-46F0-8F71-895C75B7B9F8}"/>
    <cellStyle name="Currency 5 3 4 2 5 3 2" xfId="36116" xr:uid="{05C68F73-1508-4C97-90D7-AE5250A64864}"/>
    <cellStyle name="Currency 5 3 4 2 5 3 3" xfId="51000" xr:uid="{AA6E2E97-29FA-4E04-9781-0C074A2AED4C}"/>
    <cellStyle name="Currency 5 3 4 2 5 4" xfId="15580" xr:uid="{2DB54397-252F-4C55-A123-70F7884A80FE}"/>
    <cellStyle name="Currency 5 3 4 2 5 5" xfId="29270" xr:uid="{89FC5919-1EDE-4BE4-B8E4-6D311ED85FAD}"/>
    <cellStyle name="Currency 5 3 4 2 5 6" xfId="44154" xr:uid="{8511C654-9A6B-4EB2-B9F9-A0C42DAA41C5}"/>
    <cellStyle name="Currency 5 3 4 2 6" xfId="10444" xr:uid="{EEB944C8-98B7-4240-B921-83D804908073}"/>
    <cellStyle name="Currency 5 3 4 2 6 2" xfId="24134" xr:uid="{ECE998DD-843A-447B-929C-50BB0473F3CB}"/>
    <cellStyle name="Currency 5 3 4 2 6 2 2" xfId="37826" xr:uid="{E234BEF8-AF81-4C97-A0AF-B7141AFAF031}"/>
    <cellStyle name="Currency 5 3 4 2 6 2 3" xfId="52710" xr:uid="{E5276C61-CC1D-4BA4-8C4C-47F3F736E94E}"/>
    <cellStyle name="Currency 5 3 4 2 6 3" xfId="17290" xr:uid="{C881073C-762F-474A-B12E-09C3CC0FA2A3}"/>
    <cellStyle name="Currency 5 3 4 2 6 4" xfId="30980" xr:uid="{ACB5146A-7376-4003-AF9A-7D3E152F0BBE}"/>
    <cellStyle name="Currency 5 3 4 2 6 5" xfId="45864" xr:uid="{2AC9759F-2221-4E37-BFCD-77A2AEC39D3B}"/>
    <cellStyle name="Currency 5 3 4 2 7" xfId="20712" xr:uid="{92EFFB36-2CC3-43A9-90E1-C39D3A44583B}"/>
    <cellStyle name="Currency 5 3 4 2 7 2" xfId="34404" xr:uid="{721A6C08-5E96-45F0-90EF-918FBD9D813A}"/>
    <cellStyle name="Currency 5 3 4 2 7 3" xfId="49288" xr:uid="{2226E69F-43AA-49AF-B904-FC32FF812F76}"/>
    <cellStyle name="Currency 5 3 4 2 8" xfId="13868" xr:uid="{59585890-5742-4BB2-81A3-8CCD0A6EE05C}"/>
    <cellStyle name="Currency 5 3 4 2 9" xfId="27558" xr:uid="{3D71FBFD-C8F4-4B04-8654-008EE380F854}"/>
    <cellStyle name="Currency 5 3 4 3" xfId="7026" xr:uid="{F2241544-AEF9-41B3-9AF6-C959397E87E3}"/>
    <cellStyle name="Currency 5 3 4 3 10" xfId="42447" xr:uid="{971EBC5B-C121-4CA4-9055-E499F25BF1F8}"/>
    <cellStyle name="Currency 5 3 4 3 2" xfId="7027" xr:uid="{8AA64279-2DA1-4130-B819-9F317C3D2C05}"/>
    <cellStyle name="Currency 5 3 4 3 2 2" xfId="7028" xr:uid="{E641896D-702D-4F20-95D7-6073901673AD}"/>
    <cellStyle name="Currency 5 3 4 3 2 2 2" xfId="8741" xr:uid="{AB33BEB5-6675-4B93-9267-0FD17DFD22C4}"/>
    <cellStyle name="Currency 5 3 4 3 2 2 2 2" xfId="12163" xr:uid="{4D7A43DF-1B4B-49E9-9D35-DA69095FE662}"/>
    <cellStyle name="Currency 5 3 4 3 2 2 2 2 2" xfId="25853" xr:uid="{6BD74EB4-5E8D-4E5B-8652-5D6043BCEC23}"/>
    <cellStyle name="Currency 5 3 4 3 2 2 2 2 2 2" xfId="39545" xr:uid="{0417E767-A70D-43B4-91A5-C86C2C85D049}"/>
    <cellStyle name="Currency 5 3 4 3 2 2 2 2 2 3" xfId="54429" xr:uid="{5A733384-98C4-447B-9B40-B1FA7E98C788}"/>
    <cellStyle name="Currency 5 3 4 3 2 2 2 2 3" xfId="19009" xr:uid="{710497FB-808E-431A-A116-856D608C5940}"/>
    <cellStyle name="Currency 5 3 4 3 2 2 2 2 4" xfId="32699" xr:uid="{6C4BE22D-9E25-40B9-BE9A-21EB120085A8}"/>
    <cellStyle name="Currency 5 3 4 3 2 2 2 2 5" xfId="47583" xr:uid="{A6A9C2FE-DD11-4379-B8CC-D178CFB882D6}"/>
    <cellStyle name="Currency 5 3 4 3 2 2 2 3" xfId="22431" xr:uid="{63A91288-A3C9-4BF6-9A8E-3E3E4A73AEFB}"/>
    <cellStyle name="Currency 5 3 4 3 2 2 2 3 2" xfId="36123" xr:uid="{B60E1AC2-83BD-4AE6-9DE2-D9EDDC405C68}"/>
    <cellStyle name="Currency 5 3 4 3 2 2 2 3 3" xfId="51007" xr:uid="{20DABDCB-4A62-48A9-84E9-FF591A279585}"/>
    <cellStyle name="Currency 5 3 4 3 2 2 2 4" xfId="15587" xr:uid="{D9B68E96-6F59-48B2-8E90-8D0ED5410045}"/>
    <cellStyle name="Currency 5 3 4 3 2 2 2 5" xfId="29277" xr:uid="{023D8879-4551-4D4D-8170-864CEB842EC9}"/>
    <cellStyle name="Currency 5 3 4 3 2 2 2 6" xfId="44161" xr:uid="{5D4050F1-64CF-4805-9177-51BB18B145BE}"/>
    <cellStyle name="Currency 5 3 4 3 2 2 3" xfId="10451" xr:uid="{F10F688E-42BA-43E1-BD74-AFE8D76B0C56}"/>
    <cellStyle name="Currency 5 3 4 3 2 2 3 2" xfId="24141" xr:uid="{6068B7D4-17AC-45A0-B86B-0AA660520118}"/>
    <cellStyle name="Currency 5 3 4 3 2 2 3 2 2" xfId="37833" xr:uid="{7DE5017C-2AB8-4E82-9A5C-834543EC585A}"/>
    <cellStyle name="Currency 5 3 4 3 2 2 3 2 3" xfId="52717" xr:uid="{1A0B539B-4C30-434C-A713-38218605AED7}"/>
    <cellStyle name="Currency 5 3 4 3 2 2 3 3" xfId="17297" xr:uid="{7F40ABED-F0A0-4FE3-83C9-E8413C8D16ED}"/>
    <cellStyle name="Currency 5 3 4 3 2 2 3 4" xfId="30987" xr:uid="{3963C753-F3E4-4AE9-AC19-6CC70234BC72}"/>
    <cellStyle name="Currency 5 3 4 3 2 2 3 5" xfId="45871" xr:uid="{6936495F-B4D0-4E4C-913B-80A84018A805}"/>
    <cellStyle name="Currency 5 3 4 3 2 2 4" xfId="20719" xr:uid="{F5255654-0936-4426-8485-1F7B97C02224}"/>
    <cellStyle name="Currency 5 3 4 3 2 2 4 2" xfId="34411" xr:uid="{A050B6C4-7370-46BD-A981-31F5CE102B8F}"/>
    <cellStyle name="Currency 5 3 4 3 2 2 4 3" xfId="49295" xr:uid="{E92A130C-58C8-4F02-8A7C-9BCC732D6316}"/>
    <cellStyle name="Currency 5 3 4 3 2 2 5" xfId="13875" xr:uid="{F52532CB-95FF-4F2F-BBD1-BDAF3C08929C}"/>
    <cellStyle name="Currency 5 3 4 3 2 2 6" xfId="27565" xr:uid="{8E6BC986-1D5B-4ED8-8411-0C01DDA2294C}"/>
    <cellStyle name="Currency 5 3 4 3 2 2 7" xfId="42449" xr:uid="{D997FF52-EC6A-4C6F-AEA0-B974CE896604}"/>
    <cellStyle name="Currency 5 3 4 3 2 3" xfId="8740" xr:uid="{C6D6954E-0CEC-48F0-BBDF-9F4317360FB8}"/>
    <cellStyle name="Currency 5 3 4 3 2 3 2" xfId="12162" xr:uid="{25159A6E-422F-4A06-80C7-49F28B4FB42C}"/>
    <cellStyle name="Currency 5 3 4 3 2 3 2 2" xfId="25852" xr:uid="{7F89401E-5008-4457-9D04-C24896EBF4B2}"/>
    <cellStyle name="Currency 5 3 4 3 2 3 2 2 2" xfId="39544" xr:uid="{2BF299CF-99DE-46D0-96C9-38F62ACFD3C2}"/>
    <cellStyle name="Currency 5 3 4 3 2 3 2 2 3" xfId="54428" xr:uid="{5B10FBFD-C278-4774-8B76-0CDC9D9CFB82}"/>
    <cellStyle name="Currency 5 3 4 3 2 3 2 3" xfId="19008" xr:uid="{A4350BE9-EE99-4774-9485-2B8D18625A90}"/>
    <cellStyle name="Currency 5 3 4 3 2 3 2 4" xfId="32698" xr:uid="{28C86599-F8CC-4AEF-8856-CE9249BE4226}"/>
    <cellStyle name="Currency 5 3 4 3 2 3 2 5" xfId="47582" xr:uid="{D7E399E2-3011-468D-BD9E-B9CF4002D784}"/>
    <cellStyle name="Currency 5 3 4 3 2 3 3" xfId="22430" xr:uid="{36FFCF9F-F3A6-4C29-A141-4F7308AA7631}"/>
    <cellStyle name="Currency 5 3 4 3 2 3 3 2" xfId="36122" xr:uid="{992FA414-3666-41DB-8E83-4BDC40D77438}"/>
    <cellStyle name="Currency 5 3 4 3 2 3 3 3" xfId="51006" xr:uid="{ACDB1ADC-7FFB-473A-A4CF-D3332733A4EB}"/>
    <cellStyle name="Currency 5 3 4 3 2 3 4" xfId="15586" xr:uid="{E8199B8E-BBF0-4037-AA12-F0E1E776CB8B}"/>
    <cellStyle name="Currency 5 3 4 3 2 3 5" xfId="29276" xr:uid="{38018966-01B3-48CB-AF49-92B8CDACCC8E}"/>
    <cellStyle name="Currency 5 3 4 3 2 3 6" xfId="44160" xr:uid="{47F385B1-F17C-4471-9779-886508B09275}"/>
    <cellStyle name="Currency 5 3 4 3 2 4" xfId="10450" xr:uid="{183B505F-0B3C-431A-B0FB-0B1065BD7D57}"/>
    <cellStyle name="Currency 5 3 4 3 2 4 2" xfId="24140" xr:uid="{5A1B21FD-CFCB-465C-AE7A-B9E435A08D36}"/>
    <cellStyle name="Currency 5 3 4 3 2 4 2 2" xfId="37832" xr:uid="{EFEDDBE2-F27B-4474-A025-D4B13A253276}"/>
    <cellStyle name="Currency 5 3 4 3 2 4 2 3" xfId="52716" xr:uid="{8DB1539B-420C-4C51-95DD-6DC803CB798E}"/>
    <cellStyle name="Currency 5 3 4 3 2 4 3" xfId="17296" xr:uid="{6D20BAB7-2C68-4CEB-9328-A925C1A56595}"/>
    <cellStyle name="Currency 5 3 4 3 2 4 4" xfId="30986" xr:uid="{392589E4-7423-4E13-9317-653584101E55}"/>
    <cellStyle name="Currency 5 3 4 3 2 4 5" xfId="45870" xr:uid="{3E3A037E-12BF-4F05-8889-9F6E6706F82D}"/>
    <cellStyle name="Currency 5 3 4 3 2 5" xfId="20718" xr:uid="{CBB927BE-512B-4C9E-BF5E-E8253C4729AC}"/>
    <cellStyle name="Currency 5 3 4 3 2 5 2" xfId="34410" xr:uid="{80BF570B-C8BD-41B9-9FE3-668F2127C3AB}"/>
    <cellStyle name="Currency 5 3 4 3 2 5 3" xfId="49294" xr:uid="{254F7F6C-B916-4371-98D9-60E3152635ED}"/>
    <cellStyle name="Currency 5 3 4 3 2 6" xfId="13874" xr:uid="{D7F7DDDA-04C1-49A6-828E-25FA9E481C9D}"/>
    <cellStyle name="Currency 5 3 4 3 2 7" xfId="27564" xr:uid="{4232CA1E-FFB6-4670-A555-A5F29024CF27}"/>
    <cellStyle name="Currency 5 3 4 3 2 8" xfId="42448" xr:uid="{47352BE2-72C6-4FEB-8C47-431075F7D973}"/>
    <cellStyle name="Currency 5 3 4 3 3" xfId="7029" xr:uid="{52D1FF51-7FC8-414D-9943-7CD596BBA90B}"/>
    <cellStyle name="Currency 5 3 4 3 3 2" xfId="8742" xr:uid="{3ACE2404-5002-4E5B-BE83-989A9B5061CE}"/>
    <cellStyle name="Currency 5 3 4 3 3 2 2" xfId="12164" xr:uid="{1A21B28E-46DF-4496-9759-E1CA397B5C2A}"/>
    <cellStyle name="Currency 5 3 4 3 3 2 2 2" xfId="25854" xr:uid="{2B79ACAA-72E9-40DA-8601-0BB775998D72}"/>
    <cellStyle name="Currency 5 3 4 3 3 2 2 2 2" xfId="39546" xr:uid="{E12AC376-7F03-4834-A9D1-46505E216BFB}"/>
    <cellStyle name="Currency 5 3 4 3 3 2 2 2 3" xfId="54430" xr:uid="{A1955311-18F1-409B-970F-7354CEA22E27}"/>
    <cellStyle name="Currency 5 3 4 3 3 2 2 3" xfId="19010" xr:uid="{0EABF42B-0CA1-4D34-9BE6-D6B768297A28}"/>
    <cellStyle name="Currency 5 3 4 3 3 2 2 4" xfId="32700" xr:uid="{D226E799-1E16-4272-8A16-8EDB573D1F09}"/>
    <cellStyle name="Currency 5 3 4 3 3 2 2 5" xfId="47584" xr:uid="{81589B71-BA8F-41D7-849E-7BB50ED677DE}"/>
    <cellStyle name="Currency 5 3 4 3 3 2 3" xfId="22432" xr:uid="{AE2F5188-A444-431C-87A4-F5EA904AF66E}"/>
    <cellStyle name="Currency 5 3 4 3 3 2 3 2" xfId="36124" xr:uid="{8B0E7047-C7B6-4D52-BEE5-EBB1CDC9BB21}"/>
    <cellStyle name="Currency 5 3 4 3 3 2 3 3" xfId="51008" xr:uid="{517AAC3F-CED3-4B95-961F-BF39D4BC20A0}"/>
    <cellStyle name="Currency 5 3 4 3 3 2 4" xfId="15588" xr:uid="{8CB89E32-6C7B-4142-9043-986027501471}"/>
    <cellStyle name="Currency 5 3 4 3 3 2 5" xfId="29278" xr:uid="{3EFFAD6A-4FEA-4C7A-B83A-78F05779FA23}"/>
    <cellStyle name="Currency 5 3 4 3 3 2 6" xfId="44162" xr:uid="{A1013CBE-9555-4A2B-B4FE-26D37B6133A0}"/>
    <cellStyle name="Currency 5 3 4 3 3 3" xfId="10452" xr:uid="{D9D03440-F365-4FF1-9808-67913A507401}"/>
    <cellStyle name="Currency 5 3 4 3 3 3 2" xfId="24142" xr:uid="{037580E9-BF37-4287-BB2B-F4665032FF0D}"/>
    <cellStyle name="Currency 5 3 4 3 3 3 2 2" xfId="37834" xr:uid="{DCCF77E9-0FAC-4B6F-B3EA-CB423E72D955}"/>
    <cellStyle name="Currency 5 3 4 3 3 3 2 3" xfId="52718" xr:uid="{0D24EF6C-1BA3-4467-8CF4-F7CA89FADFCD}"/>
    <cellStyle name="Currency 5 3 4 3 3 3 3" xfId="17298" xr:uid="{7490081F-84B6-48E5-BA6B-31B95003C80A}"/>
    <cellStyle name="Currency 5 3 4 3 3 3 4" xfId="30988" xr:uid="{D2118076-A824-4CE9-A402-A686BE842597}"/>
    <cellStyle name="Currency 5 3 4 3 3 3 5" xfId="45872" xr:uid="{083039DE-D914-4474-964D-CE1BBCD83F62}"/>
    <cellStyle name="Currency 5 3 4 3 3 4" xfId="20720" xr:uid="{F38FF455-4AE2-45B5-9C1D-2EE87D0E559A}"/>
    <cellStyle name="Currency 5 3 4 3 3 4 2" xfId="34412" xr:uid="{C38B36D3-23B4-4C4D-8979-F796CBC76A91}"/>
    <cellStyle name="Currency 5 3 4 3 3 4 3" xfId="49296" xr:uid="{41B074BB-9697-4C42-ACBC-BAB421538922}"/>
    <cellStyle name="Currency 5 3 4 3 3 5" xfId="13876" xr:uid="{3B36FF72-D790-413E-BB36-90729B521070}"/>
    <cellStyle name="Currency 5 3 4 3 3 6" xfId="27566" xr:uid="{8CB3C435-943F-4E17-9689-A21DCA19776E}"/>
    <cellStyle name="Currency 5 3 4 3 3 7" xfId="42450" xr:uid="{20C5DE47-0465-4595-9CAD-5A5E0AEE5C6B}"/>
    <cellStyle name="Currency 5 3 4 3 4" xfId="7030" xr:uid="{FAA49C66-F5A1-4DAA-9A76-7F607B170FC9}"/>
    <cellStyle name="Currency 5 3 4 3 4 2" xfId="8743" xr:uid="{8B95E559-E49A-4FE0-8530-7AC540D5E0C5}"/>
    <cellStyle name="Currency 5 3 4 3 4 2 2" xfId="12165" xr:uid="{215CE6A7-02CB-40F5-ADCD-13C17A759697}"/>
    <cellStyle name="Currency 5 3 4 3 4 2 2 2" xfId="25855" xr:uid="{54EC27E5-7C6D-450B-AF03-A7AE87D264F0}"/>
    <cellStyle name="Currency 5 3 4 3 4 2 2 2 2" xfId="39547" xr:uid="{5991E16C-8D66-41A8-83FC-F7F6B67BD2A0}"/>
    <cellStyle name="Currency 5 3 4 3 4 2 2 2 3" xfId="54431" xr:uid="{96C62BAC-66D8-4D15-AF4A-ED43AA8EF30E}"/>
    <cellStyle name="Currency 5 3 4 3 4 2 2 3" xfId="19011" xr:uid="{FAD771EF-BBF5-45EF-A5A7-BCC2A71E822E}"/>
    <cellStyle name="Currency 5 3 4 3 4 2 2 4" xfId="32701" xr:uid="{92E98994-7F4D-437F-9084-7A80DF89FB99}"/>
    <cellStyle name="Currency 5 3 4 3 4 2 2 5" xfId="47585" xr:uid="{7096A6BD-A48E-46E2-9BEF-4E6C79E27E24}"/>
    <cellStyle name="Currency 5 3 4 3 4 2 3" xfId="22433" xr:uid="{6F5E1248-2728-420A-A291-D349DAEBB287}"/>
    <cellStyle name="Currency 5 3 4 3 4 2 3 2" xfId="36125" xr:uid="{E289ECA6-1BE6-41F8-8541-41AB4D8DEA87}"/>
    <cellStyle name="Currency 5 3 4 3 4 2 3 3" xfId="51009" xr:uid="{17878219-2D31-4AC5-BDDD-CABC136E55A8}"/>
    <cellStyle name="Currency 5 3 4 3 4 2 4" xfId="15589" xr:uid="{DE2E4C90-3829-4620-8133-7A2900077A7A}"/>
    <cellStyle name="Currency 5 3 4 3 4 2 5" xfId="29279" xr:uid="{18F3547D-FACD-4872-A76F-5729D00994EA}"/>
    <cellStyle name="Currency 5 3 4 3 4 2 6" xfId="44163" xr:uid="{8879A894-4B4E-4D90-8743-C34A3F6F3EB2}"/>
    <cellStyle name="Currency 5 3 4 3 4 3" xfId="10453" xr:uid="{8BB1B35A-7104-48F8-B5A3-70FF77D8D223}"/>
    <cellStyle name="Currency 5 3 4 3 4 3 2" xfId="24143" xr:uid="{24226496-E795-4303-A6E5-71104EB5872F}"/>
    <cellStyle name="Currency 5 3 4 3 4 3 2 2" xfId="37835" xr:uid="{5A4DA8C9-4807-454D-BE21-C86950359066}"/>
    <cellStyle name="Currency 5 3 4 3 4 3 2 3" xfId="52719" xr:uid="{84BB37AA-7380-4174-B6C0-D893591447AD}"/>
    <cellStyle name="Currency 5 3 4 3 4 3 3" xfId="17299" xr:uid="{25AF23A8-B981-4047-836D-646AC0CB8631}"/>
    <cellStyle name="Currency 5 3 4 3 4 3 4" xfId="30989" xr:uid="{F6D23456-58CA-42FB-8B49-11777E8EFA36}"/>
    <cellStyle name="Currency 5 3 4 3 4 3 5" xfId="45873" xr:uid="{426AA3D7-C42E-42C6-B4FB-0296108F752E}"/>
    <cellStyle name="Currency 5 3 4 3 4 4" xfId="20721" xr:uid="{932F3BE6-B943-4540-9126-A3A200FFA41F}"/>
    <cellStyle name="Currency 5 3 4 3 4 4 2" xfId="34413" xr:uid="{28845119-2BC8-49EE-A682-1A9603E11E26}"/>
    <cellStyle name="Currency 5 3 4 3 4 4 3" xfId="49297" xr:uid="{16A827A4-214B-41B1-B1BD-37FDA3027498}"/>
    <cellStyle name="Currency 5 3 4 3 4 5" xfId="13877" xr:uid="{21123E1A-BABB-452C-9C40-85844EBD33AA}"/>
    <cellStyle name="Currency 5 3 4 3 4 6" xfId="27567" xr:uid="{1D3B5708-2437-455C-8451-92F01289C9F0}"/>
    <cellStyle name="Currency 5 3 4 3 4 7" xfId="42451" xr:uid="{A1C1F27D-9235-4DB5-8548-5BB857A0317C}"/>
    <cellStyle name="Currency 5 3 4 3 5" xfId="8739" xr:uid="{80979B9E-B74F-4D38-8BB7-63160217C4EA}"/>
    <cellStyle name="Currency 5 3 4 3 5 2" xfId="12161" xr:uid="{8106B61F-B9BF-41FC-854B-35BECAE1389C}"/>
    <cellStyle name="Currency 5 3 4 3 5 2 2" xfId="25851" xr:uid="{D32611B5-E6E0-470F-B53B-2FA41527006E}"/>
    <cellStyle name="Currency 5 3 4 3 5 2 2 2" xfId="39543" xr:uid="{C083302E-2049-4EE6-9631-7B9AA43A6E54}"/>
    <cellStyle name="Currency 5 3 4 3 5 2 2 3" xfId="54427" xr:uid="{DC8002A8-FCEE-4F8E-B31E-13258A595D77}"/>
    <cellStyle name="Currency 5 3 4 3 5 2 3" xfId="19007" xr:uid="{E2329832-564D-4D26-9DC2-68DE9E6B72DA}"/>
    <cellStyle name="Currency 5 3 4 3 5 2 4" xfId="32697" xr:uid="{E3604CEF-5CEC-48D1-AB45-DF33038BAECE}"/>
    <cellStyle name="Currency 5 3 4 3 5 2 5" xfId="47581" xr:uid="{B506A020-3881-4DA2-80F7-BCFC9A0B46BA}"/>
    <cellStyle name="Currency 5 3 4 3 5 3" xfId="22429" xr:uid="{32514D0F-B7AF-4F1B-B7D2-53749E0800A5}"/>
    <cellStyle name="Currency 5 3 4 3 5 3 2" xfId="36121" xr:uid="{5CF460A3-F320-49CD-8914-289CA27746BA}"/>
    <cellStyle name="Currency 5 3 4 3 5 3 3" xfId="51005" xr:uid="{0F83943B-9AF6-4C63-A149-DDC98DD2F26D}"/>
    <cellStyle name="Currency 5 3 4 3 5 4" xfId="15585" xr:uid="{E88A0E25-4B4C-444D-AFBE-AC4F14AE42A7}"/>
    <cellStyle name="Currency 5 3 4 3 5 5" xfId="29275" xr:uid="{969065CE-8DA2-4221-A8A6-5589C9CBC255}"/>
    <cellStyle name="Currency 5 3 4 3 5 6" xfId="44159" xr:uid="{194600E0-40B6-4755-A3E5-0E4C564B9D03}"/>
    <cellStyle name="Currency 5 3 4 3 6" xfId="10449" xr:uid="{335FE381-D537-4242-AEF8-812A59AA617F}"/>
    <cellStyle name="Currency 5 3 4 3 6 2" xfId="24139" xr:uid="{0124715E-3673-4B47-88A1-A6E15C6F0B1D}"/>
    <cellStyle name="Currency 5 3 4 3 6 2 2" xfId="37831" xr:uid="{4763A665-88B0-4A0C-B29E-8BAAE1F90601}"/>
    <cellStyle name="Currency 5 3 4 3 6 2 3" xfId="52715" xr:uid="{01D36DED-F671-4AD4-AE8E-436CA3BBBB07}"/>
    <cellStyle name="Currency 5 3 4 3 6 3" xfId="17295" xr:uid="{6665AB7D-B4CD-49FE-B80B-47EE98BF83F8}"/>
    <cellStyle name="Currency 5 3 4 3 6 4" xfId="30985" xr:uid="{D0875EEE-B1B8-4F73-A6B3-64F88FEC53C8}"/>
    <cellStyle name="Currency 5 3 4 3 6 5" xfId="45869" xr:uid="{947AA082-F834-4DB7-A646-93B7591488DD}"/>
    <cellStyle name="Currency 5 3 4 3 7" xfId="20717" xr:uid="{CB9A02B8-921A-46AB-A9C9-E521D2CD5311}"/>
    <cellStyle name="Currency 5 3 4 3 7 2" xfId="34409" xr:uid="{483813E8-BC2D-42EF-A77E-4ED665C26919}"/>
    <cellStyle name="Currency 5 3 4 3 7 3" xfId="49293" xr:uid="{209FB97B-0213-43E5-830F-F5948C19793B}"/>
    <cellStyle name="Currency 5 3 4 3 8" xfId="13873" xr:uid="{AA49EF5A-1BAE-4E53-B897-7326269CDF2F}"/>
    <cellStyle name="Currency 5 3 4 3 9" xfId="27563" xr:uid="{256E64B5-972C-4470-BB96-DE5C17DC3839}"/>
    <cellStyle name="Currency 5 3 4 4" xfId="7031" xr:uid="{3815E916-9A4D-46C6-96A2-FF9815AF9B4B}"/>
    <cellStyle name="Currency 5 3 4 4 2" xfId="7032" xr:uid="{4689D868-1882-496E-9DD4-81303EE57FAC}"/>
    <cellStyle name="Currency 5 3 4 4 2 2" xfId="8745" xr:uid="{0B216708-F263-42CD-BA82-801A3BF2DC2F}"/>
    <cellStyle name="Currency 5 3 4 4 2 2 2" xfId="12167" xr:uid="{1C100F88-2CC7-4233-A203-2B5365B16F38}"/>
    <cellStyle name="Currency 5 3 4 4 2 2 2 2" xfId="25857" xr:uid="{CEF1B25E-A4A2-4B37-B7E3-DA3ED110B6B6}"/>
    <cellStyle name="Currency 5 3 4 4 2 2 2 2 2" xfId="39549" xr:uid="{AC1762E0-2C51-4CEB-A689-BFA87D64798E}"/>
    <cellStyle name="Currency 5 3 4 4 2 2 2 2 3" xfId="54433" xr:uid="{81BF2DAE-37EC-4774-837D-C89BE1E67C75}"/>
    <cellStyle name="Currency 5 3 4 4 2 2 2 3" xfId="19013" xr:uid="{986D7E46-313A-4E22-B0E4-E0822C24643D}"/>
    <cellStyle name="Currency 5 3 4 4 2 2 2 4" xfId="32703" xr:uid="{E223C3DD-67AC-48BC-9725-20D65AFAB59B}"/>
    <cellStyle name="Currency 5 3 4 4 2 2 2 5" xfId="47587" xr:uid="{F8429F53-6870-486A-9275-00B43282ACDE}"/>
    <cellStyle name="Currency 5 3 4 4 2 2 3" xfId="22435" xr:uid="{3D4E75A4-3A72-4C1E-811B-EEE43133616A}"/>
    <cellStyle name="Currency 5 3 4 4 2 2 3 2" xfId="36127" xr:uid="{2B881A0B-9AE2-48A9-971F-DFB4D0C05C2B}"/>
    <cellStyle name="Currency 5 3 4 4 2 2 3 3" xfId="51011" xr:uid="{8E479F7D-CC37-4BF8-8DF4-DCCA78D22265}"/>
    <cellStyle name="Currency 5 3 4 4 2 2 4" xfId="15591" xr:uid="{3F14B2B6-FD5D-4D33-8647-82EEE3FE6D97}"/>
    <cellStyle name="Currency 5 3 4 4 2 2 5" xfId="29281" xr:uid="{1EED0715-C709-4417-ACF8-F3238C11F133}"/>
    <cellStyle name="Currency 5 3 4 4 2 2 6" xfId="44165" xr:uid="{5AFA0CAF-577D-4843-BFFA-B455F2A0A458}"/>
    <cellStyle name="Currency 5 3 4 4 2 3" xfId="10455" xr:uid="{B29000CB-F0D0-4163-A755-982641F5D362}"/>
    <cellStyle name="Currency 5 3 4 4 2 3 2" xfId="24145" xr:uid="{F1CD52D3-B217-4275-85E7-EB9B380A2602}"/>
    <cellStyle name="Currency 5 3 4 4 2 3 2 2" xfId="37837" xr:uid="{4EFA6EE5-A8E9-458B-929C-B41035563F53}"/>
    <cellStyle name="Currency 5 3 4 4 2 3 2 3" xfId="52721" xr:uid="{1E2758B4-E514-4094-9966-7A66FC83D88A}"/>
    <cellStyle name="Currency 5 3 4 4 2 3 3" xfId="17301" xr:uid="{8174CE10-948A-4736-BCFD-315FB1A0FFD8}"/>
    <cellStyle name="Currency 5 3 4 4 2 3 4" xfId="30991" xr:uid="{A56BAC38-B1F2-4264-AA3C-B7F1A1393290}"/>
    <cellStyle name="Currency 5 3 4 4 2 3 5" xfId="45875" xr:uid="{DAABA1D5-5106-4A8E-92D0-2951A2DD4775}"/>
    <cellStyle name="Currency 5 3 4 4 2 4" xfId="20723" xr:uid="{DF5B75A4-3DB1-4BE6-9DA1-9804CC1ACB82}"/>
    <cellStyle name="Currency 5 3 4 4 2 4 2" xfId="34415" xr:uid="{4135D170-BC4D-4F5D-98EE-426349A7F93F}"/>
    <cellStyle name="Currency 5 3 4 4 2 4 3" xfId="49299" xr:uid="{A5D3E123-1382-41DE-A6C9-D86907CEC156}"/>
    <cellStyle name="Currency 5 3 4 4 2 5" xfId="13879" xr:uid="{A77A4D1D-3FFD-48AA-AD1C-AA4E8510E442}"/>
    <cellStyle name="Currency 5 3 4 4 2 6" xfId="27569" xr:uid="{56B2E3AF-CF86-48DF-97B9-5D79E805E7D5}"/>
    <cellStyle name="Currency 5 3 4 4 2 7" xfId="42453" xr:uid="{45201F84-EF42-4AB8-8339-C3CD340DA434}"/>
    <cellStyle name="Currency 5 3 4 4 3" xfId="8744" xr:uid="{CE0D63EF-073B-4C76-8AB3-CD90F516B2C6}"/>
    <cellStyle name="Currency 5 3 4 4 3 2" xfId="12166" xr:uid="{98BA4050-89F2-4CA2-8218-128D87755B13}"/>
    <cellStyle name="Currency 5 3 4 4 3 2 2" xfId="25856" xr:uid="{6948A7B5-6252-450A-9E91-9DD45FB1732D}"/>
    <cellStyle name="Currency 5 3 4 4 3 2 2 2" xfId="39548" xr:uid="{6059C2CC-D34A-4D33-A2AC-2A2F9920B49E}"/>
    <cellStyle name="Currency 5 3 4 4 3 2 2 3" xfId="54432" xr:uid="{B53BC0B4-AB26-4D57-854A-EE070BD7D866}"/>
    <cellStyle name="Currency 5 3 4 4 3 2 3" xfId="19012" xr:uid="{DC0F90C6-9C7B-4442-9AC1-0F1A818DB2B6}"/>
    <cellStyle name="Currency 5 3 4 4 3 2 4" xfId="32702" xr:uid="{AFD218D6-9B06-400D-AA80-33AC08EED207}"/>
    <cellStyle name="Currency 5 3 4 4 3 2 5" xfId="47586" xr:uid="{6D8463FF-01DC-4FC7-B504-F70B1697EA9B}"/>
    <cellStyle name="Currency 5 3 4 4 3 3" xfId="22434" xr:uid="{BB39D1F7-D5B6-4C15-B4A2-2F2F174D70C2}"/>
    <cellStyle name="Currency 5 3 4 4 3 3 2" xfId="36126" xr:uid="{0F5F6144-4FE6-4EBE-9DE0-A489D288C91B}"/>
    <cellStyle name="Currency 5 3 4 4 3 3 3" xfId="51010" xr:uid="{4CE6BC25-7F31-4FBB-80ED-49E3D2BDB861}"/>
    <cellStyle name="Currency 5 3 4 4 3 4" xfId="15590" xr:uid="{2F6D99BA-7483-4923-AA62-6A1476DFCF8F}"/>
    <cellStyle name="Currency 5 3 4 4 3 5" xfId="29280" xr:uid="{D4356234-DCA9-4D3A-A7CE-1BF9C03755D9}"/>
    <cellStyle name="Currency 5 3 4 4 3 6" xfId="44164" xr:uid="{E7B96053-6DF7-410E-A425-3CE17133B3D6}"/>
    <cellStyle name="Currency 5 3 4 4 4" xfId="10454" xr:uid="{41CFBEDE-CA4C-4EFA-876A-B8CD41BFBEA7}"/>
    <cellStyle name="Currency 5 3 4 4 4 2" xfId="24144" xr:uid="{0F2675E2-561B-4877-B2AD-368E72B6DBD1}"/>
    <cellStyle name="Currency 5 3 4 4 4 2 2" xfId="37836" xr:uid="{4BF374E9-343E-43E3-BD8D-200A46C1BE82}"/>
    <cellStyle name="Currency 5 3 4 4 4 2 3" xfId="52720" xr:uid="{A04F9E1F-44CF-493A-B0B9-EEA7FEAEE99B}"/>
    <cellStyle name="Currency 5 3 4 4 4 3" xfId="17300" xr:uid="{0BC0B1F5-ECB5-41DE-84B7-756C0454DCFA}"/>
    <cellStyle name="Currency 5 3 4 4 4 4" xfId="30990" xr:uid="{22491A1A-A591-4AD5-B874-1821734C9FEF}"/>
    <cellStyle name="Currency 5 3 4 4 4 5" xfId="45874" xr:uid="{482E18D6-3635-42EB-B930-3A5593E58C54}"/>
    <cellStyle name="Currency 5 3 4 4 5" xfId="20722" xr:uid="{228B839A-C9B4-43FB-95E0-D5EFCA43AF72}"/>
    <cellStyle name="Currency 5 3 4 4 5 2" xfId="34414" xr:uid="{A1B9207A-0277-490A-BF4F-3A7C88A66BA7}"/>
    <cellStyle name="Currency 5 3 4 4 5 3" xfId="49298" xr:uid="{4FD6291E-AE2F-4EF0-A276-05F361C39542}"/>
    <cellStyle name="Currency 5 3 4 4 6" xfId="13878" xr:uid="{C112D133-9777-4334-927E-835A04587A95}"/>
    <cellStyle name="Currency 5 3 4 4 7" xfId="27568" xr:uid="{B8AFCCD6-5A5C-4580-A463-EBC76F7D2154}"/>
    <cellStyle name="Currency 5 3 4 4 8" xfId="42452" xr:uid="{5C99DF45-A683-4934-A065-E850768B21D5}"/>
    <cellStyle name="Currency 5 3 4 5" xfId="7033" xr:uid="{1E8AB8DF-77A1-46BB-A298-CBE5E12B3C76}"/>
    <cellStyle name="Currency 5 3 4 5 2" xfId="8746" xr:uid="{5D5E88C1-0774-4A4A-8810-B59360EE12A5}"/>
    <cellStyle name="Currency 5 3 4 5 2 2" xfId="12168" xr:uid="{3B5EA6CB-C506-4333-B059-6269D558E6F7}"/>
    <cellStyle name="Currency 5 3 4 5 2 2 2" xfId="25858" xr:uid="{037B49CA-79DB-4961-BFC5-4B7815B7FDC7}"/>
    <cellStyle name="Currency 5 3 4 5 2 2 2 2" xfId="39550" xr:uid="{4879DFEB-2CC4-4777-BCFC-0DADCC1CFDFD}"/>
    <cellStyle name="Currency 5 3 4 5 2 2 2 3" xfId="54434" xr:uid="{91E9AD0E-513B-4931-9A62-6DA0E4AE1987}"/>
    <cellStyle name="Currency 5 3 4 5 2 2 3" xfId="19014" xr:uid="{AE830B8F-2F25-4214-865E-D727538D6AFB}"/>
    <cellStyle name="Currency 5 3 4 5 2 2 4" xfId="32704" xr:uid="{5EA2B69A-9174-497D-A082-26D27D220CB5}"/>
    <cellStyle name="Currency 5 3 4 5 2 2 5" xfId="47588" xr:uid="{7CB37E23-F83D-444C-97BB-57F6EED8FE0C}"/>
    <cellStyle name="Currency 5 3 4 5 2 3" xfId="22436" xr:uid="{938882EA-6AB5-4645-9CFE-4A6D6E972BC9}"/>
    <cellStyle name="Currency 5 3 4 5 2 3 2" xfId="36128" xr:uid="{FF196237-AE8B-406E-9388-086F08D9FA21}"/>
    <cellStyle name="Currency 5 3 4 5 2 3 3" xfId="51012" xr:uid="{2A494CD0-3C8E-409C-B49F-047097FC46F3}"/>
    <cellStyle name="Currency 5 3 4 5 2 4" xfId="15592" xr:uid="{3E38BEC8-906C-4823-9B16-1AE67BD4E3AE}"/>
    <cellStyle name="Currency 5 3 4 5 2 5" xfId="29282" xr:uid="{7D56FD3F-7EEE-4349-B480-E459651DE316}"/>
    <cellStyle name="Currency 5 3 4 5 2 6" xfId="44166" xr:uid="{98B636AC-0AE4-46F6-8F12-FBBFB8D8C578}"/>
    <cellStyle name="Currency 5 3 4 5 3" xfId="10456" xr:uid="{E9C37CBB-55A0-4616-85E8-92CB3D2CBA4F}"/>
    <cellStyle name="Currency 5 3 4 5 3 2" xfId="24146" xr:uid="{782A683D-F787-486F-A599-510F971D9046}"/>
    <cellStyle name="Currency 5 3 4 5 3 2 2" xfId="37838" xr:uid="{F2288868-D0B4-4DE0-B8FA-C08D595F41DE}"/>
    <cellStyle name="Currency 5 3 4 5 3 2 3" xfId="52722" xr:uid="{29790B12-5E8E-49A8-9DA3-9C52192BF63E}"/>
    <cellStyle name="Currency 5 3 4 5 3 3" xfId="17302" xr:uid="{9686A434-E965-42B9-86C7-196FA2E07D9A}"/>
    <cellStyle name="Currency 5 3 4 5 3 4" xfId="30992" xr:uid="{162E94B0-DC52-4A04-9DB3-78089390F9C7}"/>
    <cellStyle name="Currency 5 3 4 5 3 5" xfId="45876" xr:uid="{77505C9E-04CE-4EEB-8722-C4C4F7D6F9EA}"/>
    <cellStyle name="Currency 5 3 4 5 4" xfId="20724" xr:uid="{EB4CFE74-6202-4041-AD26-E9905E358694}"/>
    <cellStyle name="Currency 5 3 4 5 4 2" xfId="34416" xr:uid="{82B4ED9E-8B3C-4EDA-81A7-F251D92D85F9}"/>
    <cellStyle name="Currency 5 3 4 5 4 3" xfId="49300" xr:uid="{EDB04C2C-3B97-4D6B-B6CA-83CDF579BC83}"/>
    <cellStyle name="Currency 5 3 4 5 5" xfId="13880" xr:uid="{FF866AF6-17FF-4D96-8821-7FF9799BEA6A}"/>
    <cellStyle name="Currency 5 3 4 5 6" xfId="27570" xr:uid="{24E8474F-BA41-44A3-8580-FF748EB620A3}"/>
    <cellStyle name="Currency 5 3 4 5 7" xfId="42454" xr:uid="{A2A7A21D-13AE-4B72-B9D2-9EC24A4D92B4}"/>
    <cellStyle name="Currency 5 3 4 6" xfId="7034" xr:uid="{E200007F-4054-465D-8958-31EC36986FE2}"/>
    <cellStyle name="Currency 5 3 4 6 2" xfId="8747" xr:uid="{50DDCB0A-1F3F-4575-A9BB-1A91EA9BBDC4}"/>
    <cellStyle name="Currency 5 3 4 6 2 2" xfId="12169" xr:uid="{528A65CC-9F2F-4074-8F8C-715447A8A363}"/>
    <cellStyle name="Currency 5 3 4 6 2 2 2" xfId="25859" xr:uid="{5C2AC358-12A1-4117-82EB-5C9F7CBDE424}"/>
    <cellStyle name="Currency 5 3 4 6 2 2 2 2" xfId="39551" xr:uid="{3011C0DA-BAB3-46DE-8395-55C042FFBEDA}"/>
    <cellStyle name="Currency 5 3 4 6 2 2 2 3" xfId="54435" xr:uid="{CC72BB85-6456-4B9B-B409-0853919A5D28}"/>
    <cellStyle name="Currency 5 3 4 6 2 2 3" xfId="19015" xr:uid="{75618294-DF7B-4ACB-9EAB-5596D813882F}"/>
    <cellStyle name="Currency 5 3 4 6 2 2 4" xfId="32705" xr:uid="{0F97F085-2C37-4520-8262-9110610710AA}"/>
    <cellStyle name="Currency 5 3 4 6 2 2 5" xfId="47589" xr:uid="{8F117841-6909-4387-84BE-6CC472B70D04}"/>
    <cellStyle name="Currency 5 3 4 6 2 3" xfId="22437" xr:uid="{29B7E7AF-6FF0-4437-9199-EBC2D4055EBF}"/>
    <cellStyle name="Currency 5 3 4 6 2 3 2" xfId="36129" xr:uid="{D33B479E-39D6-437B-9E3D-397B16D4D3D2}"/>
    <cellStyle name="Currency 5 3 4 6 2 3 3" xfId="51013" xr:uid="{5D21E515-BCD3-4596-8E34-0EDE41B2ED13}"/>
    <cellStyle name="Currency 5 3 4 6 2 4" xfId="15593" xr:uid="{CEB96499-978A-4BA7-A82A-EFA0342FCA29}"/>
    <cellStyle name="Currency 5 3 4 6 2 5" xfId="29283" xr:uid="{B5469093-612A-42E5-A44A-73545E734056}"/>
    <cellStyle name="Currency 5 3 4 6 2 6" xfId="44167" xr:uid="{FE1342E7-18A3-43C2-ACDD-2662A67340DB}"/>
    <cellStyle name="Currency 5 3 4 6 3" xfId="10457" xr:uid="{1414E6B7-9360-4CBA-9EA7-7D305D1FC38D}"/>
    <cellStyle name="Currency 5 3 4 6 3 2" xfId="24147" xr:uid="{C222DBC8-F773-40F9-907A-66EC6FD21C7F}"/>
    <cellStyle name="Currency 5 3 4 6 3 2 2" xfId="37839" xr:uid="{567ED589-BFC6-4EEC-B696-4D512B6A0E00}"/>
    <cellStyle name="Currency 5 3 4 6 3 2 3" xfId="52723" xr:uid="{034FFD7D-C1F2-43A3-B3EA-4CD923C11CE3}"/>
    <cellStyle name="Currency 5 3 4 6 3 3" xfId="17303" xr:uid="{4ECEFF9B-774C-46A3-8166-BBC6ACC5B60E}"/>
    <cellStyle name="Currency 5 3 4 6 3 4" xfId="30993" xr:uid="{1C718407-B3BD-466C-909D-2256AEFFC6EA}"/>
    <cellStyle name="Currency 5 3 4 6 3 5" xfId="45877" xr:uid="{BEA6967C-5E85-4C00-8616-6245DB8EC895}"/>
    <cellStyle name="Currency 5 3 4 6 4" xfId="20725" xr:uid="{4391BA0A-A2ED-44E9-BBE0-DEE88F046656}"/>
    <cellStyle name="Currency 5 3 4 6 4 2" xfId="34417" xr:uid="{03ECA58E-B54C-4A20-B48B-19914CD64131}"/>
    <cellStyle name="Currency 5 3 4 6 4 3" xfId="49301" xr:uid="{E5971EB2-E355-4C8A-B60A-9287EEF1C51C}"/>
    <cellStyle name="Currency 5 3 4 6 5" xfId="13881" xr:uid="{9517F883-33D7-4F58-9F97-25D4A6052EDC}"/>
    <cellStyle name="Currency 5 3 4 6 6" xfId="27571" xr:uid="{1231BF5E-6BA7-450B-AD41-C2BEDD7515A1}"/>
    <cellStyle name="Currency 5 3 4 6 7" xfId="42455" xr:uid="{769642EC-B344-48A2-8B2E-C94E42EBCBD8}"/>
    <cellStyle name="Currency 5 3 4 7" xfId="8733" xr:uid="{C7316CCB-CB66-4FB2-907F-2619FF48E534}"/>
    <cellStyle name="Currency 5 3 4 7 2" xfId="12155" xr:uid="{1464D3E3-4760-4AD1-B970-6BCA60853F86}"/>
    <cellStyle name="Currency 5 3 4 7 2 2" xfId="25845" xr:uid="{2A0EFE14-E716-4889-9B4E-3B040DA0304D}"/>
    <cellStyle name="Currency 5 3 4 7 2 2 2" xfId="39537" xr:uid="{254C6C86-CD05-4500-9D50-FD4AEACD87B8}"/>
    <cellStyle name="Currency 5 3 4 7 2 2 3" xfId="54421" xr:uid="{4CB551A1-FDF4-41CE-873B-9D97AC05E476}"/>
    <cellStyle name="Currency 5 3 4 7 2 3" xfId="19001" xr:uid="{DE9A81C2-711D-42E6-8071-DE0982F6BFF1}"/>
    <cellStyle name="Currency 5 3 4 7 2 4" xfId="32691" xr:uid="{DCBCEB24-704D-416D-B493-CE8C62A03164}"/>
    <cellStyle name="Currency 5 3 4 7 2 5" xfId="47575" xr:uid="{018F1261-D165-4C8A-A2BD-63462AB8A562}"/>
    <cellStyle name="Currency 5 3 4 7 3" xfId="22423" xr:uid="{06F449B7-A8FD-46A9-8115-677FA40512AC}"/>
    <cellStyle name="Currency 5 3 4 7 3 2" xfId="36115" xr:uid="{1A88DFED-95F1-4994-9F08-A7973DC6A856}"/>
    <cellStyle name="Currency 5 3 4 7 3 3" xfId="50999" xr:uid="{5AC8DBB9-96F7-4FB9-8F92-4C94F009BA00}"/>
    <cellStyle name="Currency 5 3 4 7 4" xfId="15579" xr:uid="{DB5E52DD-0060-4A5E-B54F-15927B94C8FB}"/>
    <cellStyle name="Currency 5 3 4 7 5" xfId="29269" xr:uid="{192225B3-B320-4BA1-AF97-7AE14DDF068B}"/>
    <cellStyle name="Currency 5 3 4 7 6" xfId="44153" xr:uid="{174948C1-A286-4ABC-AE56-B4C94399B0FD}"/>
    <cellStyle name="Currency 5 3 4 8" xfId="10443" xr:uid="{ADBE1ECD-5190-41DB-9B45-012ABB3EE9BF}"/>
    <cellStyle name="Currency 5 3 4 8 2" xfId="24133" xr:uid="{7C37EFB7-5D76-4325-86EA-658FAA14D65B}"/>
    <cellStyle name="Currency 5 3 4 8 2 2" xfId="37825" xr:uid="{727AF292-A2DF-49D2-83E9-D16E56F41EA8}"/>
    <cellStyle name="Currency 5 3 4 8 2 3" xfId="52709" xr:uid="{F257CFB5-7EC6-4158-AFDA-BC22B0CAB714}"/>
    <cellStyle name="Currency 5 3 4 8 3" xfId="17289" xr:uid="{027EBB46-4A39-4E2F-9B66-BFE4EEAB5D6C}"/>
    <cellStyle name="Currency 5 3 4 8 4" xfId="30979" xr:uid="{B8E1C008-A64C-4288-B4EC-050F7342759C}"/>
    <cellStyle name="Currency 5 3 4 8 5" xfId="45863" xr:uid="{64B46209-1581-469A-8A77-A39AD39F4AF8}"/>
    <cellStyle name="Currency 5 3 4 9" xfId="20711" xr:uid="{4DAB4F4E-2FC6-495F-B220-4EA5AD88D5A5}"/>
    <cellStyle name="Currency 5 3 4 9 2" xfId="34403" xr:uid="{695B2B19-95BF-4B87-A1C9-CB081EACA0BB}"/>
    <cellStyle name="Currency 5 3 4 9 3" xfId="49287" xr:uid="{EB31A5B5-2309-4F79-A8FC-81CFF9BD9200}"/>
    <cellStyle name="Currency 5 3 5" xfId="7035" xr:uid="{3799AD21-1C10-4FC1-8FD0-9B60B6D56A70}"/>
    <cellStyle name="Currency 5 3 5 10" xfId="42456" xr:uid="{39A470E8-83CA-4E02-A000-1098C89E8D65}"/>
    <cellStyle name="Currency 5 3 5 2" xfId="7036" xr:uid="{67D09AB0-5A28-428F-A185-9A250102D74D}"/>
    <cellStyle name="Currency 5 3 5 2 2" xfId="7037" xr:uid="{971E3D4E-4708-48AB-B0C7-3C435BEC72A9}"/>
    <cellStyle name="Currency 5 3 5 2 2 2" xfId="8750" xr:uid="{2E1131A6-7305-4B6B-862C-B4AF279B93D9}"/>
    <cellStyle name="Currency 5 3 5 2 2 2 2" xfId="12172" xr:uid="{E38BD20A-4CB3-44F4-AC52-57FDD08FA52F}"/>
    <cellStyle name="Currency 5 3 5 2 2 2 2 2" xfId="25862" xr:uid="{0AA64F9E-1F0A-4004-A53E-E51DABE4E1A8}"/>
    <cellStyle name="Currency 5 3 5 2 2 2 2 2 2" xfId="39554" xr:uid="{3F6E6F72-E8C9-4342-BB34-4682E8A7CBFD}"/>
    <cellStyle name="Currency 5 3 5 2 2 2 2 2 3" xfId="54438" xr:uid="{F64B818D-CEBD-4632-B516-A3C246A9E538}"/>
    <cellStyle name="Currency 5 3 5 2 2 2 2 3" xfId="19018" xr:uid="{E54CDFB1-5679-4890-8E77-B0F808BB7745}"/>
    <cellStyle name="Currency 5 3 5 2 2 2 2 4" xfId="32708" xr:uid="{D34F2C09-A828-4E9D-B1F8-56E2375470BD}"/>
    <cellStyle name="Currency 5 3 5 2 2 2 2 5" xfId="47592" xr:uid="{2B88CEF5-569E-4E5A-9A3D-33549F61F404}"/>
    <cellStyle name="Currency 5 3 5 2 2 2 3" xfId="22440" xr:uid="{6A7E237F-70C3-4E36-A802-9F88B821FB15}"/>
    <cellStyle name="Currency 5 3 5 2 2 2 3 2" xfId="36132" xr:uid="{E3FAC847-389B-4325-ACC8-662663CFF770}"/>
    <cellStyle name="Currency 5 3 5 2 2 2 3 3" xfId="51016" xr:uid="{D7DEBBBA-AB35-4788-9C48-72C35BB8D289}"/>
    <cellStyle name="Currency 5 3 5 2 2 2 4" xfId="15596" xr:uid="{4B78412D-D029-4A42-AC34-F7CF643EE53C}"/>
    <cellStyle name="Currency 5 3 5 2 2 2 5" xfId="29286" xr:uid="{A692D74A-8089-4459-8C67-D96C8E4F3FE4}"/>
    <cellStyle name="Currency 5 3 5 2 2 2 6" xfId="44170" xr:uid="{F728C14A-39F6-40C4-9996-ED15764257B0}"/>
    <cellStyle name="Currency 5 3 5 2 2 3" xfId="10460" xr:uid="{11165CCE-8CBF-4C5F-A331-B46E46985DDE}"/>
    <cellStyle name="Currency 5 3 5 2 2 3 2" xfId="24150" xr:uid="{CBBD69B9-DC32-4949-93C9-0B8EDAFEEA10}"/>
    <cellStyle name="Currency 5 3 5 2 2 3 2 2" xfId="37842" xr:uid="{84F1FE47-7150-4E49-A830-EA4C6D30A64F}"/>
    <cellStyle name="Currency 5 3 5 2 2 3 2 3" xfId="52726" xr:uid="{11DB4FC5-3003-4ACD-B9A7-EB1CD2BF8575}"/>
    <cellStyle name="Currency 5 3 5 2 2 3 3" xfId="17306" xr:uid="{58B8E423-9CB8-4340-BBEA-2C2C6ED775EA}"/>
    <cellStyle name="Currency 5 3 5 2 2 3 4" xfId="30996" xr:uid="{F957B295-7F8F-4246-8AE9-C4FDC54FB8DE}"/>
    <cellStyle name="Currency 5 3 5 2 2 3 5" xfId="45880" xr:uid="{2CEE02B9-7457-4EBE-AB56-FF20D1632428}"/>
    <cellStyle name="Currency 5 3 5 2 2 4" xfId="20728" xr:uid="{730353A6-64D7-44AE-BB36-9E856440243B}"/>
    <cellStyle name="Currency 5 3 5 2 2 4 2" xfId="34420" xr:uid="{06D5E4D3-0875-4C71-8220-B6EBD1A89F34}"/>
    <cellStyle name="Currency 5 3 5 2 2 4 3" xfId="49304" xr:uid="{73267157-95F6-4A71-A7CB-19DB43862CF4}"/>
    <cellStyle name="Currency 5 3 5 2 2 5" xfId="13884" xr:uid="{454B8CF7-129D-4296-B9C2-D35CC49BDA31}"/>
    <cellStyle name="Currency 5 3 5 2 2 6" xfId="27574" xr:uid="{F03C8E04-1849-4625-BCAF-12FC9AC47A83}"/>
    <cellStyle name="Currency 5 3 5 2 2 7" xfId="42458" xr:uid="{053D4621-3DDB-464F-A44D-9A7C9DA61363}"/>
    <cellStyle name="Currency 5 3 5 2 3" xfId="8749" xr:uid="{8254D8E0-889B-4074-975E-FA4B2A22C3E1}"/>
    <cellStyle name="Currency 5 3 5 2 3 2" xfId="12171" xr:uid="{7B584A48-03E3-4528-9F08-5CE634C0ACFD}"/>
    <cellStyle name="Currency 5 3 5 2 3 2 2" xfId="25861" xr:uid="{5820ADBA-0674-4897-8A29-62F1EF8486A3}"/>
    <cellStyle name="Currency 5 3 5 2 3 2 2 2" xfId="39553" xr:uid="{E7B99583-D3EF-40FA-AC8F-ECCD40878D1C}"/>
    <cellStyle name="Currency 5 3 5 2 3 2 2 3" xfId="54437" xr:uid="{9057F0AA-D9C5-4CCE-92A3-E52B316DC396}"/>
    <cellStyle name="Currency 5 3 5 2 3 2 3" xfId="19017" xr:uid="{0D8925BC-D60B-46B8-B766-DC0394EECC84}"/>
    <cellStyle name="Currency 5 3 5 2 3 2 4" xfId="32707" xr:uid="{6BB9F79C-0B39-48C7-9D75-66C03604F877}"/>
    <cellStyle name="Currency 5 3 5 2 3 2 5" xfId="47591" xr:uid="{8C7D72C0-AB54-4B71-A566-A808CC6B870C}"/>
    <cellStyle name="Currency 5 3 5 2 3 3" xfId="22439" xr:uid="{214C0B11-3A5F-444F-9003-A03489561918}"/>
    <cellStyle name="Currency 5 3 5 2 3 3 2" xfId="36131" xr:uid="{1CEC1048-959F-45A4-989F-A4F30AC46BAA}"/>
    <cellStyle name="Currency 5 3 5 2 3 3 3" xfId="51015" xr:uid="{3E884E51-D177-451E-B068-4EAFE5C1B1FA}"/>
    <cellStyle name="Currency 5 3 5 2 3 4" xfId="15595" xr:uid="{CFD0C845-BF3A-4629-9A88-55D5BDFDF5AA}"/>
    <cellStyle name="Currency 5 3 5 2 3 5" xfId="29285" xr:uid="{CD65FE23-E81A-41F8-9672-4BA3B5A1B9D1}"/>
    <cellStyle name="Currency 5 3 5 2 3 6" xfId="44169" xr:uid="{C91097FE-8E7E-48A3-9F65-AB2971EB7389}"/>
    <cellStyle name="Currency 5 3 5 2 4" xfId="10459" xr:uid="{3ACD52A5-168C-45EB-9F83-0E322FEB327E}"/>
    <cellStyle name="Currency 5 3 5 2 4 2" xfId="24149" xr:uid="{161BCC80-714B-46EC-8627-2BF08D24CEEA}"/>
    <cellStyle name="Currency 5 3 5 2 4 2 2" xfId="37841" xr:uid="{30224144-3701-4537-AD49-CC05BCE20EDD}"/>
    <cellStyle name="Currency 5 3 5 2 4 2 3" xfId="52725" xr:uid="{785C1289-A2EB-48AC-8DE5-A4D74E492DE6}"/>
    <cellStyle name="Currency 5 3 5 2 4 3" xfId="17305" xr:uid="{F460C7F5-4E28-427C-82D1-5976A03D861A}"/>
    <cellStyle name="Currency 5 3 5 2 4 4" xfId="30995" xr:uid="{4F1FFAAA-DD5C-4A71-8B68-F1E20279C1A5}"/>
    <cellStyle name="Currency 5 3 5 2 4 5" xfId="45879" xr:uid="{AAEC60FE-69A7-4187-82AD-DBB98064BE18}"/>
    <cellStyle name="Currency 5 3 5 2 5" xfId="20727" xr:uid="{E33BF7CA-7928-4738-9F39-7B3F77B7A22D}"/>
    <cellStyle name="Currency 5 3 5 2 5 2" xfId="34419" xr:uid="{9D7F7F1D-A5D9-4806-B1F3-9571406128B6}"/>
    <cellStyle name="Currency 5 3 5 2 5 3" xfId="49303" xr:uid="{05B4F9DB-60A0-451A-B167-0E5F6F31CE4B}"/>
    <cellStyle name="Currency 5 3 5 2 6" xfId="13883" xr:uid="{AC367FC9-277C-434B-BB7D-D680AAFF3FDB}"/>
    <cellStyle name="Currency 5 3 5 2 7" xfId="27573" xr:uid="{1AA51DE9-4AA8-4256-9DFA-88BE845A91FA}"/>
    <cellStyle name="Currency 5 3 5 2 8" xfId="42457" xr:uid="{9135BC65-2CCD-4DDA-87C2-FD62D4ECD46A}"/>
    <cellStyle name="Currency 5 3 5 3" xfId="7038" xr:uid="{28F5BEAA-4521-4376-BB7B-5BAA0C8196C9}"/>
    <cellStyle name="Currency 5 3 5 3 2" xfId="8751" xr:uid="{09A298A2-2B9A-4CDA-9240-01AF05663F40}"/>
    <cellStyle name="Currency 5 3 5 3 2 2" xfId="12173" xr:uid="{32E567F4-2391-4C69-915C-DEF2833C07DF}"/>
    <cellStyle name="Currency 5 3 5 3 2 2 2" xfId="25863" xr:uid="{B12AB73E-B838-417C-956B-46D46181AE3C}"/>
    <cellStyle name="Currency 5 3 5 3 2 2 2 2" xfId="39555" xr:uid="{D42BCCD8-FEBA-4364-A8CF-2D3B29FAD921}"/>
    <cellStyle name="Currency 5 3 5 3 2 2 2 3" xfId="54439" xr:uid="{94826982-F337-4E7C-9B8E-8B1EC6B576AA}"/>
    <cellStyle name="Currency 5 3 5 3 2 2 3" xfId="19019" xr:uid="{63FC82B9-92C6-4DDE-A417-D2320E203727}"/>
    <cellStyle name="Currency 5 3 5 3 2 2 4" xfId="32709" xr:uid="{835A0832-888B-45F5-974C-143919E42F2E}"/>
    <cellStyle name="Currency 5 3 5 3 2 2 5" xfId="47593" xr:uid="{51FB59A9-499B-48ED-9F4F-CD8045B94C68}"/>
    <cellStyle name="Currency 5 3 5 3 2 3" xfId="22441" xr:uid="{C228C526-5DAE-4F0E-891D-7EBB5892D3F4}"/>
    <cellStyle name="Currency 5 3 5 3 2 3 2" xfId="36133" xr:uid="{91DEE016-4E58-41FB-BE2C-287D6BF3DB9D}"/>
    <cellStyle name="Currency 5 3 5 3 2 3 3" xfId="51017" xr:uid="{6A681C3A-FDF4-40A5-940B-C61742D7A531}"/>
    <cellStyle name="Currency 5 3 5 3 2 4" xfId="15597" xr:uid="{6725C006-CAE9-46FD-8E75-5042DD0FAFD2}"/>
    <cellStyle name="Currency 5 3 5 3 2 5" xfId="29287" xr:uid="{F6AC8733-47C3-4426-B3BE-AE7B7B465D90}"/>
    <cellStyle name="Currency 5 3 5 3 2 6" xfId="44171" xr:uid="{6D968F01-4300-4818-BD2C-5C5B08310F61}"/>
    <cellStyle name="Currency 5 3 5 3 3" xfId="10461" xr:uid="{C14F17AE-B5AD-4CF1-A59E-C3BA25518447}"/>
    <cellStyle name="Currency 5 3 5 3 3 2" xfId="24151" xr:uid="{00414905-745F-464D-873D-A3BA314BB1E5}"/>
    <cellStyle name="Currency 5 3 5 3 3 2 2" xfId="37843" xr:uid="{076FFF03-2D27-4047-ADE5-03E6A4951FC5}"/>
    <cellStyle name="Currency 5 3 5 3 3 2 3" xfId="52727" xr:uid="{5A6429A8-BEFC-43D0-B68D-ED4887ACA80B}"/>
    <cellStyle name="Currency 5 3 5 3 3 3" xfId="17307" xr:uid="{8B501546-728A-4B6C-86EE-48A0CBFEC369}"/>
    <cellStyle name="Currency 5 3 5 3 3 4" xfId="30997" xr:uid="{CC60649D-8D8C-4101-B52D-5310EFA41E58}"/>
    <cellStyle name="Currency 5 3 5 3 3 5" xfId="45881" xr:uid="{7BCFE347-4831-4938-AB59-35D131EE23BD}"/>
    <cellStyle name="Currency 5 3 5 3 4" xfId="20729" xr:uid="{CAE666A9-37AA-48C8-8D7C-22573D792A29}"/>
    <cellStyle name="Currency 5 3 5 3 4 2" xfId="34421" xr:uid="{16897370-CB10-438F-81F3-10BC00423950}"/>
    <cellStyle name="Currency 5 3 5 3 4 3" xfId="49305" xr:uid="{1C2DDC57-452A-4766-B11F-69073BD381A2}"/>
    <cellStyle name="Currency 5 3 5 3 5" xfId="13885" xr:uid="{17B6FD57-3620-4673-A38D-F68DADA432B6}"/>
    <cellStyle name="Currency 5 3 5 3 6" xfId="27575" xr:uid="{71EB3DC1-C63E-472D-B3BB-4FF854761341}"/>
    <cellStyle name="Currency 5 3 5 3 7" xfId="42459" xr:uid="{5243B96B-5074-4282-B046-5EAAAEEA08E9}"/>
    <cellStyle name="Currency 5 3 5 4" xfId="7039" xr:uid="{940FA587-7AB6-4D1E-9BB4-5D3FFFBB021A}"/>
    <cellStyle name="Currency 5 3 5 4 2" xfId="8752" xr:uid="{915BB9C5-662E-4755-9964-7A2A9C91C6B3}"/>
    <cellStyle name="Currency 5 3 5 4 2 2" xfId="12174" xr:uid="{9BE4AE33-B83B-4D01-861D-A87F7F9B64DA}"/>
    <cellStyle name="Currency 5 3 5 4 2 2 2" xfId="25864" xr:uid="{91F1C350-C214-4022-B1F6-914D4E8444E8}"/>
    <cellStyle name="Currency 5 3 5 4 2 2 2 2" xfId="39556" xr:uid="{02B3AFF5-4552-497D-84B0-41243A250A0D}"/>
    <cellStyle name="Currency 5 3 5 4 2 2 2 3" xfId="54440" xr:uid="{2C7A6317-79EB-49AF-B9B1-3AB6813F0DDA}"/>
    <cellStyle name="Currency 5 3 5 4 2 2 3" xfId="19020" xr:uid="{C219015D-FAAB-4966-9195-96A5409B1CA4}"/>
    <cellStyle name="Currency 5 3 5 4 2 2 4" xfId="32710" xr:uid="{05A0644B-00E5-4F43-BDB2-FBEFF6A8C51A}"/>
    <cellStyle name="Currency 5 3 5 4 2 2 5" xfId="47594" xr:uid="{AB844CB4-CEAB-476A-903B-4C9BD552BE90}"/>
    <cellStyle name="Currency 5 3 5 4 2 3" xfId="22442" xr:uid="{47F73F7B-E85D-4D42-96FE-321B1412EDDF}"/>
    <cellStyle name="Currency 5 3 5 4 2 3 2" xfId="36134" xr:uid="{027A78A8-C88F-478D-A03D-CBEDD9098F8A}"/>
    <cellStyle name="Currency 5 3 5 4 2 3 3" xfId="51018" xr:uid="{3171296D-520C-4564-916C-66FACE462A64}"/>
    <cellStyle name="Currency 5 3 5 4 2 4" xfId="15598" xr:uid="{F8E6E58B-5ACD-48B6-B95A-88C733DAD50F}"/>
    <cellStyle name="Currency 5 3 5 4 2 5" xfId="29288" xr:uid="{70FF951E-5791-452E-84E7-CDCABA2DADC5}"/>
    <cellStyle name="Currency 5 3 5 4 2 6" xfId="44172" xr:uid="{79078120-0699-4B5F-BCF1-FF2326D90CA9}"/>
    <cellStyle name="Currency 5 3 5 4 3" xfId="10462" xr:uid="{B417CE73-A27D-45B8-8968-E438236349A5}"/>
    <cellStyle name="Currency 5 3 5 4 3 2" xfId="24152" xr:uid="{E84BFA4D-6CAD-4016-A0B7-1D738734648E}"/>
    <cellStyle name="Currency 5 3 5 4 3 2 2" xfId="37844" xr:uid="{7E451657-99DA-4D58-BF63-1265FEB04FD6}"/>
    <cellStyle name="Currency 5 3 5 4 3 2 3" xfId="52728" xr:uid="{B316990B-CD1D-472B-95E1-56C488919B0C}"/>
    <cellStyle name="Currency 5 3 5 4 3 3" xfId="17308" xr:uid="{B5E6913A-3C13-48EB-9BA3-C3BEDF1C5567}"/>
    <cellStyle name="Currency 5 3 5 4 3 4" xfId="30998" xr:uid="{514B1F47-0E54-483D-89D7-7A5783A77880}"/>
    <cellStyle name="Currency 5 3 5 4 3 5" xfId="45882" xr:uid="{8DDE8695-7179-434E-B751-132429625250}"/>
    <cellStyle name="Currency 5 3 5 4 4" xfId="20730" xr:uid="{A42247EE-2056-4BAE-9FC4-7A82D59101E7}"/>
    <cellStyle name="Currency 5 3 5 4 4 2" xfId="34422" xr:uid="{9B521454-4AEA-4A08-A4D5-D126C7636599}"/>
    <cellStyle name="Currency 5 3 5 4 4 3" xfId="49306" xr:uid="{B0D12383-194D-4A85-8D37-632F120EB9EC}"/>
    <cellStyle name="Currency 5 3 5 4 5" xfId="13886" xr:uid="{C1BDE032-5B58-40E2-926C-471E8C642848}"/>
    <cellStyle name="Currency 5 3 5 4 6" xfId="27576" xr:uid="{BC6B62AF-04CC-4DB9-826D-F23D99CF6ED8}"/>
    <cellStyle name="Currency 5 3 5 4 7" xfId="42460" xr:uid="{24A6D4B1-9BBF-4EB1-A575-DA51E180930B}"/>
    <cellStyle name="Currency 5 3 5 5" xfId="8748" xr:uid="{99A8B60E-50B8-4617-9D60-BC691D4FD25E}"/>
    <cellStyle name="Currency 5 3 5 5 2" xfId="12170" xr:uid="{EC30E114-A01F-407B-9AC0-D754F8772C98}"/>
    <cellStyle name="Currency 5 3 5 5 2 2" xfId="25860" xr:uid="{D5327B4D-68E6-4595-8B04-3C16D28AF91E}"/>
    <cellStyle name="Currency 5 3 5 5 2 2 2" xfId="39552" xr:uid="{6647054F-059C-4BDA-8DB6-F6632DBDACBC}"/>
    <cellStyle name="Currency 5 3 5 5 2 2 3" xfId="54436" xr:uid="{F9A6FDF7-1BD3-40EC-B218-5C9930B61D59}"/>
    <cellStyle name="Currency 5 3 5 5 2 3" xfId="19016" xr:uid="{38DB779F-5984-4751-99C0-C0BA11E7FB89}"/>
    <cellStyle name="Currency 5 3 5 5 2 4" xfId="32706" xr:uid="{A56A8758-3553-40F0-82D3-FEC5990200BC}"/>
    <cellStyle name="Currency 5 3 5 5 2 5" xfId="47590" xr:uid="{B4BCA533-7262-4B4D-8190-9B18EDCD0723}"/>
    <cellStyle name="Currency 5 3 5 5 3" xfId="22438" xr:uid="{FC09B31E-1131-4C88-B18E-E8C6A349BFEA}"/>
    <cellStyle name="Currency 5 3 5 5 3 2" xfId="36130" xr:uid="{3F22E126-270F-442A-A3B7-67515291DBA8}"/>
    <cellStyle name="Currency 5 3 5 5 3 3" xfId="51014" xr:uid="{29113E0C-849D-427D-85DA-EFFED2347363}"/>
    <cellStyle name="Currency 5 3 5 5 4" xfId="15594" xr:uid="{75039DBE-4BB3-4987-B1D8-A404867E63A8}"/>
    <cellStyle name="Currency 5 3 5 5 5" xfId="29284" xr:uid="{98062D13-3712-4413-820B-1F6DBACA6F36}"/>
    <cellStyle name="Currency 5 3 5 5 6" xfId="44168" xr:uid="{9F254451-1095-46EE-9D7A-DE792AE11257}"/>
    <cellStyle name="Currency 5 3 5 6" xfId="10458" xr:uid="{60F76422-8D48-4D02-87A1-B305CA14A7F5}"/>
    <cellStyle name="Currency 5 3 5 6 2" xfId="24148" xr:uid="{2F03501F-8505-44B7-8594-55175A29E2CA}"/>
    <cellStyle name="Currency 5 3 5 6 2 2" xfId="37840" xr:uid="{D77FAC51-1845-430E-AB52-0041357D0C4E}"/>
    <cellStyle name="Currency 5 3 5 6 2 3" xfId="52724" xr:uid="{800C823A-C1FE-4321-9441-1B0E56D477A8}"/>
    <cellStyle name="Currency 5 3 5 6 3" xfId="17304" xr:uid="{EDAFEBED-19C7-48B6-A803-FD8A821258C6}"/>
    <cellStyle name="Currency 5 3 5 6 4" xfId="30994" xr:uid="{F8FC2965-814B-418D-A292-704267E992B1}"/>
    <cellStyle name="Currency 5 3 5 6 5" xfId="45878" xr:uid="{DCAA3F43-E05E-4519-AFF1-52BDA1678A88}"/>
    <cellStyle name="Currency 5 3 5 7" xfId="20726" xr:uid="{847BAA44-5B54-49DD-89A3-F5F572F464DA}"/>
    <cellStyle name="Currency 5 3 5 7 2" xfId="34418" xr:uid="{E3B15C4A-7D46-4EAB-B1AB-0741B8C484A3}"/>
    <cellStyle name="Currency 5 3 5 7 3" xfId="49302" xr:uid="{AEA5636C-FDBD-4BBD-AAE9-60818227436C}"/>
    <cellStyle name="Currency 5 3 5 8" xfId="13882" xr:uid="{49779AB0-DBDC-4078-B3E6-37E3C90B864F}"/>
    <cellStyle name="Currency 5 3 5 9" xfId="27572" xr:uid="{33E33B40-8BD2-4F66-A700-45349E42F16C}"/>
    <cellStyle name="Currency 5 3 6" xfId="7040" xr:uid="{CC88D103-0E05-4240-A4D5-96C3C82C39C3}"/>
    <cellStyle name="Currency 5 3 6 10" xfId="42461" xr:uid="{AF53E31C-9060-45F3-A099-E78B08B0462B}"/>
    <cellStyle name="Currency 5 3 6 2" xfId="7041" xr:uid="{384CBA20-81CD-4706-ADB5-F921F45DFA71}"/>
    <cellStyle name="Currency 5 3 6 2 2" xfId="7042" xr:uid="{DDBBF2C0-48B2-4685-9736-F7E358AD1599}"/>
    <cellStyle name="Currency 5 3 6 2 2 2" xfId="8755" xr:uid="{EC6F7FA1-100E-4B75-9D87-9A2484CD90DC}"/>
    <cellStyle name="Currency 5 3 6 2 2 2 2" xfId="12177" xr:uid="{A6AF2725-C4B0-4292-ABDF-51C0A22919DC}"/>
    <cellStyle name="Currency 5 3 6 2 2 2 2 2" xfId="25867" xr:uid="{EA2C48DA-B8AE-4EC2-87AE-424478F46914}"/>
    <cellStyle name="Currency 5 3 6 2 2 2 2 2 2" xfId="39559" xr:uid="{06DCB003-F644-40CE-B439-83FD6DA69BDC}"/>
    <cellStyle name="Currency 5 3 6 2 2 2 2 2 3" xfId="54443" xr:uid="{76878BD0-B5DB-4C3F-942D-3A7C536AE35B}"/>
    <cellStyle name="Currency 5 3 6 2 2 2 2 3" xfId="19023" xr:uid="{8F30EAAB-536E-4B34-BD29-932E5BBEEE95}"/>
    <cellStyle name="Currency 5 3 6 2 2 2 2 4" xfId="32713" xr:uid="{73988748-C6E2-49E2-AEDB-04A537DB6EE0}"/>
    <cellStyle name="Currency 5 3 6 2 2 2 2 5" xfId="47597" xr:uid="{CC65951B-1994-4CBB-8955-AB856BD71276}"/>
    <cellStyle name="Currency 5 3 6 2 2 2 3" xfId="22445" xr:uid="{F0C84D3B-7016-48ED-93BB-0FFFA9259051}"/>
    <cellStyle name="Currency 5 3 6 2 2 2 3 2" xfId="36137" xr:uid="{CEFC26FD-79B4-445F-AE50-53425F9EB6F7}"/>
    <cellStyle name="Currency 5 3 6 2 2 2 3 3" xfId="51021" xr:uid="{77F9EA36-3C52-4F87-8BAF-FF64A4D37E32}"/>
    <cellStyle name="Currency 5 3 6 2 2 2 4" xfId="15601" xr:uid="{41EA5BE3-A409-422E-ACAE-D32C8F47AC2B}"/>
    <cellStyle name="Currency 5 3 6 2 2 2 5" xfId="29291" xr:uid="{3016E1BE-488B-44F9-8271-B577BDF060B8}"/>
    <cellStyle name="Currency 5 3 6 2 2 2 6" xfId="44175" xr:uid="{772C4C76-C1D6-4963-93CD-5F62270125FD}"/>
    <cellStyle name="Currency 5 3 6 2 2 3" xfId="10465" xr:uid="{739B00DA-842E-4E23-A8DC-1F9F09CB3D64}"/>
    <cellStyle name="Currency 5 3 6 2 2 3 2" xfId="24155" xr:uid="{82365644-7A00-43DD-9140-5DCA9F98FD93}"/>
    <cellStyle name="Currency 5 3 6 2 2 3 2 2" xfId="37847" xr:uid="{35BDF73F-B882-482C-AB95-1B1960FB7937}"/>
    <cellStyle name="Currency 5 3 6 2 2 3 2 3" xfId="52731" xr:uid="{BC82ABB4-C6A1-46D2-B5BE-27CB8886F291}"/>
    <cellStyle name="Currency 5 3 6 2 2 3 3" xfId="17311" xr:uid="{E96FDA63-5B24-4CB2-AB7E-6A24D0B2D0B1}"/>
    <cellStyle name="Currency 5 3 6 2 2 3 4" xfId="31001" xr:uid="{1108C3BA-DC0E-4554-BE0B-3285DC661C50}"/>
    <cellStyle name="Currency 5 3 6 2 2 3 5" xfId="45885" xr:uid="{6AB1766F-3C1C-4E0B-92C3-E1CD702A418A}"/>
    <cellStyle name="Currency 5 3 6 2 2 4" xfId="20733" xr:uid="{8DBCA0AB-FD1C-4CEF-8C9F-F305135DA756}"/>
    <cellStyle name="Currency 5 3 6 2 2 4 2" xfId="34425" xr:uid="{5021D0A8-42F0-4EBC-94B0-F34699AEB5AA}"/>
    <cellStyle name="Currency 5 3 6 2 2 4 3" xfId="49309" xr:uid="{D3B30307-81C0-494F-9936-CC6355D264DE}"/>
    <cellStyle name="Currency 5 3 6 2 2 5" xfId="13889" xr:uid="{3502B793-4BA6-43AC-B01D-996BE2A24763}"/>
    <cellStyle name="Currency 5 3 6 2 2 6" xfId="27579" xr:uid="{A24E18D1-3C8E-4293-BD85-64D73974755C}"/>
    <cellStyle name="Currency 5 3 6 2 2 7" xfId="42463" xr:uid="{ACADE74A-BA09-49BA-A636-97A6A5A62C23}"/>
    <cellStyle name="Currency 5 3 6 2 3" xfId="8754" xr:uid="{7CAC9104-425F-403B-8D40-AE51DF2E7944}"/>
    <cellStyle name="Currency 5 3 6 2 3 2" xfId="12176" xr:uid="{7369593E-CAE6-4F6E-9F46-9CC53114C36E}"/>
    <cellStyle name="Currency 5 3 6 2 3 2 2" xfId="25866" xr:uid="{6BBA574E-D9DC-4B84-AEC1-261C80DE08FC}"/>
    <cellStyle name="Currency 5 3 6 2 3 2 2 2" xfId="39558" xr:uid="{106F34B4-950A-4FBB-B4EF-5971CB1434E6}"/>
    <cellStyle name="Currency 5 3 6 2 3 2 2 3" xfId="54442" xr:uid="{F5F979F9-B73F-4E62-8EE9-FFF1064FD3BE}"/>
    <cellStyle name="Currency 5 3 6 2 3 2 3" xfId="19022" xr:uid="{C573058F-D749-4C8C-B0C1-480664E79DC7}"/>
    <cellStyle name="Currency 5 3 6 2 3 2 4" xfId="32712" xr:uid="{DB38AE95-F4E0-4474-95D8-BC243F2E1DFC}"/>
    <cellStyle name="Currency 5 3 6 2 3 2 5" xfId="47596" xr:uid="{5A0DD402-AA6B-4912-84E5-A71476F44297}"/>
    <cellStyle name="Currency 5 3 6 2 3 3" xfId="22444" xr:uid="{04B0B761-9EF1-4C70-8F1E-407E4E487FC5}"/>
    <cellStyle name="Currency 5 3 6 2 3 3 2" xfId="36136" xr:uid="{D18F73A9-E83B-4116-B5FB-E6D25AAADB58}"/>
    <cellStyle name="Currency 5 3 6 2 3 3 3" xfId="51020" xr:uid="{80B65EA7-7673-46AD-840C-A5C0583E77CF}"/>
    <cellStyle name="Currency 5 3 6 2 3 4" xfId="15600" xr:uid="{8E30F157-8905-4707-AC65-6549F9508AC4}"/>
    <cellStyle name="Currency 5 3 6 2 3 5" xfId="29290" xr:uid="{0FF088EC-D590-4ABC-93E7-12C8C153828F}"/>
    <cellStyle name="Currency 5 3 6 2 3 6" xfId="44174" xr:uid="{969E41A7-2DAE-46CF-ACA3-1F96D5B75D43}"/>
    <cellStyle name="Currency 5 3 6 2 4" xfId="10464" xr:uid="{B8BB3BA2-64E7-49B4-918F-0DFEA45F638B}"/>
    <cellStyle name="Currency 5 3 6 2 4 2" xfId="24154" xr:uid="{B0938398-48AA-47B8-BD46-F482B8C1CAE1}"/>
    <cellStyle name="Currency 5 3 6 2 4 2 2" xfId="37846" xr:uid="{C1F6341D-9B1E-4A88-A16C-96F1F7D0A7E2}"/>
    <cellStyle name="Currency 5 3 6 2 4 2 3" xfId="52730" xr:uid="{AF555741-3B23-4823-8B62-62211DEF97F8}"/>
    <cellStyle name="Currency 5 3 6 2 4 3" xfId="17310" xr:uid="{B613A3B0-133B-4AAD-9865-E4ED867422A9}"/>
    <cellStyle name="Currency 5 3 6 2 4 4" xfId="31000" xr:uid="{06D100EF-D43A-4D0C-9FE2-6DF7507E91FC}"/>
    <cellStyle name="Currency 5 3 6 2 4 5" xfId="45884" xr:uid="{0C18931B-712E-498C-8EA5-89FAF20DBBE8}"/>
    <cellStyle name="Currency 5 3 6 2 5" xfId="20732" xr:uid="{6C6F6302-A619-40C2-9A27-81A30D9F7F30}"/>
    <cellStyle name="Currency 5 3 6 2 5 2" xfId="34424" xr:uid="{9222FB83-FBC9-4FFA-BE57-ED5EEB3122BD}"/>
    <cellStyle name="Currency 5 3 6 2 5 3" xfId="49308" xr:uid="{1EAEC151-473E-4B4E-98D6-F001A2A1926C}"/>
    <cellStyle name="Currency 5 3 6 2 6" xfId="13888" xr:uid="{91B3C628-86D3-40CC-A5B4-AC082A65EA93}"/>
    <cellStyle name="Currency 5 3 6 2 7" xfId="27578" xr:uid="{A15EE556-1328-4113-BCB2-77F2AE3C7765}"/>
    <cellStyle name="Currency 5 3 6 2 8" xfId="42462" xr:uid="{6D001D7D-EF82-4ADC-A67C-930D3D82077D}"/>
    <cellStyle name="Currency 5 3 6 3" xfId="7043" xr:uid="{9F0C1080-B415-439A-95DF-B09B02D548C5}"/>
    <cellStyle name="Currency 5 3 6 3 2" xfId="8756" xr:uid="{3669824D-CF7A-4F7A-A660-2A2C5B23436B}"/>
    <cellStyle name="Currency 5 3 6 3 2 2" xfId="12178" xr:uid="{2D89E034-1D4F-46D5-A890-967E070EC64B}"/>
    <cellStyle name="Currency 5 3 6 3 2 2 2" xfId="25868" xr:uid="{1F29EACC-B088-48A9-B595-EDC84CEF5496}"/>
    <cellStyle name="Currency 5 3 6 3 2 2 2 2" xfId="39560" xr:uid="{34221BB8-BBF8-4E8A-B763-7E2E3ADC749D}"/>
    <cellStyle name="Currency 5 3 6 3 2 2 2 3" xfId="54444" xr:uid="{A9254FB4-485E-47DF-83A9-11126E6C80FB}"/>
    <cellStyle name="Currency 5 3 6 3 2 2 3" xfId="19024" xr:uid="{F4E01916-9181-46E7-B6AB-549D3E5F2611}"/>
    <cellStyle name="Currency 5 3 6 3 2 2 4" xfId="32714" xr:uid="{CC966B3A-CE7B-4A90-99C8-F435750AE0A7}"/>
    <cellStyle name="Currency 5 3 6 3 2 2 5" xfId="47598" xr:uid="{1A281376-4791-4783-95D1-AA7825F10777}"/>
    <cellStyle name="Currency 5 3 6 3 2 3" xfId="22446" xr:uid="{B279C190-7340-48A9-B566-EDCD888606EF}"/>
    <cellStyle name="Currency 5 3 6 3 2 3 2" xfId="36138" xr:uid="{E379073A-0F77-4A14-8B65-F398A92C13A7}"/>
    <cellStyle name="Currency 5 3 6 3 2 3 3" xfId="51022" xr:uid="{0B624FB5-2F0D-4729-B002-E8C17BF00CB8}"/>
    <cellStyle name="Currency 5 3 6 3 2 4" xfId="15602" xr:uid="{1026DF6E-FAE8-4346-A480-1BE5FA2EB81F}"/>
    <cellStyle name="Currency 5 3 6 3 2 5" xfId="29292" xr:uid="{45A31903-0942-459B-A81F-C4E70E37DD75}"/>
    <cellStyle name="Currency 5 3 6 3 2 6" xfId="44176" xr:uid="{07B6B792-B928-4A57-828B-9DADEDCDD9FA}"/>
    <cellStyle name="Currency 5 3 6 3 3" xfId="10466" xr:uid="{73B08A06-DAED-437B-AE7E-53A0756540A6}"/>
    <cellStyle name="Currency 5 3 6 3 3 2" xfId="24156" xr:uid="{6B41C409-E4B9-45BF-B2AD-1379EA10BCE7}"/>
    <cellStyle name="Currency 5 3 6 3 3 2 2" xfId="37848" xr:uid="{C6997F23-62FF-45F5-B70C-82D201FB4EED}"/>
    <cellStyle name="Currency 5 3 6 3 3 2 3" xfId="52732" xr:uid="{15B58AE4-043F-4022-AC04-60F72ABA9676}"/>
    <cellStyle name="Currency 5 3 6 3 3 3" xfId="17312" xr:uid="{5133E02D-FF1B-425B-8D34-23A45B7DF84C}"/>
    <cellStyle name="Currency 5 3 6 3 3 4" xfId="31002" xr:uid="{42D2AA41-B2CE-4AD8-A01E-667214CED2EB}"/>
    <cellStyle name="Currency 5 3 6 3 3 5" xfId="45886" xr:uid="{AEBD80EE-2844-45E3-A86D-995F553DFA5B}"/>
    <cellStyle name="Currency 5 3 6 3 4" xfId="20734" xr:uid="{99681D45-6484-4E78-AF11-824C441D883D}"/>
    <cellStyle name="Currency 5 3 6 3 4 2" xfId="34426" xr:uid="{AFE44855-A7FD-4BF4-9C2A-969CBF67CE5B}"/>
    <cellStyle name="Currency 5 3 6 3 4 3" xfId="49310" xr:uid="{D75C7744-4795-44BA-8D66-AB7221DFB778}"/>
    <cellStyle name="Currency 5 3 6 3 5" xfId="13890" xr:uid="{5DD1DC1C-9484-4020-BF78-51E6C5284307}"/>
    <cellStyle name="Currency 5 3 6 3 6" xfId="27580" xr:uid="{CD19B67F-0765-434F-9445-99A634920594}"/>
    <cellStyle name="Currency 5 3 6 3 7" xfId="42464" xr:uid="{F4045CE6-8CA8-42DA-A22F-2E9827762314}"/>
    <cellStyle name="Currency 5 3 6 4" xfId="7044" xr:uid="{68E02B20-522F-453A-97D1-8F9FE5E5C65C}"/>
    <cellStyle name="Currency 5 3 6 4 2" xfId="8757" xr:uid="{317429C6-9D6A-4164-A9C4-4479713A7568}"/>
    <cellStyle name="Currency 5 3 6 4 2 2" xfId="12179" xr:uid="{648088AC-1A7D-439C-BCC7-AA4459FB86B0}"/>
    <cellStyle name="Currency 5 3 6 4 2 2 2" xfId="25869" xr:uid="{6EC00A4F-79CE-4A40-8CC1-B8FE9A622A6C}"/>
    <cellStyle name="Currency 5 3 6 4 2 2 2 2" xfId="39561" xr:uid="{F2981CF3-8B6F-4154-A713-DE4D49B91AB6}"/>
    <cellStyle name="Currency 5 3 6 4 2 2 2 3" xfId="54445" xr:uid="{DF83B77C-E9C0-465A-BF03-336E5C4A91E9}"/>
    <cellStyle name="Currency 5 3 6 4 2 2 3" xfId="19025" xr:uid="{1A2B1BDB-B32D-4D90-8EBD-6D50495B7B40}"/>
    <cellStyle name="Currency 5 3 6 4 2 2 4" xfId="32715" xr:uid="{77A9852B-2BF8-411B-9D70-346DE3E32ACC}"/>
    <cellStyle name="Currency 5 3 6 4 2 2 5" xfId="47599" xr:uid="{83EF3E5E-3522-442E-BDE3-8C5065E5436F}"/>
    <cellStyle name="Currency 5 3 6 4 2 3" xfId="22447" xr:uid="{A82E28C5-C7B5-451D-99C8-2CC9AA12682F}"/>
    <cellStyle name="Currency 5 3 6 4 2 3 2" xfId="36139" xr:uid="{67F0F114-4081-49B0-9B0C-3CD2683E212A}"/>
    <cellStyle name="Currency 5 3 6 4 2 3 3" xfId="51023" xr:uid="{9F5E54B4-ED7B-4607-995A-088939F5B6CF}"/>
    <cellStyle name="Currency 5 3 6 4 2 4" xfId="15603" xr:uid="{7B912666-3930-4B70-961F-9DEFC3940371}"/>
    <cellStyle name="Currency 5 3 6 4 2 5" xfId="29293" xr:uid="{07798E46-2E67-4B0B-803A-80FAA51E6F6F}"/>
    <cellStyle name="Currency 5 3 6 4 2 6" xfId="44177" xr:uid="{CB5DB00D-BD1E-45C9-A3F2-00B549A02B44}"/>
    <cellStyle name="Currency 5 3 6 4 3" xfId="10467" xr:uid="{1F76692E-0BDC-442A-99A7-CE377BCC5293}"/>
    <cellStyle name="Currency 5 3 6 4 3 2" xfId="24157" xr:uid="{DAD157DB-03B8-4A94-8DF9-C4309A35B571}"/>
    <cellStyle name="Currency 5 3 6 4 3 2 2" xfId="37849" xr:uid="{107AD7A6-4ADE-42F7-BB9D-ABD9CE309145}"/>
    <cellStyle name="Currency 5 3 6 4 3 2 3" xfId="52733" xr:uid="{21A95125-7973-4020-B0E3-FA5BCA84669F}"/>
    <cellStyle name="Currency 5 3 6 4 3 3" xfId="17313" xr:uid="{D4D671BD-F97A-44BB-BE86-3790747579A2}"/>
    <cellStyle name="Currency 5 3 6 4 3 4" xfId="31003" xr:uid="{47CB8416-7609-40BB-9F5A-BCB65A2ECDC0}"/>
    <cellStyle name="Currency 5 3 6 4 3 5" xfId="45887" xr:uid="{036807BC-1296-4ECE-B615-BA70B9060287}"/>
    <cellStyle name="Currency 5 3 6 4 4" xfId="20735" xr:uid="{6ACD8AC8-EA70-4B5D-AE3A-BF130BCA7931}"/>
    <cellStyle name="Currency 5 3 6 4 4 2" xfId="34427" xr:uid="{63934BC0-9348-45B1-989B-374EA4B928F9}"/>
    <cellStyle name="Currency 5 3 6 4 4 3" xfId="49311" xr:uid="{9109F8B3-131D-448E-83BF-79EC8FC70959}"/>
    <cellStyle name="Currency 5 3 6 4 5" xfId="13891" xr:uid="{160FA4E9-A59A-4058-BC40-286D4621D1EF}"/>
    <cellStyle name="Currency 5 3 6 4 6" xfId="27581" xr:uid="{445E6FDE-CE36-429A-A441-E5A14F3BEEC9}"/>
    <cellStyle name="Currency 5 3 6 4 7" xfId="42465" xr:uid="{AC3E8156-DF47-4CE7-BFA7-91085AF6D249}"/>
    <cellStyle name="Currency 5 3 6 5" xfId="8753" xr:uid="{96107758-B2D7-4993-8F2F-E1C1E63D26EF}"/>
    <cellStyle name="Currency 5 3 6 5 2" xfId="12175" xr:uid="{88921112-EB69-4D68-BD7D-210994B584C9}"/>
    <cellStyle name="Currency 5 3 6 5 2 2" xfId="25865" xr:uid="{35EF664E-139A-449A-8E1C-4714473D2596}"/>
    <cellStyle name="Currency 5 3 6 5 2 2 2" xfId="39557" xr:uid="{3AA2F527-C6CB-4C04-B98B-754E67BE9DB5}"/>
    <cellStyle name="Currency 5 3 6 5 2 2 3" xfId="54441" xr:uid="{7492B018-5186-4510-BE05-3DE0E173BCBE}"/>
    <cellStyle name="Currency 5 3 6 5 2 3" xfId="19021" xr:uid="{0013C33B-7000-4A1D-BB84-34D5A5E604DE}"/>
    <cellStyle name="Currency 5 3 6 5 2 4" xfId="32711" xr:uid="{E1C7A064-763A-4DEB-833A-33B3FF4D26FC}"/>
    <cellStyle name="Currency 5 3 6 5 2 5" xfId="47595" xr:uid="{16A4AB2B-34AE-4DDD-8EFC-71B5F5A7F003}"/>
    <cellStyle name="Currency 5 3 6 5 3" xfId="22443" xr:uid="{78C329ED-4481-4990-8440-8490441E1650}"/>
    <cellStyle name="Currency 5 3 6 5 3 2" xfId="36135" xr:uid="{FB102BF0-15C4-426C-BE79-63ACAA3C40DC}"/>
    <cellStyle name="Currency 5 3 6 5 3 3" xfId="51019" xr:uid="{45A857C3-104C-43EB-B4BC-EF2DD13996D0}"/>
    <cellStyle name="Currency 5 3 6 5 4" xfId="15599" xr:uid="{C1960B35-299B-464D-80D8-FAC2817F2D5E}"/>
    <cellStyle name="Currency 5 3 6 5 5" xfId="29289" xr:uid="{2AFB2E61-4533-4963-BB6D-304E1FC40978}"/>
    <cellStyle name="Currency 5 3 6 5 6" xfId="44173" xr:uid="{FF9C3465-011F-4EB8-A57D-CABF3570B744}"/>
    <cellStyle name="Currency 5 3 6 6" xfId="10463" xr:uid="{94DF189A-D9D5-4F9C-A238-475B425A8AAF}"/>
    <cellStyle name="Currency 5 3 6 6 2" xfId="24153" xr:uid="{619FAE74-114A-47EF-ADA4-D5335922C4E3}"/>
    <cellStyle name="Currency 5 3 6 6 2 2" xfId="37845" xr:uid="{D6CCA75F-F74B-44F7-AAE0-C77A99CDF497}"/>
    <cellStyle name="Currency 5 3 6 6 2 3" xfId="52729" xr:uid="{4BA3C663-083E-4489-AEB5-B3221D2BF86A}"/>
    <cellStyle name="Currency 5 3 6 6 3" xfId="17309" xr:uid="{F1303042-59CF-4015-BC4E-A3F651C77090}"/>
    <cellStyle name="Currency 5 3 6 6 4" xfId="30999" xr:uid="{F8DAB3C3-E676-4554-B29F-D3ABE45B8794}"/>
    <cellStyle name="Currency 5 3 6 6 5" xfId="45883" xr:uid="{F500A045-93CF-4421-92BD-593792CB0C7F}"/>
    <cellStyle name="Currency 5 3 6 7" xfId="20731" xr:uid="{08617DAD-A2ED-4BAE-968C-C5E23725EE6E}"/>
    <cellStyle name="Currency 5 3 6 7 2" xfId="34423" xr:uid="{E3BB0277-06CD-4B7D-9E0F-49E74E615BAF}"/>
    <cellStyle name="Currency 5 3 6 7 3" xfId="49307" xr:uid="{63B7D817-8931-420D-92DC-6F48CD512891}"/>
    <cellStyle name="Currency 5 3 6 8" xfId="13887" xr:uid="{77BA06B8-E6DD-467D-9C94-F51862299462}"/>
    <cellStyle name="Currency 5 3 6 9" xfId="27577" xr:uid="{B39A1FE2-7F96-42CA-9F54-CE7FE7E10844}"/>
    <cellStyle name="Currency 5 3 7" xfId="7045" xr:uid="{E5478874-CB71-4F63-861E-F5CDFEAF9BAD}"/>
    <cellStyle name="Currency 5 3 7 2" xfId="7046" xr:uid="{E15F0CE9-47D1-4435-BB5C-260901738F9A}"/>
    <cellStyle name="Currency 5 3 7 2 2" xfId="8759" xr:uid="{6A783312-4E7D-4F08-80B8-87EA9A201CE3}"/>
    <cellStyle name="Currency 5 3 7 2 2 2" xfId="12181" xr:uid="{F9F48150-40FD-4AC4-9EED-8FB580D6718C}"/>
    <cellStyle name="Currency 5 3 7 2 2 2 2" xfId="25871" xr:uid="{8F4BC900-076F-4221-8865-2E998379BFD9}"/>
    <cellStyle name="Currency 5 3 7 2 2 2 2 2" xfId="39563" xr:uid="{9887B357-4DF4-4EDD-AFCC-7837CCD1F2EE}"/>
    <cellStyle name="Currency 5 3 7 2 2 2 2 3" xfId="54447" xr:uid="{B217CAD3-C0A1-47E9-903E-0978B729B362}"/>
    <cellStyle name="Currency 5 3 7 2 2 2 3" xfId="19027" xr:uid="{EACBDEA5-047A-4950-836A-8685A2AE5FC4}"/>
    <cellStyle name="Currency 5 3 7 2 2 2 4" xfId="32717" xr:uid="{4F9FEABF-A44F-478A-87B3-D995B77B3677}"/>
    <cellStyle name="Currency 5 3 7 2 2 2 5" xfId="47601" xr:uid="{434B056D-62AB-4D75-8120-E37B26E62C7F}"/>
    <cellStyle name="Currency 5 3 7 2 2 3" xfId="22449" xr:uid="{3D939F8B-B8EC-4347-9B13-F66BD35A3213}"/>
    <cellStyle name="Currency 5 3 7 2 2 3 2" xfId="36141" xr:uid="{BA72311D-638B-476E-9FF8-119BFCF91833}"/>
    <cellStyle name="Currency 5 3 7 2 2 3 3" xfId="51025" xr:uid="{5E797236-6317-4F63-B818-DF118A6C27C4}"/>
    <cellStyle name="Currency 5 3 7 2 2 4" xfId="15605" xr:uid="{57335C56-F27B-49C2-A6F9-C575A92282EF}"/>
    <cellStyle name="Currency 5 3 7 2 2 5" xfId="29295" xr:uid="{A0B9B76A-05C2-498A-B33F-ABA69E72FBB1}"/>
    <cellStyle name="Currency 5 3 7 2 2 6" xfId="44179" xr:uid="{D2A561A1-175C-476D-A825-0B9138497515}"/>
    <cellStyle name="Currency 5 3 7 2 3" xfId="10469" xr:uid="{6194DD3D-0AE4-4562-BE3E-0FDB90B906F5}"/>
    <cellStyle name="Currency 5 3 7 2 3 2" xfId="24159" xr:uid="{E465C987-4C62-4125-BBFE-7CC40F41E5B8}"/>
    <cellStyle name="Currency 5 3 7 2 3 2 2" xfId="37851" xr:uid="{C6A882A9-9984-4A12-B1D9-66F99C0EC2FE}"/>
    <cellStyle name="Currency 5 3 7 2 3 2 3" xfId="52735" xr:uid="{18710296-B090-4846-B2A4-5DDAD727A243}"/>
    <cellStyle name="Currency 5 3 7 2 3 3" xfId="17315" xr:uid="{55C54CC8-CBBF-42C1-A701-6AE95DA8D71B}"/>
    <cellStyle name="Currency 5 3 7 2 3 4" xfId="31005" xr:uid="{B11CFBDA-77E2-4A23-AE15-079BBCCE33F6}"/>
    <cellStyle name="Currency 5 3 7 2 3 5" xfId="45889" xr:uid="{0E171666-2BC6-4310-8593-6151F26FA014}"/>
    <cellStyle name="Currency 5 3 7 2 4" xfId="20737" xr:uid="{4344DDDD-468A-4CF5-82F0-C8EDB90B1822}"/>
    <cellStyle name="Currency 5 3 7 2 4 2" xfId="34429" xr:uid="{3CC6B4E7-7067-4E6E-838A-57AD9BD9E973}"/>
    <cellStyle name="Currency 5 3 7 2 4 3" xfId="49313" xr:uid="{6644A609-A5CB-4F53-93C2-95A2C4F36CEA}"/>
    <cellStyle name="Currency 5 3 7 2 5" xfId="13893" xr:uid="{B524BC07-7C6C-4F8B-833E-A02ED7D33576}"/>
    <cellStyle name="Currency 5 3 7 2 6" xfId="27583" xr:uid="{188DFF8D-77E9-48EA-A224-54B19EE3C81D}"/>
    <cellStyle name="Currency 5 3 7 2 7" xfId="42467" xr:uid="{E408D5D6-3C4C-41E6-8A25-DC2F1BF7A023}"/>
    <cellStyle name="Currency 5 3 7 3" xfId="8758" xr:uid="{84583A55-F23A-40AF-BEB1-7172FBA09F99}"/>
    <cellStyle name="Currency 5 3 7 3 2" xfId="12180" xr:uid="{C4009D0E-0247-4B9B-A976-FCDDB8287922}"/>
    <cellStyle name="Currency 5 3 7 3 2 2" xfId="25870" xr:uid="{B533F946-269B-4D6C-AF53-E29D96888E5C}"/>
    <cellStyle name="Currency 5 3 7 3 2 2 2" xfId="39562" xr:uid="{173F9D04-D645-4DF5-B6BD-AEC6AC1BB774}"/>
    <cellStyle name="Currency 5 3 7 3 2 2 3" xfId="54446" xr:uid="{4F596078-CC79-47AC-AB00-49E64033A527}"/>
    <cellStyle name="Currency 5 3 7 3 2 3" xfId="19026" xr:uid="{A6D4A4C0-5546-44AE-B99B-D12E6855D81E}"/>
    <cellStyle name="Currency 5 3 7 3 2 4" xfId="32716" xr:uid="{8FEBE114-30E8-4EB2-9A32-4F2F1D5B2E9A}"/>
    <cellStyle name="Currency 5 3 7 3 2 5" xfId="47600" xr:uid="{ABBF17D0-B725-4C8E-8668-EC2B2BD272C7}"/>
    <cellStyle name="Currency 5 3 7 3 3" xfId="22448" xr:uid="{DF22366A-9D76-4B82-B314-EDFA9DB22A49}"/>
    <cellStyle name="Currency 5 3 7 3 3 2" xfId="36140" xr:uid="{A5154F34-FED7-4207-BEB4-16F08B2C0638}"/>
    <cellStyle name="Currency 5 3 7 3 3 3" xfId="51024" xr:uid="{184F5E0A-7963-4D96-9BFF-DCE54D758CFE}"/>
    <cellStyle name="Currency 5 3 7 3 4" xfId="15604" xr:uid="{B794D8BE-A046-4F94-8BE2-6F8B692A2BEF}"/>
    <cellStyle name="Currency 5 3 7 3 5" xfId="29294" xr:uid="{F214BC4B-266C-4B33-BADE-0CDE231CF3FD}"/>
    <cellStyle name="Currency 5 3 7 3 6" xfId="44178" xr:uid="{4E0370F5-4236-4F56-89CE-F0BA1B543A07}"/>
    <cellStyle name="Currency 5 3 7 4" xfId="10468" xr:uid="{F99B1E74-EB39-4791-94CF-77A9B1F5E786}"/>
    <cellStyle name="Currency 5 3 7 4 2" xfId="24158" xr:uid="{68FF6358-D4F9-42B1-93EF-88C45E57B9D4}"/>
    <cellStyle name="Currency 5 3 7 4 2 2" xfId="37850" xr:uid="{57ED5B49-18FD-49D6-85A8-2550DDB67D63}"/>
    <cellStyle name="Currency 5 3 7 4 2 3" xfId="52734" xr:uid="{D3374BFB-DD5F-4273-9B4A-001507CE4DD6}"/>
    <cellStyle name="Currency 5 3 7 4 3" xfId="17314" xr:uid="{DF2E7640-339F-4C33-99CC-A2FA3942D962}"/>
    <cellStyle name="Currency 5 3 7 4 4" xfId="31004" xr:uid="{B6555C13-7BA1-46FC-B64E-88F76C99EF84}"/>
    <cellStyle name="Currency 5 3 7 4 5" xfId="45888" xr:uid="{DB75402B-F7F1-4727-97CF-A502DF38454E}"/>
    <cellStyle name="Currency 5 3 7 5" xfId="20736" xr:uid="{50B1283C-6697-41E2-B2EE-51CF5BA5619E}"/>
    <cellStyle name="Currency 5 3 7 5 2" xfId="34428" xr:uid="{186E4D06-8CB8-4E4F-8BD2-E979B2753CEB}"/>
    <cellStyle name="Currency 5 3 7 5 3" xfId="49312" xr:uid="{02C67EAD-C358-460A-B29F-7E3197F6E126}"/>
    <cellStyle name="Currency 5 3 7 6" xfId="13892" xr:uid="{66DAA42A-FAD6-4EAF-A799-54C5C89EBF5C}"/>
    <cellStyle name="Currency 5 3 7 7" xfId="27582" xr:uid="{A1D01B6A-D322-4E34-BFF8-E7C5FFB983CC}"/>
    <cellStyle name="Currency 5 3 7 8" xfId="42466" xr:uid="{E0112D03-4803-403A-B5AC-0E57268686BF}"/>
    <cellStyle name="Currency 5 3 8" xfId="7047" xr:uid="{9C040F17-93D2-4125-BD4F-23573A0125A8}"/>
    <cellStyle name="Currency 5 3 8 2" xfId="8760" xr:uid="{D7E29012-1EBF-43BE-AB2A-0936C0336754}"/>
    <cellStyle name="Currency 5 3 8 2 2" xfId="12182" xr:uid="{FEC7B45D-02BB-4190-81CC-6068F62B06F8}"/>
    <cellStyle name="Currency 5 3 8 2 2 2" xfId="25872" xr:uid="{D92F9060-FB3C-4CFB-9E77-C4B1C46753DB}"/>
    <cellStyle name="Currency 5 3 8 2 2 2 2" xfId="39564" xr:uid="{3DFEE9CE-5447-4209-91AE-55A48EB86960}"/>
    <cellStyle name="Currency 5 3 8 2 2 2 3" xfId="54448" xr:uid="{A449C6D6-0684-4E0C-9820-A620F827BA51}"/>
    <cellStyle name="Currency 5 3 8 2 2 3" xfId="19028" xr:uid="{CA2547E5-2451-4C7B-8DB9-5EC804596D65}"/>
    <cellStyle name="Currency 5 3 8 2 2 4" xfId="32718" xr:uid="{9E2EFC9B-B60A-4C81-BF5B-D3EE486E2959}"/>
    <cellStyle name="Currency 5 3 8 2 2 5" xfId="47602" xr:uid="{92A67E89-6F68-4E24-BA71-617942ECF1CB}"/>
    <cellStyle name="Currency 5 3 8 2 3" xfId="22450" xr:uid="{8AEEF83D-8DAB-418E-ADB9-3567D564D575}"/>
    <cellStyle name="Currency 5 3 8 2 3 2" xfId="36142" xr:uid="{1CEE4094-1D37-4D92-B67A-CB268B805124}"/>
    <cellStyle name="Currency 5 3 8 2 3 3" xfId="51026" xr:uid="{3DC2412A-3081-4601-9BAD-6D69872CF78F}"/>
    <cellStyle name="Currency 5 3 8 2 4" xfId="15606" xr:uid="{004437A6-9BE1-468A-A006-97194798172B}"/>
    <cellStyle name="Currency 5 3 8 2 5" xfId="29296" xr:uid="{0E060800-8CA8-461B-A337-74CF346CA0AD}"/>
    <cellStyle name="Currency 5 3 8 2 6" xfId="44180" xr:uid="{7ECAF184-5503-47F7-86E8-6D2CCBA32160}"/>
    <cellStyle name="Currency 5 3 8 3" xfId="10470" xr:uid="{ECC86500-6684-4377-B781-CD2BEF5A9AE6}"/>
    <cellStyle name="Currency 5 3 8 3 2" xfId="24160" xr:uid="{6089B88D-48FB-458C-9632-7075989B4711}"/>
    <cellStyle name="Currency 5 3 8 3 2 2" xfId="37852" xr:uid="{6676A416-063D-42C4-8B18-30B1F67C43C0}"/>
    <cellStyle name="Currency 5 3 8 3 2 3" xfId="52736" xr:uid="{417B6267-3581-48CA-BAAB-626529CA39E1}"/>
    <cellStyle name="Currency 5 3 8 3 3" xfId="17316" xr:uid="{2383F0AD-7964-4024-98F9-1F57737A6FE8}"/>
    <cellStyle name="Currency 5 3 8 3 4" xfId="31006" xr:uid="{5FAA3121-5A3B-424A-ABE0-7DE448663B46}"/>
    <cellStyle name="Currency 5 3 8 3 5" xfId="45890" xr:uid="{6626F802-8C9F-4B6F-9FF3-818412E75AAB}"/>
    <cellStyle name="Currency 5 3 8 4" xfId="20738" xr:uid="{B1C0FE44-15C3-4F3A-8353-C485699B5DBA}"/>
    <cellStyle name="Currency 5 3 8 4 2" xfId="34430" xr:uid="{D99C53F9-2AD1-4DB7-A05C-5F4F8A1961AF}"/>
    <cellStyle name="Currency 5 3 8 4 3" xfId="49314" xr:uid="{F7E1553A-F1F5-4C30-804A-00AECC4D6792}"/>
    <cellStyle name="Currency 5 3 8 5" xfId="13894" xr:uid="{A237F802-388E-47CE-8798-5CEC9DE0F180}"/>
    <cellStyle name="Currency 5 3 8 6" xfId="27584" xr:uid="{BED1B489-FBD7-40BB-8E31-CDB1B5A0D29C}"/>
    <cellStyle name="Currency 5 3 8 7" xfId="42468" xr:uid="{752FC2CF-9BF4-4B43-B32B-C1BDB4353903}"/>
    <cellStyle name="Currency 5 3 9" xfId="7048" xr:uid="{B30CDC59-2A71-4205-87D6-EBC2AD006D3E}"/>
    <cellStyle name="Currency 5 3 9 2" xfId="8761" xr:uid="{F709D499-6A7F-471F-9FF7-302D712480C5}"/>
    <cellStyle name="Currency 5 3 9 2 2" xfId="12183" xr:uid="{C7021B75-C94F-444B-829E-3FB3444247E2}"/>
    <cellStyle name="Currency 5 3 9 2 2 2" xfId="25873" xr:uid="{97B0B8FF-88F5-4973-8608-CB63E444E7B3}"/>
    <cellStyle name="Currency 5 3 9 2 2 2 2" xfId="39565" xr:uid="{1A82BA62-3DF6-479C-8A33-0F9A6118D163}"/>
    <cellStyle name="Currency 5 3 9 2 2 2 3" xfId="54449" xr:uid="{0CE34FEC-3C0D-4CE9-B1B6-0828BAC5B9ED}"/>
    <cellStyle name="Currency 5 3 9 2 2 3" xfId="19029" xr:uid="{BF518F52-6A63-45E8-A866-6624E99B7195}"/>
    <cellStyle name="Currency 5 3 9 2 2 4" xfId="32719" xr:uid="{9E39A295-7037-4BC6-9FA1-DF14336DCF88}"/>
    <cellStyle name="Currency 5 3 9 2 2 5" xfId="47603" xr:uid="{3E4470D5-880C-4A04-9467-C301FA1C810C}"/>
    <cellStyle name="Currency 5 3 9 2 3" xfId="22451" xr:uid="{B2F6432E-7E9A-4209-AE3F-EB6E3AA0F45C}"/>
    <cellStyle name="Currency 5 3 9 2 3 2" xfId="36143" xr:uid="{7DB58622-BC72-4231-9D7D-F24EF9279415}"/>
    <cellStyle name="Currency 5 3 9 2 3 3" xfId="51027" xr:uid="{0B5F487E-2EA1-47F1-BCAA-7A8250F720C8}"/>
    <cellStyle name="Currency 5 3 9 2 4" xfId="15607" xr:uid="{A97CE69C-187D-4A27-AD7D-EBCBC38E4BC5}"/>
    <cellStyle name="Currency 5 3 9 2 5" xfId="29297" xr:uid="{A4920477-24F8-4F26-90CD-0F2C9DB422A7}"/>
    <cellStyle name="Currency 5 3 9 2 6" xfId="44181" xr:uid="{EFEBE4DA-0C68-4868-82FD-D3E80988A945}"/>
    <cellStyle name="Currency 5 3 9 3" xfId="10471" xr:uid="{0BBB773C-9AB4-4639-AC56-6A11DFE660B5}"/>
    <cellStyle name="Currency 5 3 9 3 2" xfId="24161" xr:uid="{B7A0758A-EE4F-495E-8F18-7C194F2A224B}"/>
    <cellStyle name="Currency 5 3 9 3 2 2" xfId="37853" xr:uid="{CB242044-05B1-4EAA-A919-B4E7C3833C15}"/>
    <cellStyle name="Currency 5 3 9 3 2 3" xfId="52737" xr:uid="{5383F366-63C8-4A17-8993-E277C21E2BCC}"/>
    <cellStyle name="Currency 5 3 9 3 3" xfId="17317" xr:uid="{4969D3F5-37CE-405A-8CAB-481D32100706}"/>
    <cellStyle name="Currency 5 3 9 3 4" xfId="31007" xr:uid="{3CBBDE69-C034-4111-9A09-82B0F4552D63}"/>
    <cellStyle name="Currency 5 3 9 3 5" xfId="45891" xr:uid="{05118618-B7D3-4580-8FAF-06D1FF9F0DE8}"/>
    <cellStyle name="Currency 5 3 9 4" xfId="20739" xr:uid="{6A9DAA85-595D-4E02-B34D-E201448EBAC4}"/>
    <cellStyle name="Currency 5 3 9 4 2" xfId="34431" xr:uid="{6ADAF939-9F07-42D4-9289-F9DF182373E5}"/>
    <cellStyle name="Currency 5 3 9 4 3" xfId="49315" xr:uid="{268F2FE6-F632-4002-B3B6-81A3C76B66EB}"/>
    <cellStyle name="Currency 5 3 9 5" xfId="13895" xr:uid="{FE20E001-4556-4E71-9BF7-71127685E03C}"/>
    <cellStyle name="Currency 5 3 9 6" xfId="27585" xr:uid="{13289E02-5DEF-4891-B4C1-5B56CCE81CF4}"/>
    <cellStyle name="Currency 5 3 9 7" xfId="42469" xr:uid="{B59C8ECE-149A-4E24-9961-BD3309763F3B}"/>
    <cellStyle name="Currency 5 4" xfId="4764" xr:uid="{3B37D0DD-5996-4CCA-8E92-9DB3FC5037B1}"/>
    <cellStyle name="Currency 5 4 10" xfId="20740" xr:uid="{F60B8206-C291-4C04-8946-39888886C9E5}"/>
    <cellStyle name="Currency 5 4 10 2" xfId="34432" xr:uid="{F61F055D-C2E8-4014-A983-FF14D73A6949}"/>
    <cellStyle name="Currency 5 4 10 3" xfId="49316" xr:uid="{951993AC-8575-4541-8178-57FB5C476FE0}"/>
    <cellStyle name="Currency 5 4 11" xfId="13896" xr:uid="{8664D19C-7DF0-41B4-A544-CF2E5551B4E3}"/>
    <cellStyle name="Currency 5 4 11 2" xfId="41392" xr:uid="{3379DC69-59E4-4AF1-9157-80E64D02D64D}"/>
    <cellStyle name="Currency 5 4 12" xfId="27586" xr:uid="{D672B7D4-DB47-44DF-99D1-999BB8CF6388}"/>
    <cellStyle name="Currency 5 4 13" xfId="42470" xr:uid="{611CDA19-0089-4CE3-88BC-75265D6EBFFB}"/>
    <cellStyle name="Currency 5 4 14" xfId="7049" xr:uid="{B521F0B6-3430-4ED8-9F8E-0723BF3A7C06}"/>
    <cellStyle name="Currency 5 4 2" xfId="7050" xr:uid="{114F3440-3BED-48E9-8A21-80251CC3C00D}"/>
    <cellStyle name="Currency 5 4 2 10" xfId="13897" xr:uid="{8B2ADFD9-A927-470A-BB5C-12533D172F99}"/>
    <cellStyle name="Currency 5 4 2 11" xfId="27587" xr:uid="{F522C2C9-5C27-46D0-BF5E-FD12CBA6AE81}"/>
    <cellStyle name="Currency 5 4 2 12" xfId="42471" xr:uid="{43D7EB1B-2F10-420E-92C5-D4F66071353F}"/>
    <cellStyle name="Currency 5 4 2 2" xfId="7051" xr:uid="{501A0847-8790-4417-8504-4225F64BC30F}"/>
    <cellStyle name="Currency 5 4 2 2 10" xfId="42472" xr:uid="{401BFAFE-F242-43C2-81F1-4AB53964059D}"/>
    <cellStyle name="Currency 5 4 2 2 2" xfId="7052" xr:uid="{E85B4EE1-FF79-4ED2-A62F-DF85E68476C6}"/>
    <cellStyle name="Currency 5 4 2 2 2 2" xfId="7053" xr:uid="{08A9EFA9-D3E6-4DCE-B6C1-8889DF7C13AA}"/>
    <cellStyle name="Currency 5 4 2 2 2 2 2" xfId="8766" xr:uid="{B58B4E92-79AF-476B-9470-5BDD2E2B3BCE}"/>
    <cellStyle name="Currency 5 4 2 2 2 2 2 2" xfId="12188" xr:uid="{A0B58498-2DF1-4FE2-8C38-D94B94C485DF}"/>
    <cellStyle name="Currency 5 4 2 2 2 2 2 2 2" xfId="25878" xr:uid="{DA0EC9F4-35F0-497B-B1E5-56FAAE784953}"/>
    <cellStyle name="Currency 5 4 2 2 2 2 2 2 2 2" xfId="39570" xr:uid="{82402BD1-2267-4E67-95D8-0F7E114DBE49}"/>
    <cellStyle name="Currency 5 4 2 2 2 2 2 2 2 3" xfId="54454" xr:uid="{1C96E370-4537-4D56-A8A2-9A9BDA15FDE8}"/>
    <cellStyle name="Currency 5 4 2 2 2 2 2 2 3" xfId="19034" xr:uid="{55B30648-CD3B-4E54-A177-3AEFF999EA6A}"/>
    <cellStyle name="Currency 5 4 2 2 2 2 2 2 4" xfId="32724" xr:uid="{B2A3B6F3-5195-484E-BC68-1900F3042F60}"/>
    <cellStyle name="Currency 5 4 2 2 2 2 2 2 5" xfId="47608" xr:uid="{C864705C-BB55-4ED7-933E-FE5D03156D4C}"/>
    <cellStyle name="Currency 5 4 2 2 2 2 2 3" xfId="22456" xr:uid="{67502FDA-D3D6-46DF-A961-0F997BF053C5}"/>
    <cellStyle name="Currency 5 4 2 2 2 2 2 3 2" xfId="36148" xr:uid="{F1DB913A-0EB6-4C47-94E1-124C403C694F}"/>
    <cellStyle name="Currency 5 4 2 2 2 2 2 3 3" xfId="51032" xr:uid="{642713CB-818F-4960-9163-C4CF116E2520}"/>
    <cellStyle name="Currency 5 4 2 2 2 2 2 4" xfId="15612" xr:uid="{0BBD523D-11EF-48BF-95B9-4AB5F40903B0}"/>
    <cellStyle name="Currency 5 4 2 2 2 2 2 5" xfId="29302" xr:uid="{A8544684-8A94-428C-971B-C8E3F9A3B8C6}"/>
    <cellStyle name="Currency 5 4 2 2 2 2 2 6" xfId="44186" xr:uid="{8B0856D8-1A67-4805-B7A8-35A5E530E4A3}"/>
    <cellStyle name="Currency 5 4 2 2 2 2 3" xfId="10476" xr:uid="{C6E1F8F2-69CF-4E3C-9E1C-8D56C5707D5E}"/>
    <cellStyle name="Currency 5 4 2 2 2 2 3 2" xfId="24166" xr:uid="{6D12A43B-A0F4-4C1D-BB21-33D1786840FE}"/>
    <cellStyle name="Currency 5 4 2 2 2 2 3 2 2" xfId="37858" xr:uid="{EDF7EE36-E6BF-4891-9B44-83C7D7E6BF09}"/>
    <cellStyle name="Currency 5 4 2 2 2 2 3 2 3" xfId="52742" xr:uid="{D2F0B26A-6375-4FDF-9A21-2B08E8FC771B}"/>
    <cellStyle name="Currency 5 4 2 2 2 2 3 3" xfId="17322" xr:uid="{9DCCCE1E-14FF-41D7-897D-B48DCE422ADE}"/>
    <cellStyle name="Currency 5 4 2 2 2 2 3 4" xfId="31012" xr:uid="{71374088-CE7B-4F50-8D4B-E9B99B712E1B}"/>
    <cellStyle name="Currency 5 4 2 2 2 2 3 5" xfId="45896" xr:uid="{6D0269EB-54E2-426B-9193-B3A56358D76A}"/>
    <cellStyle name="Currency 5 4 2 2 2 2 4" xfId="20744" xr:uid="{5874714A-CBBB-4C14-971D-57832CA1E53B}"/>
    <cellStyle name="Currency 5 4 2 2 2 2 4 2" xfId="34436" xr:uid="{2952C16A-C52D-4F76-912B-7D576284D521}"/>
    <cellStyle name="Currency 5 4 2 2 2 2 4 3" xfId="49320" xr:uid="{D0E50E03-6580-4964-8C53-D54352EE8934}"/>
    <cellStyle name="Currency 5 4 2 2 2 2 5" xfId="13900" xr:uid="{8B4D6959-9CD1-4EA3-B3A7-05618B9A25B0}"/>
    <cellStyle name="Currency 5 4 2 2 2 2 6" xfId="27590" xr:uid="{ABD186F9-2319-4E54-8496-69504165C0B2}"/>
    <cellStyle name="Currency 5 4 2 2 2 2 7" xfId="42474" xr:uid="{AD062A04-D78E-40A4-92BD-419D24DD9890}"/>
    <cellStyle name="Currency 5 4 2 2 2 3" xfId="8765" xr:uid="{4BE8A775-B085-4DE7-84A9-4C9237E82DE4}"/>
    <cellStyle name="Currency 5 4 2 2 2 3 2" xfId="12187" xr:uid="{A137116C-0275-4B18-B969-F8819E395C0F}"/>
    <cellStyle name="Currency 5 4 2 2 2 3 2 2" xfId="25877" xr:uid="{3AE78FF1-842B-4747-9781-21885F5DE0B1}"/>
    <cellStyle name="Currency 5 4 2 2 2 3 2 2 2" xfId="39569" xr:uid="{4C69BE49-1348-4D05-B248-CBBAD5753D71}"/>
    <cellStyle name="Currency 5 4 2 2 2 3 2 2 3" xfId="54453" xr:uid="{3BDC572C-B643-4B08-9606-C0F1C32FD2EA}"/>
    <cellStyle name="Currency 5 4 2 2 2 3 2 3" xfId="19033" xr:uid="{25C5D94C-F8A2-4246-9F27-B2A5FC0C589F}"/>
    <cellStyle name="Currency 5 4 2 2 2 3 2 4" xfId="32723" xr:uid="{8E3729A1-2A3E-455C-8885-28D7F5538BEE}"/>
    <cellStyle name="Currency 5 4 2 2 2 3 2 5" xfId="47607" xr:uid="{19D8D0E5-86EA-4F0E-9B16-A01E2D532600}"/>
    <cellStyle name="Currency 5 4 2 2 2 3 3" xfId="22455" xr:uid="{36B29CE0-4512-4DCB-926A-D1BB828C4B2C}"/>
    <cellStyle name="Currency 5 4 2 2 2 3 3 2" xfId="36147" xr:uid="{10034AD9-04AF-4D8D-B094-B2464B602756}"/>
    <cellStyle name="Currency 5 4 2 2 2 3 3 3" xfId="51031" xr:uid="{A77FD513-FD6C-4D31-B371-988612D129FB}"/>
    <cellStyle name="Currency 5 4 2 2 2 3 4" xfId="15611" xr:uid="{CA98D59E-9ADE-4A69-889F-CE046CA799B3}"/>
    <cellStyle name="Currency 5 4 2 2 2 3 5" xfId="29301" xr:uid="{2F01AD2E-4B19-4CA2-BF60-ECF4CFF67FBD}"/>
    <cellStyle name="Currency 5 4 2 2 2 3 6" xfId="44185" xr:uid="{C32334DB-DE6E-4221-9FCB-265E0075BBEC}"/>
    <cellStyle name="Currency 5 4 2 2 2 4" xfId="10475" xr:uid="{0C246DD0-97C0-4C93-98CF-E03DDF79082A}"/>
    <cellStyle name="Currency 5 4 2 2 2 4 2" xfId="24165" xr:uid="{4834F947-CB80-46B5-B7C2-B19D3DC6125B}"/>
    <cellStyle name="Currency 5 4 2 2 2 4 2 2" xfId="37857" xr:uid="{B698B389-70FD-4FB9-A758-BE6F94B04B07}"/>
    <cellStyle name="Currency 5 4 2 2 2 4 2 3" xfId="52741" xr:uid="{337A0E94-2F9E-44B9-9B4D-83251C9973CF}"/>
    <cellStyle name="Currency 5 4 2 2 2 4 3" xfId="17321" xr:uid="{3A80857D-EF1E-48AD-B7ED-2EF27E495AE0}"/>
    <cellStyle name="Currency 5 4 2 2 2 4 4" xfId="31011" xr:uid="{90E81CC5-C4FA-40EC-91B3-33C185190B30}"/>
    <cellStyle name="Currency 5 4 2 2 2 4 5" xfId="45895" xr:uid="{C90E29D3-DF4A-4D9D-8317-4D4192807F3D}"/>
    <cellStyle name="Currency 5 4 2 2 2 5" xfId="20743" xr:uid="{E85BE872-97C9-4587-B599-C98396889EC3}"/>
    <cellStyle name="Currency 5 4 2 2 2 5 2" xfId="34435" xr:uid="{87E50D9A-C446-49ED-8454-59A281327307}"/>
    <cellStyle name="Currency 5 4 2 2 2 5 3" xfId="49319" xr:uid="{7D25C01D-6FF1-47E8-9782-72462BBE4819}"/>
    <cellStyle name="Currency 5 4 2 2 2 6" xfId="13899" xr:uid="{B1F80F18-257D-4601-862D-3113B1C73ABF}"/>
    <cellStyle name="Currency 5 4 2 2 2 7" xfId="27589" xr:uid="{D52AB87E-3244-4C80-AA29-721BDE6D18E6}"/>
    <cellStyle name="Currency 5 4 2 2 2 8" xfId="42473" xr:uid="{D2F8AC80-61B6-4135-B098-556D4D09D47F}"/>
    <cellStyle name="Currency 5 4 2 2 3" xfId="7054" xr:uid="{C6CCB5D5-CF69-4081-A921-1E1D1BA8500E}"/>
    <cellStyle name="Currency 5 4 2 2 3 2" xfId="8767" xr:uid="{6383EAC5-C3FA-4BA0-9DAE-8F3A79FC8FD5}"/>
    <cellStyle name="Currency 5 4 2 2 3 2 2" xfId="12189" xr:uid="{F1ECC2C8-D99F-4126-A746-65A7426530AD}"/>
    <cellStyle name="Currency 5 4 2 2 3 2 2 2" xfId="25879" xr:uid="{CAAFFC9B-4609-42D3-ADF5-F5EE08134523}"/>
    <cellStyle name="Currency 5 4 2 2 3 2 2 2 2" xfId="39571" xr:uid="{FBB39E6B-E94E-4ACA-97ED-3AD53688D489}"/>
    <cellStyle name="Currency 5 4 2 2 3 2 2 2 3" xfId="54455" xr:uid="{E2080F5C-FFCF-439A-9D31-06F0B99827B9}"/>
    <cellStyle name="Currency 5 4 2 2 3 2 2 3" xfId="19035" xr:uid="{97509C88-EE01-4EED-8ECE-D2BB17C0E3C4}"/>
    <cellStyle name="Currency 5 4 2 2 3 2 2 4" xfId="32725" xr:uid="{221A3511-1252-4F79-ABA1-C474BF8B9E10}"/>
    <cellStyle name="Currency 5 4 2 2 3 2 2 5" xfId="47609" xr:uid="{20718DD5-F76E-4668-BD5B-90F5446FE902}"/>
    <cellStyle name="Currency 5 4 2 2 3 2 3" xfId="22457" xr:uid="{29A3BBD0-6860-4638-9BB1-9372AD7260CA}"/>
    <cellStyle name="Currency 5 4 2 2 3 2 3 2" xfId="36149" xr:uid="{A8A33C18-132E-44D0-B3EA-2C025857E552}"/>
    <cellStyle name="Currency 5 4 2 2 3 2 3 3" xfId="51033" xr:uid="{B3637EC7-0C3D-4FB9-ACF4-10C472BFDE75}"/>
    <cellStyle name="Currency 5 4 2 2 3 2 4" xfId="15613" xr:uid="{40121389-526C-4171-BE9A-2EBC47963F3D}"/>
    <cellStyle name="Currency 5 4 2 2 3 2 5" xfId="29303" xr:uid="{3A0B9861-0FB9-42C6-8929-3EBFB0CE8449}"/>
    <cellStyle name="Currency 5 4 2 2 3 2 6" xfId="44187" xr:uid="{17F6FEBC-E449-46D5-9B6B-31796969209B}"/>
    <cellStyle name="Currency 5 4 2 2 3 3" xfId="10477" xr:uid="{B84D7B5D-CD85-4018-A9AD-5888DA0C5871}"/>
    <cellStyle name="Currency 5 4 2 2 3 3 2" xfId="24167" xr:uid="{585B70CE-B069-4F91-996A-92C6AF24F31C}"/>
    <cellStyle name="Currency 5 4 2 2 3 3 2 2" xfId="37859" xr:uid="{1EC7F2B1-6760-4B5F-B9EB-D55D6D3C8AF0}"/>
    <cellStyle name="Currency 5 4 2 2 3 3 2 3" xfId="52743" xr:uid="{DD5F3835-E011-4627-A164-A7FFF3E364B1}"/>
    <cellStyle name="Currency 5 4 2 2 3 3 3" xfId="17323" xr:uid="{63F5B1D8-B260-4734-8DF2-0829FB5B065A}"/>
    <cellStyle name="Currency 5 4 2 2 3 3 4" xfId="31013" xr:uid="{7465D16B-F050-43F8-92FB-843F4CB5AF8A}"/>
    <cellStyle name="Currency 5 4 2 2 3 3 5" xfId="45897" xr:uid="{C7C80F35-3874-46C3-A33F-C8C22CB8BAC2}"/>
    <cellStyle name="Currency 5 4 2 2 3 4" xfId="20745" xr:uid="{969AFADA-54DA-42EA-A1DD-7485E13E35EF}"/>
    <cellStyle name="Currency 5 4 2 2 3 4 2" xfId="34437" xr:uid="{5B824C91-2D13-4C87-9E4D-B82187D5EB25}"/>
    <cellStyle name="Currency 5 4 2 2 3 4 3" xfId="49321" xr:uid="{A6739AC4-E9B2-4C24-98AD-A03948F5C9B1}"/>
    <cellStyle name="Currency 5 4 2 2 3 5" xfId="13901" xr:uid="{52B03EB5-7B60-437B-86A6-36BB15F262FF}"/>
    <cellStyle name="Currency 5 4 2 2 3 6" xfId="27591" xr:uid="{1AC6263D-4396-478D-8E1D-5F2FFD33A8CC}"/>
    <cellStyle name="Currency 5 4 2 2 3 7" xfId="42475" xr:uid="{8047D8B0-7781-40A2-A3A5-8C183BBA8C46}"/>
    <cellStyle name="Currency 5 4 2 2 4" xfId="7055" xr:uid="{3DBF7C91-9554-47EE-B7D2-9375CCBD89D3}"/>
    <cellStyle name="Currency 5 4 2 2 4 2" xfId="8768" xr:uid="{0C935DF8-8BA1-4AF0-8AE4-44558EDB886D}"/>
    <cellStyle name="Currency 5 4 2 2 4 2 2" xfId="12190" xr:uid="{588760E5-0E86-4302-9F57-C7A40BD4CF22}"/>
    <cellStyle name="Currency 5 4 2 2 4 2 2 2" xfId="25880" xr:uid="{69DC4BA1-5C5E-4BC7-B417-8B7C173E8BBE}"/>
    <cellStyle name="Currency 5 4 2 2 4 2 2 2 2" xfId="39572" xr:uid="{2767C7B7-6247-4AE6-BE6D-F8047C688890}"/>
    <cellStyle name="Currency 5 4 2 2 4 2 2 2 3" xfId="54456" xr:uid="{A2BBE28D-4D90-4FC0-92DF-B33C0139F3F9}"/>
    <cellStyle name="Currency 5 4 2 2 4 2 2 3" xfId="19036" xr:uid="{9689A5DF-DDD2-45E5-9EB1-5D7392A1F6CB}"/>
    <cellStyle name="Currency 5 4 2 2 4 2 2 4" xfId="32726" xr:uid="{5B4FCD94-FD9D-4750-BB00-01583B875313}"/>
    <cellStyle name="Currency 5 4 2 2 4 2 2 5" xfId="47610" xr:uid="{82C24EE5-F166-49A8-ADE2-B9C79CC9D1BF}"/>
    <cellStyle name="Currency 5 4 2 2 4 2 3" xfId="22458" xr:uid="{E0622D8F-E6FB-46B3-82FA-7886216A52AC}"/>
    <cellStyle name="Currency 5 4 2 2 4 2 3 2" xfId="36150" xr:uid="{D76D1F8C-3C0C-4532-8C94-934A69B4B0CB}"/>
    <cellStyle name="Currency 5 4 2 2 4 2 3 3" xfId="51034" xr:uid="{1D25880A-1510-4B5A-8550-E22F50AE9871}"/>
    <cellStyle name="Currency 5 4 2 2 4 2 4" xfId="15614" xr:uid="{7BC206CD-EBA2-4785-869E-57897FDFEC2D}"/>
    <cellStyle name="Currency 5 4 2 2 4 2 5" xfId="29304" xr:uid="{DB379F80-A786-4546-B6A1-CCB274F441FC}"/>
    <cellStyle name="Currency 5 4 2 2 4 2 6" xfId="44188" xr:uid="{EE76020D-352C-4C83-A412-12CE240E6D22}"/>
    <cellStyle name="Currency 5 4 2 2 4 3" xfId="10478" xr:uid="{4E881629-4B5C-4B69-8D06-9A7AE681931C}"/>
    <cellStyle name="Currency 5 4 2 2 4 3 2" xfId="24168" xr:uid="{C174C87A-5721-44B2-ACDD-9D28439DC05F}"/>
    <cellStyle name="Currency 5 4 2 2 4 3 2 2" xfId="37860" xr:uid="{245E86A4-D2B3-40D8-BF60-14EBA7295D2D}"/>
    <cellStyle name="Currency 5 4 2 2 4 3 2 3" xfId="52744" xr:uid="{593E2BFE-1608-4463-94BE-4450CAC95C62}"/>
    <cellStyle name="Currency 5 4 2 2 4 3 3" xfId="17324" xr:uid="{DDDF146C-B66E-41B4-A12D-9A43D49B905B}"/>
    <cellStyle name="Currency 5 4 2 2 4 3 4" xfId="31014" xr:uid="{FA5F9C99-1ABC-4834-8082-8F11719435A4}"/>
    <cellStyle name="Currency 5 4 2 2 4 3 5" xfId="45898" xr:uid="{2A4E40CD-432C-45A0-83E9-1B536B86712A}"/>
    <cellStyle name="Currency 5 4 2 2 4 4" xfId="20746" xr:uid="{E38DD998-1F05-4324-A524-140F768D9A0A}"/>
    <cellStyle name="Currency 5 4 2 2 4 4 2" xfId="34438" xr:uid="{9FE77299-5285-4963-8F6B-27600EC1AE46}"/>
    <cellStyle name="Currency 5 4 2 2 4 4 3" xfId="49322" xr:uid="{5F215277-BEDF-45F4-ADD8-C518DF117555}"/>
    <cellStyle name="Currency 5 4 2 2 4 5" xfId="13902" xr:uid="{016567D7-4DAE-4F4D-83EA-F0C88F3F3ACA}"/>
    <cellStyle name="Currency 5 4 2 2 4 6" xfId="27592" xr:uid="{DE5F577F-A66D-48BA-9DA1-4D54475D2B18}"/>
    <cellStyle name="Currency 5 4 2 2 4 7" xfId="42476" xr:uid="{7367EF1C-5015-442C-999A-B5657677215A}"/>
    <cellStyle name="Currency 5 4 2 2 5" xfId="8764" xr:uid="{2F53F696-B54A-423D-A0E3-161369FC489F}"/>
    <cellStyle name="Currency 5 4 2 2 5 2" xfId="12186" xr:uid="{B2A15911-7E36-4CD8-AC7F-810E7DA12716}"/>
    <cellStyle name="Currency 5 4 2 2 5 2 2" xfId="25876" xr:uid="{7C581BD4-A733-4587-8472-E08CF4884A52}"/>
    <cellStyle name="Currency 5 4 2 2 5 2 2 2" xfId="39568" xr:uid="{4B4ADDC0-D91F-415D-BF8A-DFD4712BF69F}"/>
    <cellStyle name="Currency 5 4 2 2 5 2 2 3" xfId="54452" xr:uid="{30518156-FDD2-40F2-98F6-B3440BE68AFE}"/>
    <cellStyle name="Currency 5 4 2 2 5 2 3" xfId="19032" xr:uid="{080BC2D3-70FD-449B-9682-032B5F94FE0B}"/>
    <cellStyle name="Currency 5 4 2 2 5 2 4" xfId="32722" xr:uid="{765E2929-4C50-4BE0-9E63-C0BBB357247B}"/>
    <cellStyle name="Currency 5 4 2 2 5 2 5" xfId="47606" xr:uid="{2C1F5475-D4E2-4D2A-A1D8-03E4B376A58B}"/>
    <cellStyle name="Currency 5 4 2 2 5 3" xfId="22454" xr:uid="{1216E221-DC2B-4137-AE84-B25785407AC1}"/>
    <cellStyle name="Currency 5 4 2 2 5 3 2" xfId="36146" xr:uid="{4B6F3AF6-A364-4979-809E-765BE7E8BD2B}"/>
    <cellStyle name="Currency 5 4 2 2 5 3 3" xfId="51030" xr:uid="{6EAF3423-C3BF-46B7-935E-871A7A1F5A71}"/>
    <cellStyle name="Currency 5 4 2 2 5 4" xfId="15610" xr:uid="{A6B1BF13-8865-4C9C-91EF-1C50FA4C97A2}"/>
    <cellStyle name="Currency 5 4 2 2 5 5" xfId="29300" xr:uid="{1CCD535B-4D3C-48C0-85B5-28B55664AF6B}"/>
    <cellStyle name="Currency 5 4 2 2 5 6" xfId="44184" xr:uid="{E0E3FAC9-571B-4F45-B089-D7F327836822}"/>
    <cellStyle name="Currency 5 4 2 2 6" xfId="10474" xr:uid="{A80EC5BE-AE1C-4B51-B7FE-E42F246DA0A6}"/>
    <cellStyle name="Currency 5 4 2 2 6 2" xfId="24164" xr:uid="{F3CC2BB7-7840-4744-BB4A-F5BA121FC9FC}"/>
    <cellStyle name="Currency 5 4 2 2 6 2 2" xfId="37856" xr:uid="{64C513C6-CD73-43FC-B148-4CB59347B8FD}"/>
    <cellStyle name="Currency 5 4 2 2 6 2 3" xfId="52740" xr:uid="{88C37014-8F21-4696-A141-7D3BE0CBCE9E}"/>
    <cellStyle name="Currency 5 4 2 2 6 3" xfId="17320" xr:uid="{B07C8B43-3748-42FA-A0D8-58069FFB103E}"/>
    <cellStyle name="Currency 5 4 2 2 6 4" xfId="31010" xr:uid="{56600B26-619A-44A7-855E-825665064411}"/>
    <cellStyle name="Currency 5 4 2 2 6 5" xfId="45894" xr:uid="{0896AE23-F3C0-428D-A25C-6DD07596D85D}"/>
    <cellStyle name="Currency 5 4 2 2 7" xfId="20742" xr:uid="{6885359F-C6A9-4325-A343-C9C6EF304CDE}"/>
    <cellStyle name="Currency 5 4 2 2 7 2" xfId="34434" xr:uid="{E2FD867B-3872-47B5-AE3C-8773C8B06EC0}"/>
    <cellStyle name="Currency 5 4 2 2 7 3" xfId="49318" xr:uid="{7FCA00F3-6619-47EA-934B-1867CEF58AA6}"/>
    <cellStyle name="Currency 5 4 2 2 8" xfId="13898" xr:uid="{37235A37-82FE-4285-9ECA-B2AC2AD9509C}"/>
    <cellStyle name="Currency 5 4 2 2 9" xfId="27588" xr:uid="{C40BB603-4017-4120-9FFA-77C893E0E612}"/>
    <cellStyle name="Currency 5 4 2 3" xfId="7056" xr:uid="{D60D2201-AF1D-4CC1-BC0F-58DA11341999}"/>
    <cellStyle name="Currency 5 4 2 3 10" xfId="42477" xr:uid="{F75AA21B-B315-476D-B722-799E631875AB}"/>
    <cellStyle name="Currency 5 4 2 3 2" xfId="7057" xr:uid="{C2D20AFE-7156-42C5-8FC8-A78C7E853578}"/>
    <cellStyle name="Currency 5 4 2 3 2 2" xfId="7058" xr:uid="{9D1FF7FE-7130-45D6-8978-E2AF2CE8A25E}"/>
    <cellStyle name="Currency 5 4 2 3 2 2 2" xfId="8771" xr:uid="{BEEFD82A-7EDE-44FC-809B-D09ED124A70A}"/>
    <cellStyle name="Currency 5 4 2 3 2 2 2 2" xfId="12193" xr:uid="{3F6EF6C8-034F-428B-844B-0AD63364C972}"/>
    <cellStyle name="Currency 5 4 2 3 2 2 2 2 2" xfId="25883" xr:uid="{05E6436A-2468-414C-A2DF-82B1B16141B1}"/>
    <cellStyle name="Currency 5 4 2 3 2 2 2 2 2 2" xfId="39575" xr:uid="{8278B069-75BD-49D8-B629-A7CA518508BF}"/>
    <cellStyle name="Currency 5 4 2 3 2 2 2 2 2 3" xfId="54459" xr:uid="{02C1DD52-F312-445E-B487-F060BCB459AF}"/>
    <cellStyle name="Currency 5 4 2 3 2 2 2 2 3" xfId="19039" xr:uid="{3E99F48B-B368-436D-82CC-439D88CDE414}"/>
    <cellStyle name="Currency 5 4 2 3 2 2 2 2 4" xfId="32729" xr:uid="{4821D253-9A5C-4A6B-8844-5C5D5B1A6A3C}"/>
    <cellStyle name="Currency 5 4 2 3 2 2 2 2 5" xfId="47613" xr:uid="{C8FB7607-C47A-4663-B935-E004D6962A6F}"/>
    <cellStyle name="Currency 5 4 2 3 2 2 2 3" xfId="22461" xr:uid="{ED99FCD6-5524-47D1-9FDC-6FEA100F4D3B}"/>
    <cellStyle name="Currency 5 4 2 3 2 2 2 3 2" xfId="36153" xr:uid="{51E4D853-63BB-42CC-ACD6-978F299F20E0}"/>
    <cellStyle name="Currency 5 4 2 3 2 2 2 3 3" xfId="51037" xr:uid="{546B0BB5-D961-49FD-8405-54BD1FAE9ADC}"/>
    <cellStyle name="Currency 5 4 2 3 2 2 2 4" xfId="15617" xr:uid="{CBF69ED5-39BA-48F9-B896-E7F8DEB71BA1}"/>
    <cellStyle name="Currency 5 4 2 3 2 2 2 5" xfId="29307" xr:uid="{4DFD736D-732D-4A3B-9E13-98EAE840F3ED}"/>
    <cellStyle name="Currency 5 4 2 3 2 2 2 6" xfId="44191" xr:uid="{B9B41C3F-2D97-4E1D-9C99-5EF322B02716}"/>
    <cellStyle name="Currency 5 4 2 3 2 2 3" xfId="10481" xr:uid="{6EF3DA66-80A9-4C7D-9379-0C0A8B4D3D09}"/>
    <cellStyle name="Currency 5 4 2 3 2 2 3 2" xfId="24171" xr:uid="{FE4F195D-3F8D-4BAF-86E6-81E964D1E9BA}"/>
    <cellStyle name="Currency 5 4 2 3 2 2 3 2 2" xfId="37863" xr:uid="{63CAFEC3-E45D-4E6D-9B6A-E3E36CED2057}"/>
    <cellStyle name="Currency 5 4 2 3 2 2 3 2 3" xfId="52747" xr:uid="{C38BD68F-5BCA-4695-82EF-79B1E48BB061}"/>
    <cellStyle name="Currency 5 4 2 3 2 2 3 3" xfId="17327" xr:uid="{C5659846-290E-4C47-851E-8BCDCDEFDC80}"/>
    <cellStyle name="Currency 5 4 2 3 2 2 3 4" xfId="31017" xr:uid="{7D950438-4FD3-4E4F-AB99-66C170B10DC0}"/>
    <cellStyle name="Currency 5 4 2 3 2 2 3 5" xfId="45901" xr:uid="{7485254D-94B8-472C-98B9-1F8EBE54C6D8}"/>
    <cellStyle name="Currency 5 4 2 3 2 2 4" xfId="20749" xr:uid="{4807A561-E151-45F0-9193-7A2B02859AEA}"/>
    <cellStyle name="Currency 5 4 2 3 2 2 4 2" xfId="34441" xr:uid="{46C3C581-4980-48EC-B38C-273C363B2BAA}"/>
    <cellStyle name="Currency 5 4 2 3 2 2 4 3" xfId="49325" xr:uid="{C84219F2-2DF6-42C3-8734-06A261B24BC2}"/>
    <cellStyle name="Currency 5 4 2 3 2 2 5" xfId="13905" xr:uid="{FC5A4365-5E20-4E21-AC04-E1C1A0A3C9FC}"/>
    <cellStyle name="Currency 5 4 2 3 2 2 6" xfId="27595" xr:uid="{F1CF9BF3-3FB2-4929-871A-D64EFDCB411F}"/>
    <cellStyle name="Currency 5 4 2 3 2 2 7" xfId="42479" xr:uid="{4FD358D6-7C42-4670-A7D7-880FB7584AF0}"/>
    <cellStyle name="Currency 5 4 2 3 2 3" xfId="8770" xr:uid="{39B4B6F5-FAEE-46C3-867D-8268D910317B}"/>
    <cellStyle name="Currency 5 4 2 3 2 3 2" xfId="12192" xr:uid="{121A6296-088A-4257-932A-89A242CB09CF}"/>
    <cellStyle name="Currency 5 4 2 3 2 3 2 2" xfId="25882" xr:uid="{EAF9DDDE-3FF5-4005-8B28-12FC4B2EB127}"/>
    <cellStyle name="Currency 5 4 2 3 2 3 2 2 2" xfId="39574" xr:uid="{244D6DC3-1411-44BE-B236-5486246BBD39}"/>
    <cellStyle name="Currency 5 4 2 3 2 3 2 2 3" xfId="54458" xr:uid="{911F08F4-4B91-4C56-B915-4BE6E3CC50FA}"/>
    <cellStyle name="Currency 5 4 2 3 2 3 2 3" xfId="19038" xr:uid="{3FA93EA4-C6EB-4C06-945B-463E52C7DE2B}"/>
    <cellStyle name="Currency 5 4 2 3 2 3 2 4" xfId="32728" xr:uid="{D83B1751-535A-4792-A6F5-E41CFC7FDC55}"/>
    <cellStyle name="Currency 5 4 2 3 2 3 2 5" xfId="47612" xr:uid="{F831BAC8-D5FC-46A5-AE9D-73519DB196CB}"/>
    <cellStyle name="Currency 5 4 2 3 2 3 3" xfId="22460" xr:uid="{FED5DBCB-3F96-4579-AC5C-DE5630E37C70}"/>
    <cellStyle name="Currency 5 4 2 3 2 3 3 2" xfId="36152" xr:uid="{B5AAB9C7-DDEB-487C-9349-6519AD11697B}"/>
    <cellStyle name="Currency 5 4 2 3 2 3 3 3" xfId="51036" xr:uid="{B7B64090-5206-4201-99FC-408FC957CBED}"/>
    <cellStyle name="Currency 5 4 2 3 2 3 4" xfId="15616" xr:uid="{A0A78C1E-F7E4-4A87-9101-E42A9B90489E}"/>
    <cellStyle name="Currency 5 4 2 3 2 3 5" xfId="29306" xr:uid="{9D520D4C-8202-4D5E-BA8B-72B95440777D}"/>
    <cellStyle name="Currency 5 4 2 3 2 3 6" xfId="44190" xr:uid="{6E595ABC-5C3B-4C84-974E-000C8A104967}"/>
    <cellStyle name="Currency 5 4 2 3 2 4" xfId="10480" xr:uid="{C4BD8410-5B56-4459-BF1E-472ECB45E96C}"/>
    <cellStyle name="Currency 5 4 2 3 2 4 2" xfId="24170" xr:uid="{236C63B6-AD4D-47E1-B6F8-78928E7AAC97}"/>
    <cellStyle name="Currency 5 4 2 3 2 4 2 2" xfId="37862" xr:uid="{00868AA7-0DB6-4845-AFB1-E4C5D2AA1E93}"/>
    <cellStyle name="Currency 5 4 2 3 2 4 2 3" xfId="52746" xr:uid="{F56B8D65-147A-4621-9CED-33489198C899}"/>
    <cellStyle name="Currency 5 4 2 3 2 4 3" xfId="17326" xr:uid="{4A5B2EBD-697E-42B6-8E1F-D6A8D47E36F2}"/>
    <cellStyle name="Currency 5 4 2 3 2 4 4" xfId="31016" xr:uid="{B53E3470-D26A-41C6-819D-9F89B9B8DF03}"/>
    <cellStyle name="Currency 5 4 2 3 2 4 5" xfId="45900" xr:uid="{79C03D6E-E885-41AF-A201-B312A436A8D6}"/>
    <cellStyle name="Currency 5 4 2 3 2 5" xfId="20748" xr:uid="{C6746060-F465-4E92-B211-09ABFE168C68}"/>
    <cellStyle name="Currency 5 4 2 3 2 5 2" xfId="34440" xr:uid="{B0ED8980-B805-4DB5-BA57-BAAD71A2A2BC}"/>
    <cellStyle name="Currency 5 4 2 3 2 5 3" xfId="49324" xr:uid="{F08BE37A-6E1E-4D27-93C5-1E7B06240B99}"/>
    <cellStyle name="Currency 5 4 2 3 2 6" xfId="13904" xr:uid="{EE13DA0F-4881-46B1-9F41-0505F6F06365}"/>
    <cellStyle name="Currency 5 4 2 3 2 7" xfId="27594" xr:uid="{15C2A753-F34F-4994-B587-AD9D0D85AA03}"/>
    <cellStyle name="Currency 5 4 2 3 2 8" xfId="42478" xr:uid="{33508C91-C641-4C3F-8842-8B53EDFD7E14}"/>
    <cellStyle name="Currency 5 4 2 3 3" xfId="7059" xr:uid="{CBC0AE28-9ABA-42AE-9D64-D3F9E3C834DB}"/>
    <cellStyle name="Currency 5 4 2 3 3 2" xfId="8772" xr:uid="{F767BCD3-3D1C-485C-B099-310B694CC299}"/>
    <cellStyle name="Currency 5 4 2 3 3 2 2" xfId="12194" xr:uid="{408C3C15-0F6E-4672-B32F-FD6B449C9C69}"/>
    <cellStyle name="Currency 5 4 2 3 3 2 2 2" xfId="25884" xr:uid="{81C33CF4-921C-435C-AB32-A8C35CD931A0}"/>
    <cellStyle name="Currency 5 4 2 3 3 2 2 2 2" xfId="39576" xr:uid="{3DAB5B8B-5BDE-4FFA-BE21-C5E64440F5C1}"/>
    <cellStyle name="Currency 5 4 2 3 3 2 2 2 3" xfId="54460" xr:uid="{C5D88BD1-A12C-4FCA-BB2B-C5B9BFB48ADC}"/>
    <cellStyle name="Currency 5 4 2 3 3 2 2 3" xfId="19040" xr:uid="{1F89B3FF-2996-4D5B-B9DC-BF5A55725A06}"/>
    <cellStyle name="Currency 5 4 2 3 3 2 2 4" xfId="32730" xr:uid="{29FCA968-04B7-4E26-A553-82EFC4232291}"/>
    <cellStyle name="Currency 5 4 2 3 3 2 2 5" xfId="47614" xr:uid="{45B9E90D-2E78-4BB8-B085-301833C565B0}"/>
    <cellStyle name="Currency 5 4 2 3 3 2 3" xfId="22462" xr:uid="{C7BC21B4-9628-4C80-9A5D-1E69B3BD23B9}"/>
    <cellStyle name="Currency 5 4 2 3 3 2 3 2" xfId="36154" xr:uid="{071C381E-A93C-4970-BA01-74AAC03C3193}"/>
    <cellStyle name="Currency 5 4 2 3 3 2 3 3" xfId="51038" xr:uid="{5575F0B3-B7F1-4165-8B4B-54EEABEC769C}"/>
    <cellStyle name="Currency 5 4 2 3 3 2 4" xfId="15618" xr:uid="{8E174C9D-F3C6-4E24-A1B7-007E88571F31}"/>
    <cellStyle name="Currency 5 4 2 3 3 2 5" xfId="29308" xr:uid="{A8E301B3-AF6E-497F-ACE4-EC3862FF45A0}"/>
    <cellStyle name="Currency 5 4 2 3 3 2 6" xfId="44192" xr:uid="{2F0BFD79-6FC5-4290-A072-C3B3F6E446EC}"/>
    <cellStyle name="Currency 5 4 2 3 3 3" xfId="10482" xr:uid="{DE6B4F79-B0B7-4964-AAA5-A4F8BBBB0BD6}"/>
    <cellStyle name="Currency 5 4 2 3 3 3 2" xfId="24172" xr:uid="{D3F185F0-5B44-4D28-8D7F-E2206D0D7512}"/>
    <cellStyle name="Currency 5 4 2 3 3 3 2 2" xfId="37864" xr:uid="{A1D509B6-D313-49CB-B1FA-BB7CB487CF0C}"/>
    <cellStyle name="Currency 5 4 2 3 3 3 2 3" xfId="52748" xr:uid="{DED17EFA-5900-4749-9C3E-2FD1E53B60FF}"/>
    <cellStyle name="Currency 5 4 2 3 3 3 3" xfId="17328" xr:uid="{D2DDB80A-F593-4159-97E4-086E0E997706}"/>
    <cellStyle name="Currency 5 4 2 3 3 3 4" xfId="31018" xr:uid="{ACB080E4-8D03-4A0E-86E3-0996001E49F8}"/>
    <cellStyle name="Currency 5 4 2 3 3 3 5" xfId="45902" xr:uid="{9F620212-A2B2-48F6-85DF-DF6B57FC85D8}"/>
    <cellStyle name="Currency 5 4 2 3 3 4" xfId="20750" xr:uid="{23B06A5B-EA67-46FF-8D16-6EC05E4A429E}"/>
    <cellStyle name="Currency 5 4 2 3 3 4 2" xfId="34442" xr:uid="{7A2626A4-08A2-4596-9526-60155D91992F}"/>
    <cellStyle name="Currency 5 4 2 3 3 4 3" xfId="49326" xr:uid="{9E84407A-19B6-45D6-9C9D-C089AEBFCD57}"/>
    <cellStyle name="Currency 5 4 2 3 3 5" xfId="13906" xr:uid="{F53294D9-6474-42BF-8CB1-E28722725919}"/>
    <cellStyle name="Currency 5 4 2 3 3 6" xfId="27596" xr:uid="{7AE188C2-F2FE-4825-B4DE-D756965B8EA5}"/>
    <cellStyle name="Currency 5 4 2 3 3 7" xfId="42480" xr:uid="{2FD68000-6268-41A6-93DC-D14F9FA8E947}"/>
    <cellStyle name="Currency 5 4 2 3 4" xfId="7060" xr:uid="{68690561-BCF3-4FFE-83A2-485497D01EC5}"/>
    <cellStyle name="Currency 5 4 2 3 4 2" xfId="8773" xr:uid="{F4D8DC66-F514-4539-A90F-FADF254BA063}"/>
    <cellStyle name="Currency 5 4 2 3 4 2 2" xfId="12195" xr:uid="{29EDCBF2-0C53-420F-9964-D4742588339B}"/>
    <cellStyle name="Currency 5 4 2 3 4 2 2 2" xfId="25885" xr:uid="{C23611B2-C5B3-4A0A-B790-84E2807AD1F4}"/>
    <cellStyle name="Currency 5 4 2 3 4 2 2 2 2" xfId="39577" xr:uid="{47D26590-D6A9-4E58-8725-FFA5A9212C68}"/>
    <cellStyle name="Currency 5 4 2 3 4 2 2 2 3" xfId="54461" xr:uid="{F1AF916D-A561-42A0-9C66-8242326B427E}"/>
    <cellStyle name="Currency 5 4 2 3 4 2 2 3" xfId="19041" xr:uid="{FF7436C4-2C04-417F-BFDC-465069A829E7}"/>
    <cellStyle name="Currency 5 4 2 3 4 2 2 4" xfId="32731" xr:uid="{CB5A0233-0195-4F62-B2E6-D3FA4FC5C33E}"/>
    <cellStyle name="Currency 5 4 2 3 4 2 2 5" xfId="47615" xr:uid="{277EBFC4-8083-41CF-BC0B-7127562234D9}"/>
    <cellStyle name="Currency 5 4 2 3 4 2 3" xfId="22463" xr:uid="{14C0085D-49C0-430F-B608-7566C3829A16}"/>
    <cellStyle name="Currency 5 4 2 3 4 2 3 2" xfId="36155" xr:uid="{4812D33D-5701-4F15-AEBD-9D9C68FB4B89}"/>
    <cellStyle name="Currency 5 4 2 3 4 2 3 3" xfId="51039" xr:uid="{A9D2670C-ADC8-466C-BEF4-FAD1EB342C72}"/>
    <cellStyle name="Currency 5 4 2 3 4 2 4" xfId="15619" xr:uid="{3EFC9C5F-500C-497F-AAB7-15010C1ED05C}"/>
    <cellStyle name="Currency 5 4 2 3 4 2 5" xfId="29309" xr:uid="{83FD2D53-CBD3-4E71-8530-1A5A5AF38D8B}"/>
    <cellStyle name="Currency 5 4 2 3 4 2 6" xfId="44193" xr:uid="{6EA45F91-DE45-4564-92ED-3AD807DF48E1}"/>
    <cellStyle name="Currency 5 4 2 3 4 3" xfId="10483" xr:uid="{D8E909F3-E8F5-41A4-9EEE-3EE1394DF0E0}"/>
    <cellStyle name="Currency 5 4 2 3 4 3 2" xfId="24173" xr:uid="{780D39D1-DF0B-4000-8EF2-C2B7550CA4FF}"/>
    <cellStyle name="Currency 5 4 2 3 4 3 2 2" xfId="37865" xr:uid="{09DD62A7-5F80-4FD8-8C41-1446DDFFF26D}"/>
    <cellStyle name="Currency 5 4 2 3 4 3 2 3" xfId="52749" xr:uid="{4F710D82-BDDC-48E2-B7F8-3DBAD895CA69}"/>
    <cellStyle name="Currency 5 4 2 3 4 3 3" xfId="17329" xr:uid="{33002C0C-90E9-487E-86FC-F4F7634E66D6}"/>
    <cellStyle name="Currency 5 4 2 3 4 3 4" xfId="31019" xr:uid="{1D262F38-FD4C-4EA8-B071-4CF23CE7F143}"/>
    <cellStyle name="Currency 5 4 2 3 4 3 5" xfId="45903" xr:uid="{E7ABD2B6-754B-4C1C-9CE8-18C16F3C6BCF}"/>
    <cellStyle name="Currency 5 4 2 3 4 4" xfId="20751" xr:uid="{9308A645-314D-445D-9C24-67FFFC9C9FAE}"/>
    <cellStyle name="Currency 5 4 2 3 4 4 2" xfId="34443" xr:uid="{8291B4B1-AFF1-4E6A-88A8-001B980EE967}"/>
    <cellStyle name="Currency 5 4 2 3 4 4 3" xfId="49327" xr:uid="{855C03CD-7700-441D-898F-E506156BB2DB}"/>
    <cellStyle name="Currency 5 4 2 3 4 5" xfId="13907" xr:uid="{A62D20B6-791B-474D-9BE4-6C50F19BE8BD}"/>
    <cellStyle name="Currency 5 4 2 3 4 6" xfId="27597" xr:uid="{34B2AF1A-A57C-4DB7-A123-1923517D8B10}"/>
    <cellStyle name="Currency 5 4 2 3 4 7" xfId="42481" xr:uid="{C2441D08-5AF8-4983-B200-DCA8EAB92FA0}"/>
    <cellStyle name="Currency 5 4 2 3 5" xfId="8769" xr:uid="{5C3868A4-8397-4482-8E43-0DD2B67A9A5F}"/>
    <cellStyle name="Currency 5 4 2 3 5 2" xfId="12191" xr:uid="{B7E5F76C-3F36-4A0A-8759-A095E9EF3EBC}"/>
    <cellStyle name="Currency 5 4 2 3 5 2 2" xfId="25881" xr:uid="{A384C62E-E0BA-4171-9FDF-F5616843A16B}"/>
    <cellStyle name="Currency 5 4 2 3 5 2 2 2" xfId="39573" xr:uid="{3D4DC0B1-0AF3-4236-8480-08BA60699B54}"/>
    <cellStyle name="Currency 5 4 2 3 5 2 2 3" xfId="54457" xr:uid="{86F98B4C-517E-45D8-88DF-82346CBD4264}"/>
    <cellStyle name="Currency 5 4 2 3 5 2 3" xfId="19037" xr:uid="{5073652C-1AB5-457E-A077-300A45650865}"/>
    <cellStyle name="Currency 5 4 2 3 5 2 4" xfId="32727" xr:uid="{CA05BDC3-D2B1-4281-88C6-CF4CAEC1A906}"/>
    <cellStyle name="Currency 5 4 2 3 5 2 5" xfId="47611" xr:uid="{E8DE77F4-F9A6-4F72-A588-72AB27DD8CC2}"/>
    <cellStyle name="Currency 5 4 2 3 5 3" xfId="22459" xr:uid="{2DFD0342-9C62-4EAD-BD99-41DF01508DE2}"/>
    <cellStyle name="Currency 5 4 2 3 5 3 2" xfId="36151" xr:uid="{D8BF2B3C-0FE1-4762-978E-7E1B7566978B}"/>
    <cellStyle name="Currency 5 4 2 3 5 3 3" xfId="51035" xr:uid="{A44C5548-0E91-4F52-BAB6-D745628D0BD0}"/>
    <cellStyle name="Currency 5 4 2 3 5 4" xfId="15615" xr:uid="{C123FD93-87B5-4E5E-ADAB-5A7463DB6B0F}"/>
    <cellStyle name="Currency 5 4 2 3 5 5" xfId="29305" xr:uid="{7A5CB0DB-AED5-4369-B4CE-28852B9A85D5}"/>
    <cellStyle name="Currency 5 4 2 3 5 6" xfId="44189" xr:uid="{53E4412A-00CE-4E57-A3AA-CEC4449EE630}"/>
    <cellStyle name="Currency 5 4 2 3 6" xfId="10479" xr:uid="{647BEA59-E7F5-45F0-8A6F-4DF606AF3F6D}"/>
    <cellStyle name="Currency 5 4 2 3 6 2" xfId="24169" xr:uid="{D114FA8A-CE13-4663-8D38-E9A279A4713A}"/>
    <cellStyle name="Currency 5 4 2 3 6 2 2" xfId="37861" xr:uid="{BD7CD94D-09BA-4F03-96D3-A47E4F968E41}"/>
    <cellStyle name="Currency 5 4 2 3 6 2 3" xfId="52745" xr:uid="{ED761743-C9BF-4536-B6C1-49CA243453A7}"/>
    <cellStyle name="Currency 5 4 2 3 6 3" xfId="17325" xr:uid="{01A3CF28-ABF1-456B-B08E-2377FD8C5F70}"/>
    <cellStyle name="Currency 5 4 2 3 6 4" xfId="31015" xr:uid="{E0F6B6C4-96A1-4D02-AC8E-32F056BD3CD7}"/>
    <cellStyle name="Currency 5 4 2 3 6 5" xfId="45899" xr:uid="{48062649-7FE2-4ECB-8871-7AFE35FB2267}"/>
    <cellStyle name="Currency 5 4 2 3 7" xfId="20747" xr:uid="{937E5C20-201F-4F73-821D-061B9E9BFF05}"/>
    <cellStyle name="Currency 5 4 2 3 7 2" xfId="34439" xr:uid="{6669F667-D7B0-41AC-B183-F66A94913AC1}"/>
    <cellStyle name="Currency 5 4 2 3 7 3" xfId="49323" xr:uid="{3DA8499D-C175-4953-B700-5AF596E19DFE}"/>
    <cellStyle name="Currency 5 4 2 3 8" xfId="13903" xr:uid="{857CAA6C-5882-44DA-948C-50D4E833DC22}"/>
    <cellStyle name="Currency 5 4 2 3 9" xfId="27593" xr:uid="{903FBEE8-C488-4E2F-AA7D-A077DE3D048D}"/>
    <cellStyle name="Currency 5 4 2 4" xfId="7061" xr:uid="{F24D99A5-F12A-4EFA-A62E-095723F9AAEA}"/>
    <cellStyle name="Currency 5 4 2 4 2" xfId="7062" xr:uid="{B2F4F1B1-5F13-4069-8BFB-365CBF5D55AB}"/>
    <cellStyle name="Currency 5 4 2 4 2 2" xfId="8775" xr:uid="{D06A932C-D23D-4B30-AE37-B15B0CCE457B}"/>
    <cellStyle name="Currency 5 4 2 4 2 2 2" xfId="12197" xr:uid="{3FAA8254-40CC-42C6-93D5-D6703EBE7131}"/>
    <cellStyle name="Currency 5 4 2 4 2 2 2 2" xfId="25887" xr:uid="{67F6968F-52B4-4523-9459-C514791117DE}"/>
    <cellStyle name="Currency 5 4 2 4 2 2 2 2 2" xfId="39579" xr:uid="{0E268EA0-0D5F-4D9A-B129-252FA18EA964}"/>
    <cellStyle name="Currency 5 4 2 4 2 2 2 2 3" xfId="54463" xr:uid="{C95DB660-263D-4C7A-8508-EA11387DDAED}"/>
    <cellStyle name="Currency 5 4 2 4 2 2 2 3" xfId="19043" xr:uid="{3DC44C76-F608-40D5-9A2A-B8E838357BC5}"/>
    <cellStyle name="Currency 5 4 2 4 2 2 2 4" xfId="32733" xr:uid="{B2E8E04D-0ABD-4037-8171-4F3F0B49EBA6}"/>
    <cellStyle name="Currency 5 4 2 4 2 2 2 5" xfId="47617" xr:uid="{F569BF9D-DD86-4432-BE50-B3287447D7C5}"/>
    <cellStyle name="Currency 5 4 2 4 2 2 3" xfId="22465" xr:uid="{23F465CB-F965-499B-9D3E-566DB25A795F}"/>
    <cellStyle name="Currency 5 4 2 4 2 2 3 2" xfId="36157" xr:uid="{EE5AA6AF-8711-41B8-B0C5-B1DD74ED6CBC}"/>
    <cellStyle name="Currency 5 4 2 4 2 2 3 3" xfId="51041" xr:uid="{3B043829-BF9A-40B7-9203-E7099AE6B5BB}"/>
    <cellStyle name="Currency 5 4 2 4 2 2 4" xfId="15621" xr:uid="{607AD21F-565E-43A2-AB83-1B0204813F77}"/>
    <cellStyle name="Currency 5 4 2 4 2 2 5" xfId="29311" xr:uid="{1CA340F7-7182-4A0F-870A-302967ABC596}"/>
    <cellStyle name="Currency 5 4 2 4 2 2 6" xfId="44195" xr:uid="{DB10B17B-D0A7-4D63-A29F-9F8F159F3228}"/>
    <cellStyle name="Currency 5 4 2 4 2 3" xfId="10485" xr:uid="{1130E6C8-328D-44E3-858D-50E8694FFA8C}"/>
    <cellStyle name="Currency 5 4 2 4 2 3 2" xfId="24175" xr:uid="{13CD60AE-EDCF-440D-BB4A-6E70BDA868D2}"/>
    <cellStyle name="Currency 5 4 2 4 2 3 2 2" xfId="37867" xr:uid="{B0CA3831-E21F-4104-BE39-687A70A68FAD}"/>
    <cellStyle name="Currency 5 4 2 4 2 3 2 3" xfId="52751" xr:uid="{3F7C37A0-C8D9-4211-970A-F3F64F4756B4}"/>
    <cellStyle name="Currency 5 4 2 4 2 3 3" xfId="17331" xr:uid="{D6AD37AE-446A-45A2-9F86-3DA62F5B8CF8}"/>
    <cellStyle name="Currency 5 4 2 4 2 3 4" xfId="31021" xr:uid="{F7F0B88A-5E2A-4B83-B43E-6AE58707B189}"/>
    <cellStyle name="Currency 5 4 2 4 2 3 5" xfId="45905" xr:uid="{71F5C5A5-CFAB-4F04-9F03-D3F86F9FC668}"/>
    <cellStyle name="Currency 5 4 2 4 2 4" xfId="20753" xr:uid="{102BEF5E-BC75-4953-9FC6-FB20A74CA0D9}"/>
    <cellStyle name="Currency 5 4 2 4 2 4 2" xfId="34445" xr:uid="{23B19E93-936F-4853-8C3C-A632D68F39D0}"/>
    <cellStyle name="Currency 5 4 2 4 2 4 3" xfId="49329" xr:uid="{6CA1740A-B236-408F-BEF9-0F5029E8FD1B}"/>
    <cellStyle name="Currency 5 4 2 4 2 5" xfId="13909" xr:uid="{1CE0746A-1082-410E-B56B-99A483E0B319}"/>
    <cellStyle name="Currency 5 4 2 4 2 6" xfId="27599" xr:uid="{D92874EC-15E1-4215-B615-8DD5954302E9}"/>
    <cellStyle name="Currency 5 4 2 4 2 7" xfId="42483" xr:uid="{B0BFE196-6B36-4239-8DC1-348C14EA7ADD}"/>
    <cellStyle name="Currency 5 4 2 4 3" xfId="8774" xr:uid="{95A2FED8-412C-4A79-B3D7-C40CBF347604}"/>
    <cellStyle name="Currency 5 4 2 4 3 2" xfId="12196" xr:uid="{337DE88E-A3E6-40A6-8DBE-2FE1C39C8E7A}"/>
    <cellStyle name="Currency 5 4 2 4 3 2 2" xfId="25886" xr:uid="{A402822A-8C3E-49D3-A0EB-D1FD0C4163CB}"/>
    <cellStyle name="Currency 5 4 2 4 3 2 2 2" xfId="39578" xr:uid="{86D4C9F9-10F0-4833-AB59-BFEB1E8438C1}"/>
    <cellStyle name="Currency 5 4 2 4 3 2 2 3" xfId="54462" xr:uid="{3D50A50F-3455-4DAE-B4DD-04628DB05489}"/>
    <cellStyle name="Currency 5 4 2 4 3 2 3" xfId="19042" xr:uid="{3F80611E-91F1-4771-B29C-E0A12141CD92}"/>
    <cellStyle name="Currency 5 4 2 4 3 2 4" xfId="32732" xr:uid="{E1A6BD67-D3C3-4B98-BBB2-6CA9E7EB4E74}"/>
    <cellStyle name="Currency 5 4 2 4 3 2 5" xfId="47616" xr:uid="{C96C5EE8-979D-4015-839C-561E5190AA28}"/>
    <cellStyle name="Currency 5 4 2 4 3 3" xfId="22464" xr:uid="{0745F5BE-B9EE-4611-AF48-83CD396106F8}"/>
    <cellStyle name="Currency 5 4 2 4 3 3 2" xfId="36156" xr:uid="{4F3C2858-6A75-4FFC-9DA1-89BF161EFBBF}"/>
    <cellStyle name="Currency 5 4 2 4 3 3 3" xfId="51040" xr:uid="{C64031F2-CCAB-4A26-9229-9C7F12BC7EA8}"/>
    <cellStyle name="Currency 5 4 2 4 3 4" xfId="15620" xr:uid="{D66EC565-BD92-4AAC-AC6B-B8492298E955}"/>
    <cellStyle name="Currency 5 4 2 4 3 5" xfId="29310" xr:uid="{2C236DF1-6DD6-4D18-B1FD-07A12A627942}"/>
    <cellStyle name="Currency 5 4 2 4 3 6" xfId="44194" xr:uid="{0D305BAC-5DD1-4406-AD68-DD2B3BA89AFC}"/>
    <cellStyle name="Currency 5 4 2 4 4" xfId="10484" xr:uid="{0341CE29-7DDA-4033-B85B-3791B3A4A27E}"/>
    <cellStyle name="Currency 5 4 2 4 4 2" xfId="24174" xr:uid="{9C586BF3-7802-47C3-8778-DAD2EAB28C64}"/>
    <cellStyle name="Currency 5 4 2 4 4 2 2" xfId="37866" xr:uid="{B088CAD3-6395-4DAA-B50C-73073C2D2736}"/>
    <cellStyle name="Currency 5 4 2 4 4 2 3" xfId="52750" xr:uid="{BD7A3685-77CE-4B69-8B53-06D21DE6FB9E}"/>
    <cellStyle name="Currency 5 4 2 4 4 3" xfId="17330" xr:uid="{28B1EC11-7823-4BE9-81A9-BB16ED1B7C39}"/>
    <cellStyle name="Currency 5 4 2 4 4 4" xfId="31020" xr:uid="{63CD7E87-7C1C-47E5-855D-CE81EA528E25}"/>
    <cellStyle name="Currency 5 4 2 4 4 5" xfId="45904" xr:uid="{E335E093-0B54-4960-969A-A42164E10969}"/>
    <cellStyle name="Currency 5 4 2 4 5" xfId="20752" xr:uid="{1F96AC64-67E1-4353-B77D-E59F146C1C81}"/>
    <cellStyle name="Currency 5 4 2 4 5 2" xfId="34444" xr:uid="{AAF3C004-288D-4251-B6D3-AD5F5A978D09}"/>
    <cellStyle name="Currency 5 4 2 4 5 3" xfId="49328" xr:uid="{31472F36-6741-4EC4-B83D-3A363A38EA79}"/>
    <cellStyle name="Currency 5 4 2 4 6" xfId="13908" xr:uid="{F458F8CE-1B4C-4986-A83E-58637DE583C2}"/>
    <cellStyle name="Currency 5 4 2 4 7" xfId="27598" xr:uid="{10F5FD78-06CF-4143-B88C-8E9B9117AB0C}"/>
    <cellStyle name="Currency 5 4 2 4 8" xfId="42482" xr:uid="{D734320E-0519-422A-8B50-733C6C3C67DB}"/>
    <cellStyle name="Currency 5 4 2 5" xfId="7063" xr:uid="{E9BBF0E3-4C1E-4739-AD7D-D9A6DD84CC3F}"/>
    <cellStyle name="Currency 5 4 2 5 2" xfId="8776" xr:uid="{B4AB60CA-C58B-4239-89FB-94487633C924}"/>
    <cellStyle name="Currency 5 4 2 5 2 2" xfId="12198" xr:uid="{F90B74DA-7455-4944-ACCF-73570FBC0A56}"/>
    <cellStyle name="Currency 5 4 2 5 2 2 2" xfId="25888" xr:uid="{5C4C15E8-8E87-48EC-B82C-19A631A1C19B}"/>
    <cellStyle name="Currency 5 4 2 5 2 2 2 2" xfId="39580" xr:uid="{7EB1B4EC-5309-4959-AA0A-BBF065CB4850}"/>
    <cellStyle name="Currency 5 4 2 5 2 2 2 3" xfId="54464" xr:uid="{575E19EC-3973-4063-8B78-70CA6099045D}"/>
    <cellStyle name="Currency 5 4 2 5 2 2 3" xfId="19044" xr:uid="{2E6315F1-2479-4208-95EA-FBAA0D8C3CFA}"/>
    <cellStyle name="Currency 5 4 2 5 2 2 4" xfId="32734" xr:uid="{1ACAE999-E3C5-4390-A2E6-4502232D5256}"/>
    <cellStyle name="Currency 5 4 2 5 2 2 5" xfId="47618" xr:uid="{C46D5A52-D1D4-4C3A-BAB8-5CC0D9742063}"/>
    <cellStyle name="Currency 5 4 2 5 2 3" xfId="22466" xr:uid="{BFA9A821-CBB2-4F09-AC9D-8C927512B480}"/>
    <cellStyle name="Currency 5 4 2 5 2 3 2" xfId="36158" xr:uid="{698ACE35-982A-485D-9DAC-38D56DCE76AE}"/>
    <cellStyle name="Currency 5 4 2 5 2 3 3" xfId="51042" xr:uid="{1E8A009C-F9FD-4B4C-9262-438DEAF54532}"/>
    <cellStyle name="Currency 5 4 2 5 2 4" xfId="15622" xr:uid="{0B59717D-0991-4CF7-A289-4AFA2CAFB2A7}"/>
    <cellStyle name="Currency 5 4 2 5 2 5" xfId="29312" xr:uid="{8DF2207D-4A12-43F9-B94E-EFA865553663}"/>
    <cellStyle name="Currency 5 4 2 5 2 6" xfId="44196" xr:uid="{928FCE89-9420-4857-A9A7-AA88B1D012C0}"/>
    <cellStyle name="Currency 5 4 2 5 3" xfId="10486" xr:uid="{43BBC05E-0288-4FC0-B152-5AF6D9220084}"/>
    <cellStyle name="Currency 5 4 2 5 3 2" xfId="24176" xr:uid="{B48EB618-4236-4946-A554-46AA8F7A6BE6}"/>
    <cellStyle name="Currency 5 4 2 5 3 2 2" xfId="37868" xr:uid="{3661E717-A8EB-4A36-86D2-79B7880FC538}"/>
    <cellStyle name="Currency 5 4 2 5 3 2 3" xfId="52752" xr:uid="{4BC24E03-67ED-4CC7-97A1-B4CD767413FB}"/>
    <cellStyle name="Currency 5 4 2 5 3 3" xfId="17332" xr:uid="{85099890-91C2-4A1F-8027-E5BC09F62D17}"/>
    <cellStyle name="Currency 5 4 2 5 3 4" xfId="31022" xr:uid="{BD76AF5E-BC6A-4353-A381-7C6E422BFA2A}"/>
    <cellStyle name="Currency 5 4 2 5 3 5" xfId="45906" xr:uid="{BC4D248A-CF32-4D9A-9916-6084EEF06433}"/>
    <cellStyle name="Currency 5 4 2 5 4" xfId="20754" xr:uid="{6B095306-8F7F-4F48-A8F0-0B2ED078A35F}"/>
    <cellStyle name="Currency 5 4 2 5 4 2" xfId="34446" xr:uid="{F6B451AD-AC98-463A-B860-8B466B02FC0A}"/>
    <cellStyle name="Currency 5 4 2 5 4 3" xfId="49330" xr:uid="{2F4884B8-35F6-4E0B-B815-1B91B7E671ED}"/>
    <cellStyle name="Currency 5 4 2 5 5" xfId="13910" xr:uid="{34D82B3C-A2F9-4405-B50F-6EA033AAC152}"/>
    <cellStyle name="Currency 5 4 2 5 6" xfId="27600" xr:uid="{B07477F3-DA77-479D-A942-F4FD79EA1E85}"/>
    <cellStyle name="Currency 5 4 2 5 7" xfId="42484" xr:uid="{D542F144-A36F-4CC3-8ACF-A8AB8571CEA7}"/>
    <cellStyle name="Currency 5 4 2 6" xfId="7064" xr:uid="{90DC716C-5918-4768-90E8-0EE73A3BECE1}"/>
    <cellStyle name="Currency 5 4 2 6 2" xfId="8777" xr:uid="{1FC6CD7F-2417-4BB0-AE0E-56009C783BF1}"/>
    <cellStyle name="Currency 5 4 2 6 2 2" xfId="12199" xr:uid="{1BD169A0-3F0D-4560-8259-86C7105BB88E}"/>
    <cellStyle name="Currency 5 4 2 6 2 2 2" xfId="25889" xr:uid="{F4A284CC-6BF8-4A2E-9E93-5027BF04CDB3}"/>
    <cellStyle name="Currency 5 4 2 6 2 2 2 2" xfId="39581" xr:uid="{86DA49EC-89DE-4257-A526-4174A447953C}"/>
    <cellStyle name="Currency 5 4 2 6 2 2 2 3" xfId="54465" xr:uid="{313A3AE6-D09C-484A-8041-2FDECE6614C7}"/>
    <cellStyle name="Currency 5 4 2 6 2 2 3" xfId="19045" xr:uid="{D650A579-DE4C-465E-9C80-847ED930B271}"/>
    <cellStyle name="Currency 5 4 2 6 2 2 4" xfId="32735" xr:uid="{9B0778B7-DFA5-40BC-87F2-2B89F8152AE5}"/>
    <cellStyle name="Currency 5 4 2 6 2 2 5" xfId="47619" xr:uid="{F1B243BA-FC4B-423B-BAD7-2B54EF9689F6}"/>
    <cellStyle name="Currency 5 4 2 6 2 3" xfId="22467" xr:uid="{B4A053DE-9A79-4981-9C50-8F6851AE8B01}"/>
    <cellStyle name="Currency 5 4 2 6 2 3 2" xfId="36159" xr:uid="{B3C90764-4495-4743-9592-BB28C2932354}"/>
    <cellStyle name="Currency 5 4 2 6 2 3 3" xfId="51043" xr:uid="{6D8EFA40-3384-4A24-9CDC-B49575BF7C66}"/>
    <cellStyle name="Currency 5 4 2 6 2 4" xfId="15623" xr:uid="{718DAB28-7E8D-4184-896C-1C4FBAE21C88}"/>
    <cellStyle name="Currency 5 4 2 6 2 5" xfId="29313" xr:uid="{0BF7281A-6F0D-4C34-9827-293F11FD2C87}"/>
    <cellStyle name="Currency 5 4 2 6 2 6" xfId="44197" xr:uid="{419F5A0A-4094-4CD4-9D48-53CCD305FE60}"/>
    <cellStyle name="Currency 5 4 2 6 3" xfId="10487" xr:uid="{413482A0-A566-447B-82D0-472CC81A98BF}"/>
    <cellStyle name="Currency 5 4 2 6 3 2" xfId="24177" xr:uid="{FEE223AD-766E-4775-A70B-F0655D111492}"/>
    <cellStyle name="Currency 5 4 2 6 3 2 2" xfId="37869" xr:uid="{CE14C659-4035-4E5B-8B52-E9047F0E4EA0}"/>
    <cellStyle name="Currency 5 4 2 6 3 2 3" xfId="52753" xr:uid="{341122BA-6AAB-4B49-94C2-AC6290A4312B}"/>
    <cellStyle name="Currency 5 4 2 6 3 3" xfId="17333" xr:uid="{A74CFE22-19FF-4BB9-BC01-21F459F73ED9}"/>
    <cellStyle name="Currency 5 4 2 6 3 4" xfId="31023" xr:uid="{DAB810E9-AC7D-4918-BD9A-76FCB77712AA}"/>
    <cellStyle name="Currency 5 4 2 6 3 5" xfId="45907" xr:uid="{48A19B63-58C6-420D-9AED-8897A7138AF1}"/>
    <cellStyle name="Currency 5 4 2 6 4" xfId="20755" xr:uid="{6420A2B5-C666-4FE8-B240-FA9D94F5C3DA}"/>
    <cellStyle name="Currency 5 4 2 6 4 2" xfId="34447" xr:uid="{23DCB9C5-264D-4037-903B-D3BDE894A516}"/>
    <cellStyle name="Currency 5 4 2 6 4 3" xfId="49331" xr:uid="{1BC2F419-1F52-4560-861B-ABF5C4D77C79}"/>
    <cellStyle name="Currency 5 4 2 6 5" xfId="13911" xr:uid="{9EDB3E9E-9D61-4F6E-87CB-F0DBAC63E65E}"/>
    <cellStyle name="Currency 5 4 2 6 6" xfId="27601" xr:uid="{31FFB9C9-F657-4B43-BD1B-2E1EF1389C4D}"/>
    <cellStyle name="Currency 5 4 2 6 7" xfId="42485" xr:uid="{E7BCD322-06E8-4E87-B665-AFD7C1618ACC}"/>
    <cellStyle name="Currency 5 4 2 7" xfId="8763" xr:uid="{4A33982C-A50E-45DA-91CB-2A1760F91686}"/>
    <cellStyle name="Currency 5 4 2 7 2" xfId="12185" xr:uid="{478E7C1F-9229-4B67-AE2C-E27206998709}"/>
    <cellStyle name="Currency 5 4 2 7 2 2" xfId="25875" xr:uid="{57053E88-64AB-4200-9D18-E5A3BD858DF5}"/>
    <cellStyle name="Currency 5 4 2 7 2 2 2" xfId="39567" xr:uid="{F88DE0E4-02CD-4477-A982-365005D94D6C}"/>
    <cellStyle name="Currency 5 4 2 7 2 2 3" xfId="54451" xr:uid="{245ABC5B-AB57-4098-94D5-CCF58E7AA40D}"/>
    <cellStyle name="Currency 5 4 2 7 2 3" xfId="19031" xr:uid="{F36ABEFE-87B3-4804-8D61-48ABBDA3E52D}"/>
    <cellStyle name="Currency 5 4 2 7 2 4" xfId="32721" xr:uid="{87D31CE7-F318-4948-9A51-DECE656444DE}"/>
    <cellStyle name="Currency 5 4 2 7 2 5" xfId="47605" xr:uid="{E7E170CC-E4A8-4A24-BF4F-A64F920A113D}"/>
    <cellStyle name="Currency 5 4 2 7 3" xfId="22453" xr:uid="{7CBDD60D-81FD-4E62-B987-21DE774B9879}"/>
    <cellStyle name="Currency 5 4 2 7 3 2" xfId="36145" xr:uid="{3B14637E-1AAB-4173-9852-0C2DFB659BD8}"/>
    <cellStyle name="Currency 5 4 2 7 3 3" xfId="51029" xr:uid="{9D3C5936-9CA6-4EDE-9C4E-64F5F12B7264}"/>
    <cellStyle name="Currency 5 4 2 7 4" xfId="15609" xr:uid="{6649084B-3864-46CD-ABD6-6AEF4023E0DD}"/>
    <cellStyle name="Currency 5 4 2 7 5" xfId="29299" xr:uid="{CB4FC761-5E4E-4134-A293-A4FFC3B94B9D}"/>
    <cellStyle name="Currency 5 4 2 7 6" xfId="44183" xr:uid="{824F108A-A7B0-49B8-A60D-BACCD3A6C8B2}"/>
    <cellStyle name="Currency 5 4 2 8" xfId="10473" xr:uid="{EE87EAB7-BD7B-4385-9465-CB87DF3E046B}"/>
    <cellStyle name="Currency 5 4 2 8 2" xfId="24163" xr:uid="{C552CEA0-B150-4D3B-84FC-694E4344C413}"/>
    <cellStyle name="Currency 5 4 2 8 2 2" xfId="37855" xr:uid="{262A5608-CE84-47B8-8A92-B35B21F5882A}"/>
    <cellStyle name="Currency 5 4 2 8 2 3" xfId="52739" xr:uid="{867D4738-E464-48F7-B6F6-1DA02CE64C94}"/>
    <cellStyle name="Currency 5 4 2 8 3" xfId="17319" xr:uid="{108BCBCB-4F85-454C-ABE8-ADAF52192BDD}"/>
    <cellStyle name="Currency 5 4 2 8 4" xfId="31009" xr:uid="{DA3C3040-2D21-41E1-A55E-FFEEAAEEED49}"/>
    <cellStyle name="Currency 5 4 2 8 5" xfId="45893" xr:uid="{30C1035C-79A9-475B-AB82-6C89504800BF}"/>
    <cellStyle name="Currency 5 4 2 9" xfId="20741" xr:uid="{1BCB2116-658B-482B-88B3-EC0038395C3D}"/>
    <cellStyle name="Currency 5 4 2 9 2" xfId="34433" xr:uid="{06D561C5-B970-4760-97EC-9FEFCDE5CE9D}"/>
    <cellStyle name="Currency 5 4 2 9 3" xfId="49317" xr:uid="{4F54564A-5632-4236-9E20-BF5C2C1AEB73}"/>
    <cellStyle name="Currency 5 4 3" xfId="7065" xr:uid="{7FEB5D80-6293-41A5-8DAE-7EFCD1CD80CB}"/>
    <cellStyle name="Currency 5 4 3 10" xfId="42486" xr:uid="{95B0539C-A7E1-499E-A979-DDE2C13362BC}"/>
    <cellStyle name="Currency 5 4 3 2" xfId="7066" xr:uid="{B0B9CAFD-69E0-44CE-BADD-3EC7F1B5EFD9}"/>
    <cellStyle name="Currency 5 4 3 2 2" xfId="7067" xr:uid="{D0764060-66DD-4E9E-B0AD-B18DBEC20E21}"/>
    <cellStyle name="Currency 5 4 3 2 2 2" xfId="8780" xr:uid="{92F44B6F-2AED-4E46-85BA-C6112872A554}"/>
    <cellStyle name="Currency 5 4 3 2 2 2 2" xfId="12202" xr:uid="{2CC6C0BE-46B8-42CC-B091-43570D66C47D}"/>
    <cellStyle name="Currency 5 4 3 2 2 2 2 2" xfId="25892" xr:uid="{96D5C79F-F153-4C53-BB14-760157A2B095}"/>
    <cellStyle name="Currency 5 4 3 2 2 2 2 2 2" xfId="39584" xr:uid="{9E683C25-8246-41CE-AD13-6EBAD536B1DA}"/>
    <cellStyle name="Currency 5 4 3 2 2 2 2 2 3" xfId="54468" xr:uid="{654067D3-A9F4-43C5-9A32-2D0057EF98D6}"/>
    <cellStyle name="Currency 5 4 3 2 2 2 2 3" xfId="19048" xr:uid="{69707F14-8DE8-47FC-B76E-6C4FE39BA8F1}"/>
    <cellStyle name="Currency 5 4 3 2 2 2 2 4" xfId="32738" xr:uid="{56616D89-F5D0-4506-9B76-31756539DC13}"/>
    <cellStyle name="Currency 5 4 3 2 2 2 2 5" xfId="47622" xr:uid="{35C94D43-20FF-4D0C-9ECA-60C761F63382}"/>
    <cellStyle name="Currency 5 4 3 2 2 2 3" xfId="22470" xr:uid="{5C52DC76-927C-45F3-B3E7-7F6519FD2AB5}"/>
    <cellStyle name="Currency 5 4 3 2 2 2 3 2" xfId="36162" xr:uid="{754E3195-1FF6-45C8-99BD-4A4C7B28CD23}"/>
    <cellStyle name="Currency 5 4 3 2 2 2 3 3" xfId="51046" xr:uid="{D9CAF2F6-218E-45E9-A8F1-5B39A3D21246}"/>
    <cellStyle name="Currency 5 4 3 2 2 2 4" xfId="15626" xr:uid="{C06D716C-E596-4B4C-AA9A-9D6C65AB687E}"/>
    <cellStyle name="Currency 5 4 3 2 2 2 5" xfId="29316" xr:uid="{49F930C0-DFC8-4E3D-8103-0E8D881EB297}"/>
    <cellStyle name="Currency 5 4 3 2 2 2 6" xfId="44200" xr:uid="{C1D45CC8-4757-4FBA-89B9-CCA9061078AA}"/>
    <cellStyle name="Currency 5 4 3 2 2 3" xfId="10490" xr:uid="{ABF0F1C0-0E66-423F-81BA-4C5C57B69604}"/>
    <cellStyle name="Currency 5 4 3 2 2 3 2" xfId="24180" xr:uid="{9C389A1D-2C76-4457-B8FB-0C96BD9DF809}"/>
    <cellStyle name="Currency 5 4 3 2 2 3 2 2" xfId="37872" xr:uid="{86CB7D97-56DD-464D-895A-4B85424B08D9}"/>
    <cellStyle name="Currency 5 4 3 2 2 3 2 3" xfId="52756" xr:uid="{34DA94A3-194F-4D5B-B5B3-8D35E437F27A}"/>
    <cellStyle name="Currency 5 4 3 2 2 3 3" xfId="17336" xr:uid="{5C63ED83-BF81-4176-A4F0-482A75483B9A}"/>
    <cellStyle name="Currency 5 4 3 2 2 3 4" xfId="31026" xr:uid="{746595F3-49FE-41C0-977B-6C3F8A5A7A45}"/>
    <cellStyle name="Currency 5 4 3 2 2 3 5" xfId="45910" xr:uid="{5283D023-EDAB-4213-85BF-5AAC17167932}"/>
    <cellStyle name="Currency 5 4 3 2 2 4" xfId="20758" xr:uid="{929BECF7-F833-4FF0-A461-2B66A2039188}"/>
    <cellStyle name="Currency 5 4 3 2 2 4 2" xfId="34450" xr:uid="{843EDA0D-1585-4DDE-A7E4-9821150A9F76}"/>
    <cellStyle name="Currency 5 4 3 2 2 4 3" xfId="49334" xr:uid="{808FF777-EBEA-4B70-8556-5747AB4449A2}"/>
    <cellStyle name="Currency 5 4 3 2 2 5" xfId="13914" xr:uid="{4911AA9D-6A69-4F10-B198-09EB55229FE2}"/>
    <cellStyle name="Currency 5 4 3 2 2 6" xfId="27604" xr:uid="{A4A46726-A956-40EA-8FF3-AA700DA36787}"/>
    <cellStyle name="Currency 5 4 3 2 2 7" xfId="42488" xr:uid="{90D8AF89-16DE-41DA-96DA-480D90C73574}"/>
    <cellStyle name="Currency 5 4 3 2 3" xfId="8779" xr:uid="{FCB4733C-5FC5-4877-B049-30C30FCB8023}"/>
    <cellStyle name="Currency 5 4 3 2 3 2" xfId="12201" xr:uid="{B83F4DE4-2A86-4B11-871E-7AABB42955AE}"/>
    <cellStyle name="Currency 5 4 3 2 3 2 2" xfId="25891" xr:uid="{856FC5DF-2F94-4909-BACD-BDB568EDF303}"/>
    <cellStyle name="Currency 5 4 3 2 3 2 2 2" xfId="39583" xr:uid="{3A081CE0-EB28-4693-B9CA-B08E915A2399}"/>
    <cellStyle name="Currency 5 4 3 2 3 2 2 3" xfId="54467" xr:uid="{ADD55FAD-8108-436C-A510-9945942C9B3B}"/>
    <cellStyle name="Currency 5 4 3 2 3 2 3" xfId="19047" xr:uid="{B19C32B1-4F7E-48C5-B22B-FD30ED956A22}"/>
    <cellStyle name="Currency 5 4 3 2 3 2 4" xfId="32737" xr:uid="{9F643F94-DA76-4CC6-8070-74E8B7EDACD7}"/>
    <cellStyle name="Currency 5 4 3 2 3 2 5" xfId="47621" xr:uid="{A0F93D0B-349F-4AFF-BA7B-BE6E2946A0D5}"/>
    <cellStyle name="Currency 5 4 3 2 3 3" xfId="22469" xr:uid="{C0432CCC-CF24-4AF0-B7D7-15A153227FE2}"/>
    <cellStyle name="Currency 5 4 3 2 3 3 2" xfId="36161" xr:uid="{33A5E041-8D5D-40D4-8B2A-79462EE79805}"/>
    <cellStyle name="Currency 5 4 3 2 3 3 3" xfId="51045" xr:uid="{A105A33C-659A-41C7-B852-13A99A0E9FE4}"/>
    <cellStyle name="Currency 5 4 3 2 3 4" xfId="15625" xr:uid="{AFC1244D-4163-4A9A-A228-4A902C898275}"/>
    <cellStyle name="Currency 5 4 3 2 3 5" xfId="29315" xr:uid="{8EA6F168-E6B6-4C1F-8FF3-47F3AB31C363}"/>
    <cellStyle name="Currency 5 4 3 2 3 6" xfId="44199" xr:uid="{F37EE609-4248-443F-B74A-83AC43DF300B}"/>
    <cellStyle name="Currency 5 4 3 2 4" xfId="10489" xr:uid="{2C7FECD9-CB67-4B73-A76B-7559994A66CA}"/>
    <cellStyle name="Currency 5 4 3 2 4 2" xfId="24179" xr:uid="{F329185C-15DB-4769-99F6-5C808078756E}"/>
    <cellStyle name="Currency 5 4 3 2 4 2 2" xfId="37871" xr:uid="{CDB8A83F-A133-4AAF-828D-56B364CDD5F0}"/>
    <cellStyle name="Currency 5 4 3 2 4 2 3" xfId="52755" xr:uid="{4EA41702-6752-4589-94CD-D6AD143A0401}"/>
    <cellStyle name="Currency 5 4 3 2 4 3" xfId="17335" xr:uid="{52F419D3-1215-4743-A989-AE2DFD9087A8}"/>
    <cellStyle name="Currency 5 4 3 2 4 4" xfId="31025" xr:uid="{663E137B-986A-47C8-B7AE-318339531C69}"/>
    <cellStyle name="Currency 5 4 3 2 4 5" xfId="45909" xr:uid="{37DBA2AA-27B2-468F-B7C7-4B3883B497E1}"/>
    <cellStyle name="Currency 5 4 3 2 5" xfId="20757" xr:uid="{B5C77A8E-A2C9-435F-97D5-8FEB17E00066}"/>
    <cellStyle name="Currency 5 4 3 2 5 2" xfId="34449" xr:uid="{DFF72CDA-EBA4-454D-A14F-5CF8146AC341}"/>
    <cellStyle name="Currency 5 4 3 2 5 3" xfId="49333" xr:uid="{EF40F2F3-4C84-42FD-AC68-BD5DA8A95698}"/>
    <cellStyle name="Currency 5 4 3 2 6" xfId="13913" xr:uid="{A560C943-E9D4-48A3-8AEE-5CA9ECDAF7FF}"/>
    <cellStyle name="Currency 5 4 3 2 7" xfId="27603" xr:uid="{448A8FEB-02C3-4959-9ADA-65D84A329866}"/>
    <cellStyle name="Currency 5 4 3 2 8" xfId="42487" xr:uid="{E81887EE-2FD3-4167-9C50-7B514CE04D86}"/>
    <cellStyle name="Currency 5 4 3 3" xfId="7068" xr:uid="{D8A52F3E-8ACA-41BA-8C8D-B147FDA452C1}"/>
    <cellStyle name="Currency 5 4 3 3 2" xfId="8781" xr:uid="{A4BA32DC-6EE3-422C-8D43-14713DD860D7}"/>
    <cellStyle name="Currency 5 4 3 3 2 2" xfId="12203" xr:uid="{D6E2E6D2-66AB-44E2-A954-20F4856D26CA}"/>
    <cellStyle name="Currency 5 4 3 3 2 2 2" xfId="25893" xr:uid="{EC1F2E09-1B94-4599-8539-F8A161F4751C}"/>
    <cellStyle name="Currency 5 4 3 3 2 2 2 2" xfId="39585" xr:uid="{06352530-CE65-4FDC-B32C-ABD5571DD776}"/>
    <cellStyle name="Currency 5 4 3 3 2 2 2 3" xfId="54469" xr:uid="{E91E0355-4789-4BBE-AAE7-55BCD870C008}"/>
    <cellStyle name="Currency 5 4 3 3 2 2 3" xfId="19049" xr:uid="{148503EC-A549-4F5B-8830-BFACA4D90879}"/>
    <cellStyle name="Currency 5 4 3 3 2 2 4" xfId="32739" xr:uid="{45E88CC1-559A-475A-8E73-F5326CC1D545}"/>
    <cellStyle name="Currency 5 4 3 3 2 2 5" xfId="47623" xr:uid="{BDADC0CD-CD62-4D8F-A523-05E16FBAD19B}"/>
    <cellStyle name="Currency 5 4 3 3 2 3" xfId="22471" xr:uid="{A4894B0D-D9B4-4917-97F6-E661C0C53BD2}"/>
    <cellStyle name="Currency 5 4 3 3 2 3 2" xfId="36163" xr:uid="{336ABC0C-4437-4A40-8A5A-C480231711A2}"/>
    <cellStyle name="Currency 5 4 3 3 2 3 3" xfId="51047" xr:uid="{BC294B9B-627B-4F4B-97D7-B4138C109CCA}"/>
    <cellStyle name="Currency 5 4 3 3 2 4" xfId="15627" xr:uid="{B0854595-818F-4014-9EF4-274A1EED0E7F}"/>
    <cellStyle name="Currency 5 4 3 3 2 5" xfId="29317" xr:uid="{98504850-743C-4F5D-A997-48635BD6A837}"/>
    <cellStyle name="Currency 5 4 3 3 2 6" xfId="44201" xr:uid="{0ABD415A-D979-4130-9E5C-B1D484CFD119}"/>
    <cellStyle name="Currency 5 4 3 3 3" xfId="10491" xr:uid="{EC804E88-5364-41CF-A69C-6816E7D9FB99}"/>
    <cellStyle name="Currency 5 4 3 3 3 2" xfId="24181" xr:uid="{EB37A85F-E2A6-4B46-81AA-8020F6178684}"/>
    <cellStyle name="Currency 5 4 3 3 3 2 2" xfId="37873" xr:uid="{CC2C560E-58CC-4160-8242-58349779C84D}"/>
    <cellStyle name="Currency 5 4 3 3 3 2 3" xfId="52757" xr:uid="{7ADE0ACD-DBF8-49B6-95A9-5E9B1FC475AC}"/>
    <cellStyle name="Currency 5 4 3 3 3 3" xfId="17337" xr:uid="{D4720C73-0994-4B5C-B3DD-6222BD391DE9}"/>
    <cellStyle name="Currency 5 4 3 3 3 4" xfId="31027" xr:uid="{8AC5C35B-1FED-4FBA-996D-031118BB1614}"/>
    <cellStyle name="Currency 5 4 3 3 3 5" xfId="45911" xr:uid="{85098787-9181-49FE-A89F-593292089C68}"/>
    <cellStyle name="Currency 5 4 3 3 4" xfId="20759" xr:uid="{BDDF938E-037B-4104-B13A-681B378B0BD4}"/>
    <cellStyle name="Currency 5 4 3 3 4 2" xfId="34451" xr:uid="{072EDF81-6BE3-4F22-847C-BFB94A168BE4}"/>
    <cellStyle name="Currency 5 4 3 3 4 3" xfId="49335" xr:uid="{11AC9BAA-422F-422B-AD0F-199932B69B03}"/>
    <cellStyle name="Currency 5 4 3 3 5" xfId="13915" xr:uid="{28657CF4-B465-4C61-BE98-EEC9647FA8AA}"/>
    <cellStyle name="Currency 5 4 3 3 6" xfId="27605" xr:uid="{CA4405EC-AB96-428B-A0CF-7B1B28C5885C}"/>
    <cellStyle name="Currency 5 4 3 3 7" xfId="42489" xr:uid="{FA551A5A-8DA7-4FB4-B573-E03877D1119E}"/>
    <cellStyle name="Currency 5 4 3 4" xfId="7069" xr:uid="{2B9AE2BA-EF56-40A1-8C33-FDD4048E63C8}"/>
    <cellStyle name="Currency 5 4 3 4 2" xfId="8782" xr:uid="{F051E63C-E547-4359-83DA-5FC5FD14F1E4}"/>
    <cellStyle name="Currency 5 4 3 4 2 2" xfId="12204" xr:uid="{B69A7087-B702-4A76-90D9-9D3DC243FAFB}"/>
    <cellStyle name="Currency 5 4 3 4 2 2 2" xfId="25894" xr:uid="{F98B2C35-4BA4-4F2B-9ACE-3F3AB9F22950}"/>
    <cellStyle name="Currency 5 4 3 4 2 2 2 2" xfId="39586" xr:uid="{D5CBE1DA-A824-4E93-A4C6-E880F3BAB917}"/>
    <cellStyle name="Currency 5 4 3 4 2 2 2 3" xfId="54470" xr:uid="{1F9D031B-500C-444E-B603-1A8B1B10287B}"/>
    <cellStyle name="Currency 5 4 3 4 2 2 3" xfId="19050" xr:uid="{C407E7E9-4E01-4067-89BB-CF53C22717A3}"/>
    <cellStyle name="Currency 5 4 3 4 2 2 4" xfId="32740" xr:uid="{2805E0C4-2536-4080-B46F-FA960F470356}"/>
    <cellStyle name="Currency 5 4 3 4 2 2 5" xfId="47624" xr:uid="{EF45598E-E528-4305-B542-E66B46C768DB}"/>
    <cellStyle name="Currency 5 4 3 4 2 3" xfId="22472" xr:uid="{9B5C38FF-41F0-4E1B-94D7-472B1FADD634}"/>
    <cellStyle name="Currency 5 4 3 4 2 3 2" xfId="36164" xr:uid="{17C9F88A-C276-488D-85B9-362A7D8D2E08}"/>
    <cellStyle name="Currency 5 4 3 4 2 3 3" xfId="51048" xr:uid="{3CE83AD1-A963-4DEC-B25C-D442DE8F72EC}"/>
    <cellStyle name="Currency 5 4 3 4 2 4" xfId="15628" xr:uid="{D82B20D5-8F3C-4C96-B7FD-64206A5C91A6}"/>
    <cellStyle name="Currency 5 4 3 4 2 5" xfId="29318" xr:uid="{9ABCB1BC-1985-4232-BB4A-35F4727FEC02}"/>
    <cellStyle name="Currency 5 4 3 4 2 6" xfId="44202" xr:uid="{BA2A7458-CD37-4867-89DC-24D6318BE0B0}"/>
    <cellStyle name="Currency 5 4 3 4 3" xfId="10492" xr:uid="{668D088C-3A93-4046-918A-92544D86D47C}"/>
    <cellStyle name="Currency 5 4 3 4 3 2" xfId="24182" xr:uid="{2C0244FB-D678-46EB-A8CE-CD353ADD4132}"/>
    <cellStyle name="Currency 5 4 3 4 3 2 2" xfId="37874" xr:uid="{2C1AD885-9ADB-4714-8C72-AB51706569CE}"/>
    <cellStyle name="Currency 5 4 3 4 3 2 3" xfId="52758" xr:uid="{EBC48F65-2F5B-4C17-8A72-DC9426546024}"/>
    <cellStyle name="Currency 5 4 3 4 3 3" xfId="17338" xr:uid="{7423F5E0-E05F-4DF2-BE4F-74ECB89F5532}"/>
    <cellStyle name="Currency 5 4 3 4 3 4" xfId="31028" xr:uid="{5A332CCC-FD6C-405E-B823-9C36E1F77C5F}"/>
    <cellStyle name="Currency 5 4 3 4 3 5" xfId="45912" xr:uid="{B7F51441-FE76-47B9-B600-E7190346CF8E}"/>
    <cellStyle name="Currency 5 4 3 4 4" xfId="20760" xr:uid="{7EABF4D8-3A1F-4301-9098-6C120021C284}"/>
    <cellStyle name="Currency 5 4 3 4 4 2" xfId="34452" xr:uid="{3F838070-A44B-4334-9218-D4ECAAB66E1E}"/>
    <cellStyle name="Currency 5 4 3 4 4 3" xfId="49336" xr:uid="{1408654B-8A8F-4A73-9730-14B5AA98F09D}"/>
    <cellStyle name="Currency 5 4 3 4 5" xfId="13916" xr:uid="{FD058B75-5B9F-467F-B5F0-BB648BA01C88}"/>
    <cellStyle name="Currency 5 4 3 4 6" xfId="27606" xr:uid="{FD7B7D0F-8E48-410B-AFFE-6A70724E66D2}"/>
    <cellStyle name="Currency 5 4 3 4 7" xfId="42490" xr:uid="{C1DCA3CE-1300-4FE7-AF55-99F6C35684EC}"/>
    <cellStyle name="Currency 5 4 3 5" xfId="8778" xr:uid="{3F12B027-9CF6-4BD7-9060-4A04AC6D77A5}"/>
    <cellStyle name="Currency 5 4 3 5 2" xfId="12200" xr:uid="{12E4900F-229F-4E18-BD81-A230448D4E98}"/>
    <cellStyle name="Currency 5 4 3 5 2 2" xfId="25890" xr:uid="{7408E0BC-849D-4CEF-B792-CC6F8F0CC776}"/>
    <cellStyle name="Currency 5 4 3 5 2 2 2" xfId="39582" xr:uid="{E37129C7-4167-4C1C-AABB-3C2B77FDF671}"/>
    <cellStyle name="Currency 5 4 3 5 2 2 3" xfId="54466" xr:uid="{3AFB7141-74AB-4A00-919A-E2E1A88B6FD2}"/>
    <cellStyle name="Currency 5 4 3 5 2 3" xfId="19046" xr:uid="{D07A2968-DA3D-4512-8782-847E0D92A880}"/>
    <cellStyle name="Currency 5 4 3 5 2 4" xfId="32736" xr:uid="{D68DFA72-6E64-42B2-8FA9-8BF443C761BF}"/>
    <cellStyle name="Currency 5 4 3 5 2 5" xfId="47620" xr:uid="{8033FA87-D31F-4739-915D-C3F4BB286A8A}"/>
    <cellStyle name="Currency 5 4 3 5 3" xfId="22468" xr:uid="{8AC7B34D-A9A1-4551-B8F3-D970E7AA6C9D}"/>
    <cellStyle name="Currency 5 4 3 5 3 2" xfId="36160" xr:uid="{F84BE9D3-2B73-41AE-8990-9CC2F6B25851}"/>
    <cellStyle name="Currency 5 4 3 5 3 3" xfId="51044" xr:uid="{C06591AF-0C08-4219-AD07-F1EF732CFA04}"/>
    <cellStyle name="Currency 5 4 3 5 4" xfId="15624" xr:uid="{8B43FFFC-A8A7-4EB0-ADB8-E64FCF4CC946}"/>
    <cellStyle name="Currency 5 4 3 5 5" xfId="29314" xr:uid="{E5BB37C3-1F59-41C6-8B75-8948B6887E26}"/>
    <cellStyle name="Currency 5 4 3 5 6" xfId="44198" xr:uid="{2B24F0DB-84BE-4A0F-B560-72F1DC7B4F70}"/>
    <cellStyle name="Currency 5 4 3 6" xfId="10488" xr:uid="{4FA398A5-279B-4A6B-9033-D7615CBC1809}"/>
    <cellStyle name="Currency 5 4 3 6 2" xfId="24178" xr:uid="{A40D07A1-0F36-4F1B-89A0-DD76D0B7324E}"/>
    <cellStyle name="Currency 5 4 3 6 2 2" xfId="37870" xr:uid="{B8CF3A6B-589B-4C21-AE7C-87E89083A533}"/>
    <cellStyle name="Currency 5 4 3 6 2 3" xfId="52754" xr:uid="{54294E4F-B813-479F-A067-3E92C55FDE28}"/>
    <cellStyle name="Currency 5 4 3 6 3" xfId="17334" xr:uid="{7A522F34-89A6-4B5C-B902-7DDB0EBE64D5}"/>
    <cellStyle name="Currency 5 4 3 6 4" xfId="31024" xr:uid="{57E0C027-8EEA-4D04-A681-A986EDAC9ECA}"/>
    <cellStyle name="Currency 5 4 3 6 5" xfId="45908" xr:uid="{424841E5-C121-4CE0-9893-F3DDDA5CD2C3}"/>
    <cellStyle name="Currency 5 4 3 7" xfId="20756" xr:uid="{589FD6AC-F772-4729-8675-2C86D2247D24}"/>
    <cellStyle name="Currency 5 4 3 7 2" xfId="34448" xr:uid="{26559456-1990-4B88-ACE8-3AF7730BB86B}"/>
    <cellStyle name="Currency 5 4 3 7 3" xfId="49332" xr:uid="{3D4DD326-D98A-4AE5-9BC5-FF0B67A9FCF8}"/>
    <cellStyle name="Currency 5 4 3 8" xfId="13912" xr:uid="{F7B76226-6F11-4FF2-AFC2-0AFFDF083AF3}"/>
    <cellStyle name="Currency 5 4 3 9" xfId="27602" xr:uid="{75BAF630-E15E-483A-93A8-E9E04558222F}"/>
    <cellStyle name="Currency 5 4 4" xfId="7070" xr:uid="{D4B29FB7-18FA-42B8-A226-4B420A934317}"/>
    <cellStyle name="Currency 5 4 4 10" xfId="42491" xr:uid="{77D1A7A6-5C36-45E2-9769-9D8F91733017}"/>
    <cellStyle name="Currency 5 4 4 2" xfId="7071" xr:uid="{53B0A497-5B01-485E-A4B1-783C1571E29F}"/>
    <cellStyle name="Currency 5 4 4 2 2" xfId="7072" xr:uid="{94CEF1CD-ACDC-4C63-BF05-CFC6CFD14D72}"/>
    <cellStyle name="Currency 5 4 4 2 2 2" xfId="8785" xr:uid="{9DFDB510-2BFF-42A5-9C2D-C194ACFAA50C}"/>
    <cellStyle name="Currency 5 4 4 2 2 2 2" xfId="12207" xr:uid="{B579C6AE-F472-4749-91CE-DCB04C96951A}"/>
    <cellStyle name="Currency 5 4 4 2 2 2 2 2" xfId="25897" xr:uid="{9EE8D75D-A567-4D05-995F-50A92025E7F1}"/>
    <cellStyle name="Currency 5 4 4 2 2 2 2 2 2" xfId="39589" xr:uid="{AF5CD5C8-95F4-4F66-8EFE-6F34C84BBEEA}"/>
    <cellStyle name="Currency 5 4 4 2 2 2 2 2 3" xfId="54473" xr:uid="{456CF25D-4EB4-41D3-AADB-96E5921D1B28}"/>
    <cellStyle name="Currency 5 4 4 2 2 2 2 3" xfId="19053" xr:uid="{C2B46F8E-8EAF-4CCD-AFAD-DCD94805C8EA}"/>
    <cellStyle name="Currency 5 4 4 2 2 2 2 4" xfId="32743" xr:uid="{A31A6D3F-4833-4736-84E1-954719C5CFF6}"/>
    <cellStyle name="Currency 5 4 4 2 2 2 2 5" xfId="47627" xr:uid="{7DDF9453-5BCF-4450-A9A9-262ED4818488}"/>
    <cellStyle name="Currency 5 4 4 2 2 2 3" xfId="22475" xr:uid="{003B68D6-735E-4DBF-82CB-F92BD97B2574}"/>
    <cellStyle name="Currency 5 4 4 2 2 2 3 2" xfId="36167" xr:uid="{9F076FBF-0280-4199-B456-C28A8CC09013}"/>
    <cellStyle name="Currency 5 4 4 2 2 2 3 3" xfId="51051" xr:uid="{543F77A3-AAD0-40BA-B0DF-307323ECDD2A}"/>
    <cellStyle name="Currency 5 4 4 2 2 2 4" xfId="15631" xr:uid="{CAD077F1-6BB0-4F31-9696-CDAEC9E2EA63}"/>
    <cellStyle name="Currency 5 4 4 2 2 2 5" xfId="29321" xr:uid="{C739BB90-568E-4F0C-BEBC-E3FA7C1B4D54}"/>
    <cellStyle name="Currency 5 4 4 2 2 2 6" xfId="44205" xr:uid="{48915FB0-42B1-4CFF-85C1-90EF16F25FF8}"/>
    <cellStyle name="Currency 5 4 4 2 2 3" xfId="10495" xr:uid="{AC381E85-9E14-4118-A0E7-895B3B1D89E9}"/>
    <cellStyle name="Currency 5 4 4 2 2 3 2" xfId="24185" xr:uid="{D23178D7-9AE2-48A7-AB6D-4A55ADF7A79F}"/>
    <cellStyle name="Currency 5 4 4 2 2 3 2 2" xfId="37877" xr:uid="{C390D409-FAE8-40D6-AD43-8E383FE2A931}"/>
    <cellStyle name="Currency 5 4 4 2 2 3 2 3" xfId="52761" xr:uid="{A00CF4DC-01B2-4741-AC61-81C7033563FC}"/>
    <cellStyle name="Currency 5 4 4 2 2 3 3" xfId="17341" xr:uid="{92ED6317-6963-46BA-B3B9-E5AEAAB27D92}"/>
    <cellStyle name="Currency 5 4 4 2 2 3 4" xfId="31031" xr:uid="{4239DF05-7D92-4774-9C2F-17E77F874DB9}"/>
    <cellStyle name="Currency 5 4 4 2 2 3 5" xfId="45915" xr:uid="{305B4A2F-326E-4DF7-AA3E-E582771D3FEE}"/>
    <cellStyle name="Currency 5 4 4 2 2 4" xfId="20763" xr:uid="{15A8A5F2-8638-4381-9FE8-31AFB7D1FD49}"/>
    <cellStyle name="Currency 5 4 4 2 2 4 2" xfId="34455" xr:uid="{F07D8760-C062-4310-BE07-98DCBC9FBD63}"/>
    <cellStyle name="Currency 5 4 4 2 2 4 3" xfId="49339" xr:uid="{2DA42D9D-9985-44F1-B9EA-6D400A565BA6}"/>
    <cellStyle name="Currency 5 4 4 2 2 5" xfId="13919" xr:uid="{04075B05-AAA4-4DCB-A058-BF210277F612}"/>
    <cellStyle name="Currency 5 4 4 2 2 6" xfId="27609" xr:uid="{31F50E64-7A61-4D21-BE20-D85EB7D6317A}"/>
    <cellStyle name="Currency 5 4 4 2 2 7" xfId="42493" xr:uid="{DA38C19A-0380-4F7E-B200-A84CCD5C09CF}"/>
    <cellStyle name="Currency 5 4 4 2 3" xfId="8784" xr:uid="{0B9BB959-2693-4F64-A078-E023CA549969}"/>
    <cellStyle name="Currency 5 4 4 2 3 2" xfId="12206" xr:uid="{7C10243E-2775-42F4-9C14-B07C49620722}"/>
    <cellStyle name="Currency 5 4 4 2 3 2 2" xfId="25896" xr:uid="{AF13079B-AC07-4773-B17B-89E7D365A8A3}"/>
    <cellStyle name="Currency 5 4 4 2 3 2 2 2" xfId="39588" xr:uid="{9A66C264-4326-4233-82DE-3BAFA9C1739D}"/>
    <cellStyle name="Currency 5 4 4 2 3 2 2 3" xfId="54472" xr:uid="{5867044A-61D3-4857-835A-F3CD8E5187AE}"/>
    <cellStyle name="Currency 5 4 4 2 3 2 3" xfId="19052" xr:uid="{924237C7-751C-442B-866F-FF7DAC259136}"/>
    <cellStyle name="Currency 5 4 4 2 3 2 4" xfId="32742" xr:uid="{6ADF9FE3-9479-4A2B-A482-0ECB79C4FB26}"/>
    <cellStyle name="Currency 5 4 4 2 3 2 5" xfId="47626" xr:uid="{CEB472E7-F546-4E7A-8F11-8EE8BB42CB2A}"/>
    <cellStyle name="Currency 5 4 4 2 3 3" xfId="22474" xr:uid="{505B283F-5BB8-49D1-BA6D-3539FB642077}"/>
    <cellStyle name="Currency 5 4 4 2 3 3 2" xfId="36166" xr:uid="{218F8FFB-0317-4BB2-8AEB-9CA3FC157F3C}"/>
    <cellStyle name="Currency 5 4 4 2 3 3 3" xfId="51050" xr:uid="{B7F4933D-608B-40BA-801A-EECC9B37A38C}"/>
    <cellStyle name="Currency 5 4 4 2 3 4" xfId="15630" xr:uid="{A2EB8CE8-7179-49E8-BBB3-36144A5A03A9}"/>
    <cellStyle name="Currency 5 4 4 2 3 5" xfId="29320" xr:uid="{3FC7FA97-74EF-4525-A58B-6CA4BDC1D6F2}"/>
    <cellStyle name="Currency 5 4 4 2 3 6" xfId="44204" xr:uid="{9141D549-A45B-44FA-A0EB-44B4482E2FB8}"/>
    <cellStyle name="Currency 5 4 4 2 4" xfId="10494" xr:uid="{FA4D28B8-CDAD-49AB-9A39-B609860B97DF}"/>
    <cellStyle name="Currency 5 4 4 2 4 2" xfId="24184" xr:uid="{F21E1C7B-F2AE-43B4-8836-16510921CED6}"/>
    <cellStyle name="Currency 5 4 4 2 4 2 2" xfId="37876" xr:uid="{29A946DA-1512-4466-9F62-3866352C484F}"/>
    <cellStyle name="Currency 5 4 4 2 4 2 3" xfId="52760" xr:uid="{4B21FBB5-155B-495F-87C5-2EDF0E50A902}"/>
    <cellStyle name="Currency 5 4 4 2 4 3" xfId="17340" xr:uid="{71481023-4F37-4A55-8757-4D3BB5A1B494}"/>
    <cellStyle name="Currency 5 4 4 2 4 4" xfId="31030" xr:uid="{FE8A5B69-45E2-4E5D-914F-309D35DCA4FD}"/>
    <cellStyle name="Currency 5 4 4 2 4 5" xfId="45914" xr:uid="{EA28FC3A-BA3E-4599-8C9F-B1430120AEE5}"/>
    <cellStyle name="Currency 5 4 4 2 5" xfId="20762" xr:uid="{7F08A9A9-078A-4C36-82B5-679313146485}"/>
    <cellStyle name="Currency 5 4 4 2 5 2" xfId="34454" xr:uid="{F92030A9-61DF-48E5-957E-D88A34B9A34F}"/>
    <cellStyle name="Currency 5 4 4 2 5 3" xfId="49338" xr:uid="{A2B23CDB-0E54-4685-98A1-5728254B5795}"/>
    <cellStyle name="Currency 5 4 4 2 6" xfId="13918" xr:uid="{EF991F6B-49FD-40F1-AF2A-A3CA1BCB7486}"/>
    <cellStyle name="Currency 5 4 4 2 7" xfId="27608" xr:uid="{00732DD1-2EE3-4EA7-8AAF-EFE045A144EB}"/>
    <cellStyle name="Currency 5 4 4 2 8" xfId="42492" xr:uid="{BE8FFE75-0A89-4496-9B42-87D7A1CC2683}"/>
    <cellStyle name="Currency 5 4 4 3" xfId="7073" xr:uid="{1057416B-C1E0-4B7E-B9D4-4224A79EE427}"/>
    <cellStyle name="Currency 5 4 4 3 2" xfId="8786" xr:uid="{66390FE2-1254-4240-BF93-E9E7D0143587}"/>
    <cellStyle name="Currency 5 4 4 3 2 2" xfId="12208" xr:uid="{049268F4-0602-4782-8164-1B10B365C2FD}"/>
    <cellStyle name="Currency 5 4 4 3 2 2 2" xfId="25898" xr:uid="{2FA24293-2D2B-4A81-A8CA-DD6A94D9FE3B}"/>
    <cellStyle name="Currency 5 4 4 3 2 2 2 2" xfId="39590" xr:uid="{5E131953-1FE6-4FAF-8B00-352DD472F05B}"/>
    <cellStyle name="Currency 5 4 4 3 2 2 2 3" xfId="54474" xr:uid="{C5D7F90C-AC3C-4F87-BBA3-AFD4BF160054}"/>
    <cellStyle name="Currency 5 4 4 3 2 2 3" xfId="19054" xr:uid="{29ED4EE3-35B7-466E-BC90-9359A0302302}"/>
    <cellStyle name="Currency 5 4 4 3 2 2 4" xfId="32744" xr:uid="{FA804D2E-6796-4F03-A506-20C5E7C3D576}"/>
    <cellStyle name="Currency 5 4 4 3 2 2 5" xfId="47628" xr:uid="{F0441791-D1A3-481A-A80A-F1DABC9443E5}"/>
    <cellStyle name="Currency 5 4 4 3 2 3" xfId="22476" xr:uid="{A1F2744A-6FCC-4172-9002-B6A2C177AF31}"/>
    <cellStyle name="Currency 5 4 4 3 2 3 2" xfId="36168" xr:uid="{4E367640-4519-410C-8889-5A9C64C18BA1}"/>
    <cellStyle name="Currency 5 4 4 3 2 3 3" xfId="51052" xr:uid="{81E5FB94-8FBD-480A-ABED-AC2F3DF213AD}"/>
    <cellStyle name="Currency 5 4 4 3 2 4" xfId="15632" xr:uid="{9CAEA5A5-C6BE-41FF-945E-7DF8090B637C}"/>
    <cellStyle name="Currency 5 4 4 3 2 5" xfId="29322" xr:uid="{2F3E7649-E15B-43B4-9B88-048E1132DFD2}"/>
    <cellStyle name="Currency 5 4 4 3 2 6" xfId="44206" xr:uid="{278B67ED-3928-4B46-86FE-D1F4C9CE71B6}"/>
    <cellStyle name="Currency 5 4 4 3 3" xfId="10496" xr:uid="{405D65C7-FB26-4AC3-A92D-D4F04044ED3E}"/>
    <cellStyle name="Currency 5 4 4 3 3 2" xfId="24186" xr:uid="{921567EB-A58B-4A65-A2DC-6C54C8554C2C}"/>
    <cellStyle name="Currency 5 4 4 3 3 2 2" xfId="37878" xr:uid="{E2473F98-19D4-4F82-BF38-544CE5AA5132}"/>
    <cellStyle name="Currency 5 4 4 3 3 2 3" xfId="52762" xr:uid="{CD443ADD-8B1E-4737-9237-08A21F161C1C}"/>
    <cellStyle name="Currency 5 4 4 3 3 3" xfId="17342" xr:uid="{74652259-B880-4AD8-B531-5C929DAC0D35}"/>
    <cellStyle name="Currency 5 4 4 3 3 4" xfId="31032" xr:uid="{7E09483B-B93F-4EA7-8EF7-A97F46E87E71}"/>
    <cellStyle name="Currency 5 4 4 3 3 5" xfId="45916" xr:uid="{CD28D6B8-5845-4F77-937A-C643A3BCE06A}"/>
    <cellStyle name="Currency 5 4 4 3 4" xfId="20764" xr:uid="{53407806-402D-4ECF-87FF-8D5FF4FF5891}"/>
    <cellStyle name="Currency 5 4 4 3 4 2" xfId="34456" xr:uid="{C2BFFDB9-61BB-49CB-827C-6A63FE2D7A99}"/>
    <cellStyle name="Currency 5 4 4 3 4 3" xfId="49340" xr:uid="{1943EC6E-84DD-4BD2-8307-AECBF2FF7965}"/>
    <cellStyle name="Currency 5 4 4 3 5" xfId="13920" xr:uid="{B814E4BE-B3FD-4D4F-B5CA-843F16BE87C7}"/>
    <cellStyle name="Currency 5 4 4 3 6" xfId="27610" xr:uid="{ED568D9E-4026-4822-A1ED-A7E319BE5AD0}"/>
    <cellStyle name="Currency 5 4 4 3 7" xfId="42494" xr:uid="{808E1C46-5C9D-4A5A-AC4E-3B6CD3E4FBF0}"/>
    <cellStyle name="Currency 5 4 4 4" xfId="7074" xr:uid="{045300FF-C6F2-41CE-AD7F-5196B947C916}"/>
    <cellStyle name="Currency 5 4 4 4 2" xfId="8787" xr:uid="{38907C22-2165-410D-BE35-37513C8508C3}"/>
    <cellStyle name="Currency 5 4 4 4 2 2" xfId="12209" xr:uid="{4329E960-D249-4440-B544-368CCC7EEFB0}"/>
    <cellStyle name="Currency 5 4 4 4 2 2 2" xfId="25899" xr:uid="{EB4A181F-4C15-48D4-92C3-B1ADCB1B945A}"/>
    <cellStyle name="Currency 5 4 4 4 2 2 2 2" xfId="39591" xr:uid="{D09661ED-5ADD-4041-A304-A07B14E9BEA0}"/>
    <cellStyle name="Currency 5 4 4 4 2 2 2 3" xfId="54475" xr:uid="{1EBEF7BC-5B6F-4F57-A0DA-B5DF89E2998D}"/>
    <cellStyle name="Currency 5 4 4 4 2 2 3" xfId="19055" xr:uid="{4DF1B698-F212-4340-946B-EFED63649C7E}"/>
    <cellStyle name="Currency 5 4 4 4 2 2 4" xfId="32745" xr:uid="{0309929B-D97B-4EA8-B1C3-0A7AD61786C8}"/>
    <cellStyle name="Currency 5 4 4 4 2 2 5" xfId="47629" xr:uid="{F90C02A8-6877-4795-8837-909E4D6BB449}"/>
    <cellStyle name="Currency 5 4 4 4 2 3" xfId="22477" xr:uid="{A282D6E4-82EE-401E-8E78-B0968AD16FAA}"/>
    <cellStyle name="Currency 5 4 4 4 2 3 2" xfId="36169" xr:uid="{E0D7E01F-46F0-42E8-8EB2-4CB41E104706}"/>
    <cellStyle name="Currency 5 4 4 4 2 3 3" xfId="51053" xr:uid="{6A140B19-CF4C-4F35-B9A4-E77D268D92EF}"/>
    <cellStyle name="Currency 5 4 4 4 2 4" xfId="15633" xr:uid="{9E4D6ADA-DBB8-4D9A-BC31-017FEF895858}"/>
    <cellStyle name="Currency 5 4 4 4 2 5" xfId="29323" xr:uid="{AF6D8F61-FCD3-4570-A5FD-17FE4ADBF859}"/>
    <cellStyle name="Currency 5 4 4 4 2 6" xfId="44207" xr:uid="{F6E83113-302B-4C7B-A4BE-2FDF3495EE15}"/>
    <cellStyle name="Currency 5 4 4 4 3" xfId="10497" xr:uid="{0C3FCFF6-FA1D-4FB6-9842-B6CA0FA427D9}"/>
    <cellStyle name="Currency 5 4 4 4 3 2" xfId="24187" xr:uid="{AB9923D7-8FF7-4D9F-8103-A001676BA654}"/>
    <cellStyle name="Currency 5 4 4 4 3 2 2" xfId="37879" xr:uid="{7009BBE6-5540-4AD8-8BDE-2EE9ECD37326}"/>
    <cellStyle name="Currency 5 4 4 4 3 2 3" xfId="52763" xr:uid="{CC75F5BC-FAE0-4014-A687-B44DBE7F10A3}"/>
    <cellStyle name="Currency 5 4 4 4 3 3" xfId="17343" xr:uid="{B7453DF4-5634-4494-8B70-75AA52D71A77}"/>
    <cellStyle name="Currency 5 4 4 4 3 4" xfId="31033" xr:uid="{6C2F7212-3C98-4045-BB43-ABB3849AB1F1}"/>
    <cellStyle name="Currency 5 4 4 4 3 5" xfId="45917" xr:uid="{0B396D06-C7CD-4C05-B220-69B9863B57DF}"/>
    <cellStyle name="Currency 5 4 4 4 4" xfId="20765" xr:uid="{FD6990AF-7B8D-4B25-A4B0-54737711F9C7}"/>
    <cellStyle name="Currency 5 4 4 4 4 2" xfId="34457" xr:uid="{D1C1C1F8-FC7D-46E1-973D-FE76B413E108}"/>
    <cellStyle name="Currency 5 4 4 4 4 3" xfId="49341" xr:uid="{AE52C1C5-CBB7-444B-84FF-B4299EEFE4FE}"/>
    <cellStyle name="Currency 5 4 4 4 5" xfId="13921" xr:uid="{8C660271-3047-4633-8AB7-12FC5B87AD39}"/>
    <cellStyle name="Currency 5 4 4 4 6" xfId="27611" xr:uid="{6CA6CBCC-753C-4A0F-BCFE-4505A756ADBA}"/>
    <cellStyle name="Currency 5 4 4 4 7" xfId="42495" xr:uid="{E609AC1E-AA57-430A-A4C5-43B2528A1661}"/>
    <cellStyle name="Currency 5 4 4 5" xfId="8783" xr:uid="{322AE571-DABB-48C7-957F-5AA3C161F5D6}"/>
    <cellStyle name="Currency 5 4 4 5 2" xfId="12205" xr:uid="{04C4895C-F2BF-4AB9-9183-2FFABF10B71B}"/>
    <cellStyle name="Currency 5 4 4 5 2 2" xfId="25895" xr:uid="{F818BFE5-21D1-4023-B2CC-A07BFCD7F542}"/>
    <cellStyle name="Currency 5 4 4 5 2 2 2" xfId="39587" xr:uid="{6B072E65-730B-4F98-96F1-EC2BA4A21BB4}"/>
    <cellStyle name="Currency 5 4 4 5 2 2 3" xfId="54471" xr:uid="{027FDBE2-5BF4-4BFE-B537-967B3A6BE1D2}"/>
    <cellStyle name="Currency 5 4 4 5 2 3" xfId="19051" xr:uid="{B044D632-0E0F-4253-AD12-1405ED82AB3B}"/>
    <cellStyle name="Currency 5 4 4 5 2 4" xfId="32741" xr:uid="{8E7A2303-9AC1-497A-AC7A-8CD8D3243C25}"/>
    <cellStyle name="Currency 5 4 4 5 2 5" xfId="47625" xr:uid="{C0BC557F-D9CD-4E71-A6A1-9590ABB860CD}"/>
    <cellStyle name="Currency 5 4 4 5 3" xfId="22473" xr:uid="{08363390-E8D5-445F-B42A-2F8F407BF513}"/>
    <cellStyle name="Currency 5 4 4 5 3 2" xfId="36165" xr:uid="{36AFC5D7-FD14-4879-98B8-A91254406A4D}"/>
    <cellStyle name="Currency 5 4 4 5 3 3" xfId="51049" xr:uid="{8E53FC21-4CCA-4087-84C7-BA60B8226FAC}"/>
    <cellStyle name="Currency 5 4 4 5 4" xfId="15629" xr:uid="{7FF2C9F5-28AF-4705-AF43-6CD3F078A405}"/>
    <cellStyle name="Currency 5 4 4 5 5" xfId="29319" xr:uid="{49294295-800B-4985-AC95-6A90E061F9A2}"/>
    <cellStyle name="Currency 5 4 4 5 6" xfId="44203" xr:uid="{7E0473BC-512C-4B50-8C1B-C44DC3780DF7}"/>
    <cellStyle name="Currency 5 4 4 6" xfId="10493" xr:uid="{F46D77EE-C2BC-4235-821C-EE53FCE5EB4F}"/>
    <cellStyle name="Currency 5 4 4 6 2" xfId="24183" xr:uid="{4C5146AA-E5A2-48AC-BA72-57257A019537}"/>
    <cellStyle name="Currency 5 4 4 6 2 2" xfId="37875" xr:uid="{0C4B7737-058F-403C-84E2-A5F46D1F013E}"/>
    <cellStyle name="Currency 5 4 4 6 2 3" xfId="52759" xr:uid="{E099DD35-4CDF-4315-BD6A-745589F912F0}"/>
    <cellStyle name="Currency 5 4 4 6 3" xfId="17339" xr:uid="{E574ECDA-3CE2-44D3-A431-361CDA58AB30}"/>
    <cellStyle name="Currency 5 4 4 6 4" xfId="31029" xr:uid="{D788E94B-CCC4-4F26-A7FE-525CFCD63534}"/>
    <cellStyle name="Currency 5 4 4 6 5" xfId="45913" xr:uid="{D372F64A-0FD3-450F-A5F5-B30CC28AB88A}"/>
    <cellStyle name="Currency 5 4 4 7" xfId="20761" xr:uid="{1B5F460E-0739-4F8C-88FE-05B8114F9889}"/>
    <cellStyle name="Currency 5 4 4 7 2" xfId="34453" xr:uid="{4E1560E3-D392-4D09-8180-90488BA50AB4}"/>
    <cellStyle name="Currency 5 4 4 7 3" xfId="49337" xr:uid="{3995B3DA-09EF-4AA8-ACF1-3E06AA50F64D}"/>
    <cellStyle name="Currency 5 4 4 8" xfId="13917" xr:uid="{CDC55A3E-B289-4FCB-A364-600F681F85E7}"/>
    <cellStyle name="Currency 5 4 4 9" xfId="27607" xr:uid="{DAF0F3F7-E549-4042-AF5B-D82B6AD9CBF5}"/>
    <cellStyle name="Currency 5 4 5" xfId="7075" xr:uid="{A9F019E5-2862-4EA9-BDA1-3A7A066BF970}"/>
    <cellStyle name="Currency 5 4 5 2" xfId="7076" xr:uid="{4B73C4B5-DD4F-4BDB-B8CB-B7872EAAF0A3}"/>
    <cellStyle name="Currency 5 4 5 2 2" xfId="8789" xr:uid="{BD872BC6-0560-462D-8E98-41F97273BED7}"/>
    <cellStyle name="Currency 5 4 5 2 2 2" xfId="12211" xr:uid="{95B02F93-9960-43E2-8FC7-009F54272623}"/>
    <cellStyle name="Currency 5 4 5 2 2 2 2" xfId="25901" xr:uid="{095E3FBC-06B9-4925-B6F6-C30AA97F3D22}"/>
    <cellStyle name="Currency 5 4 5 2 2 2 2 2" xfId="39593" xr:uid="{7D7AF2C9-F285-4540-9B7F-EA18CED64253}"/>
    <cellStyle name="Currency 5 4 5 2 2 2 2 3" xfId="54477" xr:uid="{88ED51DC-1D5D-45DA-823F-D27ED65703C5}"/>
    <cellStyle name="Currency 5 4 5 2 2 2 3" xfId="19057" xr:uid="{BB615382-B943-42E3-97A6-0E088A8DAEA1}"/>
    <cellStyle name="Currency 5 4 5 2 2 2 4" xfId="32747" xr:uid="{271BD512-C511-436E-972D-2954E218AEE9}"/>
    <cellStyle name="Currency 5 4 5 2 2 2 5" xfId="47631" xr:uid="{B1A674E1-3665-41F4-81D1-FA2F23701CD4}"/>
    <cellStyle name="Currency 5 4 5 2 2 3" xfId="22479" xr:uid="{BFACB29A-5F76-409D-B2C3-281312401921}"/>
    <cellStyle name="Currency 5 4 5 2 2 3 2" xfId="36171" xr:uid="{49FEB208-27EA-4720-8515-91CDF8133325}"/>
    <cellStyle name="Currency 5 4 5 2 2 3 3" xfId="51055" xr:uid="{E2C57CE3-C0D9-49CE-B045-5A10E7990B92}"/>
    <cellStyle name="Currency 5 4 5 2 2 4" xfId="15635" xr:uid="{BE1B775A-8D3A-4822-88FF-886B1C9F72BD}"/>
    <cellStyle name="Currency 5 4 5 2 2 5" xfId="29325" xr:uid="{7D181A57-2E24-4174-A631-0D169AA344ED}"/>
    <cellStyle name="Currency 5 4 5 2 2 6" xfId="44209" xr:uid="{D158E8CE-5F85-44B2-BF8D-9E626EF81CFE}"/>
    <cellStyle name="Currency 5 4 5 2 3" xfId="10499" xr:uid="{A6A01848-E628-4F25-B1BE-D071B70F62BE}"/>
    <cellStyle name="Currency 5 4 5 2 3 2" xfId="24189" xr:uid="{CEE315CA-3278-4CBA-83EB-C5B014612FA1}"/>
    <cellStyle name="Currency 5 4 5 2 3 2 2" xfId="37881" xr:uid="{2FD8A187-6ED2-4C35-99F5-BD4761787AED}"/>
    <cellStyle name="Currency 5 4 5 2 3 2 3" xfId="52765" xr:uid="{9DF6B01C-5843-45EA-A67A-2B094EAF7881}"/>
    <cellStyle name="Currency 5 4 5 2 3 3" xfId="17345" xr:uid="{98F396FE-FDA3-4968-81A9-CB528F339080}"/>
    <cellStyle name="Currency 5 4 5 2 3 4" xfId="31035" xr:uid="{B9246C6C-524D-472B-9123-EA4491539BD6}"/>
    <cellStyle name="Currency 5 4 5 2 3 5" xfId="45919" xr:uid="{E8ABB9A2-155B-4278-AA6A-842E5CA9232F}"/>
    <cellStyle name="Currency 5 4 5 2 4" xfId="20767" xr:uid="{993F9901-E24F-40E6-8B1B-7E029C547D9C}"/>
    <cellStyle name="Currency 5 4 5 2 4 2" xfId="34459" xr:uid="{CEDDC777-76E4-463D-ABC7-4A0D3600B404}"/>
    <cellStyle name="Currency 5 4 5 2 4 3" xfId="49343" xr:uid="{B7AED8FA-2C58-43D4-A796-B9672D0D1C09}"/>
    <cellStyle name="Currency 5 4 5 2 5" xfId="13923" xr:uid="{A64BF8B0-B3D5-45C2-B47C-1728574AD9AC}"/>
    <cellStyle name="Currency 5 4 5 2 6" xfId="27613" xr:uid="{29E05786-E9B3-4734-9938-4206F2A42E4A}"/>
    <cellStyle name="Currency 5 4 5 2 7" xfId="42497" xr:uid="{8879B38C-CBBB-4E35-971F-712854D6CC8D}"/>
    <cellStyle name="Currency 5 4 5 3" xfId="8788" xr:uid="{B2BA6467-9ACA-4E66-B76D-FDAB27E75EA1}"/>
    <cellStyle name="Currency 5 4 5 3 2" xfId="12210" xr:uid="{78CC52D0-2EB4-440C-AFED-DDA18F08C236}"/>
    <cellStyle name="Currency 5 4 5 3 2 2" xfId="25900" xr:uid="{EB541BED-D093-42B1-86ED-EB5C0AC1CD32}"/>
    <cellStyle name="Currency 5 4 5 3 2 2 2" xfId="39592" xr:uid="{5CE5C4A3-226E-43D9-A36C-9440A0E86B40}"/>
    <cellStyle name="Currency 5 4 5 3 2 2 3" xfId="54476" xr:uid="{6CD2370C-7CDE-4F97-A7DF-35143210674F}"/>
    <cellStyle name="Currency 5 4 5 3 2 3" xfId="19056" xr:uid="{67DD9AEC-1D74-4C4C-BE8A-AE2A6EA39916}"/>
    <cellStyle name="Currency 5 4 5 3 2 4" xfId="32746" xr:uid="{6EE33AAB-E182-4236-BC8A-A4CDE85A636C}"/>
    <cellStyle name="Currency 5 4 5 3 2 5" xfId="47630" xr:uid="{D72B0C85-2945-423D-84E1-8975F6733A8A}"/>
    <cellStyle name="Currency 5 4 5 3 3" xfId="22478" xr:uid="{4B2BD666-6CF6-42CA-A44F-5779A8BBF5BF}"/>
    <cellStyle name="Currency 5 4 5 3 3 2" xfId="36170" xr:uid="{9C9C2292-E6D6-43F2-B4A6-65434E5A0224}"/>
    <cellStyle name="Currency 5 4 5 3 3 3" xfId="51054" xr:uid="{00FF3E12-74C7-47D7-AE85-8ED19F4E93B1}"/>
    <cellStyle name="Currency 5 4 5 3 4" xfId="15634" xr:uid="{7C52DD71-2DCB-48A8-903F-281DF506C6A4}"/>
    <cellStyle name="Currency 5 4 5 3 5" xfId="29324" xr:uid="{36DBB950-B237-4F3C-A2BC-2E22792F9D33}"/>
    <cellStyle name="Currency 5 4 5 3 6" xfId="44208" xr:uid="{6EFDC000-B39B-4754-BF64-59E4750E3E84}"/>
    <cellStyle name="Currency 5 4 5 4" xfId="10498" xr:uid="{CFEDBE69-CAC5-4E56-B2E2-994C23A3E4C0}"/>
    <cellStyle name="Currency 5 4 5 4 2" xfId="24188" xr:uid="{CB350DA4-642A-4812-AB31-37B991FACC98}"/>
    <cellStyle name="Currency 5 4 5 4 2 2" xfId="37880" xr:uid="{4EF7719E-AB9E-43A7-B427-99401666532E}"/>
    <cellStyle name="Currency 5 4 5 4 2 3" xfId="52764" xr:uid="{0803F4AE-5C5D-4668-8904-1CD7A9551712}"/>
    <cellStyle name="Currency 5 4 5 4 3" xfId="17344" xr:uid="{4FE23DA7-3CEA-4688-A76A-897D110ECD8E}"/>
    <cellStyle name="Currency 5 4 5 4 4" xfId="31034" xr:uid="{11915880-AFC2-4E5D-9219-460CCFE79EBB}"/>
    <cellStyle name="Currency 5 4 5 4 5" xfId="45918" xr:uid="{F50F4F0F-92CB-41C3-8BE0-7AC7DA0D7544}"/>
    <cellStyle name="Currency 5 4 5 5" xfId="20766" xr:uid="{464B6ABF-C744-4BDD-9555-B59519764730}"/>
    <cellStyle name="Currency 5 4 5 5 2" xfId="34458" xr:uid="{8B45DCEC-3B78-4184-B2F2-EA2BD786DF2B}"/>
    <cellStyle name="Currency 5 4 5 5 3" xfId="49342" xr:uid="{0BC59B53-A2A7-49FD-91E9-A39B865BA0F6}"/>
    <cellStyle name="Currency 5 4 5 6" xfId="13922" xr:uid="{FC91AE26-8AB1-4F94-BCFA-1AB719CA1FC2}"/>
    <cellStyle name="Currency 5 4 5 7" xfId="27612" xr:uid="{038EDC12-5CDF-4FE1-9C58-95BE0B73DA5A}"/>
    <cellStyle name="Currency 5 4 5 8" xfId="42496" xr:uid="{34B80A2E-E1DD-4E8F-8EC4-AE2A5352B0CE}"/>
    <cellStyle name="Currency 5 4 6" xfId="7077" xr:uid="{EF312AE7-63DF-4549-B6E3-E3F8097CF2A0}"/>
    <cellStyle name="Currency 5 4 6 2" xfId="8790" xr:uid="{970A0EE6-9DAC-442C-9057-48C6C694A4CB}"/>
    <cellStyle name="Currency 5 4 6 2 2" xfId="12212" xr:uid="{0FA6168D-9968-43F8-BD37-28921AE3F04B}"/>
    <cellStyle name="Currency 5 4 6 2 2 2" xfId="25902" xr:uid="{8E3F385C-0613-4DE5-85F9-172CD503C192}"/>
    <cellStyle name="Currency 5 4 6 2 2 2 2" xfId="39594" xr:uid="{C5C26CA6-BD96-49A3-8362-76485D263DDC}"/>
    <cellStyle name="Currency 5 4 6 2 2 2 3" xfId="54478" xr:uid="{0BB6640C-7321-48B6-9001-F3AF082DCD54}"/>
    <cellStyle name="Currency 5 4 6 2 2 3" xfId="19058" xr:uid="{28C0C546-0F59-4534-852E-8E3CD560C977}"/>
    <cellStyle name="Currency 5 4 6 2 2 4" xfId="32748" xr:uid="{FA2780FB-156C-4EC6-81E7-71AA174585A7}"/>
    <cellStyle name="Currency 5 4 6 2 2 5" xfId="47632" xr:uid="{49B37CDD-97AB-432B-BA67-9AF2C787D5EF}"/>
    <cellStyle name="Currency 5 4 6 2 3" xfId="22480" xr:uid="{9413EC56-126F-4BCE-B452-66E9FC6240A6}"/>
    <cellStyle name="Currency 5 4 6 2 3 2" xfId="36172" xr:uid="{EC0D04A5-1408-494D-8BD6-91EE3562C610}"/>
    <cellStyle name="Currency 5 4 6 2 3 3" xfId="51056" xr:uid="{E90579C3-42B2-40CC-9EE3-2540B69E9A79}"/>
    <cellStyle name="Currency 5 4 6 2 4" xfId="15636" xr:uid="{51EC03D2-8447-4620-92C3-7CAFE5284D81}"/>
    <cellStyle name="Currency 5 4 6 2 5" xfId="29326" xr:uid="{B1D5882A-ADA8-4185-8172-226941754145}"/>
    <cellStyle name="Currency 5 4 6 2 6" xfId="44210" xr:uid="{E8BA329B-6906-43FC-9C70-4EDA7B2323EB}"/>
    <cellStyle name="Currency 5 4 6 3" xfId="10500" xr:uid="{758BE500-EF20-4E73-A3F3-E76E8C8B170F}"/>
    <cellStyle name="Currency 5 4 6 3 2" xfId="24190" xr:uid="{5E0C5BB4-98CE-4E27-B4D2-C88A55931A5B}"/>
    <cellStyle name="Currency 5 4 6 3 2 2" xfId="37882" xr:uid="{6E0F2C3A-F700-49BB-A993-4EDF72038BB2}"/>
    <cellStyle name="Currency 5 4 6 3 2 3" xfId="52766" xr:uid="{75F50540-4F5B-49C6-948C-13AF69303D8B}"/>
    <cellStyle name="Currency 5 4 6 3 3" xfId="17346" xr:uid="{D383C00C-9F0F-4BE2-AA30-CFFDBADF743F}"/>
    <cellStyle name="Currency 5 4 6 3 4" xfId="31036" xr:uid="{7E2917C2-1EAC-43B8-B801-7AC0F11DBEC3}"/>
    <cellStyle name="Currency 5 4 6 3 5" xfId="45920" xr:uid="{4BCC54A1-36DF-45EE-995E-B5485D8E6236}"/>
    <cellStyle name="Currency 5 4 6 4" xfId="20768" xr:uid="{B3882B01-DFA2-454B-9D53-BC332ED6EC32}"/>
    <cellStyle name="Currency 5 4 6 4 2" xfId="34460" xr:uid="{F08F68B5-5098-4454-ACD4-647164A75E1B}"/>
    <cellStyle name="Currency 5 4 6 4 3" xfId="49344" xr:uid="{1B452A1A-7AFB-4825-9D7F-9F3BF8279937}"/>
    <cellStyle name="Currency 5 4 6 5" xfId="13924" xr:uid="{3ACD3676-6EDB-425B-8298-B23F050EA4E0}"/>
    <cellStyle name="Currency 5 4 6 6" xfId="27614" xr:uid="{5BFE0317-A84A-431D-876F-985C337C6B43}"/>
    <cellStyle name="Currency 5 4 6 7" xfId="42498" xr:uid="{0494E997-EA7E-4249-9422-86741F258C75}"/>
    <cellStyle name="Currency 5 4 7" xfId="7078" xr:uid="{DBE3AD1A-73D6-4A1C-AA94-64CAE5F513FE}"/>
    <cellStyle name="Currency 5 4 7 2" xfId="8791" xr:uid="{3EFB7F66-430B-4C97-AA05-0F8093866CC4}"/>
    <cellStyle name="Currency 5 4 7 2 2" xfId="12213" xr:uid="{5A995A73-A430-4C7A-B7E1-7BCCA0DBC135}"/>
    <cellStyle name="Currency 5 4 7 2 2 2" xfId="25903" xr:uid="{2AF50BB1-C559-4EF3-9F35-1AF259BE1A73}"/>
    <cellStyle name="Currency 5 4 7 2 2 2 2" xfId="39595" xr:uid="{17143AA8-ABB3-40C1-8A31-1D89DE1FC5D7}"/>
    <cellStyle name="Currency 5 4 7 2 2 2 3" xfId="54479" xr:uid="{5314FFF4-44B4-4E36-966D-CFC3CC1CA0B9}"/>
    <cellStyle name="Currency 5 4 7 2 2 3" xfId="19059" xr:uid="{9E926AAF-C811-495F-AF75-6FA8FE5DDDF4}"/>
    <cellStyle name="Currency 5 4 7 2 2 4" xfId="32749" xr:uid="{66FC9921-05A9-44C2-BF3C-8CA892C0DF97}"/>
    <cellStyle name="Currency 5 4 7 2 2 5" xfId="47633" xr:uid="{2CCA7CD3-B165-461F-B23A-D3F59C0B022B}"/>
    <cellStyle name="Currency 5 4 7 2 3" xfId="22481" xr:uid="{B01C9CC7-F218-49F6-977B-C8FBC7EC366B}"/>
    <cellStyle name="Currency 5 4 7 2 3 2" xfId="36173" xr:uid="{0C4A1963-5C81-4AC9-86F8-345582EF7B8B}"/>
    <cellStyle name="Currency 5 4 7 2 3 3" xfId="51057" xr:uid="{1450218B-E5FA-48BF-87EA-59A821FF2872}"/>
    <cellStyle name="Currency 5 4 7 2 4" xfId="15637" xr:uid="{A91E6BAE-846A-4D85-B3FA-6F979F7C216C}"/>
    <cellStyle name="Currency 5 4 7 2 5" xfId="29327" xr:uid="{A636EF3C-0917-45C6-A386-40E800040CE6}"/>
    <cellStyle name="Currency 5 4 7 2 6" xfId="44211" xr:uid="{EA5C7043-35B0-4DE7-8098-EA2A4F402627}"/>
    <cellStyle name="Currency 5 4 7 3" xfId="10501" xr:uid="{EBF55074-83A7-4BE7-AE7A-DFA5E7348273}"/>
    <cellStyle name="Currency 5 4 7 3 2" xfId="24191" xr:uid="{FDD5ABA9-BC7F-4B22-ACD4-04D0E531A3E5}"/>
    <cellStyle name="Currency 5 4 7 3 2 2" xfId="37883" xr:uid="{866F0CE4-D837-4B9F-A213-9D9C3092652B}"/>
    <cellStyle name="Currency 5 4 7 3 2 3" xfId="52767" xr:uid="{59089F67-FABC-47BD-B013-917E9F48A08F}"/>
    <cellStyle name="Currency 5 4 7 3 3" xfId="17347" xr:uid="{841B162F-3849-42AA-9AB3-A15EF35E9026}"/>
    <cellStyle name="Currency 5 4 7 3 4" xfId="31037" xr:uid="{6A13302D-2006-4EB5-9EAD-22474A110A74}"/>
    <cellStyle name="Currency 5 4 7 3 5" xfId="45921" xr:uid="{D62F7348-B126-4A25-A415-78167C3C8E1D}"/>
    <cellStyle name="Currency 5 4 7 4" xfId="20769" xr:uid="{5CC6A07F-F4A5-41EA-9CA0-275B91063CD9}"/>
    <cellStyle name="Currency 5 4 7 4 2" xfId="34461" xr:uid="{2B26EF34-5881-4CAD-B736-BDF68F1239E1}"/>
    <cellStyle name="Currency 5 4 7 4 3" xfId="49345" xr:uid="{1E138DAB-DDB1-492C-9136-8D83B13C964E}"/>
    <cellStyle name="Currency 5 4 7 5" xfId="13925" xr:uid="{5DE62797-CBB4-463D-970C-EB42E469E2AA}"/>
    <cellStyle name="Currency 5 4 7 6" xfId="27615" xr:uid="{E5D27277-60D8-426D-A568-D225B72DF2D9}"/>
    <cellStyle name="Currency 5 4 7 7" xfId="42499" xr:uid="{60F919E7-9B92-42B8-85A0-7A0732BF9935}"/>
    <cellStyle name="Currency 5 4 8" xfId="8762" xr:uid="{B7D4EDA2-C36F-4221-BDDB-76EBBC4EA53E}"/>
    <cellStyle name="Currency 5 4 8 2" xfId="12184" xr:uid="{62F90D2F-5414-4575-889D-4AE83B999F02}"/>
    <cellStyle name="Currency 5 4 8 2 2" xfId="25874" xr:uid="{894E0541-7AF9-4CB1-A79E-3F260D202A0E}"/>
    <cellStyle name="Currency 5 4 8 2 2 2" xfId="39566" xr:uid="{33444966-BCB0-4DD6-9874-1C45546CA8BB}"/>
    <cellStyle name="Currency 5 4 8 2 2 3" xfId="54450" xr:uid="{3AD93EF0-CFDC-4A53-B15B-F721F80CFBDA}"/>
    <cellStyle name="Currency 5 4 8 2 3" xfId="19030" xr:uid="{4A4D94C9-457E-4F06-805C-683A3985ABA6}"/>
    <cellStyle name="Currency 5 4 8 2 4" xfId="32720" xr:uid="{9CEB728F-C847-4BD7-ABEA-027CA9A758EC}"/>
    <cellStyle name="Currency 5 4 8 2 5" xfId="47604" xr:uid="{F041604E-64FF-4BB0-B388-AB095C115C70}"/>
    <cellStyle name="Currency 5 4 8 3" xfId="22452" xr:uid="{52313DF9-1D0A-4414-B869-7AB0C0F3E7FF}"/>
    <cellStyle name="Currency 5 4 8 3 2" xfId="36144" xr:uid="{B298682F-E6BD-401B-8333-3C73E4AF5B81}"/>
    <cellStyle name="Currency 5 4 8 3 3" xfId="51028" xr:uid="{CD7BD41E-8EEA-4B52-AC62-CAD40FE3D6BF}"/>
    <cellStyle name="Currency 5 4 8 4" xfId="15608" xr:uid="{205F54BE-C9CE-48EF-AEDD-0B3A3EDA4007}"/>
    <cellStyle name="Currency 5 4 8 5" xfId="29298" xr:uid="{D70392A8-AC16-4F42-B412-DA452EA4FD66}"/>
    <cellStyle name="Currency 5 4 8 6" xfId="44182" xr:uid="{85759D30-B64A-47FF-9494-7A0AA6A135F3}"/>
    <cellStyle name="Currency 5 4 9" xfId="10472" xr:uid="{EEF7CBB1-BBC3-4BD1-8504-73F76821FFAD}"/>
    <cellStyle name="Currency 5 4 9 2" xfId="24162" xr:uid="{9925E687-A573-4A6A-9571-6A0B67FC1572}"/>
    <cellStyle name="Currency 5 4 9 2 2" xfId="37854" xr:uid="{40234E74-62A1-4ABE-9857-CCF446BB3569}"/>
    <cellStyle name="Currency 5 4 9 2 3" xfId="52738" xr:uid="{9C2F1FBD-D9D5-4630-B526-5D18079E298B}"/>
    <cellStyle name="Currency 5 4 9 3" xfId="17318" xr:uid="{EE326ED6-389F-490F-B070-F515EDD0B25F}"/>
    <cellStyle name="Currency 5 4 9 4" xfId="31008" xr:uid="{4856DFE6-44FF-4C60-A491-55FED60749D8}"/>
    <cellStyle name="Currency 5 4 9 5" xfId="45892" xr:uid="{5E384430-D3B1-458B-A65D-EE8E3AE4F23C}"/>
    <cellStyle name="Currency 5 5" xfId="7079" xr:uid="{2BB534D9-F12A-49B5-8F07-AD6389BE73C4}"/>
    <cellStyle name="Currency 5 5 10" xfId="13926" xr:uid="{247318BB-4D2B-4073-B082-6D1B669B1404}"/>
    <cellStyle name="Currency 5 5 11" xfId="27616" xr:uid="{9D669A28-09DA-4A21-8A32-64AA9AB37247}"/>
    <cellStyle name="Currency 5 5 12" xfId="42500" xr:uid="{EC1EC2AB-0F88-4CB9-91D0-DF719F18012A}"/>
    <cellStyle name="Currency 5 5 2" xfId="7080" xr:uid="{EA085984-9BA5-474D-9981-0ABF899F2B64}"/>
    <cellStyle name="Currency 5 5 2 10" xfId="42501" xr:uid="{3F962E95-8AC0-4397-AC2A-6045E0D503A1}"/>
    <cellStyle name="Currency 5 5 2 2" xfId="7081" xr:uid="{DC240290-4612-413B-8196-5BD891FC54E0}"/>
    <cellStyle name="Currency 5 5 2 2 2" xfId="7082" xr:uid="{4774FE73-B3E3-4FF5-B223-3A077A6A6C4A}"/>
    <cellStyle name="Currency 5 5 2 2 2 2" xfId="8795" xr:uid="{0D74B73C-3CCC-46CB-A9C4-B9A92C59DC72}"/>
    <cellStyle name="Currency 5 5 2 2 2 2 2" xfId="12217" xr:uid="{0F58B486-BF34-4B36-9918-1FB40FF181A4}"/>
    <cellStyle name="Currency 5 5 2 2 2 2 2 2" xfId="25907" xr:uid="{2B37028E-A037-425A-9CB2-7B41C89BD71E}"/>
    <cellStyle name="Currency 5 5 2 2 2 2 2 2 2" xfId="39599" xr:uid="{F729507B-67E3-4C3E-ADBE-7C4AEDFD5D79}"/>
    <cellStyle name="Currency 5 5 2 2 2 2 2 2 3" xfId="54483" xr:uid="{493796C1-16B3-45AD-85F5-781E1F1E85E3}"/>
    <cellStyle name="Currency 5 5 2 2 2 2 2 3" xfId="19063" xr:uid="{ED49C8D8-F004-47E8-BF2E-D3D0FDB309AC}"/>
    <cellStyle name="Currency 5 5 2 2 2 2 2 4" xfId="32753" xr:uid="{57640731-095A-44AA-8722-12F57D4F3303}"/>
    <cellStyle name="Currency 5 5 2 2 2 2 2 5" xfId="47637" xr:uid="{FD3066B3-E86C-4C28-BD79-C1B322E35376}"/>
    <cellStyle name="Currency 5 5 2 2 2 2 3" xfId="22485" xr:uid="{0B1E77AA-4793-4820-89D8-84213CF41BC6}"/>
    <cellStyle name="Currency 5 5 2 2 2 2 3 2" xfId="36177" xr:uid="{F08C0722-2604-4034-98FB-881821485255}"/>
    <cellStyle name="Currency 5 5 2 2 2 2 3 3" xfId="51061" xr:uid="{A89D69C0-5636-4E76-A0AF-A97DBAF4BF42}"/>
    <cellStyle name="Currency 5 5 2 2 2 2 4" xfId="15641" xr:uid="{DFA701DD-42BC-4168-8ABD-A048F4E27EF0}"/>
    <cellStyle name="Currency 5 5 2 2 2 2 5" xfId="29331" xr:uid="{CB6BA7E5-DAB5-4266-89B0-D65F00724BCA}"/>
    <cellStyle name="Currency 5 5 2 2 2 2 6" xfId="44215" xr:uid="{34D2259F-7960-4BAB-A6CD-2990CAAC9AC7}"/>
    <cellStyle name="Currency 5 5 2 2 2 3" xfId="10505" xr:uid="{9F2D71F9-AFDC-417D-8FC6-96B616D85903}"/>
    <cellStyle name="Currency 5 5 2 2 2 3 2" xfId="24195" xr:uid="{13802D27-0228-4370-B9F1-965841DF4B1D}"/>
    <cellStyle name="Currency 5 5 2 2 2 3 2 2" xfId="37887" xr:uid="{4197EF46-A1B8-468D-9F82-383F9A9634D3}"/>
    <cellStyle name="Currency 5 5 2 2 2 3 2 3" xfId="52771" xr:uid="{217665AC-891F-4B6F-9605-B31C51A13A35}"/>
    <cellStyle name="Currency 5 5 2 2 2 3 3" xfId="17351" xr:uid="{AB7114BD-5B29-4115-831E-D78B3398BCE6}"/>
    <cellStyle name="Currency 5 5 2 2 2 3 4" xfId="31041" xr:uid="{68E1D725-4564-4573-924D-E9BF71B890BB}"/>
    <cellStyle name="Currency 5 5 2 2 2 3 5" xfId="45925" xr:uid="{5DB95C73-AE15-42AF-AC4D-8EA08F3561FF}"/>
    <cellStyle name="Currency 5 5 2 2 2 4" xfId="20773" xr:uid="{851B150B-46C8-4557-A8E4-8A20AE169C81}"/>
    <cellStyle name="Currency 5 5 2 2 2 4 2" xfId="34465" xr:uid="{6421EA9C-1E58-4E66-BDAD-20F8681F1CDA}"/>
    <cellStyle name="Currency 5 5 2 2 2 4 3" xfId="49349" xr:uid="{B92C9CBD-665D-4BF3-A487-DF4B1A387B3A}"/>
    <cellStyle name="Currency 5 5 2 2 2 5" xfId="13929" xr:uid="{74A4A0F5-58FC-45A8-9728-7F192D2E96EA}"/>
    <cellStyle name="Currency 5 5 2 2 2 6" xfId="27619" xr:uid="{ABB7889C-9796-457B-8063-127DCC210A49}"/>
    <cellStyle name="Currency 5 5 2 2 2 7" xfId="42503" xr:uid="{8637035E-5136-4CFC-ACE2-8602349E52A5}"/>
    <cellStyle name="Currency 5 5 2 2 3" xfId="8794" xr:uid="{875B8FF3-527F-4480-85AA-765B73C9FC62}"/>
    <cellStyle name="Currency 5 5 2 2 3 2" xfId="12216" xr:uid="{EB50CEAB-C185-4796-A756-8DB9B8EA4331}"/>
    <cellStyle name="Currency 5 5 2 2 3 2 2" xfId="25906" xr:uid="{5F5544FE-2614-48A7-837B-160AD5B83B55}"/>
    <cellStyle name="Currency 5 5 2 2 3 2 2 2" xfId="39598" xr:uid="{F3E794EA-9DA3-4FFE-A629-DAEF9C7CDF03}"/>
    <cellStyle name="Currency 5 5 2 2 3 2 2 3" xfId="54482" xr:uid="{DE066F52-828C-4326-9147-1540CAFE41F7}"/>
    <cellStyle name="Currency 5 5 2 2 3 2 3" xfId="19062" xr:uid="{341CAF47-45B0-451A-A6BA-17270997FDC1}"/>
    <cellStyle name="Currency 5 5 2 2 3 2 4" xfId="32752" xr:uid="{FECC010C-7E97-4615-AFAE-483CC8B66E38}"/>
    <cellStyle name="Currency 5 5 2 2 3 2 5" xfId="47636" xr:uid="{B59646C8-C4F0-4B9D-B96A-38EDBD7F62D3}"/>
    <cellStyle name="Currency 5 5 2 2 3 3" xfId="22484" xr:uid="{1BDADE17-32B9-438C-8BD6-62AC18060DF6}"/>
    <cellStyle name="Currency 5 5 2 2 3 3 2" xfId="36176" xr:uid="{E684F447-A762-40F8-9E14-27C51E2895E8}"/>
    <cellStyle name="Currency 5 5 2 2 3 3 3" xfId="51060" xr:uid="{C558DD97-EB67-4525-AE2B-1F6604D3443F}"/>
    <cellStyle name="Currency 5 5 2 2 3 4" xfId="15640" xr:uid="{1533AC09-442C-4308-8B53-61C2C698FC40}"/>
    <cellStyle name="Currency 5 5 2 2 3 5" xfId="29330" xr:uid="{AAEA3B30-1FD0-4940-8BA5-AEA865F3D22C}"/>
    <cellStyle name="Currency 5 5 2 2 3 6" xfId="44214" xr:uid="{F82A5ACE-417A-429B-845B-C49714E723B0}"/>
    <cellStyle name="Currency 5 5 2 2 4" xfId="10504" xr:uid="{5BBEEAA5-55BB-413A-A06B-4304724CA611}"/>
    <cellStyle name="Currency 5 5 2 2 4 2" xfId="24194" xr:uid="{1BCFB0B4-9495-45D4-9040-1DD916F8F767}"/>
    <cellStyle name="Currency 5 5 2 2 4 2 2" xfId="37886" xr:uid="{71D6FB15-487A-4F6F-B86D-C9F15C9BDF41}"/>
    <cellStyle name="Currency 5 5 2 2 4 2 3" xfId="52770" xr:uid="{17957351-29AB-4491-BBC1-477E997ABB01}"/>
    <cellStyle name="Currency 5 5 2 2 4 3" xfId="17350" xr:uid="{D48A27E4-B3B4-40C5-BC87-096651BDF324}"/>
    <cellStyle name="Currency 5 5 2 2 4 4" xfId="31040" xr:uid="{ED100DAD-58C5-46A8-A140-639BF4BD0879}"/>
    <cellStyle name="Currency 5 5 2 2 4 5" xfId="45924" xr:uid="{5B97546B-52C4-4C4D-92D6-B65BE1FC08B3}"/>
    <cellStyle name="Currency 5 5 2 2 5" xfId="20772" xr:uid="{35BE723E-BDC5-44CF-8272-136F9DCE3CA7}"/>
    <cellStyle name="Currency 5 5 2 2 5 2" xfId="34464" xr:uid="{B34F4879-9894-4843-8444-506077FDD41E}"/>
    <cellStyle name="Currency 5 5 2 2 5 3" xfId="49348" xr:uid="{EF5F8432-435B-4F77-801A-56E1FF5FF1EC}"/>
    <cellStyle name="Currency 5 5 2 2 6" xfId="13928" xr:uid="{88EEBF30-6688-4510-A3A9-1415126FE84B}"/>
    <cellStyle name="Currency 5 5 2 2 7" xfId="27618" xr:uid="{02A67018-4618-4C22-98AF-A1BFD6B79D12}"/>
    <cellStyle name="Currency 5 5 2 2 8" xfId="42502" xr:uid="{A2013F53-7595-4FBB-885E-FBF07D155271}"/>
    <cellStyle name="Currency 5 5 2 3" xfId="7083" xr:uid="{79CC16B1-A9E7-4C96-A3E1-23158A78DEC9}"/>
    <cellStyle name="Currency 5 5 2 3 2" xfId="8796" xr:uid="{D0321833-6196-4583-866C-EC1B7DD43C22}"/>
    <cellStyle name="Currency 5 5 2 3 2 2" xfId="12218" xr:uid="{989B0DDB-5750-4267-BEA3-B1AFF0244293}"/>
    <cellStyle name="Currency 5 5 2 3 2 2 2" xfId="25908" xr:uid="{00CB25E4-D42F-43B1-B3E7-AA78C9478C2B}"/>
    <cellStyle name="Currency 5 5 2 3 2 2 2 2" xfId="39600" xr:uid="{32FC4700-229D-44C2-95EF-2E411BC781C3}"/>
    <cellStyle name="Currency 5 5 2 3 2 2 2 3" xfId="54484" xr:uid="{B6D3BF0D-C7D8-49E3-A68E-7B2CEA1063BB}"/>
    <cellStyle name="Currency 5 5 2 3 2 2 3" xfId="19064" xr:uid="{C4A68B27-83B6-4B4B-8D7F-3A6D13DAE1DB}"/>
    <cellStyle name="Currency 5 5 2 3 2 2 4" xfId="32754" xr:uid="{98C41339-D149-47A9-8C36-5A9287DCD592}"/>
    <cellStyle name="Currency 5 5 2 3 2 2 5" xfId="47638" xr:uid="{09A2BB26-B8BE-4CD4-8A1F-A2E8F4C9ABD3}"/>
    <cellStyle name="Currency 5 5 2 3 2 3" xfId="22486" xr:uid="{5BC2DEA9-FD2F-492F-8211-4D6BEB963F49}"/>
    <cellStyle name="Currency 5 5 2 3 2 3 2" xfId="36178" xr:uid="{1F580537-C073-4EA4-9450-406AD09D345B}"/>
    <cellStyle name="Currency 5 5 2 3 2 3 3" xfId="51062" xr:uid="{61366554-5CAE-4032-AA1B-2D973D0D4765}"/>
    <cellStyle name="Currency 5 5 2 3 2 4" xfId="15642" xr:uid="{5C0E3292-F6FC-49D9-9504-05140CB8A636}"/>
    <cellStyle name="Currency 5 5 2 3 2 5" xfId="29332" xr:uid="{8A4C39EA-5F9C-4429-8559-829D5FA96730}"/>
    <cellStyle name="Currency 5 5 2 3 2 6" xfId="44216" xr:uid="{18913118-7717-4943-B47A-94873E2BB334}"/>
    <cellStyle name="Currency 5 5 2 3 3" xfId="10506" xr:uid="{6F80E0FC-9642-4E93-BEC4-2BA071B53486}"/>
    <cellStyle name="Currency 5 5 2 3 3 2" xfId="24196" xr:uid="{2F2D1A6C-7394-40C1-A065-E4987241BED1}"/>
    <cellStyle name="Currency 5 5 2 3 3 2 2" xfId="37888" xr:uid="{E34B2305-1794-40D2-865F-DEE0DDB777EE}"/>
    <cellStyle name="Currency 5 5 2 3 3 2 3" xfId="52772" xr:uid="{E2527706-74C0-4D4B-8FCB-69E7C839FEA8}"/>
    <cellStyle name="Currency 5 5 2 3 3 3" xfId="17352" xr:uid="{A3C9FAFA-A49A-4909-837D-20901F1CC397}"/>
    <cellStyle name="Currency 5 5 2 3 3 4" xfId="31042" xr:uid="{15B77895-F3A2-4F19-BFCB-1C067DC16450}"/>
    <cellStyle name="Currency 5 5 2 3 3 5" xfId="45926" xr:uid="{02FCEA3A-7D9C-4D92-9620-80842E3E5DB5}"/>
    <cellStyle name="Currency 5 5 2 3 4" xfId="20774" xr:uid="{48F9A7D4-3CDA-48F7-8622-0A0139471506}"/>
    <cellStyle name="Currency 5 5 2 3 4 2" xfId="34466" xr:uid="{CE921E98-C219-4551-AAA3-8600DF56E861}"/>
    <cellStyle name="Currency 5 5 2 3 4 3" xfId="49350" xr:uid="{2F893201-E971-4A0D-9B72-BFA192042FB9}"/>
    <cellStyle name="Currency 5 5 2 3 5" xfId="13930" xr:uid="{14C26737-32F7-4E97-B8BB-CF8D1C6E1D82}"/>
    <cellStyle name="Currency 5 5 2 3 6" xfId="27620" xr:uid="{CE08DC5D-A4EF-4A19-9A2A-58078FD21DC0}"/>
    <cellStyle name="Currency 5 5 2 3 7" xfId="42504" xr:uid="{5214CEB7-41B1-4B2F-99FF-420C1956C40C}"/>
    <cellStyle name="Currency 5 5 2 4" xfId="7084" xr:uid="{98380A80-AAAD-4F5B-B47F-87A1FE0CAFCD}"/>
    <cellStyle name="Currency 5 5 2 4 2" xfId="8797" xr:uid="{58171B6C-D1B8-4196-888F-A1A23D2B3EFB}"/>
    <cellStyle name="Currency 5 5 2 4 2 2" xfId="12219" xr:uid="{DC91B7E9-10DC-4F09-908F-DCF417F4090C}"/>
    <cellStyle name="Currency 5 5 2 4 2 2 2" xfId="25909" xr:uid="{03F8073E-5D53-49AC-ACED-8EFDE0234B38}"/>
    <cellStyle name="Currency 5 5 2 4 2 2 2 2" xfId="39601" xr:uid="{2591FA1E-08CD-4BCC-8E5D-76AE72BB8AC4}"/>
    <cellStyle name="Currency 5 5 2 4 2 2 2 3" xfId="54485" xr:uid="{F6CD3290-7444-430F-A915-3A984C7F4255}"/>
    <cellStyle name="Currency 5 5 2 4 2 2 3" xfId="19065" xr:uid="{BD7A9123-503A-4865-9085-EB048DE64B27}"/>
    <cellStyle name="Currency 5 5 2 4 2 2 4" xfId="32755" xr:uid="{B32AABB7-ECC9-4151-9DB2-7CE6864CFF03}"/>
    <cellStyle name="Currency 5 5 2 4 2 2 5" xfId="47639" xr:uid="{CF53F1B5-2331-466E-967A-E2A306FB9272}"/>
    <cellStyle name="Currency 5 5 2 4 2 3" xfId="22487" xr:uid="{55837D1D-2008-49AE-8517-963FABF7167E}"/>
    <cellStyle name="Currency 5 5 2 4 2 3 2" xfId="36179" xr:uid="{CE122259-4158-42F7-8912-8611F570E1BA}"/>
    <cellStyle name="Currency 5 5 2 4 2 3 3" xfId="51063" xr:uid="{30E344FB-7342-46BA-810B-584CD82F3F61}"/>
    <cellStyle name="Currency 5 5 2 4 2 4" xfId="15643" xr:uid="{3CAD68C5-8515-4326-B5E3-4726A8271CEA}"/>
    <cellStyle name="Currency 5 5 2 4 2 5" xfId="29333" xr:uid="{45FEC5BF-1108-48CF-8566-559385070B16}"/>
    <cellStyle name="Currency 5 5 2 4 2 6" xfId="44217" xr:uid="{697EB2AA-14FB-4650-A395-5448B15B8731}"/>
    <cellStyle name="Currency 5 5 2 4 3" xfId="10507" xr:uid="{A1FB7B57-AD66-4F41-A3FD-FFE68AD32D8F}"/>
    <cellStyle name="Currency 5 5 2 4 3 2" xfId="24197" xr:uid="{F3F57905-3AD9-40AE-8312-EBD1D7E6CC09}"/>
    <cellStyle name="Currency 5 5 2 4 3 2 2" xfId="37889" xr:uid="{04D7068C-1207-49A9-8D94-4F0F86894E41}"/>
    <cellStyle name="Currency 5 5 2 4 3 2 3" xfId="52773" xr:uid="{5EA534CC-299D-4AA0-B6F7-C5C9A25422B0}"/>
    <cellStyle name="Currency 5 5 2 4 3 3" xfId="17353" xr:uid="{078A9AED-9CA7-44D1-B8AB-E452BA3A84C9}"/>
    <cellStyle name="Currency 5 5 2 4 3 4" xfId="31043" xr:uid="{2612E3F0-EFF1-45AA-A948-D28051CCEF48}"/>
    <cellStyle name="Currency 5 5 2 4 3 5" xfId="45927" xr:uid="{2D89700B-DE6A-460A-A158-224D653B559D}"/>
    <cellStyle name="Currency 5 5 2 4 4" xfId="20775" xr:uid="{481F8511-FB7D-4F61-9F8D-E420D0CE0289}"/>
    <cellStyle name="Currency 5 5 2 4 4 2" xfId="34467" xr:uid="{4E882FBD-BC20-4E8F-942D-226DF8F6207E}"/>
    <cellStyle name="Currency 5 5 2 4 4 3" xfId="49351" xr:uid="{8F94D67B-0EFE-4BE4-91A2-1F87B9E11D46}"/>
    <cellStyle name="Currency 5 5 2 4 5" xfId="13931" xr:uid="{E6F9F827-D4FC-469C-AEFF-DA7F593F6D2C}"/>
    <cellStyle name="Currency 5 5 2 4 6" xfId="27621" xr:uid="{F4545B24-A0E7-4447-BF96-E5B7435C5F0C}"/>
    <cellStyle name="Currency 5 5 2 4 7" xfId="42505" xr:uid="{FE268981-8A3D-4376-A63F-E16427ACFFBF}"/>
    <cellStyle name="Currency 5 5 2 5" xfId="8793" xr:uid="{DF26597B-4B17-4237-A0BB-838C3E8D3ACC}"/>
    <cellStyle name="Currency 5 5 2 5 2" xfId="12215" xr:uid="{4EB1BB0F-7FD4-4E35-9B3D-C8D6804CCF7E}"/>
    <cellStyle name="Currency 5 5 2 5 2 2" xfId="25905" xr:uid="{E9BECA59-B8AB-458B-A8D9-A5A040C458F8}"/>
    <cellStyle name="Currency 5 5 2 5 2 2 2" xfId="39597" xr:uid="{E1FD6A6C-A6B3-4173-A132-B6664209B679}"/>
    <cellStyle name="Currency 5 5 2 5 2 2 3" xfId="54481" xr:uid="{6DEB6747-3A4A-40C4-9654-816AFA73B65E}"/>
    <cellStyle name="Currency 5 5 2 5 2 3" xfId="19061" xr:uid="{39F0DA46-7C42-4028-9459-3B1ECF11DBA4}"/>
    <cellStyle name="Currency 5 5 2 5 2 4" xfId="32751" xr:uid="{E02F5944-8439-4CCB-9B76-9B449AF33704}"/>
    <cellStyle name="Currency 5 5 2 5 2 5" xfId="47635" xr:uid="{392B26A7-F4C1-4914-B471-1EA7C66D95B2}"/>
    <cellStyle name="Currency 5 5 2 5 3" xfId="22483" xr:uid="{5964FE5C-22D9-4F67-A22C-D704C20846D0}"/>
    <cellStyle name="Currency 5 5 2 5 3 2" xfId="36175" xr:uid="{3F1CD041-96DD-4A4C-9D61-D6FBC8ECBC42}"/>
    <cellStyle name="Currency 5 5 2 5 3 3" xfId="51059" xr:uid="{D29A3553-55B6-4EC9-AA3D-0D3D408449D5}"/>
    <cellStyle name="Currency 5 5 2 5 4" xfId="15639" xr:uid="{57EEDB9A-6D80-4E8C-A654-6D11D971160F}"/>
    <cellStyle name="Currency 5 5 2 5 5" xfId="29329" xr:uid="{A8B9626E-B784-4B5A-BC7A-4A180995244F}"/>
    <cellStyle name="Currency 5 5 2 5 6" xfId="44213" xr:uid="{A369E42F-A07E-46EA-8D05-D2DE7C0D4FCD}"/>
    <cellStyle name="Currency 5 5 2 6" xfId="10503" xr:uid="{DE42F55E-B963-4C6A-82E2-8CBB9C1C55C8}"/>
    <cellStyle name="Currency 5 5 2 6 2" xfId="24193" xr:uid="{E012F9F2-6B16-494F-8442-A2FD98F19CCF}"/>
    <cellStyle name="Currency 5 5 2 6 2 2" xfId="37885" xr:uid="{C2796F29-BA7C-49C3-B3B5-97885BEF2EB6}"/>
    <cellStyle name="Currency 5 5 2 6 2 3" xfId="52769" xr:uid="{32B285D5-9D0F-4EA2-8BA7-A2E5EF373593}"/>
    <cellStyle name="Currency 5 5 2 6 3" xfId="17349" xr:uid="{B991C0FE-17D4-4D78-86F4-A89B03E99626}"/>
    <cellStyle name="Currency 5 5 2 6 4" xfId="31039" xr:uid="{D6987F5D-8692-4D44-BDE3-8D7EDF5BE434}"/>
    <cellStyle name="Currency 5 5 2 6 5" xfId="45923" xr:uid="{22BD5818-0898-4CF0-A37F-668FBCCB2810}"/>
    <cellStyle name="Currency 5 5 2 7" xfId="20771" xr:uid="{F262DD71-2A5E-4969-812B-477F3417ED34}"/>
    <cellStyle name="Currency 5 5 2 7 2" xfId="34463" xr:uid="{9C5D85B4-7551-4639-AD13-4AD0731D0C36}"/>
    <cellStyle name="Currency 5 5 2 7 3" xfId="49347" xr:uid="{EB400D68-4A16-4004-A410-40FD2EC451CF}"/>
    <cellStyle name="Currency 5 5 2 8" xfId="13927" xr:uid="{BF0BEC99-2386-4605-A969-92F201C49308}"/>
    <cellStyle name="Currency 5 5 2 9" xfId="27617" xr:uid="{8C4CF956-E0E5-4237-B906-019C7E401543}"/>
    <cellStyle name="Currency 5 5 3" xfId="7085" xr:uid="{D2DE4965-B56C-4E32-8F84-58932A2FE358}"/>
    <cellStyle name="Currency 5 5 3 10" xfId="42506" xr:uid="{F8199A19-581C-4F87-B3A7-0CFECB0374DC}"/>
    <cellStyle name="Currency 5 5 3 2" xfId="7086" xr:uid="{8E05F3FE-EA3E-4E1B-BCA7-3C8EB53A65F2}"/>
    <cellStyle name="Currency 5 5 3 2 2" xfId="7087" xr:uid="{FF70554F-E0F6-443E-8BDA-5A71DFFE395D}"/>
    <cellStyle name="Currency 5 5 3 2 2 2" xfId="8800" xr:uid="{6676F3AC-94F1-4AF2-A4AD-84F1A3290FD1}"/>
    <cellStyle name="Currency 5 5 3 2 2 2 2" xfId="12222" xr:uid="{67B6373D-A952-4175-82B4-C183D0E29E64}"/>
    <cellStyle name="Currency 5 5 3 2 2 2 2 2" xfId="25912" xr:uid="{4191B469-B359-49ED-81FB-D12648B413CC}"/>
    <cellStyle name="Currency 5 5 3 2 2 2 2 2 2" xfId="39604" xr:uid="{57AAD160-13F1-4E5C-9AE6-9B7DD34243AF}"/>
    <cellStyle name="Currency 5 5 3 2 2 2 2 2 3" xfId="54488" xr:uid="{FEEB5DEE-E84C-4292-8829-693BEC543D93}"/>
    <cellStyle name="Currency 5 5 3 2 2 2 2 3" xfId="19068" xr:uid="{4EE62ADF-B1F8-4000-917D-050331B0D54B}"/>
    <cellStyle name="Currency 5 5 3 2 2 2 2 4" xfId="32758" xr:uid="{3D163E82-4FF9-4B36-8014-7E0E7E1A8680}"/>
    <cellStyle name="Currency 5 5 3 2 2 2 2 5" xfId="47642" xr:uid="{D7D27522-AF59-49B1-A2A4-F20086559D29}"/>
    <cellStyle name="Currency 5 5 3 2 2 2 3" xfId="22490" xr:uid="{34E41E99-3BE1-45BC-828C-6E2586C191C7}"/>
    <cellStyle name="Currency 5 5 3 2 2 2 3 2" xfId="36182" xr:uid="{C381F403-20E3-4C87-B159-AF5FDA4DD752}"/>
    <cellStyle name="Currency 5 5 3 2 2 2 3 3" xfId="51066" xr:uid="{0FCCCE01-DC6D-4480-936D-5E2207C9441F}"/>
    <cellStyle name="Currency 5 5 3 2 2 2 4" xfId="15646" xr:uid="{ACCDE274-649A-4D00-8637-D90A3DEF8283}"/>
    <cellStyle name="Currency 5 5 3 2 2 2 5" xfId="29336" xr:uid="{5CFF6FB7-EC72-4F34-9DAC-D3C960753CC8}"/>
    <cellStyle name="Currency 5 5 3 2 2 2 6" xfId="44220" xr:uid="{1AE28F2E-809D-4250-A545-4177375FC657}"/>
    <cellStyle name="Currency 5 5 3 2 2 3" xfId="10510" xr:uid="{57F5CCB3-84EF-4C79-9141-63B76B7EBF33}"/>
    <cellStyle name="Currency 5 5 3 2 2 3 2" xfId="24200" xr:uid="{F76385AA-49E9-4154-9F0F-72B3DE02430D}"/>
    <cellStyle name="Currency 5 5 3 2 2 3 2 2" xfId="37892" xr:uid="{4CD5346E-BF33-4382-85D8-A42A24209803}"/>
    <cellStyle name="Currency 5 5 3 2 2 3 2 3" xfId="52776" xr:uid="{B0756B8C-9615-4527-B54F-8E2EDB344640}"/>
    <cellStyle name="Currency 5 5 3 2 2 3 3" xfId="17356" xr:uid="{55250990-F300-4440-8CFE-F447E6E3D1CF}"/>
    <cellStyle name="Currency 5 5 3 2 2 3 4" xfId="31046" xr:uid="{0997E58B-E74F-464E-A274-AECCD94C3ABC}"/>
    <cellStyle name="Currency 5 5 3 2 2 3 5" xfId="45930" xr:uid="{AE3AF95B-7CD5-4422-B745-527FA350C949}"/>
    <cellStyle name="Currency 5 5 3 2 2 4" xfId="20778" xr:uid="{6B7E1F7A-F018-404C-BDB6-F2E170A4FD21}"/>
    <cellStyle name="Currency 5 5 3 2 2 4 2" xfId="34470" xr:uid="{D748EFB4-4563-4133-98C3-C5C2985B34A0}"/>
    <cellStyle name="Currency 5 5 3 2 2 4 3" xfId="49354" xr:uid="{B665E573-7ABC-45B8-9DDE-6225B45F8726}"/>
    <cellStyle name="Currency 5 5 3 2 2 5" xfId="13934" xr:uid="{C6C9BE90-D1FD-4368-9191-7CAE66F8007A}"/>
    <cellStyle name="Currency 5 5 3 2 2 6" xfId="27624" xr:uid="{060ABABC-6DA5-4C16-B637-CCD98A872C08}"/>
    <cellStyle name="Currency 5 5 3 2 2 7" xfId="42508" xr:uid="{86B3A436-A6BD-4377-9759-89A87EDD5269}"/>
    <cellStyle name="Currency 5 5 3 2 3" xfId="8799" xr:uid="{AEF58490-91CB-42B8-8264-A082C61EF703}"/>
    <cellStyle name="Currency 5 5 3 2 3 2" xfId="12221" xr:uid="{E83B1679-4014-44A3-9286-028BFAF00B83}"/>
    <cellStyle name="Currency 5 5 3 2 3 2 2" xfId="25911" xr:uid="{DD2CD067-409F-40E5-B717-B9AF7FEE3BC3}"/>
    <cellStyle name="Currency 5 5 3 2 3 2 2 2" xfId="39603" xr:uid="{EC2C7CFA-2308-4DBF-ABB2-4AA83C2AE6D7}"/>
    <cellStyle name="Currency 5 5 3 2 3 2 2 3" xfId="54487" xr:uid="{614B2EF8-42B3-4BB1-9003-4D9C85E1A8C2}"/>
    <cellStyle name="Currency 5 5 3 2 3 2 3" xfId="19067" xr:uid="{2E617179-2FAA-41DE-9BD6-360F4B71ECAC}"/>
    <cellStyle name="Currency 5 5 3 2 3 2 4" xfId="32757" xr:uid="{C76D53C1-DEC8-4C8D-9C5C-405A69DC702C}"/>
    <cellStyle name="Currency 5 5 3 2 3 2 5" xfId="47641" xr:uid="{58B7ECCD-F843-44E5-ADE1-31860F687799}"/>
    <cellStyle name="Currency 5 5 3 2 3 3" xfId="22489" xr:uid="{D12A2E93-23B9-452F-9E8C-F71195E58AEB}"/>
    <cellStyle name="Currency 5 5 3 2 3 3 2" xfId="36181" xr:uid="{0A428EDC-7AB3-4351-89A4-3E9A565F24C7}"/>
    <cellStyle name="Currency 5 5 3 2 3 3 3" xfId="51065" xr:uid="{BEDEAF80-A255-409F-A8C1-2FAD8F7C8527}"/>
    <cellStyle name="Currency 5 5 3 2 3 4" xfId="15645" xr:uid="{79437FD6-420B-432E-BA36-432F42A9B620}"/>
    <cellStyle name="Currency 5 5 3 2 3 5" xfId="29335" xr:uid="{18BF023E-6A6E-4DB5-872D-C84E658AEAA1}"/>
    <cellStyle name="Currency 5 5 3 2 3 6" xfId="44219" xr:uid="{7CE14A6A-8296-4252-84C4-2DDEEEA019D8}"/>
    <cellStyle name="Currency 5 5 3 2 4" xfId="10509" xr:uid="{84CC85C1-E22C-43B6-A335-70C3DD112D69}"/>
    <cellStyle name="Currency 5 5 3 2 4 2" xfId="24199" xr:uid="{61116ADC-E7EF-484C-91AB-1887DDE45D9B}"/>
    <cellStyle name="Currency 5 5 3 2 4 2 2" xfId="37891" xr:uid="{C1115823-60C9-49D2-9877-BD7DB7FF0682}"/>
    <cellStyle name="Currency 5 5 3 2 4 2 3" xfId="52775" xr:uid="{646D4DE9-BA51-4FE4-A45D-4A0C755CC3D8}"/>
    <cellStyle name="Currency 5 5 3 2 4 3" xfId="17355" xr:uid="{9AAB8239-5A3D-4CFF-A686-E3EEF9FAAD11}"/>
    <cellStyle name="Currency 5 5 3 2 4 4" xfId="31045" xr:uid="{755E730D-4F64-4CC3-82B3-D13644D2F76E}"/>
    <cellStyle name="Currency 5 5 3 2 4 5" xfId="45929" xr:uid="{5BB2F35B-9505-4B11-A4D6-7AD06E83F297}"/>
    <cellStyle name="Currency 5 5 3 2 5" xfId="20777" xr:uid="{48190C43-D05D-4B5F-8E4A-E3EB0B0E1133}"/>
    <cellStyle name="Currency 5 5 3 2 5 2" xfId="34469" xr:uid="{197EE47D-ACDF-49F0-AAAA-D09F2F7AA7AD}"/>
    <cellStyle name="Currency 5 5 3 2 5 3" xfId="49353" xr:uid="{9DE36C15-D523-436B-B6F6-FE9520335F62}"/>
    <cellStyle name="Currency 5 5 3 2 6" xfId="13933" xr:uid="{658BDEAB-2250-410F-8E71-07DC7BBF37A9}"/>
    <cellStyle name="Currency 5 5 3 2 7" xfId="27623" xr:uid="{7B195DB1-B5CB-4650-BC1B-53648A07E3E7}"/>
    <cellStyle name="Currency 5 5 3 2 8" xfId="42507" xr:uid="{6DF6BE1B-F108-4185-AFB5-A65FED705D47}"/>
    <cellStyle name="Currency 5 5 3 3" xfId="7088" xr:uid="{F14C9BD4-387B-4985-A978-130C452284EF}"/>
    <cellStyle name="Currency 5 5 3 3 2" xfId="8801" xr:uid="{882ED358-CAA5-4BAC-8166-27C7E7AE1B2C}"/>
    <cellStyle name="Currency 5 5 3 3 2 2" xfId="12223" xr:uid="{A902CFDA-5B61-46ED-A690-CDDAA57B850C}"/>
    <cellStyle name="Currency 5 5 3 3 2 2 2" xfId="25913" xr:uid="{E79389FA-E984-49D7-A097-16B298B5624E}"/>
    <cellStyle name="Currency 5 5 3 3 2 2 2 2" xfId="39605" xr:uid="{92B824A4-DD46-42C3-9D98-8048599C3D8B}"/>
    <cellStyle name="Currency 5 5 3 3 2 2 2 3" xfId="54489" xr:uid="{72A29705-9686-4264-87E5-906C55718AA5}"/>
    <cellStyle name="Currency 5 5 3 3 2 2 3" xfId="19069" xr:uid="{846F1119-40D9-4439-9C15-B2FE5E6DDC22}"/>
    <cellStyle name="Currency 5 5 3 3 2 2 4" xfId="32759" xr:uid="{7A21EDC9-3EF8-4E5F-A548-48DA056AABAB}"/>
    <cellStyle name="Currency 5 5 3 3 2 2 5" xfId="47643" xr:uid="{5216D2A2-0917-4D71-9E5F-48F20B29B73E}"/>
    <cellStyle name="Currency 5 5 3 3 2 3" xfId="22491" xr:uid="{09CC994A-426D-4FFD-97AA-FF8613846934}"/>
    <cellStyle name="Currency 5 5 3 3 2 3 2" xfId="36183" xr:uid="{AD7109DA-B9FF-4124-8A7B-4768821540A1}"/>
    <cellStyle name="Currency 5 5 3 3 2 3 3" xfId="51067" xr:uid="{C31652A3-47DD-4EA5-B6CD-6B6ADF12C6FA}"/>
    <cellStyle name="Currency 5 5 3 3 2 4" xfId="15647" xr:uid="{746036CA-D5BC-4DDC-A608-FDEA7154E900}"/>
    <cellStyle name="Currency 5 5 3 3 2 5" xfId="29337" xr:uid="{2FF6251B-A235-4451-9E34-144A5A4C58B0}"/>
    <cellStyle name="Currency 5 5 3 3 2 6" xfId="44221" xr:uid="{720FB6FF-D9BA-4157-A41E-8CA42114BE52}"/>
    <cellStyle name="Currency 5 5 3 3 3" xfId="10511" xr:uid="{0E7A50E0-D377-41F7-A827-570C92E2E7C3}"/>
    <cellStyle name="Currency 5 5 3 3 3 2" xfId="24201" xr:uid="{484C5F74-13B2-4170-9F22-BB43ABF43762}"/>
    <cellStyle name="Currency 5 5 3 3 3 2 2" xfId="37893" xr:uid="{0A36700E-17CF-436C-93C6-3CCD000B1181}"/>
    <cellStyle name="Currency 5 5 3 3 3 2 3" xfId="52777" xr:uid="{FC6F07E6-E7D1-4E57-A689-162F201E44F9}"/>
    <cellStyle name="Currency 5 5 3 3 3 3" xfId="17357" xr:uid="{FD2C85CC-713D-4419-B39D-4BF3EBEAFB3C}"/>
    <cellStyle name="Currency 5 5 3 3 3 4" xfId="31047" xr:uid="{5D86E033-B911-421B-8A66-398C53655785}"/>
    <cellStyle name="Currency 5 5 3 3 3 5" xfId="45931" xr:uid="{AD2E5E64-4836-4F13-A863-025D2AC9613D}"/>
    <cellStyle name="Currency 5 5 3 3 4" xfId="20779" xr:uid="{BB42537C-27E1-4208-A0EF-5C9492325A08}"/>
    <cellStyle name="Currency 5 5 3 3 4 2" xfId="34471" xr:uid="{B2A5BCC0-8004-4A2D-9A8B-BFC20781A722}"/>
    <cellStyle name="Currency 5 5 3 3 4 3" xfId="49355" xr:uid="{8D6C437F-A706-40E8-8F47-20CE2C6F5DC6}"/>
    <cellStyle name="Currency 5 5 3 3 5" xfId="13935" xr:uid="{85BD50A4-69AC-4AD1-A1FC-A9CD27910CC8}"/>
    <cellStyle name="Currency 5 5 3 3 6" xfId="27625" xr:uid="{C57110E4-5C90-4B22-A0E1-FB0E34E2E973}"/>
    <cellStyle name="Currency 5 5 3 3 7" xfId="42509" xr:uid="{4EAD6C34-D1A9-422B-8E92-76B4EDBEE7CE}"/>
    <cellStyle name="Currency 5 5 3 4" xfId="7089" xr:uid="{99B67A5C-B8D5-4EDC-9EE4-0B03744E679D}"/>
    <cellStyle name="Currency 5 5 3 4 2" xfId="8802" xr:uid="{1B1BD573-FD0F-4F65-B26E-8ADD724D2AAB}"/>
    <cellStyle name="Currency 5 5 3 4 2 2" xfId="12224" xr:uid="{BC261D7F-17BD-48A8-87FC-324701C27A38}"/>
    <cellStyle name="Currency 5 5 3 4 2 2 2" xfId="25914" xr:uid="{5AD26D92-FC47-4B70-B6D6-1B6A1D4EA5C9}"/>
    <cellStyle name="Currency 5 5 3 4 2 2 2 2" xfId="39606" xr:uid="{6B533999-350E-4BE5-90C5-0845173936CE}"/>
    <cellStyle name="Currency 5 5 3 4 2 2 2 3" xfId="54490" xr:uid="{AB334E6F-A70E-46E8-BEC7-40760E5FF71F}"/>
    <cellStyle name="Currency 5 5 3 4 2 2 3" xfId="19070" xr:uid="{ED509553-EC84-4C94-8F30-DB3EC1047DDD}"/>
    <cellStyle name="Currency 5 5 3 4 2 2 4" xfId="32760" xr:uid="{72F4014F-001A-440F-9E4F-530899B5380D}"/>
    <cellStyle name="Currency 5 5 3 4 2 2 5" xfId="47644" xr:uid="{5D64716B-021F-4FEF-A525-84A1C5D8460E}"/>
    <cellStyle name="Currency 5 5 3 4 2 3" xfId="22492" xr:uid="{39C602EF-67A5-4CF6-9C19-4D4A53C682B8}"/>
    <cellStyle name="Currency 5 5 3 4 2 3 2" xfId="36184" xr:uid="{F7550F08-E4C0-4B03-AC70-3A20BD9FE0D8}"/>
    <cellStyle name="Currency 5 5 3 4 2 3 3" xfId="51068" xr:uid="{A412A966-A6DB-4486-A476-F5880C5A09E4}"/>
    <cellStyle name="Currency 5 5 3 4 2 4" xfId="15648" xr:uid="{A25160BB-CB91-4F7D-B07E-A9D8063B74DD}"/>
    <cellStyle name="Currency 5 5 3 4 2 5" xfId="29338" xr:uid="{5F7DADB8-5F91-4042-B5A4-F7CE55452DCC}"/>
    <cellStyle name="Currency 5 5 3 4 2 6" xfId="44222" xr:uid="{049EF194-CF08-45DD-9315-3342C4BB1B99}"/>
    <cellStyle name="Currency 5 5 3 4 3" xfId="10512" xr:uid="{246669D3-AC2A-4FA9-AC2D-79EF4B7B9725}"/>
    <cellStyle name="Currency 5 5 3 4 3 2" xfId="24202" xr:uid="{E552E746-BB8C-4EEB-BBE8-2DB9F07651E0}"/>
    <cellStyle name="Currency 5 5 3 4 3 2 2" xfId="37894" xr:uid="{A923C0AF-B8F1-4B46-9807-036CB512CFA5}"/>
    <cellStyle name="Currency 5 5 3 4 3 2 3" xfId="52778" xr:uid="{867CF182-DA2F-4F64-AF34-29373DA3CFAE}"/>
    <cellStyle name="Currency 5 5 3 4 3 3" xfId="17358" xr:uid="{7A60D273-5A92-4A1F-A374-BC23265EA166}"/>
    <cellStyle name="Currency 5 5 3 4 3 4" xfId="31048" xr:uid="{43B75DDF-4A45-4CD2-825F-A2F23BD9A4EF}"/>
    <cellStyle name="Currency 5 5 3 4 3 5" xfId="45932" xr:uid="{2CFC78E4-ED87-4BE5-90C0-DA35D66CB0A3}"/>
    <cellStyle name="Currency 5 5 3 4 4" xfId="20780" xr:uid="{F36FDA5F-09BF-4C08-8BE8-943A3984EE20}"/>
    <cellStyle name="Currency 5 5 3 4 4 2" xfId="34472" xr:uid="{D1D5487E-AD2B-4FB8-BF3A-F1042DC99FAE}"/>
    <cellStyle name="Currency 5 5 3 4 4 3" xfId="49356" xr:uid="{B6823D47-35CE-4978-BCF1-70EEF2444B08}"/>
    <cellStyle name="Currency 5 5 3 4 5" xfId="13936" xr:uid="{2AEFC108-B255-4A79-B697-BB0E7BB9A794}"/>
    <cellStyle name="Currency 5 5 3 4 6" xfId="27626" xr:uid="{8AC28065-2A86-4942-BE76-9BB394297C8C}"/>
    <cellStyle name="Currency 5 5 3 4 7" xfId="42510" xr:uid="{B70B0BF2-A571-4AA9-8FD0-AA2258EBC90E}"/>
    <cellStyle name="Currency 5 5 3 5" xfId="8798" xr:uid="{B53E9816-7683-406C-AF9F-A2EEF2862BA0}"/>
    <cellStyle name="Currency 5 5 3 5 2" xfId="12220" xr:uid="{BECF41EB-62D9-413E-92E7-39717169DD12}"/>
    <cellStyle name="Currency 5 5 3 5 2 2" xfId="25910" xr:uid="{9F9AB0FB-851D-4328-8228-5F3DC8B93643}"/>
    <cellStyle name="Currency 5 5 3 5 2 2 2" xfId="39602" xr:uid="{09BD24FF-0D0B-4745-B7DF-CE78C79150AB}"/>
    <cellStyle name="Currency 5 5 3 5 2 2 3" xfId="54486" xr:uid="{A584DAAF-1CFC-4C18-82B0-B48EE1003503}"/>
    <cellStyle name="Currency 5 5 3 5 2 3" xfId="19066" xr:uid="{DCD82ECD-A6C7-4601-BEAF-F683E466ADA2}"/>
    <cellStyle name="Currency 5 5 3 5 2 4" xfId="32756" xr:uid="{2C1D2C4B-B927-493A-8C2C-1697D95DE8BD}"/>
    <cellStyle name="Currency 5 5 3 5 2 5" xfId="47640" xr:uid="{5712C845-6DE2-4B61-BC47-DE9755C9DB09}"/>
    <cellStyle name="Currency 5 5 3 5 3" xfId="22488" xr:uid="{E70FA6B7-816D-40B8-A075-E2289905555B}"/>
    <cellStyle name="Currency 5 5 3 5 3 2" xfId="36180" xr:uid="{A8F9897D-38B8-4B8C-8E26-DC53C3CEA902}"/>
    <cellStyle name="Currency 5 5 3 5 3 3" xfId="51064" xr:uid="{0AE81692-B7FC-4B18-A6E2-6A6F334F477A}"/>
    <cellStyle name="Currency 5 5 3 5 4" xfId="15644" xr:uid="{7DF8D54C-D386-49B9-9350-C3FA04113255}"/>
    <cellStyle name="Currency 5 5 3 5 5" xfId="29334" xr:uid="{6CA85D7F-4032-4396-B893-4D5B3143D1CF}"/>
    <cellStyle name="Currency 5 5 3 5 6" xfId="44218" xr:uid="{28FA8422-9C0E-463B-BBDC-23D4BF10DB7A}"/>
    <cellStyle name="Currency 5 5 3 6" xfId="10508" xr:uid="{8A5397CD-5636-47AF-A7FB-561BE4EB249F}"/>
    <cellStyle name="Currency 5 5 3 6 2" xfId="24198" xr:uid="{3B8FD134-4FA0-4BBE-A2CD-3FDEB55F4292}"/>
    <cellStyle name="Currency 5 5 3 6 2 2" xfId="37890" xr:uid="{92B49036-63D6-4D94-8D38-1C14F2564CDF}"/>
    <cellStyle name="Currency 5 5 3 6 2 3" xfId="52774" xr:uid="{67AF098B-9FDD-4DBE-99B2-66F17E052225}"/>
    <cellStyle name="Currency 5 5 3 6 3" xfId="17354" xr:uid="{334E5D98-A220-46E6-BAEC-6D9CE3BEE2F8}"/>
    <cellStyle name="Currency 5 5 3 6 4" xfId="31044" xr:uid="{CD4301E9-ABF1-4DEA-BF36-F83321D59B81}"/>
    <cellStyle name="Currency 5 5 3 6 5" xfId="45928" xr:uid="{A2F9A0D4-F902-4D82-9DAC-2CD36EF67AB2}"/>
    <cellStyle name="Currency 5 5 3 7" xfId="20776" xr:uid="{01061E95-4696-41B0-9F4B-F4FB21350F39}"/>
    <cellStyle name="Currency 5 5 3 7 2" xfId="34468" xr:uid="{143C22EE-E9FB-4779-9EFB-83410FFAE48D}"/>
    <cellStyle name="Currency 5 5 3 7 3" xfId="49352" xr:uid="{36EE4FB4-1069-4B0E-B500-B21ACA8774D3}"/>
    <cellStyle name="Currency 5 5 3 8" xfId="13932" xr:uid="{446805F8-0BBA-4EEA-B427-5B8771B7ADA2}"/>
    <cellStyle name="Currency 5 5 3 9" xfId="27622" xr:uid="{03104100-BC51-48C2-B6B5-04FED6261CF6}"/>
    <cellStyle name="Currency 5 5 4" xfId="7090" xr:uid="{5A641331-D538-41A0-B5B4-74C955FE1D02}"/>
    <cellStyle name="Currency 5 5 4 2" xfId="7091" xr:uid="{46DC138A-2F15-4C2F-9282-BDB3D2DE5473}"/>
    <cellStyle name="Currency 5 5 4 2 2" xfId="8804" xr:uid="{AB7200A0-436A-4C51-9845-E674C219D520}"/>
    <cellStyle name="Currency 5 5 4 2 2 2" xfId="12226" xr:uid="{03C866E5-F474-4CA4-BFA1-49D7572EE95A}"/>
    <cellStyle name="Currency 5 5 4 2 2 2 2" xfId="25916" xr:uid="{85151154-78C7-4C4C-BB30-D44C7A793DF0}"/>
    <cellStyle name="Currency 5 5 4 2 2 2 2 2" xfId="39608" xr:uid="{6941AA7F-89E5-4CC4-802F-38A07CBCDC82}"/>
    <cellStyle name="Currency 5 5 4 2 2 2 2 3" xfId="54492" xr:uid="{AC3847D3-12C5-4AC7-B766-0FF9F15A02EE}"/>
    <cellStyle name="Currency 5 5 4 2 2 2 3" xfId="19072" xr:uid="{4AEB85AD-6D08-4349-B4C8-41F489E4E8C4}"/>
    <cellStyle name="Currency 5 5 4 2 2 2 4" xfId="32762" xr:uid="{50CBF400-5493-419C-8692-2A1A6ECB55A0}"/>
    <cellStyle name="Currency 5 5 4 2 2 2 5" xfId="47646" xr:uid="{C2D2928D-CDD3-4EF8-A921-C11558FC70DD}"/>
    <cellStyle name="Currency 5 5 4 2 2 3" xfId="22494" xr:uid="{80F1601C-E7A2-4DDF-AE16-685D25C456D6}"/>
    <cellStyle name="Currency 5 5 4 2 2 3 2" xfId="36186" xr:uid="{6DD374D9-7361-4E81-B013-9073371B0C39}"/>
    <cellStyle name="Currency 5 5 4 2 2 3 3" xfId="51070" xr:uid="{8F57E049-8597-4C81-96A7-1EB1AFBEF5DC}"/>
    <cellStyle name="Currency 5 5 4 2 2 4" xfId="15650" xr:uid="{CEC9C34F-12CD-4354-816A-ABBC20F1C0F3}"/>
    <cellStyle name="Currency 5 5 4 2 2 5" xfId="29340" xr:uid="{B7BB153F-6058-4CED-99EA-19FB561022EB}"/>
    <cellStyle name="Currency 5 5 4 2 2 6" xfId="44224" xr:uid="{AFBD6E01-22E0-4EC2-8F58-BE4F0E567B7A}"/>
    <cellStyle name="Currency 5 5 4 2 3" xfId="10514" xr:uid="{7A991A1C-B47B-4676-9728-BB1BFD730DD3}"/>
    <cellStyle name="Currency 5 5 4 2 3 2" xfId="24204" xr:uid="{B984CC28-4211-438A-820C-95C3FF8D6E7B}"/>
    <cellStyle name="Currency 5 5 4 2 3 2 2" xfId="37896" xr:uid="{82A51D2A-753F-400E-85DD-D86C8A2F6671}"/>
    <cellStyle name="Currency 5 5 4 2 3 2 3" xfId="52780" xr:uid="{27C83EE1-70C6-4E8F-8E9C-481BDA83E750}"/>
    <cellStyle name="Currency 5 5 4 2 3 3" xfId="17360" xr:uid="{E8491505-A318-4D82-BD52-6FB74E63E402}"/>
    <cellStyle name="Currency 5 5 4 2 3 4" xfId="31050" xr:uid="{6CB635B8-65B8-4B09-8D51-FF07EDC7F622}"/>
    <cellStyle name="Currency 5 5 4 2 3 5" xfId="45934" xr:uid="{60CC16BC-19DF-44C6-8C16-F38A09562BEA}"/>
    <cellStyle name="Currency 5 5 4 2 4" xfId="20782" xr:uid="{D29230BC-746A-4A04-B2A5-FE91F2365530}"/>
    <cellStyle name="Currency 5 5 4 2 4 2" xfId="34474" xr:uid="{80F2AE38-FB73-4677-B8B6-48CCB075D670}"/>
    <cellStyle name="Currency 5 5 4 2 4 3" xfId="49358" xr:uid="{1E64D0E4-98E2-4F22-951A-7306F26596F1}"/>
    <cellStyle name="Currency 5 5 4 2 5" xfId="13938" xr:uid="{98B2DF0A-FF98-4690-9D21-69C9646E3DA6}"/>
    <cellStyle name="Currency 5 5 4 2 6" xfId="27628" xr:uid="{B3426399-081A-45EB-9668-9491C0CF2FC3}"/>
    <cellStyle name="Currency 5 5 4 2 7" xfId="42512" xr:uid="{933D078D-EC4A-4832-A76D-57E25C4184CD}"/>
    <cellStyle name="Currency 5 5 4 3" xfId="8803" xr:uid="{711FFA6A-5501-44C1-858F-27B27943B91D}"/>
    <cellStyle name="Currency 5 5 4 3 2" xfId="12225" xr:uid="{0FF6CB89-939A-4B8B-B420-02A50FFF21DD}"/>
    <cellStyle name="Currency 5 5 4 3 2 2" xfId="25915" xr:uid="{983D787F-1728-4B37-9D9D-BCCB9A3C4DCA}"/>
    <cellStyle name="Currency 5 5 4 3 2 2 2" xfId="39607" xr:uid="{5F534E4D-92A0-44D8-86D8-560EE297F87F}"/>
    <cellStyle name="Currency 5 5 4 3 2 2 3" xfId="54491" xr:uid="{C46631DD-E689-46E1-95E0-DB97924329C9}"/>
    <cellStyle name="Currency 5 5 4 3 2 3" xfId="19071" xr:uid="{E0EC4280-E5D4-4273-B32C-3FEA837995A9}"/>
    <cellStyle name="Currency 5 5 4 3 2 4" xfId="32761" xr:uid="{AA83CDFB-5378-41BD-AF75-7C581F0AC13B}"/>
    <cellStyle name="Currency 5 5 4 3 2 5" xfId="47645" xr:uid="{C2D3ACDC-59F9-4152-87EE-CF215B181F02}"/>
    <cellStyle name="Currency 5 5 4 3 3" xfId="22493" xr:uid="{F5329C17-72D4-4BF0-9B66-5695B2F68ECC}"/>
    <cellStyle name="Currency 5 5 4 3 3 2" xfId="36185" xr:uid="{3A27F605-7379-4788-8F4E-3371F3FA7F81}"/>
    <cellStyle name="Currency 5 5 4 3 3 3" xfId="51069" xr:uid="{47981617-BE90-43AA-AB69-B1735D8A70B3}"/>
    <cellStyle name="Currency 5 5 4 3 4" xfId="15649" xr:uid="{9321B8F6-7769-4031-809F-2EA571F5F522}"/>
    <cellStyle name="Currency 5 5 4 3 5" xfId="29339" xr:uid="{B27FBC9F-B1B0-46E9-90CF-E14D35870850}"/>
    <cellStyle name="Currency 5 5 4 3 6" xfId="44223" xr:uid="{DD3B4FCE-17A0-4BC0-8593-C4940E9DE621}"/>
    <cellStyle name="Currency 5 5 4 4" xfId="10513" xr:uid="{FE16E718-7120-485E-8C30-8380E947A54E}"/>
    <cellStyle name="Currency 5 5 4 4 2" xfId="24203" xr:uid="{3C290AD5-3A49-4C83-ABAD-B82A5B550A49}"/>
    <cellStyle name="Currency 5 5 4 4 2 2" xfId="37895" xr:uid="{2F9B7CF4-180C-4B60-8CE4-4CBF9DCC4320}"/>
    <cellStyle name="Currency 5 5 4 4 2 3" xfId="52779" xr:uid="{00CB8E75-0A89-4C4C-A8BD-604477236D1B}"/>
    <cellStyle name="Currency 5 5 4 4 3" xfId="17359" xr:uid="{C65988A8-F3B8-4A2E-8373-F513C4B9ADF4}"/>
    <cellStyle name="Currency 5 5 4 4 4" xfId="31049" xr:uid="{D571BA42-BA62-4BB0-9E1B-54CABF7C4F7A}"/>
    <cellStyle name="Currency 5 5 4 4 5" xfId="45933" xr:uid="{0FA5908D-4DAB-4648-BD19-E8AEEB6B1786}"/>
    <cellStyle name="Currency 5 5 4 5" xfId="20781" xr:uid="{953476DB-230C-4872-919D-4D926C4AEA28}"/>
    <cellStyle name="Currency 5 5 4 5 2" xfId="34473" xr:uid="{D7453D83-BB74-404B-802E-7A7F0BFC5A15}"/>
    <cellStyle name="Currency 5 5 4 5 3" xfId="49357" xr:uid="{DFA82A5B-BF59-4ACD-856A-664FA0E2D035}"/>
    <cellStyle name="Currency 5 5 4 6" xfId="13937" xr:uid="{12F43EB8-DD08-4F3C-8D8F-BE414E88D3BC}"/>
    <cellStyle name="Currency 5 5 4 7" xfId="27627" xr:uid="{13D13E2D-D179-4C71-9797-4A7E44204C4F}"/>
    <cellStyle name="Currency 5 5 4 8" xfId="42511" xr:uid="{446DA97B-BE7D-4341-B9A4-3A15F77402F4}"/>
    <cellStyle name="Currency 5 5 5" xfId="7092" xr:uid="{8645021B-FC6D-4130-A913-D7792AAA3E4E}"/>
    <cellStyle name="Currency 5 5 5 2" xfId="8805" xr:uid="{E451644B-5378-44F1-B450-AD5D5AE2C81F}"/>
    <cellStyle name="Currency 5 5 5 2 2" xfId="12227" xr:uid="{938AD7FF-73F0-492C-BCEE-7396B618E388}"/>
    <cellStyle name="Currency 5 5 5 2 2 2" xfId="25917" xr:uid="{49DB82D0-B9E7-4C28-B590-750D89011295}"/>
    <cellStyle name="Currency 5 5 5 2 2 2 2" xfId="39609" xr:uid="{510967C3-73E7-47D6-924D-6D283104BD3D}"/>
    <cellStyle name="Currency 5 5 5 2 2 2 3" xfId="54493" xr:uid="{F79BFCEF-9CE8-44ED-82DE-C7BAC891D1F2}"/>
    <cellStyle name="Currency 5 5 5 2 2 3" xfId="19073" xr:uid="{2E6E4E4F-28A8-47BC-848C-01004B09F60C}"/>
    <cellStyle name="Currency 5 5 5 2 2 4" xfId="32763" xr:uid="{2CA81114-A99E-40D3-94B2-D28BA93D5680}"/>
    <cellStyle name="Currency 5 5 5 2 2 5" xfId="47647" xr:uid="{2CE8BE5B-A018-4C0D-8758-328198739874}"/>
    <cellStyle name="Currency 5 5 5 2 3" xfId="22495" xr:uid="{D6EB5F1B-24EB-4A9C-AE4D-790D3CDD32D1}"/>
    <cellStyle name="Currency 5 5 5 2 3 2" xfId="36187" xr:uid="{F8D620A2-B007-4891-A304-5F2C63B77B33}"/>
    <cellStyle name="Currency 5 5 5 2 3 3" xfId="51071" xr:uid="{261CF59E-D06C-4CCA-944E-A6A5448282F4}"/>
    <cellStyle name="Currency 5 5 5 2 4" xfId="15651" xr:uid="{883B8955-E39D-4029-9E9B-94115C52E99F}"/>
    <cellStyle name="Currency 5 5 5 2 5" xfId="29341" xr:uid="{E2531492-A7A0-4CE8-86D9-45D0B47C1D37}"/>
    <cellStyle name="Currency 5 5 5 2 6" xfId="44225" xr:uid="{2DDAE964-2BBE-4998-B1D0-1E118F84135A}"/>
    <cellStyle name="Currency 5 5 5 3" xfId="10515" xr:uid="{45974EAF-2C80-4872-AA22-CFAC417938AC}"/>
    <cellStyle name="Currency 5 5 5 3 2" xfId="24205" xr:uid="{D82FC52E-43B0-4B69-9903-D7810C60E1B5}"/>
    <cellStyle name="Currency 5 5 5 3 2 2" xfId="37897" xr:uid="{25EFF7EC-6BF6-4B03-B801-4DFEA0819F40}"/>
    <cellStyle name="Currency 5 5 5 3 2 3" xfId="52781" xr:uid="{4A82878A-4496-4A7D-82BC-79210E3C9577}"/>
    <cellStyle name="Currency 5 5 5 3 3" xfId="17361" xr:uid="{F75E1D30-35CC-4583-8C1D-FC6C07873BA0}"/>
    <cellStyle name="Currency 5 5 5 3 4" xfId="31051" xr:uid="{78086916-B9E1-4456-82F9-9CEA715119DE}"/>
    <cellStyle name="Currency 5 5 5 3 5" xfId="45935" xr:uid="{1D10DBB2-2E75-4445-B032-9D94896F69CD}"/>
    <cellStyle name="Currency 5 5 5 4" xfId="20783" xr:uid="{95211CD4-753A-4796-8CEA-D08992C0A4E6}"/>
    <cellStyle name="Currency 5 5 5 4 2" xfId="34475" xr:uid="{18CFE3BA-4BF1-4E96-B64F-D73691ADAA5A}"/>
    <cellStyle name="Currency 5 5 5 4 3" xfId="49359" xr:uid="{83417F8F-5AC7-478E-8652-681150B1AFA0}"/>
    <cellStyle name="Currency 5 5 5 5" xfId="13939" xr:uid="{F06BB7BA-A2C7-4020-B8E7-10C50D490DA8}"/>
    <cellStyle name="Currency 5 5 5 6" xfId="27629" xr:uid="{44F99FAF-F485-40E3-A393-846486386EEA}"/>
    <cellStyle name="Currency 5 5 5 7" xfId="42513" xr:uid="{F75CC8D2-F733-438B-9F35-7468A1552C95}"/>
    <cellStyle name="Currency 5 5 6" xfId="7093" xr:uid="{0423B051-091C-4E61-AC14-A9DEEDA1337F}"/>
    <cellStyle name="Currency 5 5 6 2" xfId="8806" xr:uid="{7FC10E36-AECE-4984-AE80-DC6D25330CC1}"/>
    <cellStyle name="Currency 5 5 6 2 2" xfId="12228" xr:uid="{14B17A57-64DA-4A52-BE40-C57A2D3FF236}"/>
    <cellStyle name="Currency 5 5 6 2 2 2" xfId="25918" xr:uid="{D545470F-2EAF-40B3-B5CF-BFB5D2238B8D}"/>
    <cellStyle name="Currency 5 5 6 2 2 2 2" xfId="39610" xr:uid="{A2F7678F-6C1F-4311-A42D-72625DB21C88}"/>
    <cellStyle name="Currency 5 5 6 2 2 2 3" xfId="54494" xr:uid="{EE53BCEC-C9D7-4F46-86E4-EBB08485672C}"/>
    <cellStyle name="Currency 5 5 6 2 2 3" xfId="19074" xr:uid="{AC6387C0-1F51-4FFD-8260-22175A6506FE}"/>
    <cellStyle name="Currency 5 5 6 2 2 4" xfId="32764" xr:uid="{2F7F2576-3C3F-4149-BECD-9AEDA7A7C1A5}"/>
    <cellStyle name="Currency 5 5 6 2 2 5" xfId="47648" xr:uid="{B345B2D0-5203-41C1-90C0-BA8F68CE49E3}"/>
    <cellStyle name="Currency 5 5 6 2 3" xfId="22496" xr:uid="{60EA356F-F83E-4696-895B-4F2C56A2EF1D}"/>
    <cellStyle name="Currency 5 5 6 2 3 2" xfId="36188" xr:uid="{829DB28B-7468-4440-9A5E-D1C7FE20F8BA}"/>
    <cellStyle name="Currency 5 5 6 2 3 3" xfId="51072" xr:uid="{DC0FCB87-3ED5-4861-830C-D7F18B8F31B8}"/>
    <cellStyle name="Currency 5 5 6 2 4" xfId="15652" xr:uid="{8BAFD143-7414-4542-8A61-95D4FFAFF200}"/>
    <cellStyle name="Currency 5 5 6 2 5" xfId="29342" xr:uid="{6A5467C1-B214-4223-B944-F0779C1BFFBA}"/>
    <cellStyle name="Currency 5 5 6 2 6" xfId="44226" xr:uid="{23133FA8-D737-4AC3-BDAF-9B50C354EDFE}"/>
    <cellStyle name="Currency 5 5 6 3" xfId="10516" xr:uid="{D03F51B8-93A5-4891-A84A-27FED7AF698B}"/>
    <cellStyle name="Currency 5 5 6 3 2" xfId="24206" xr:uid="{F56FD07C-DB9F-4A49-99CF-0EA4DCAA95C3}"/>
    <cellStyle name="Currency 5 5 6 3 2 2" xfId="37898" xr:uid="{C9F8CB0D-6C29-4C2C-9EB2-A2D50F2F1F81}"/>
    <cellStyle name="Currency 5 5 6 3 2 3" xfId="52782" xr:uid="{4CAA9F90-B605-4D71-8679-09980860D604}"/>
    <cellStyle name="Currency 5 5 6 3 3" xfId="17362" xr:uid="{7B05408B-BB81-4738-BFBB-B069E4879D3A}"/>
    <cellStyle name="Currency 5 5 6 3 4" xfId="31052" xr:uid="{F41BE061-C92B-4C2D-8A9D-C469784DC820}"/>
    <cellStyle name="Currency 5 5 6 3 5" xfId="45936" xr:uid="{2240C506-59ED-4EAD-B3BB-D94F3CDEB94E}"/>
    <cellStyle name="Currency 5 5 6 4" xfId="20784" xr:uid="{5E65799C-F1AC-48B9-8492-EA860877CE54}"/>
    <cellStyle name="Currency 5 5 6 4 2" xfId="34476" xr:uid="{7E2C7074-1ED5-4035-8DC2-AB9340C04CC3}"/>
    <cellStyle name="Currency 5 5 6 4 3" xfId="49360" xr:uid="{0786C457-E9BE-46A9-85A0-A9C1AD2CFA35}"/>
    <cellStyle name="Currency 5 5 6 5" xfId="13940" xr:uid="{3FB92FFA-3328-4403-A701-5F8C4FCEC646}"/>
    <cellStyle name="Currency 5 5 6 6" xfId="27630" xr:uid="{936325E8-C93B-4E10-A151-E560EC11A92F}"/>
    <cellStyle name="Currency 5 5 6 7" xfId="42514" xr:uid="{649A68A2-0F47-4B4E-9908-33BD19EACB98}"/>
    <cellStyle name="Currency 5 5 7" xfId="8792" xr:uid="{BFC797FD-2403-414A-8FC5-8925F9281308}"/>
    <cellStyle name="Currency 5 5 7 2" xfId="12214" xr:uid="{BECD1D91-9E2C-42DF-B641-60706F0DF2E2}"/>
    <cellStyle name="Currency 5 5 7 2 2" xfId="25904" xr:uid="{BBA92200-86D8-402D-8A79-DD6AC27F5CC7}"/>
    <cellStyle name="Currency 5 5 7 2 2 2" xfId="39596" xr:uid="{C4EE59EB-DB00-4015-B0F9-B1555BFD2EA1}"/>
    <cellStyle name="Currency 5 5 7 2 2 3" xfId="54480" xr:uid="{34B835E7-CBA3-4752-AE0B-40480552C642}"/>
    <cellStyle name="Currency 5 5 7 2 3" xfId="19060" xr:uid="{2EF80824-5615-49B7-99D2-84FC737E9563}"/>
    <cellStyle name="Currency 5 5 7 2 4" xfId="32750" xr:uid="{5EDCC3BA-2D33-4875-ADD9-0297C8CACBA6}"/>
    <cellStyle name="Currency 5 5 7 2 5" xfId="47634" xr:uid="{987C79C2-80D8-4B14-9445-721E2A575C9B}"/>
    <cellStyle name="Currency 5 5 7 3" xfId="22482" xr:uid="{A1FFD914-36A7-46FD-9A13-D6D4C0AC42B6}"/>
    <cellStyle name="Currency 5 5 7 3 2" xfId="36174" xr:uid="{14F155E5-281E-4EB2-8FDA-CC24A563743C}"/>
    <cellStyle name="Currency 5 5 7 3 3" xfId="51058" xr:uid="{EFC7FB9A-316A-4C77-A21B-E350FEAF7CEA}"/>
    <cellStyle name="Currency 5 5 7 4" xfId="15638" xr:uid="{9F01B64E-805D-44DB-8E3A-F73CBC846053}"/>
    <cellStyle name="Currency 5 5 7 5" xfId="29328" xr:uid="{93C1597E-6E88-4520-B743-2FC84ABAEBAE}"/>
    <cellStyle name="Currency 5 5 7 6" xfId="44212" xr:uid="{1DD8E381-EA14-4E49-9A4E-ABF49D5AB0AD}"/>
    <cellStyle name="Currency 5 5 8" xfId="10502" xr:uid="{62324156-A0D8-4ED9-876E-E044B8DC6709}"/>
    <cellStyle name="Currency 5 5 8 2" xfId="24192" xr:uid="{5AFA04F3-74CD-49D0-A57F-44DB8BFCC1A5}"/>
    <cellStyle name="Currency 5 5 8 2 2" xfId="37884" xr:uid="{62983727-C24D-4F37-8AB1-33F2885BB9F8}"/>
    <cellStyle name="Currency 5 5 8 2 3" xfId="52768" xr:uid="{38B1AE61-FEDF-4E15-948A-1B7097101D2D}"/>
    <cellStyle name="Currency 5 5 8 3" xfId="17348" xr:uid="{B8E5B514-6547-4425-953F-300CD673769E}"/>
    <cellStyle name="Currency 5 5 8 4" xfId="31038" xr:uid="{E38D00EC-1106-422F-9B6F-0CA662252F02}"/>
    <cellStyle name="Currency 5 5 8 5" xfId="45922" xr:uid="{275632E2-87E0-4BE9-B1D3-EEF8993DDE31}"/>
    <cellStyle name="Currency 5 5 9" xfId="20770" xr:uid="{B5738BB3-70D6-4014-865D-B126981AF879}"/>
    <cellStyle name="Currency 5 5 9 2" xfId="34462" xr:uid="{60D5C499-E27D-4845-AB98-1EE33D1F3C07}"/>
    <cellStyle name="Currency 5 5 9 3" xfId="49346" xr:uid="{C85420E2-1486-4775-9356-8B0B833750B6}"/>
    <cellStyle name="Currency 5 6" xfId="7094" xr:uid="{4D0FC4CA-4C70-40F5-8F2F-3EAFE0229867}"/>
    <cellStyle name="Currency 5 6 10" xfId="13941" xr:uid="{04EE0B76-EF7B-412B-BE90-E912B4B4EC7E}"/>
    <cellStyle name="Currency 5 6 11" xfId="27631" xr:uid="{3055D0BC-8729-47FE-AE9F-5291E085CC7D}"/>
    <cellStyle name="Currency 5 6 12" xfId="42515" xr:uid="{0AF691AB-6759-4D05-8CBC-D98CF015B5B7}"/>
    <cellStyle name="Currency 5 6 2" xfId="7095" xr:uid="{BE2EAF85-C54A-42DB-8B6A-18E03725348F}"/>
    <cellStyle name="Currency 5 6 2 10" xfId="42516" xr:uid="{9244162A-FBAF-4B1A-AFD8-90B3FE5615BD}"/>
    <cellStyle name="Currency 5 6 2 2" xfId="7096" xr:uid="{6744ABC7-38EF-4DCD-B8EC-EE6450600336}"/>
    <cellStyle name="Currency 5 6 2 2 2" xfId="7097" xr:uid="{175A7A93-A980-49FC-8E15-2B2ECBD05442}"/>
    <cellStyle name="Currency 5 6 2 2 2 2" xfId="8810" xr:uid="{D96C3698-D6C2-447F-8982-C7766F58E449}"/>
    <cellStyle name="Currency 5 6 2 2 2 2 2" xfId="12232" xr:uid="{681C6A2F-C2BF-4B8D-B61A-270DF611DD2B}"/>
    <cellStyle name="Currency 5 6 2 2 2 2 2 2" xfId="25922" xr:uid="{819C2B30-E997-4F12-B2F6-9A69E674307C}"/>
    <cellStyle name="Currency 5 6 2 2 2 2 2 2 2" xfId="39614" xr:uid="{DB700995-1A1A-4DD5-808A-646A1EDA440F}"/>
    <cellStyle name="Currency 5 6 2 2 2 2 2 2 3" xfId="54498" xr:uid="{5E13E482-0102-47CD-8D36-7701B24C51F3}"/>
    <cellStyle name="Currency 5 6 2 2 2 2 2 3" xfId="19078" xr:uid="{2E6CD3FC-3626-4E1D-B5C8-01DED7839DD8}"/>
    <cellStyle name="Currency 5 6 2 2 2 2 2 4" xfId="32768" xr:uid="{4DEE5776-5AAA-47F7-A809-6BE75EE5D58C}"/>
    <cellStyle name="Currency 5 6 2 2 2 2 2 5" xfId="47652" xr:uid="{71AC0864-F585-41C1-8AAC-6D1E8AA8EC7A}"/>
    <cellStyle name="Currency 5 6 2 2 2 2 3" xfId="22500" xr:uid="{91DF5B9A-31CF-4624-B0B4-EB821A726C53}"/>
    <cellStyle name="Currency 5 6 2 2 2 2 3 2" xfId="36192" xr:uid="{E6CA75D8-36A4-4C07-A6D5-1619A9684603}"/>
    <cellStyle name="Currency 5 6 2 2 2 2 3 3" xfId="51076" xr:uid="{158104ED-E881-45CA-BC1C-9EDA2C15069F}"/>
    <cellStyle name="Currency 5 6 2 2 2 2 4" xfId="15656" xr:uid="{B162E949-B9CD-43E6-9403-918E64D59BAE}"/>
    <cellStyle name="Currency 5 6 2 2 2 2 5" xfId="29346" xr:uid="{05411E4B-80EB-4D77-8AB5-D55755CE5149}"/>
    <cellStyle name="Currency 5 6 2 2 2 2 6" xfId="44230" xr:uid="{292DE8F6-30E4-438E-A80B-230A74E44F35}"/>
    <cellStyle name="Currency 5 6 2 2 2 3" xfId="10520" xr:uid="{ACE6AF5D-227F-48EB-9F3D-835BB2BBA0E7}"/>
    <cellStyle name="Currency 5 6 2 2 2 3 2" xfId="24210" xr:uid="{BF5B170C-A161-482B-A5B3-F5D67A67FC5E}"/>
    <cellStyle name="Currency 5 6 2 2 2 3 2 2" xfId="37902" xr:uid="{76F6D94A-ED42-403F-BB9E-5B0F43E91E7C}"/>
    <cellStyle name="Currency 5 6 2 2 2 3 2 3" xfId="52786" xr:uid="{54346291-2B4A-425C-BFB6-3D5BADAE6A29}"/>
    <cellStyle name="Currency 5 6 2 2 2 3 3" xfId="17366" xr:uid="{BC7964DA-96F8-4854-9922-F27A4C4C5476}"/>
    <cellStyle name="Currency 5 6 2 2 2 3 4" xfId="31056" xr:uid="{D8E28872-40E0-4AAB-A9E6-3AC5BDC8BBAF}"/>
    <cellStyle name="Currency 5 6 2 2 2 3 5" xfId="45940" xr:uid="{198D7A11-B3A7-43A1-8437-F419F0FA4D45}"/>
    <cellStyle name="Currency 5 6 2 2 2 4" xfId="20788" xr:uid="{A7C52DD8-42F0-42C7-9494-4F93BCB6F0F4}"/>
    <cellStyle name="Currency 5 6 2 2 2 4 2" xfId="34480" xr:uid="{4A950390-7C12-4A6E-AC97-E500AF175573}"/>
    <cellStyle name="Currency 5 6 2 2 2 4 3" xfId="49364" xr:uid="{52C945F2-6563-4D2A-B120-2DF3367688B2}"/>
    <cellStyle name="Currency 5 6 2 2 2 5" xfId="13944" xr:uid="{0A1C694C-9BDF-456D-B5AA-D79A14BF8E7E}"/>
    <cellStyle name="Currency 5 6 2 2 2 6" xfId="27634" xr:uid="{42C807C2-C83E-4A09-B33F-F4EC687A7D1F}"/>
    <cellStyle name="Currency 5 6 2 2 2 7" xfId="42518" xr:uid="{5AE3B90C-F039-412E-9D52-D3A5E73365B5}"/>
    <cellStyle name="Currency 5 6 2 2 3" xfId="8809" xr:uid="{4DD7BBD6-6A36-4645-B4FA-1F5B63889F1E}"/>
    <cellStyle name="Currency 5 6 2 2 3 2" xfId="12231" xr:uid="{845940BC-6FBE-4500-9CD2-FA7A290A7A26}"/>
    <cellStyle name="Currency 5 6 2 2 3 2 2" xfId="25921" xr:uid="{7702A4B0-21ED-4E04-B708-CA0752E3CABE}"/>
    <cellStyle name="Currency 5 6 2 2 3 2 2 2" xfId="39613" xr:uid="{58F356AF-754F-4B07-92A3-0C80C6E3D4A1}"/>
    <cellStyle name="Currency 5 6 2 2 3 2 2 3" xfId="54497" xr:uid="{B7E50EC6-57D4-47B3-B301-1BA0CCC4DC16}"/>
    <cellStyle name="Currency 5 6 2 2 3 2 3" xfId="19077" xr:uid="{07F3CDB4-0E30-4669-8A4A-EAEC24E90463}"/>
    <cellStyle name="Currency 5 6 2 2 3 2 4" xfId="32767" xr:uid="{B0A3D523-CC7A-4D23-8DFA-2D4A7D575571}"/>
    <cellStyle name="Currency 5 6 2 2 3 2 5" xfId="47651" xr:uid="{FCC3CE1F-7883-4BAB-AB47-EB0677E70FA2}"/>
    <cellStyle name="Currency 5 6 2 2 3 3" xfId="22499" xr:uid="{B21BC1AA-CF3F-4027-9FA0-FE22F4B7F2BD}"/>
    <cellStyle name="Currency 5 6 2 2 3 3 2" xfId="36191" xr:uid="{EE0397E9-F12F-4598-B138-C654C68BB85A}"/>
    <cellStyle name="Currency 5 6 2 2 3 3 3" xfId="51075" xr:uid="{C265345F-BEEF-4429-8EDF-6A0D1C3E3F0A}"/>
    <cellStyle name="Currency 5 6 2 2 3 4" xfId="15655" xr:uid="{BABAAE3D-3F5B-43CC-8ED9-57A4B794AB9C}"/>
    <cellStyle name="Currency 5 6 2 2 3 5" xfId="29345" xr:uid="{D49BD066-8C15-46F0-B3B6-B88A4BDBF088}"/>
    <cellStyle name="Currency 5 6 2 2 3 6" xfId="44229" xr:uid="{432AB41A-5C5F-4C7F-AAA2-64C691D60418}"/>
    <cellStyle name="Currency 5 6 2 2 4" xfId="10519" xr:uid="{A07D1CCE-12FF-4EFA-9810-4E8CDCEBBCF0}"/>
    <cellStyle name="Currency 5 6 2 2 4 2" xfId="24209" xr:uid="{3F50C73D-9700-488A-B832-FAFFE953A4E2}"/>
    <cellStyle name="Currency 5 6 2 2 4 2 2" xfId="37901" xr:uid="{D07EE831-24FB-4FE5-A3B9-13E0C52944FB}"/>
    <cellStyle name="Currency 5 6 2 2 4 2 3" xfId="52785" xr:uid="{20C528D2-0B06-4D20-9429-82F10652AE32}"/>
    <cellStyle name="Currency 5 6 2 2 4 3" xfId="17365" xr:uid="{AFD40178-3A0A-464F-8705-C974724642DB}"/>
    <cellStyle name="Currency 5 6 2 2 4 4" xfId="31055" xr:uid="{884F8D16-0C9E-49AE-B197-540C82644F3B}"/>
    <cellStyle name="Currency 5 6 2 2 4 5" xfId="45939" xr:uid="{C4600328-6A15-496D-94A1-DD1968BAABF9}"/>
    <cellStyle name="Currency 5 6 2 2 5" xfId="20787" xr:uid="{13214868-BD15-4A17-8FC3-1E2FD434D7F1}"/>
    <cellStyle name="Currency 5 6 2 2 5 2" xfId="34479" xr:uid="{A69604FC-EF08-4F28-A786-34CF2E66AEB5}"/>
    <cellStyle name="Currency 5 6 2 2 5 3" xfId="49363" xr:uid="{97C3E951-8D76-4CC6-9802-8EA02E1D7FE6}"/>
    <cellStyle name="Currency 5 6 2 2 6" xfId="13943" xr:uid="{5D5DED47-DDD1-4B2D-93C6-7F0BA05ED74F}"/>
    <cellStyle name="Currency 5 6 2 2 7" xfId="27633" xr:uid="{9BB6437C-B9AC-42D1-A2B3-41AC7B7EB8E9}"/>
    <cellStyle name="Currency 5 6 2 2 8" xfId="42517" xr:uid="{D2F5F37B-B994-46A6-9CFC-859C9FE0617F}"/>
    <cellStyle name="Currency 5 6 2 3" xfId="7098" xr:uid="{D5992C8D-E0BA-451A-87D3-F1C3ADCF90DB}"/>
    <cellStyle name="Currency 5 6 2 3 2" xfId="8811" xr:uid="{931D030A-A4B8-45FA-8B00-F554EB40F2CF}"/>
    <cellStyle name="Currency 5 6 2 3 2 2" xfId="12233" xr:uid="{CDBDE4EC-3DFA-437F-95AE-B40953DA6980}"/>
    <cellStyle name="Currency 5 6 2 3 2 2 2" xfId="25923" xr:uid="{05534303-8EBC-4197-9A34-44F6F915542C}"/>
    <cellStyle name="Currency 5 6 2 3 2 2 2 2" xfId="39615" xr:uid="{17A0BCB5-FC6D-4840-A8D8-C62D3E351404}"/>
    <cellStyle name="Currency 5 6 2 3 2 2 2 3" xfId="54499" xr:uid="{74CF7A4B-CDB6-45DF-A0C9-938089CAC8BC}"/>
    <cellStyle name="Currency 5 6 2 3 2 2 3" xfId="19079" xr:uid="{920D49A3-AADA-478F-9689-D793E5964BD9}"/>
    <cellStyle name="Currency 5 6 2 3 2 2 4" xfId="32769" xr:uid="{EC84DC98-2047-4CDA-8094-E0A644A9669F}"/>
    <cellStyle name="Currency 5 6 2 3 2 2 5" xfId="47653" xr:uid="{42128DCC-15E4-4B1F-9E89-D848999C290B}"/>
    <cellStyle name="Currency 5 6 2 3 2 3" xfId="22501" xr:uid="{EE37006D-BB57-4777-94F5-6E71930631A1}"/>
    <cellStyle name="Currency 5 6 2 3 2 3 2" xfId="36193" xr:uid="{C3C578CE-0E68-4638-8583-88C2D96405F5}"/>
    <cellStyle name="Currency 5 6 2 3 2 3 3" xfId="51077" xr:uid="{2946BFF6-AFE2-4723-BFBA-03F93128A97A}"/>
    <cellStyle name="Currency 5 6 2 3 2 4" xfId="15657" xr:uid="{39B046F8-3E20-4B2D-8B80-0241406A5374}"/>
    <cellStyle name="Currency 5 6 2 3 2 5" xfId="29347" xr:uid="{6D0DE426-6DFD-4B3D-B782-4874D180D3ED}"/>
    <cellStyle name="Currency 5 6 2 3 2 6" xfId="44231" xr:uid="{E9596771-CE16-48E3-BE43-777A0514B957}"/>
    <cellStyle name="Currency 5 6 2 3 3" xfId="10521" xr:uid="{1239B49C-2FE9-4EE0-9854-BA5E9B3F909D}"/>
    <cellStyle name="Currency 5 6 2 3 3 2" xfId="24211" xr:uid="{3DF351A2-AA24-4A9F-A30B-596390AE3775}"/>
    <cellStyle name="Currency 5 6 2 3 3 2 2" xfId="37903" xr:uid="{064D2DC3-7F2F-44F9-A7D9-87567887604E}"/>
    <cellStyle name="Currency 5 6 2 3 3 2 3" xfId="52787" xr:uid="{CF8478E9-833D-4E3A-8FA2-84CCE8759322}"/>
    <cellStyle name="Currency 5 6 2 3 3 3" xfId="17367" xr:uid="{251178D1-F398-41AB-84FD-1153616FA296}"/>
    <cellStyle name="Currency 5 6 2 3 3 4" xfId="31057" xr:uid="{CCA20D4B-2DCC-4ECE-A36F-A74E4A89EB6E}"/>
    <cellStyle name="Currency 5 6 2 3 3 5" xfId="45941" xr:uid="{9517B705-6D65-4050-A779-FD38276A1AEB}"/>
    <cellStyle name="Currency 5 6 2 3 4" xfId="20789" xr:uid="{7A06B8C1-E6EA-408C-B234-84B8F08F8D14}"/>
    <cellStyle name="Currency 5 6 2 3 4 2" xfId="34481" xr:uid="{CCF2B917-08D8-4DE7-825D-9E8F89C38BE8}"/>
    <cellStyle name="Currency 5 6 2 3 4 3" xfId="49365" xr:uid="{59C5E3FE-6A6A-4F36-8169-00AD8C29DC85}"/>
    <cellStyle name="Currency 5 6 2 3 5" xfId="13945" xr:uid="{4F6A3958-E223-46A8-9843-C2E7B57A5E86}"/>
    <cellStyle name="Currency 5 6 2 3 6" xfId="27635" xr:uid="{25608C9A-2B6F-4460-B29E-0463A99CCA54}"/>
    <cellStyle name="Currency 5 6 2 3 7" xfId="42519" xr:uid="{0778CA49-33F7-4628-AC48-78ADC6CAD3EF}"/>
    <cellStyle name="Currency 5 6 2 4" xfId="7099" xr:uid="{952AD26B-2681-403D-A6A6-C0031CFD5FF8}"/>
    <cellStyle name="Currency 5 6 2 4 2" xfId="8812" xr:uid="{F6B7BE32-0741-4E97-A8D2-BD48AEE4DBE9}"/>
    <cellStyle name="Currency 5 6 2 4 2 2" xfId="12234" xr:uid="{F9508124-A50B-4D23-B0A3-CE7E88E1F917}"/>
    <cellStyle name="Currency 5 6 2 4 2 2 2" xfId="25924" xr:uid="{FD8016C9-54C2-4981-B913-D34F5DFC970B}"/>
    <cellStyle name="Currency 5 6 2 4 2 2 2 2" xfId="39616" xr:uid="{A6686018-597B-4622-9B99-404CC64D8186}"/>
    <cellStyle name="Currency 5 6 2 4 2 2 2 3" xfId="54500" xr:uid="{C4B99A69-2B28-4478-BC7A-0168B6206065}"/>
    <cellStyle name="Currency 5 6 2 4 2 2 3" xfId="19080" xr:uid="{7EE02062-D41F-4158-B6C6-928BECFABF82}"/>
    <cellStyle name="Currency 5 6 2 4 2 2 4" xfId="32770" xr:uid="{4824FD1F-A90D-41FF-AD84-54A723043EA9}"/>
    <cellStyle name="Currency 5 6 2 4 2 2 5" xfId="47654" xr:uid="{8340D62F-B1AF-4ACE-91E4-D6F736158C9D}"/>
    <cellStyle name="Currency 5 6 2 4 2 3" xfId="22502" xr:uid="{B555C910-5B6B-4717-895A-B8ADF58715E8}"/>
    <cellStyle name="Currency 5 6 2 4 2 3 2" xfId="36194" xr:uid="{E6DEA650-536F-4D67-B8F7-3937C00DE5BC}"/>
    <cellStyle name="Currency 5 6 2 4 2 3 3" xfId="51078" xr:uid="{F49036FA-7006-4CC3-914F-6295A3B8970D}"/>
    <cellStyle name="Currency 5 6 2 4 2 4" xfId="15658" xr:uid="{B428D178-5CD4-4F38-B8D2-73EF27D12191}"/>
    <cellStyle name="Currency 5 6 2 4 2 5" xfId="29348" xr:uid="{F0937AA9-5115-42D1-BE61-7CD43FD93CAC}"/>
    <cellStyle name="Currency 5 6 2 4 2 6" xfId="44232" xr:uid="{F9D4036E-4900-4AD8-B2CB-83AEC4182FBB}"/>
    <cellStyle name="Currency 5 6 2 4 3" xfId="10522" xr:uid="{0E50459D-0933-4F1C-87F8-26B5BDFD99A3}"/>
    <cellStyle name="Currency 5 6 2 4 3 2" xfId="24212" xr:uid="{8D5EB1BA-A38D-4B4E-B980-104E38F6E5D1}"/>
    <cellStyle name="Currency 5 6 2 4 3 2 2" xfId="37904" xr:uid="{618BDB49-65E4-4454-9A9E-8DCF60072E11}"/>
    <cellStyle name="Currency 5 6 2 4 3 2 3" xfId="52788" xr:uid="{6BCE7E9E-61CE-44FB-9B14-752ACB2733A7}"/>
    <cellStyle name="Currency 5 6 2 4 3 3" xfId="17368" xr:uid="{6F51187E-303E-4FBD-8FBE-9485DE18F871}"/>
    <cellStyle name="Currency 5 6 2 4 3 4" xfId="31058" xr:uid="{5781A4B8-7D46-487E-8084-AFC5287F8302}"/>
    <cellStyle name="Currency 5 6 2 4 3 5" xfId="45942" xr:uid="{1563BEB3-7D2D-4692-8D99-D909EF317615}"/>
    <cellStyle name="Currency 5 6 2 4 4" xfId="20790" xr:uid="{DE97DDFD-57F8-451E-BACA-D8693771FB7C}"/>
    <cellStyle name="Currency 5 6 2 4 4 2" xfId="34482" xr:uid="{DD454403-A921-430D-A116-6431896AA004}"/>
    <cellStyle name="Currency 5 6 2 4 4 3" xfId="49366" xr:uid="{895AD359-FE9A-4762-BE20-41110809B4C5}"/>
    <cellStyle name="Currency 5 6 2 4 5" xfId="13946" xr:uid="{CE3BE58C-5387-4014-8827-DDB6B722C6E6}"/>
    <cellStyle name="Currency 5 6 2 4 6" xfId="27636" xr:uid="{98D4A2A6-0234-4808-9B44-A378036E4D41}"/>
    <cellStyle name="Currency 5 6 2 4 7" xfId="42520" xr:uid="{E729F0F6-19A3-447F-A3A5-95E02858A70A}"/>
    <cellStyle name="Currency 5 6 2 5" xfId="8808" xr:uid="{A47327EF-CE07-48B5-8B0B-69BC0684E534}"/>
    <cellStyle name="Currency 5 6 2 5 2" xfId="12230" xr:uid="{0D022D71-9600-4B6A-9A2F-5B4C9BA5E70F}"/>
    <cellStyle name="Currency 5 6 2 5 2 2" xfId="25920" xr:uid="{37D14B04-1DC1-4175-A271-4141C189A065}"/>
    <cellStyle name="Currency 5 6 2 5 2 2 2" xfId="39612" xr:uid="{F58AD148-0506-4ECF-BC6D-7EC10C89BF93}"/>
    <cellStyle name="Currency 5 6 2 5 2 2 3" xfId="54496" xr:uid="{BE2F38E9-332F-4872-9F01-EF7A6F866437}"/>
    <cellStyle name="Currency 5 6 2 5 2 3" xfId="19076" xr:uid="{E55B6630-62E8-4124-86E2-7FF0AED934FE}"/>
    <cellStyle name="Currency 5 6 2 5 2 4" xfId="32766" xr:uid="{864292BF-F09D-4DB6-BA39-BC4E11D91AFA}"/>
    <cellStyle name="Currency 5 6 2 5 2 5" xfId="47650" xr:uid="{6218DE87-4F5F-4D20-AE1D-576168898283}"/>
    <cellStyle name="Currency 5 6 2 5 3" xfId="22498" xr:uid="{F5061822-935A-4A7D-A99B-66C57957A41D}"/>
    <cellStyle name="Currency 5 6 2 5 3 2" xfId="36190" xr:uid="{3A8FA722-CEB4-4E83-9DF5-965223F3D1BC}"/>
    <cellStyle name="Currency 5 6 2 5 3 3" xfId="51074" xr:uid="{E6FC0C52-B627-4911-B8C9-7EDA108EEA2C}"/>
    <cellStyle name="Currency 5 6 2 5 4" xfId="15654" xr:uid="{3655ACFB-8A1C-47B3-98AE-3FF66C24EE45}"/>
    <cellStyle name="Currency 5 6 2 5 5" xfId="29344" xr:uid="{BC3D9E1C-8B6F-4C29-A025-BDEDC959CDA1}"/>
    <cellStyle name="Currency 5 6 2 5 6" xfId="44228" xr:uid="{8BE6ADBF-6DAA-4B8A-BEF0-88EB8378BE61}"/>
    <cellStyle name="Currency 5 6 2 6" xfId="10518" xr:uid="{DC2C2058-927D-42EA-A600-8CD20A38D7C6}"/>
    <cellStyle name="Currency 5 6 2 6 2" xfId="24208" xr:uid="{A045C088-74AB-42DA-A031-507DF57B8D60}"/>
    <cellStyle name="Currency 5 6 2 6 2 2" xfId="37900" xr:uid="{ED2241C0-9F68-4DEB-BCB4-C6F0B3E6522D}"/>
    <cellStyle name="Currency 5 6 2 6 2 3" xfId="52784" xr:uid="{A93F50C5-B6BE-4847-B0E4-38EEF8EE02CC}"/>
    <cellStyle name="Currency 5 6 2 6 3" xfId="17364" xr:uid="{74652ED4-3283-4025-8772-EF9653AB8B2F}"/>
    <cellStyle name="Currency 5 6 2 6 4" xfId="31054" xr:uid="{D2C391D0-3740-4D27-A7ED-83F240B6A45A}"/>
    <cellStyle name="Currency 5 6 2 6 5" xfId="45938" xr:uid="{50AE61D9-3876-427E-B6F2-AD6C7F54F337}"/>
    <cellStyle name="Currency 5 6 2 7" xfId="20786" xr:uid="{8C7D52A4-AA83-4742-9757-195DB32C7378}"/>
    <cellStyle name="Currency 5 6 2 7 2" xfId="34478" xr:uid="{055F3651-D99A-42EA-A37B-CB30C8463471}"/>
    <cellStyle name="Currency 5 6 2 7 3" xfId="49362" xr:uid="{DB0009E8-37C4-44CC-9311-F2924AFD152F}"/>
    <cellStyle name="Currency 5 6 2 8" xfId="13942" xr:uid="{762EDC69-3C92-4E21-B098-EB108E8081A0}"/>
    <cellStyle name="Currency 5 6 2 9" xfId="27632" xr:uid="{3FE14999-D689-419E-B598-F1E489E0CFBE}"/>
    <cellStyle name="Currency 5 6 3" xfId="7100" xr:uid="{8764F68C-E22C-4079-AD19-4D1A1D3AD8EB}"/>
    <cellStyle name="Currency 5 6 3 10" xfId="42521" xr:uid="{C1E2CB1D-8477-489F-9990-6302042FB6A5}"/>
    <cellStyle name="Currency 5 6 3 2" xfId="7101" xr:uid="{6C9EF2E3-F0F2-4F3B-8BDA-4CFC5172E16A}"/>
    <cellStyle name="Currency 5 6 3 2 2" xfId="7102" xr:uid="{52D7ECB0-2677-40A2-943A-D6597856410F}"/>
    <cellStyle name="Currency 5 6 3 2 2 2" xfId="8815" xr:uid="{E9E50A4D-8BBD-4B30-B07D-D60EF4EA3989}"/>
    <cellStyle name="Currency 5 6 3 2 2 2 2" xfId="12237" xr:uid="{3BCD0C72-767A-462E-965D-BC3527969276}"/>
    <cellStyle name="Currency 5 6 3 2 2 2 2 2" xfId="25927" xr:uid="{769B0260-B8E3-40F7-B0F6-7832E6F870D8}"/>
    <cellStyle name="Currency 5 6 3 2 2 2 2 2 2" xfId="39619" xr:uid="{7A662669-A7FD-49BD-B38E-C409D945C00B}"/>
    <cellStyle name="Currency 5 6 3 2 2 2 2 2 3" xfId="54503" xr:uid="{3E61731F-4B81-4A27-A32E-E2CED2696893}"/>
    <cellStyle name="Currency 5 6 3 2 2 2 2 3" xfId="19083" xr:uid="{27EFAEA3-1F7E-4C2A-9323-D10A5C6CD89A}"/>
    <cellStyle name="Currency 5 6 3 2 2 2 2 4" xfId="32773" xr:uid="{734E0AD1-72C4-4C0E-AB47-84A240508A90}"/>
    <cellStyle name="Currency 5 6 3 2 2 2 2 5" xfId="47657" xr:uid="{B9D40CA4-C554-47FC-B4A2-FA1C06D26043}"/>
    <cellStyle name="Currency 5 6 3 2 2 2 3" xfId="22505" xr:uid="{3E274753-9F29-432C-BE92-F5A7685BB066}"/>
    <cellStyle name="Currency 5 6 3 2 2 2 3 2" xfId="36197" xr:uid="{FD83A103-D4C1-480E-B32B-DE2248B726C0}"/>
    <cellStyle name="Currency 5 6 3 2 2 2 3 3" xfId="51081" xr:uid="{D4343B94-59DC-4183-9624-DDE8F54F12B9}"/>
    <cellStyle name="Currency 5 6 3 2 2 2 4" xfId="15661" xr:uid="{C01C87EF-99ED-49B6-B4B3-B3994E3C1D8E}"/>
    <cellStyle name="Currency 5 6 3 2 2 2 5" xfId="29351" xr:uid="{F88DF46A-7A32-4639-A341-1C2B017BFC70}"/>
    <cellStyle name="Currency 5 6 3 2 2 2 6" xfId="44235" xr:uid="{F7F75A66-B519-4D99-A2FE-150CE6F1819D}"/>
    <cellStyle name="Currency 5 6 3 2 2 3" xfId="10525" xr:uid="{11F64333-D2FE-4A77-9ED2-1E08717CEC8D}"/>
    <cellStyle name="Currency 5 6 3 2 2 3 2" xfId="24215" xr:uid="{1E86B8F2-DC8E-44D3-A270-3BBF7A7F2497}"/>
    <cellStyle name="Currency 5 6 3 2 2 3 2 2" xfId="37907" xr:uid="{BCCC9A06-F147-4EA5-BE23-5F183E381D2C}"/>
    <cellStyle name="Currency 5 6 3 2 2 3 2 3" xfId="52791" xr:uid="{2B809975-6D7B-414B-802B-D8F492759148}"/>
    <cellStyle name="Currency 5 6 3 2 2 3 3" xfId="17371" xr:uid="{EC5F0705-4386-4F8A-8C54-BE280B7DCA29}"/>
    <cellStyle name="Currency 5 6 3 2 2 3 4" xfId="31061" xr:uid="{3F3388EB-3158-4BBA-9822-784B377DDBB2}"/>
    <cellStyle name="Currency 5 6 3 2 2 3 5" xfId="45945" xr:uid="{DE2D1A91-9EF0-4DAF-8B0E-9B8FFCC30EE5}"/>
    <cellStyle name="Currency 5 6 3 2 2 4" xfId="20793" xr:uid="{29CEA067-F1AD-4B0E-8737-2A6C6610EE97}"/>
    <cellStyle name="Currency 5 6 3 2 2 4 2" xfId="34485" xr:uid="{095FE484-1694-4884-86C8-B75EF113EC8D}"/>
    <cellStyle name="Currency 5 6 3 2 2 4 3" xfId="49369" xr:uid="{875C07A7-4E91-4790-91BF-41D0C31E93DB}"/>
    <cellStyle name="Currency 5 6 3 2 2 5" xfId="13949" xr:uid="{47339915-6722-486E-8D4F-A7BF48A64155}"/>
    <cellStyle name="Currency 5 6 3 2 2 6" xfId="27639" xr:uid="{80678984-C685-4BDB-9040-057F9768811D}"/>
    <cellStyle name="Currency 5 6 3 2 2 7" xfId="42523" xr:uid="{C1CE66B4-D497-4FFE-8375-06D264E724F6}"/>
    <cellStyle name="Currency 5 6 3 2 3" xfId="8814" xr:uid="{7E35A6A3-0E9D-4DC3-992D-79A6092A91F4}"/>
    <cellStyle name="Currency 5 6 3 2 3 2" xfId="12236" xr:uid="{D0666A2F-17EB-4772-986F-854707BC2808}"/>
    <cellStyle name="Currency 5 6 3 2 3 2 2" xfId="25926" xr:uid="{0F886E1C-85AA-474F-B373-F49241F0300C}"/>
    <cellStyle name="Currency 5 6 3 2 3 2 2 2" xfId="39618" xr:uid="{997E6F96-822A-495C-A525-B8E388822B34}"/>
    <cellStyle name="Currency 5 6 3 2 3 2 2 3" xfId="54502" xr:uid="{40003071-A46C-46F6-ACA4-1C75DA78ECFD}"/>
    <cellStyle name="Currency 5 6 3 2 3 2 3" xfId="19082" xr:uid="{14FFF58A-7B47-46C3-8A8D-E12E94127996}"/>
    <cellStyle name="Currency 5 6 3 2 3 2 4" xfId="32772" xr:uid="{BEE85771-92B5-4EFF-9054-D5AFE633397B}"/>
    <cellStyle name="Currency 5 6 3 2 3 2 5" xfId="47656" xr:uid="{6223F69D-3E31-416A-8495-C1AB09AA6792}"/>
    <cellStyle name="Currency 5 6 3 2 3 3" xfId="22504" xr:uid="{E3D01D17-81B6-4052-8505-B43DFEBE7A1E}"/>
    <cellStyle name="Currency 5 6 3 2 3 3 2" xfId="36196" xr:uid="{ED8E929E-F7E1-4FF8-A7CF-BE170DC66544}"/>
    <cellStyle name="Currency 5 6 3 2 3 3 3" xfId="51080" xr:uid="{B99A128A-B9D1-47A6-83B3-078DBC573F20}"/>
    <cellStyle name="Currency 5 6 3 2 3 4" xfId="15660" xr:uid="{74D7A36B-CAF1-4A7E-BFAE-FF1FA933065B}"/>
    <cellStyle name="Currency 5 6 3 2 3 5" xfId="29350" xr:uid="{79BC0408-4373-4FF1-9DDD-789590954DEE}"/>
    <cellStyle name="Currency 5 6 3 2 3 6" xfId="44234" xr:uid="{126E292A-7544-499E-A6E6-D5909A60725D}"/>
    <cellStyle name="Currency 5 6 3 2 4" xfId="10524" xr:uid="{3CCC6007-CFBB-4163-9999-99231A4A35FC}"/>
    <cellStyle name="Currency 5 6 3 2 4 2" xfId="24214" xr:uid="{09A43442-C789-4DA5-B0F5-DEA4EBD4CFC3}"/>
    <cellStyle name="Currency 5 6 3 2 4 2 2" xfId="37906" xr:uid="{668E8B1B-7424-4E1A-B40E-CE15C6B266D6}"/>
    <cellStyle name="Currency 5 6 3 2 4 2 3" xfId="52790" xr:uid="{00B57DE0-055F-4938-B391-7E2A6E8CC0C3}"/>
    <cellStyle name="Currency 5 6 3 2 4 3" xfId="17370" xr:uid="{0E70DBA2-37C4-4BB4-BA5D-A214A6C4E77E}"/>
    <cellStyle name="Currency 5 6 3 2 4 4" xfId="31060" xr:uid="{06A7D01A-2B86-4E44-BC62-52352C30E80B}"/>
    <cellStyle name="Currency 5 6 3 2 4 5" xfId="45944" xr:uid="{A0ED11FC-24D3-444E-8D6D-28C4BE32048F}"/>
    <cellStyle name="Currency 5 6 3 2 5" xfId="20792" xr:uid="{4A0998F2-A965-418C-8942-D4ECA5759F71}"/>
    <cellStyle name="Currency 5 6 3 2 5 2" xfId="34484" xr:uid="{AA897C93-3BAE-4FE5-A8DD-06A5EF8336D7}"/>
    <cellStyle name="Currency 5 6 3 2 5 3" xfId="49368" xr:uid="{BD40F886-4189-4543-8509-0924725BCDD6}"/>
    <cellStyle name="Currency 5 6 3 2 6" xfId="13948" xr:uid="{DEF0240B-8624-4C5B-BC6A-FAAC590D18C1}"/>
    <cellStyle name="Currency 5 6 3 2 7" xfId="27638" xr:uid="{EE26EB8E-298D-4C81-AAFC-BEB96348D215}"/>
    <cellStyle name="Currency 5 6 3 2 8" xfId="42522" xr:uid="{92D4CE21-6A1F-44FC-BD84-1FCADC886C36}"/>
    <cellStyle name="Currency 5 6 3 3" xfId="7103" xr:uid="{F4DB8263-C6CA-4A38-AAB5-E00EF2E843E2}"/>
    <cellStyle name="Currency 5 6 3 3 2" xfId="8816" xr:uid="{DAC324FA-5B8B-43B9-9175-4827D75D7935}"/>
    <cellStyle name="Currency 5 6 3 3 2 2" xfId="12238" xr:uid="{43FA557B-6957-4A28-B9B6-DAF306493C93}"/>
    <cellStyle name="Currency 5 6 3 3 2 2 2" xfId="25928" xr:uid="{6A0D4A18-B640-4454-AF61-07C83C7EDABE}"/>
    <cellStyle name="Currency 5 6 3 3 2 2 2 2" xfId="39620" xr:uid="{79EB6C15-510B-4DAA-B9BF-063CD85E3960}"/>
    <cellStyle name="Currency 5 6 3 3 2 2 2 3" xfId="54504" xr:uid="{6D6C8F8C-A3D0-436B-91FB-54A51B1BA0C7}"/>
    <cellStyle name="Currency 5 6 3 3 2 2 3" xfId="19084" xr:uid="{C85D1251-4915-4164-94C3-6F354D4ADCCA}"/>
    <cellStyle name="Currency 5 6 3 3 2 2 4" xfId="32774" xr:uid="{541E667C-7514-4FDE-8526-DD4BB2377031}"/>
    <cellStyle name="Currency 5 6 3 3 2 2 5" xfId="47658" xr:uid="{A0C0C0EE-A162-4A15-90C9-996B892B1D64}"/>
    <cellStyle name="Currency 5 6 3 3 2 3" xfId="22506" xr:uid="{F410E30F-1DDD-469B-8E53-71234A4CC8F7}"/>
    <cellStyle name="Currency 5 6 3 3 2 3 2" xfId="36198" xr:uid="{3970B5D3-09A7-43FB-B75D-B43E973D0067}"/>
    <cellStyle name="Currency 5 6 3 3 2 3 3" xfId="51082" xr:uid="{4CCFDA50-FDA6-4723-A578-59D6131279B1}"/>
    <cellStyle name="Currency 5 6 3 3 2 4" xfId="15662" xr:uid="{D670F00B-FFC8-4500-AE34-101869DBACD2}"/>
    <cellStyle name="Currency 5 6 3 3 2 5" xfId="29352" xr:uid="{BB935EA4-1D79-4385-B991-A2E36336A0CE}"/>
    <cellStyle name="Currency 5 6 3 3 2 6" xfId="44236" xr:uid="{1AD696B7-AC1F-4C40-BB4C-6C24CAA2EEF1}"/>
    <cellStyle name="Currency 5 6 3 3 3" xfId="10526" xr:uid="{D5E1FE88-6486-449D-B89F-32217BA12ADE}"/>
    <cellStyle name="Currency 5 6 3 3 3 2" xfId="24216" xr:uid="{DBAFA28A-9BAD-4FD3-A1CA-7A12F44CA32F}"/>
    <cellStyle name="Currency 5 6 3 3 3 2 2" xfId="37908" xr:uid="{C94B6DCC-DF0A-42D1-873A-A0FAF0506D65}"/>
    <cellStyle name="Currency 5 6 3 3 3 2 3" xfId="52792" xr:uid="{599C8A49-3F18-42E0-AC5A-E7E83956A49F}"/>
    <cellStyle name="Currency 5 6 3 3 3 3" xfId="17372" xr:uid="{3BF8D157-44B5-4423-A2EB-192F672971FA}"/>
    <cellStyle name="Currency 5 6 3 3 3 4" xfId="31062" xr:uid="{CBA7FFC9-993A-4C99-92CA-FAC1E2F6B9B6}"/>
    <cellStyle name="Currency 5 6 3 3 3 5" xfId="45946" xr:uid="{CA191391-AE8F-4B1E-B078-09C1C18BE34C}"/>
    <cellStyle name="Currency 5 6 3 3 4" xfId="20794" xr:uid="{B9B80C99-E59E-4492-872C-3516401CA63D}"/>
    <cellStyle name="Currency 5 6 3 3 4 2" xfId="34486" xr:uid="{D0D5009B-ED82-4660-A682-95C8C82B1286}"/>
    <cellStyle name="Currency 5 6 3 3 4 3" xfId="49370" xr:uid="{05C46735-2CD8-47F7-AAE4-D51924902D71}"/>
    <cellStyle name="Currency 5 6 3 3 5" xfId="13950" xr:uid="{7E4AC51A-3029-4ED1-BA93-B5022F7EF17F}"/>
    <cellStyle name="Currency 5 6 3 3 6" xfId="27640" xr:uid="{FF0F207C-B515-44DF-8A7B-B6D020DEE19B}"/>
    <cellStyle name="Currency 5 6 3 3 7" xfId="42524" xr:uid="{C97DFE79-5F15-4A05-A4F7-43258947BB77}"/>
    <cellStyle name="Currency 5 6 3 4" xfId="7104" xr:uid="{DD90CD3E-77B1-4FBC-9CA9-9BC4F14825A5}"/>
    <cellStyle name="Currency 5 6 3 4 2" xfId="8817" xr:uid="{1EEA2848-7170-4A57-AA7F-7A041CD585B8}"/>
    <cellStyle name="Currency 5 6 3 4 2 2" xfId="12239" xr:uid="{7B5F0F6E-A727-4DE0-9A9A-476F9FB785F3}"/>
    <cellStyle name="Currency 5 6 3 4 2 2 2" xfId="25929" xr:uid="{BD392C97-F6CC-4FCD-B7DA-26D86AED4AAA}"/>
    <cellStyle name="Currency 5 6 3 4 2 2 2 2" xfId="39621" xr:uid="{695E49C2-0DFE-48BE-A80D-F069416028C6}"/>
    <cellStyle name="Currency 5 6 3 4 2 2 2 3" xfId="54505" xr:uid="{B9DBEB7D-364B-454E-9A29-D257E495190B}"/>
    <cellStyle name="Currency 5 6 3 4 2 2 3" xfId="19085" xr:uid="{A23F431B-C8C9-4A28-A40E-C69AA83BB00D}"/>
    <cellStyle name="Currency 5 6 3 4 2 2 4" xfId="32775" xr:uid="{83315C87-A67F-42DE-8298-69A1276779F8}"/>
    <cellStyle name="Currency 5 6 3 4 2 2 5" xfId="47659" xr:uid="{7A635F92-18BE-4CEB-87A6-630F1CA5FE74}"/>
    <cellStyle name="Currency 5 6 3 4 2 3" xfId="22507" xr:uid="{002F4C4B-2CB3-44BB-A649-7FF7E281764D}"/>
    <cellStyle name="Currency 5 6 3 4 2 3 2" xfId="36199" xr:uid="{FA277DC8-987B-4B12-8BC7-6406C31B35EA}"/>
    <cellStyle name="Currency 5 6 3 4 2 3 3" xfId="51083" xr:uid="{7E538A0E-A472-403C-A283-79475BDD23F4}"/>
    <cellStyle name="Currency 5 6 3 4 2 4" xfId="15663" xr:uid="{660F08C6-C518-4E9E-8B9D-46B5CE79AE55}"/>
    <cellStyle name="Currency 5 6 3 4 2 5" xfId="29353" xr:uid="{4AF9C60A-E6D3-4999-8823-68C08B126508}"/>
    <cellStyle name="Currency 5 6 3 4 2 6" xfId="44237" xr:uid="{C10ABDDB-BD0D-4FA0-AA01-AB138D815688}"/>
    <cellStyle name="Currency 5 6 3 4 3" xfId="10527" xr:uid="{405E3E29-4706-4EE2-9D49-16BB732845F9}"/>
    <cellStyle name="Currency 5 6 3 4 3 2" xfId="24217" xr:uid="{B9652F2B-0748-4CE2-BDB7-6BA6F82440E7}"/>
    <cellStyle name="Currency 5 6 3 4 3 2 2" xfId="37909" xr:uid="{4B3CC23A-7CD8-4F36-9E5C-142CDA052F18}"/>
    <cellStyle name="Currency 5 6 3 4 3 2 3" xfId="52793" xr:uid="{37BC8CB3-69B7-44E3-A35E-63A29E59FD8B}"/>
    <cellStyle name="Currency 5 6 3 4 3 3" xfId="17373" xr:uid="{A9F67829-E85E-4817-B45C-F7F748DE38EF}"/>
    <cellStyle name="Currency 5 6 3 4 3 4" xfId="31063" xr:uid="{42F21E01-4867-47E2-9CC5-0818AEE94458}"/>
    <cellStyle name="Currency 5 6 3 4 3 5" xfId="45947" xr:uid="{0A934DF0-A531-42CB-905E-F3EBF74E12F6}"/>
    <cellStyle name="Currency 5 6 3 4 4" xfId="20795" xr:uid="{C255717A-E773-4B0A-8C9E-AF56A585F601}"/>
    <cellStyle name="Currency 5 6 3 4 4 2" xfId="34487" xr:uid="{4C1B8618-629C-4C27-A0A6-CCC3371714B3}"/>
    <cellStyle name="Currency 5 6 3 4 4 3" xfId="49371" xr:uid="{784187F2-6719-48A8-B441-F31F612D06CF}"/>
    <cellStyle name="Currency 5 6 3 4 5" xfId="13951" xr:uid="{B4370E7A-FB99-41AC-A50B-CE9B819EE5BB}"/>
    <cellStyle name="Currency 5 6 3 4 6" xfId="27641" xr:uid="{7B5010B2-2540-4991-9F87-E0A579822549}"/>
    <cellStyle name="Currency 5 6 3 4 7" xfId="42525" xr:uid="{D0E1BBD8-B64E-4200-AED6-E8233B559955}"/>
    <cellStyle name="Currency 5 6 3 5" xfId="8813" xr:uid="{124914B1-BA88-4A4F-BA42-E7A53FC6439B}"/>
    <cellStyle name="Currency 5 6 3 5 2" xfId="12235" xr:uid="{FFE42B19-D848-40AA-84A6-548734B7C97B}"/>
    <cellStyle name="Currency 5 6 3 5 2 2" xfId="25925" xr:uid="{C3C06A4E-7309-4A15-B6EC-8ECB44B4CCB5}"/>
    <cellStyle name="Currency 5 6 3 5 2 2 2" xfId="39617" xr:uid="{26EEE096-FED8-4799-A4BA-10D5B7D1F7C9}"/>
    <cellStyle name="Currency 5 6 3 5 2 2 3" xfId="54501" xr:uid="{45A55020-62B8-494C-B729-4CDA30905D2D}"/>
    <cellStyle name="Currency 5 6 3 5 2 3" xfId="19081" xr:uid="{F0EFEDE8-E7AD-49A8-A539-7B93F2F03F4E}"/>
    <cellStyle name="Currency 5 6 3 5 2 4" xfId="32771" xr:uid="{1209F567-CCD0-4C39-80C3-B5EE9DD46AB2}"/>
    <cellStyle name="Currency 5 6 3 5 2 5" xfId="47655" xr:uid="{35330C17-6BEF-457A-BEDE-706930D2DBC7}"/>
    <cellStyle name="Currency 5 6 3 5 3" xfId="22503" xr:uid="{72C0D586-5DAD-4D85-8A8E-4D7F61260B4E}"/>
    <cellStyle name="Currency 5 6 3 5 3 2" xfId="36195" xr:uid="{96E2A233-D481-43F4-8D68-54070174B00A}"/>
    <cellStyle name="Currency 5 6 3 5 3 3" xfId="51079" xr:uid="{9531E064-B651-4B49-AFE7-271946127175}"/>
    <cellStyle name="Currency 5 6 3 5 4" xfId="15659" xr:uid="{65BBEF94-4FDB-47B8-9085-988BD5366EE6}"/>
    <cellStyle name="Currency 5 6 3 5 5" xfId="29349" xr:uid="{5446CA13-0D66-48A4-BCCD-3A65A50E84D8}"/>
    <cellStyle name="Currency 5 6 3 5 6" xfId="44233" xr:uid="{4732869B-17DA-4882-A9D1-9779207959C3}"/>
    <cellStyle name="Currency 5 6 3 6" xfId="10523" xr:uid="{3F74424C-11C2-49E5-AAD3-9B7B8B4BBB8F}"/>
    <cellStyle name="Currency 5 6 3 6 2" xfId="24213" xr:uid="{2C09E3F6-468D-4F76-B94E-505524F2F4DB}"/>
    <cellStyle name="Currency 5 6 3 6 2 2" xfId="37905" xr:uid="{073A5B24-2E24-454A-804D-CBC9D7C3018F}"/>
    <cellStyle name="Currency 5 6 3 6 2 3" xfId="52789" xr:uid="{30610D5C-0BFD-44E0-919E-7C5738921931}"/>
    <cellStyle name="Currency 5 6 3 6 3" xfId="17369" xr:uid="{F75CF814-32A5-43A3-BC33-5135FE64DEF3}"/>
    <cellStyle name="Currency 5 6 3 6 4" xfId="31059" xr:uid="{F2188E37-7B5E-44BA-AE7C-C49664D04848}"/>
    <cellStyle name="Currency 5 6 3 6 5" xfId="45943" xr:uid="{A183216E-D909-4FB7-BBCB-CC4FEB23CD25}"/>
    <cellStyle name="Currency 5 6 3 7" xfId="20791" xr:uid="{3F6DF178-D0F0-481C-9EB1-0511C22A396C}"/>
    <cellStyle name="Currency 5 6 3 7 2" xfId="34483" xr:uid="{EE1CA5F9-C9DE-4434-A8E0-7C78512DA9AE}"/>
    <cellStyle name="Currency 5 6 3 7 3" xfId="49367" xr:uid="{A1AB2E24-6386-45CC-9B43-E008F138CA8F}"/>
    <cellStyle name="Currency 5 6 3 8" xfId="13947" xr:uid="{41EF316A-1DC5-4F34-BE18-97459A8944C2}"/>
    <cellStyle name="Currency 5 6 3 9" xfId="27637" xr:uid="{7B0AAF57-6179-4080-86CB-782192785015}"/>
    <cellStyle name="Currency 5 6 4" xfId="7105" xr:uid="{EA2A314C-41E1-4D2C-85BD-592006537887}"/>
    <cellStyle name="Currency 5 6 4 2" xfId="7106" xr:uid="{B7A8CFC3-E27A-4AFE-9A24-0DE7367801E9}"/>
    <cellStyle name="Currency 5 6 4 2 2" xfId="8819" xr:uid="{48E04EFA-E415-4B00-A33F-F1F5DF4B38A6}"/>
    <cellStyle name="Currency 5 6 4 2 2 2" xfId="12241" xr:uid="{705676C0-14C3-4A40-B716-A9C49723DA05}"/>
    <cellStyle name="Currency 5 6 4 2 2 2 2" xfId="25931" xr:uid="{B7F7873D-4A49-4A55-921B-52D2587A20A9}"/>
    <cellStyle name="Currency 5 6 4 2 2 2 2 2" xfId="39623" xr:uid="{4E1F51B2-D875-4BF7-BC67-C84833539D1F}"/>
    <cellStyle name="Currency 5 6 4 2 2 2 2 3" xfId="54507" xr:uid="{9CADF54D-B99B-4ED4-BF26-A7C9C61E621A}"/>
    <cellStyle name="Currency 5 6 4 2 2 2 3" xfId="19087" xr:uid="{D4B96DB9-75F5-4555-9907-1CBB259ABA7F}"/>
    <cellStyle name="Currency 5 6 4 2 2 2 4" xfId="32777" xr:uid="{FD65F583-6E1E-4A2C-B977-5C57345423D9}"/>
    <cellStyle name="Currency 5 6 4 2 2 2 5" xfId="47661" xr:uid="{1ACE6352-E3F8-44FB-85D4-E82EDEB10B19}"/>
    <cellStyle name="Currency 5 6 4 2 2 3" xfId="22509" xr:uid="{D32476CD-BF94-4819-933C-73EC032EC9B7}"/>
    <cellStyle name="Currency 5 6 4 2 2 3 2" xfId="36201" xr:uid="{E35EDF7F-4FD9-47B5-85E7-363713AA6900}"/>
    <cellStyle name="Currency 5 6 4 2 2 3 3" xfId="51085" xr:uid="{5F456810-68C3-4610-883C-8040B20D86B0}"/>
    <cellStyle name="Currency 5 6 4 2 2 4" xfId="15665" xr:uid="{48B73E8D-7DF6-459A-8ADF-C518AEF2A7E4}"/>
    <cellStyle name="Currency 5 6 4 2 2 5" xfId="29355" xr:uid="{0B63323E-0657-43D2-90A1-ABA25E6F9797}"/>
    <cellStyle name="Currency 5 6 4 2 2 6" xfId="44239" xr:uid="{5427404E-D013-4B89-A0F0-762F6A9CC9FA}"/>
    <cellStyle name="Currency 5 6 4 2 3" xfId="10529" xr:uid="{4B978171-9B85-426A-AE5A-E50DDBAACE0C}"/>
    <cellStyle name="Currency 5 6 4 2 3 2" xfId="24219" xr:uid="{066D9771-304B-425A-A047-E76E4813BED3}"/>
    <cellStyle name="Currency 5 6 4 2 3 2 2" xfId="37911" xr:uid="{10291F32-6C28-43F7-BB7F-C663D6E30F9E}"/>
    <cellStyle name="Currency 5 6 4 2 3 2 3" xfId="52795" xr:uid="{6B4924EB-F2BD-407A-82F0-ECDF8CEC0711}"/>
    <cellStyle name="Currency 5 6 4 2 3 3" xfId="17375" xr:uid="{28A426DB-7AF8-402A-B296-0480B3160ABF}"/>
    <cellStyle name="Currency 5 6 4 2 3 4" xfId="31065" xr:uid="{B2B60C74-DA51-418F-A903-B4954EA2E69E}"/>
    <cellStyle name="Currency 5 6 4 2 3 5" xfId="45949" xr:uid="{F9569645-E1C4-4EE3-9872-7ABC9945326B}"/>
    <cellStyle name="Currency 5 6 4 2 4" xfId="20797" xr:uid="{273998AE-F83F-41A1-BC98-4577A594BD96}"/>
    <cellStyle name="Currency 5 6 4 2 4 2" xfId="34489" xr:uid="{C33597A0-A520-4F13-9A0B-12E9568F6779}"/>
    <cellStyle name="Currency 5 6 4 2 4 3" xfId="49373" xr:uid="{63C7B39B-3EC0-4C50-970E-AD150AE4509B}"/>
    <cellStyle name="Currency 5 6 4 2 5" xfId="13953" xr:uid="{654DD9C8-7FA0-443C-BE15-F44EDB2A8B11}"/>
    <cellStyle name="Currency 5 6 4 2 6" xfId="27643" xr:uid="{C9058EA2-E852-4A1C-B54E-DF2908F554A3}"/>
    <cellStyle name="Currency 5 6 4 2 7" xfId="42527" xr:uid="{BC8C860B-0328-4063-866E-9910F388A516}"/>
    <cellStyle name="Currency 5 6 4 3" xfId="8818" xr:uid="{179E12B0-D1A9-4F76-9EDD-D962D4E2277E}"/>
    <cellStyle name="Currency 5 6 4 3 2" xfId="12240" xr:uid="{9DEBB03D-8580-4FB4-A058-CDCE45D9E174}"/>
    <cellStyle name="Currency 5 6 4 3 2 2" xfId="25930" xr:uid="{653CB53D-15D1-4A7D-A6D9-DFB2DD8038D3}"/>
    <cellStyle name="Currency 5 6 4 3 2 2 2" xfId="39622" xr:uid="{5C55A1A9-BDDA-40D1-AB5B-457C81E59745}"/>
    <cellStyle name="Currency 5 6 4 3 2 2 3" xfId="54506" xr:uid="{14F40445-A5FD-40FD-95F8-9AF840E9D3B7}"/>
    <cellStyle name="Currency 5 6 4 3 2 3" xfId="19086" xr:uid="{02BEDE52-4B42-4915-B5D5-6D0945E22152}"/>
    <cellStyle name="Currency 5 6 4 3 2 4" xfId="32776" xr:uid="{A3037D8D-DAEB-4E10-A0AC-D2CC34AB670B}"/>
    <cellStyle name="Currency 5 6 4 3 2 5" xfId="47660" xr:uid="{9EFB1B20-7203-4129-AC60-C2F7C5973019}"/>
    <cellStyle name="Currency 5 6 4 3 3" xfId="22508" xr:uid="{D60302A9-8CD7-408B-A05F-E576D9412A2D}"/>
    <cellStyle name="Currency 5 6 4 3 3 2" xfId="36200" xr:uid="{12651018-23A7-43F3-9DC2-0C4DFE06E596}"/>
    <cellStyle name="Currency 5 6 4 3 3 3" xfId="51084" xr:uid="{EF4C8E1E-3113-4FF1-868B-6626A302966E}"/>
    <cellStyle name="Currency 5 6 4 3 4" xfId="15664" xr:uid="{2317BBB1-A172-4E58-A74F-A76F83EEC4FF}"/>
    <cellStyle name="Currency 5 6 4 3 5" xfId="29354" xr:uid="{00A62DA8-7D5D-4102-8694-835311FAF529}"/>
    <cellStyle name="Currency 5 6 4 3 6" xfId="44238" xr:uid="{34EC3ECE-A540-4F37-A6D6-C5B79CE32843}"/>
    <cellStyle name="Currency 5 6 4 4" xfId="10528" xr:uid="{3FC4C97F-0F79-47B3-9CC9-CB8CEE7CD855}"/>
    <cellStyle name="Currency 5 6 4 4 2" xfId="24218" xr:uid="{B574A094-EFD0-443B-AB83-DF05556D53B1}"/>
    <cellStyle name="Currency 5 6 4 4 2 2" xfId="37910" xr:uid="{5BC79E78-0E5F-4139-8F4B-0685083964A7}"/>
    <cellStyle name="Currency 5 6 4 4 2 3" xfId="52794" xr:uid="{A7D8543B-C159-4FC7-9445-5B77585412D1}"/>
    <cellStyle name="Currency 5 6 4 4 3" xfId="17374" xr:uid="{7ACCBD28-B467-4266-A695-7CB1D70A4EEF}"/>
    <cellStyle name="Currency 5 6 4 4 4" xfId="31064" xr:uid="{31BA151A-DD78-4D17-8AD0-CB27CC1359E1}"/>
    <cellStyle name="Currency 5 6 4 4 5" xfId="45948" xr:uid="{58A59798-2240-468D-A766-36A59F3C4364}"/>
    <cellStyle name="Currency 5 6 4 5" xfId="20796" xr:uid="{33F9BCF4-4B74-4B0C-8E2C-E10E384FFAAE}"/>
    <cellStyle name="Currency 5 6 4 5 2" xfId="34488" xr:uid="{B02F87E3-F22E-48C2-B51C-90E98C905CA8}"/>
    <cellStyle name="Currency 5 6 4 5 3" xfId="49372" xr:uid="{BCA80232-03AD-43D5-95AD-2EE2E9DD0EE9}"/>
    <cellStyle name="Currency 5 6 4 6" xfId="13952" xr:uid="{6C15ADFD-C787-4549-A29D-D7B160DE9017}"/>
    <cellStyle name="Currency 5 6 4 7" xfId="27642" xr:uid="{245BA864-4C41-458D-9718-6FBB5CF911FE}"/>
    <cellStyle name="Currency 5 6 4 8" xfId="42526" xr:uid="{87E81DD1-E4CA-4F71-9D49-E2EEE3ED5436}"/>
    <cellStyle name="Currency 5 6 5" xfId="7107" xr:uid="{F232F8B7-B817-475E-A0FC-DE6FFD2AB3B4}"/>
    <cellStyle name="Currency 5 6 5 2" xfId="8820" xr:uid="{DC79EBBD-0DC6-42B0-B7DD-25F5A666B3C9}"/>
    <cellStyle name="Currency 5 6 5 2 2" xfId="12242" xr:uid="{AEC8E0B4-53AA-4552-B173-BABAC10D044B}"/>
    <cellStyle name="Currency 5 6 5 2 2 2" xfId="25932" xr:uid="{84E23388-09E3-4F6D-B39D-F4DF9F7A8DF5}"/>
    <cellStyle name="Currency 5 6 5 2 2 2 2" xfId="39624" xr:uid="{D3868693-9F26-444E-BE8E-A668CBBED2B7}"/>
    <cellStyle name="Currency 5 6 5 2 2 2 3" xfId="54508" xr:uid="{0E88D80A-620D-4DA0-A7EC-4F19EDD8F72F}"/>
    <cellStyle name="Currency 5 6 5 2 2 3" xfId="19088" xr:uid="{210BB1ED-CB97-41A3-9690-AE6C7BB0E44F}"/>
    <cellStyle name="Currency 5 6 5 2 2 4" xfId="32778" xr:uid="{4ED95BE6-553F-48E3-A2CB-5B33490F5D0B}"/>
    <cellStyle name="Currency 5 6 5 2 2 5" xfId="47662" xr:uid="{351DCBCE-9914-43B6-A14A-8ECFC9F57332}"/>
    <cellStyle name="Currency 5 6 5 2 3" xfId="22510" xr:uid="{C43BFBC9-6517-4893-BBA1-A6D8FBF3FDBC}"/>
    <cellStyle name="Currency 5 6 5 2 3 2" xfId="36202" xr:uid="{A59C628C-A4EA-42BF-9C25-D613574FF8F8}"/>
    <cellStyle name="Currency 5 6 5 2 3 3" xfId="51086" xr:uid="{960ABF76-AE9E-483A-803B-B0102F015F5A}"/>
    <cellStyle name="Currency 5 6 5 2 4" xfId="15666" xr:uid="{01B7E39A-0462-4262-AD4D-BE9D156A3355}"/>
    <cellStyle name="Currency 5 6 5 2 5" xfId="29356" xr:uid="{BD19D826-E47D-451F-88CD-8F5AAEB75821}"/>
    <cellStyle name="Currency 5 6 5 2 6" xfId="44240" xr:uid="{D60A8296-2594-4BCD-ACD3-ADDC08BBF90B}"/>
    <cellStyle name="Currency 5 6 5 3" xfId="10530" xr:uid="{5DB05B35-5F0E-4BF1-B6FA-C99CA05DEE59}"/>
    <cellStyle name="Currency 5 6 5 3 2" xfId="24220" xr:uid="{5E4E2471-513E-42ED-BDBA-4D118EA7B81D}"/>
    <cellStyle name="Currency 5 6 5 3 2 2" xfId="37912" xr:uid="{DBA0454E-C81A-4337-8C84-B3A7991D7C76}"/>
    <cellStyle name="Currency 5 6 5 3 2 3" xfId="52796" xr:uid="{8AF8D9F5-6C62-4E38-8EFD-567A709C52D4}"/>
    <cellStyle name="Currency 5 6 5 3 3" xfId="17376" xr:uid="{233E1046-D152-47BE-8B32-7A38333C5C68}"/>
    <cellStyle name="Currency 5 6 5 3 4" xfId="31066" xr:uid="{F40471BF-81CF-48A3-9A97-6E4D903B5658}"/>
    <cellStyle name="Currency 5 6 5 3 5" xfId="45950" xr:uid="{C67BA60A-D64E-418C-B7D9-B1C95E15CBF8}"/>
    <cellStyle name="Currency 5 6 5 4" xfId="20798" xr:uid="{EFDC4FD1-2E35-44BD-9D7D-ECC318AC0489}"/>
    <cellStyle name="Currency 5 6 5 4 2" xfId="34490" xr:uid="{AAC2F6C7-6414-4216-BFC5-54DDF782844A}"/>
    <cellStyle name="Currency 5 6 5 4 3" xfId="49374" xr:uid="{F31AE3B1-4693-4020-97FC-43C20BC5B015}"/>
    <cellStyle name="Currency 5 6 5 5" xfId="13954" xr:uid="{979FB356-07B2-4F93-93DC-C066120D88D8}"/>
    <cellStyle name="Currency 5 6 5 6" xfId="27644" xr:uid="{4D5D0A2A-A420-456C-A542-3361BE803ED1}"/>
    <cellStyle name="Currency 5 6 5 7" xfId="42528" xr:uid="{5DB432E7-AA43-4007-BF80-D47499FF26B5}"/>
    <cellStyle name="Currency 5 6 6" xfId="7108" xr:uid="{1EB461F1-08D2-4D51-88A1-E1B3E375350B}"/>
    <cellStyle name="Currency 5 6 6 2" xfId="8821" xr:uid="{A3F6A2B3-E65D-406E-A361-4E08D16DC0DA}"/>
    <cellStyle name="Currency 5 6 6 2 2" xfId="12243" xr:uid="{983C3333-64C1-4971-AFBF-F8E596DF6C88}"/>
    <cellStyle name="Currency 5 6 6 2 2 2" xfId="25933" xr:uid="{F36B9BC7-0E9B-4135-B313-92995D6D8F41}"/>
    <cellStyle name="Currency 5 6 6 2 2 2 2" xfId="39625" xr:uid="{CA52EAA6-132E-406E-84D8-E6D8519A924F}"/>
    <cellStyle name="Currency 5 6 6 2 2 2 3" xfId="54509" xr:uid="{5AFB1946-70BD-4724-B68D-B9089F3D4463}"/>
    <cellStyle name="Currency 5 6 6 2 2 3" xfId="19089" xr:uid="{218ECF7E-FB33-4088-8A17-9E3900D29688}"/>
    <cellStyle name="Currency 5 6 6 2 2 4" xfId="32779" xr:uid="{C7B94B96-22E0-4136-8272-EC83A51526FD}"/>
    <cellStyle name="Currency 5 6 6 2 2 5" xfId="47663" xr:uid="{AD720ED2-FB5D-4430-A1C4-1727897412B3}"/>
    <cellStyle name="Currency 5 6 6 2 3" xfId="22511" xr:uid="{49328327-1F14-4CF5-BA53-99137F287F6B}"/>
    <cellStyle name="Currency 5 6 6 2 3 2" xfId="36203" xr:uid="{95FEFE98-E5D8-4007-A539-376EAD0C204F}"/>
    <cellStyle name="Currency 5 6 6 2 3 3" xfId="51087" xr:uid="{1F86D6A6-D1A3-488F-82FA-6B1C5D168897}"/>
    <cellStyle name="Currency 5 6 6 2 4" xfId="15667" xr:uid="{C97D448C-2F5C-4049-BB02-EDE62CBB5546}"/>
    <cellStyle name="Currency 5 6 6 2 5" xfId="29357" xr:uid="{40AC63E2-6005-4EA5-8595-4564B11AAE8B}"/>
    <cellStyle name="Currency 5 6 6 2 6" xfId="44241" xr:uid="{DA0EFBE1-F419-4293-A99D-FD5A6138E83B}"/>
    <cellStyle name="Currency 5 6 6 3" xfId="10531" xr:uid="{37AE8A85-5302-460F-B1A5-CE708792C157}"/>
    <cellStyle name="Currency 5 6 6 3 2" xfId="24221" xr:uid="{2E697FAC-0B2A-4F30-8A29-AE7F728746C5}"/>
    <cellStyle name="Currency 5 6 6 3 2 2" xfId="37913" xr:uid="{08606171-8D63-47AD-AD8D-6BCDD4CA5CB9}"/>
    <cellStyle name="Currency 5 6 6 3 2 3" xfId="52797" xr:uid="{6AF1F879-850D-4C89-A388-D8EA69E972CA}"/>
    <cellStyle name="Currency 5 6 6 3 3" xfId="17377" xr:uid="{C3179203-0A7F-47B7-B833-CE0D06CBDB49}"/>
    <cellStyle name="Currency 5 6 6 3 4" xfId="31067" xr:uid="{AEA79C27-C4DB-43B9-8FA7-3FE0FA3E123D}"/>
    <cellStyle name="Currency 5 6 6 3 5" xfId="45951" xr:uid="{0F853345-7CA4-4418-9E78-53EAA9BAFF6C}"/>
    <cellStyle name="Currency 5 6 6 4" xfId="20799" xr:uid="{FCC7C910-CF6B-4A18-802A-D281BA91B7A8}"/>
    <cellStyle name="Currency 5 6 6 4 2" xfId="34491" xr:uid="{EB3CAE58-A448-49BE-890F-E756C249B27F}"/>
    <cellStyle name="Currency 5 6 6 4 3" xfId="49375" xr:uid="{CBB7BCF2-7E25-4AE9-9A09-89158B52DD9F}"/>
    <cellStyle name="Currency 5 6 6 5" xfId="13955" xr:uid="{CD6C67EF-0824-42FE-B577-56982F3EDFF9}"/>
    <cellStyle name="Currency 5 6 6 6" xfId="27645" xr:uid="{C6F89168-25E4-4D6B-8789-B1418E0293C9}"/>
    <cellStyle name="Currency 5 6 6 7" xfId="42529" xr:uid="{0AA8F8B5-7049-497F-9A8C-D14DD25CD13C}"/>
    <cellStyle name="Currency 5 6 7" xfId="8807" xr:uid="{A5057108-CF92-46A1-8C40-8F079368B4AA}"/>
    <cellStyle name="Currency 5 6 7 2" xfId="12229" xr:uid="{32345E2D-3AEC-45F1-B202-368893ACEB72}"/>
    <cellStyle name="Currency 5 6 7 2 2" xfId="25919" xr:uid="{76C69B94-0B93-45F8-BDAA-254A524D109B}"/>
    <cellStyle name="Currency 5 6 7 2 2 2" xfId="39611" xr:uid="{9C62DD41-7A1B-4BA1-A1E0-CCAD049BBA21}"/>
    <cellStyle name="Currency 5 6 7 2 2 3" xfId="54495" xr:uid="{BED03EEA-599A-4D79-A96B-84C1F415A9FA}"/>
    <cellStyle name="Currency 5 6 7 2 3" xfId="19075" xr:uid="{2CDC2EA6-471D-4621-A6A8-0DA24EF94E9A}"/>
    <cellStyle name="Currency 5 6 7 2 4" xfId="32765" xr:uid="{A7206977-7DD2-4DD2-BA64-A499C1DD343F}"/>
    <cellStyle name="Currency 5 6 7 2 5" xfId="47649" xr:uid="{DA434116-978A-42C6-8126-76008607CEEA}"/>
    <cellStyle name="Currency 5 6 7 3" xfId="22497" xr:uid="{6E44848A-EAC3-420D-A298-CC8B1BA3C94F}"/>
    <cellStyle name="Currency 5 6 7 3 2" xfId="36189" xr:uid="{FC3AA898-6D88-44A6-A8CA-BD6810E926A5}"/>
    <cellStyle name="Currency 5 6 7 3 3" xfId="51073" xr:uid="{EBFD1198-5B6D-49B7-9995-6158CAA24146}"/>
    <cellStyle name="Currency 5 6 7 4" xfId="15653" xr:uid="{F68AD9A3-262C-41F9-AF9E-706DF4F440F5}"/>
    <cellStyle name="Currency 5 6 7 5" xfId="29343" xr:uid="{71011186-B4D9-414A-A6AF-F2E2C1ACF252}"/>
    <cellStyle name="Currency 5 6 7 6" xfId="44227" xr:uid="{1D841EED-E2BD-4DFC-A3FF-6BAB38CC5FF8}"/>
    <cellStyle name="Currency 5 6 8" xfId="10517" xr:uid="{23251D1A-C547-48A7-B786-421EC0AC7E2F}"/>
    <cellStyle name="Currency 5 6 8 2" xfId="24207" xr:uid="{F384B2D3-C9D2-46D5-BC6B-EAC73B2E9E7E}"/>
    <cellStyle name="Currency 5 6 8 2 2" xfId="37899" xr:uid="{975520F2-D2E9-4126-ABB7-3A64BA4781FE}"/>
    <cellStyle name="Currency 5 6 8 2 3" xfId="52783" xr:uid="{4FBD3AB4-CA9F-4E0F-A9EF-63B340899A46}"/>
    <cellStyle name="Currency 5 6 8 3" xfId="17363" xr:uid="{C9035472-4C24-4782-A56A-7C3C6F6013E1}"/>
    <cellStyle name="Currency 5 6 8 4" xfId="31053" xr:uid="{FD14326E-4C7B-4ECC-A7BC-8109A1DC4500}"/>
    <cellStyle name="Currency 5 6 8 5" xfId="45937" xr:uid="{4A4B41F2-03A3-44A1-87C2-5750FEB553DC}"/>
    <cellStyle name="Currency 5 6 9" xfId="20785" xr:uid="{72EC8D51-409C-4051-A70D-E7F96E9A42A6}"/>
    <cellStyle name="Currency 5 6 9 2" xfId="34477" xr:uid="{8B62DBFD-7D1C-4F39-9DB8-AF199395A16D}"/>
    <cellStyle name="Currency 5 6 9 3" xfId="49361" xr:uid="{13B24FFA-CF23-4BC8-997A-5FE1F20FD4C9}"/>
    <cellStyle name="Currency 5 7" xfId="7109" xr:uid="{7B809B80-E195-4C1F-9813-58940F53E3D3}"/>
    <cellStyle name="Currency 5 7 10" xfId="42530" xr:uid="{FD7DE25E-6B58-41F4-A506-D1144819E9E7}"/>
    <cellStyle name="Currency 5 7 2" xfId="7110" xr:uid="{8259904D-050E-4F41-A50C-90871630068E}"/>
    <cellStyle name="Currency 5 7 2 2" xfId="7111" xr:uid="{FE48A9E1-CA41-4147-A017-FB0B72D4EA79}"/>
    <cellStyle name="Currency 5 7 2 2 2" xfId="8824" xr:uid="{D02E2D02-D6CF-482A-A0BC-E96BB9932C64}"/>
    <cellStyle name="Currency 5 7 2 2 2 2" xfId="12246" xr:uid="{35E6AAFF-84CB-471A-8630-D9B673E41A62}"/>
    <cellStyle name="Currency 5 7 2 2 2 2 2" xfId="25936" xr:uid="{1BF5FD80-C96A-497D-A14E-60A54EEF7445}"/>
    <cellStyle name="Currency 5 7 2 2 2 2 2 2" xfId="39628" xr:uid="{9AC84811-A3F6-411E-BDB3-D1104BEC1FBB}"/>
    <cellStyle name="Currency 5 7 2 2 2 2 2 3" xfId="54512" xr:uid="{3EDB5A9F-F1B9-45D1-9F77-2E5BB59CA89C}"/>
    <cellStyle name="Currency 5 7 2 2 2 2 3" xfId="19092" xr:uid="{80B44EA6-AFC6-4F1B-A5D3-A56D61BE977A}"/>
    <cellStyle name="Currency 5 7 2 2 2 2 4" xfId="32782" xr:uid="{CCDE23D9-EBB8-4EA7-A866-3B537DCB08C2}"/>
    <cellStyle name="Currency 5 7 2 2 2 2 5" xfId="47666" xr:uid="{37383F94-8F25-47B4-B82C-AD99AA60A20F}"/>
    <cellStyle name="Currency 5 7 2 2 2 3" xfId="22514" xr:uid="{6AE1BF85-653F-4053-86A6-972F3BEBB349}"/>
    <cellStyle name="Currency 5 7 2 2 2 3 2" xfId="36206" xr:uid="{52553840-4139-43F4-9E98-E91871F0AFC9}"/>
    <cellStyle name="Currency 5 7 2 2 2 3 3" xfId="51090" xr:uid="{970F3292-E766-4DFC-921E-7D6B9D1BD908}"/>
    <cellStyle name="Currency 5 7 2 2 2 4" xfId="15670" xr:uid="{46C3B1F6-AFD9-40C5-A09E-10436D73BA89}"/>
    <cellStyle name="Currency 5 7 2 2 2 5" xfId="29360" xr:uid="{482D8867-0131-4FB6-9FF8-8A1AC65B044B}"/>
    <cellStyle name="Currency 5 7 2 2 2 6" xfId="44244" xr:uid="{91398FB3-6340-490F-8483-78B08E714787}"/>
    <cellStyle name="Currency 5 7 2 2 3" xfId="10534" xr:uid="{CF02FF62-5CAE-4E74-BD07-8F1F5E0D80E9}"/>
    <cellStyle name="Currency 5 7 2 2 3 2" xfId="24224" xr:uid="{8C226292-BE48-4035-9D18-498E4CBA0F8D}"/>
    <cellStyle name="Currency 5 7 2 2 3 2 2" xfId="37916" xr:uid="{BE047016-4712-47EE-9AC3-F54CBA0499A6}"/>
    <cellStyle name="Currency 5 7 2 2 3 2 3" xfId="52800" xr:uid="{5B6C86DC-E0B6-4E05-881A-57216D5F820F}"/>
    <cellStyle name="Currency 5 7 2 2 3 3" xfId="17380" xr:uid="{53C8735F-8934-4F21-A3EB-045982DD3626}"/>
    <cellStyle name="Currency 5 7 2 2 3 4" xfId="31070" xr:uid="{F7E6FDA3-14B8-4CFF-93FE-9158CB27279D}"/>
    <cellStyle name="Currency 5 7 2 2 3 5" xfId="45954" xr:uid="{0DAF62BC-837F-40CC-B337-097EE774660A}"/>
    <cellStyle name="Currency 5 7 2 2 4" xfId="20802" xr:uid="{DA014B9D-39BD-425A-9A3E-AB12CB4317DB}"/>
    <cellStyle name="Currency 5 7 2 2 4 2" xfId="34494" xr:uid="{AEFEA7B2-B1F8-49D7-8473-55FF0673A399}"/>
    <cellStyle name="Currency 5 7 2 2 4 3" xfId="49378" xr:uid="{C984D3D5-F382-4F18-B776-A9869B24C91A}"/>
    <cellStyle name="Currency 5 7 2 2 5" xfId="13958" xr:uid="{CFAB70D1-842E-4816-A2B1-4AE7B244A29F}"/>
    <cellStyle name="Currency 5 7 2 2 6" xfId="27648" xr:uid="{4E93EDCF-3934-4E6D-B1F2-5B169CA46F27}"/>
    <cellStyle name="Currency 5 7 2 2 7" xfId="42532" xr:uid="{D06D858B-D749-4F3D-8DBB-C81C5BDF011A}"/>
    <cellStyle name="Currency 5 7 2 3" xfId="8823" xr:uid="{96AEB8D2-600C-4810-BB68-9E7D9057CDE2}"/>
    <cellStyle name="Currency 5 7 2 3 2" xfId="12245" xr:uid="{5D0DC73B-ADFF-44E5-BBA6-9C541B24ABF5}"/>
    <cellStyle name="Currency 5 7 2 3 2 2" xfId="25935" xr:uid="{76DBBA18-0989-46D2-93AF-D0155AB7CB91}"/>
    <cellStyle name="Currency 5 7 2 3 2 2 2" xfId="39627" xr:uid="{2709D7A5-F9CB-431E-A2E6-EAFB8103B74C}"/>
    <cellStyle name="Currency 5 7 2 3 2 2 3" xfId="54511" xr:uid="{85EB9441-F260-4515-A46A-CE37C60F8904}"/>
    <cellStyle name="Currency 5 7 2 3 2 3" xfId="19091" xr:uid="{3254B681-4F23-470E-A008-400AD40E2D1C}"/>
    <cellStyle name="Currency 5 7 2 3 2 4" xfId="32781" xr:uid="{C0516A0A-CFC7-4650-AC71-CA285C537C67}"/>
    <cellStyle name="Currency 5 7 2 3 2 5" xfId="47665" xr:uid="{A15BE028-1666-485E-AA74-F960ED5C35B4}"/>
    <cellStyle name="Currency 5 7 2 3 3" xfId="22513" xr:uid="{60576979-A5A7-4887-A147-3B2A0F2CF90B}"/>
    <cellStyle name="Currency 5 7 2 3 3 2" xfId="36205" xr:uid="{889A0A5A-5C66-47BF-AB63-F28A63933E49}"/>
    <cellStyle name="Currency 5 7 2 3 3 3" xfId="51089" xr:uid="{E4B184B7-86AA-46A9-AF7E-7F89F773F4E1}"/>
    <cellStyle name="Currency 5 7 2 3 4" xfId="15669" xr:uid="{3AA1774A-E72D-46B5-A971-03144ECF1DC7}"/>
    <cellStyle name="Currency 5 7 2 3 5" xfId="29359" xr:uid="{BE3105E3-9057-428D-8527-43483B766076}"/>
    <cellStyle name="Currency 5 7 2 3 6" xfId="44243" xr:uid="{A8C34117-C9F4-43A6-B98C-342A5B6B61CB}"/>
    <cellStyle name="Currency 5 7 2 4" xfId="10533" xr:uid="{2B9C610A-3DAD-4E6B-A47C-4A3926B01465}"/>
    <cellStyle name="Currency 5 7 2 4 2" xfId="24223" xr:uid="{0F015538-AE83-4511-BB7F-FCE6FCE8E16B}"/>
    <cellStyle name="Currency 5 7 2 4 2 2" xfId="37915" xr:uid="{259513BB-C00A-48DC-ABEF-847FAD5218B3}"/>
    <cellStyle name="Currency 5 7 2 4 2 3" xfId="52799" xr:uid="{4B83175E-C417-4FB6-AC8C-67A9D41EAEE0}"/>
    <cellStyle name="Currency 5 7 2 4 3" xfId="17379" xr:uid="{3CB58501-0F9F-4E19-87F6-753BFA682B6E}"/>
    <cellStyle name="Currency 5 7 2 4 4" xfId="31069" xr:uid="{5E692A2E-3B6F-4085-B196-869A3F33D3AB}"/>
    <cellStyle name="Currency 5 7 2 4 5" xfId="45953" xr:uid="{5016E10A-B9DC-4254-909B-E278B6A15013}"/>
    <cellStyle name="Currency 5 7 2 5" xfId="20801" xr:uid="{1C8A5593-D97E-475C-932D-928126E1A762}"/>
    <cellStyle name="Currency 5 7 2 5 2" xfId="34493" xr:uid="{6E6F6F23-794A-464A-98BC-ABF0B90F46E8}"/>
    <cellStyle name="Currency 5 7 2 5 3" xfId="49377" xr:uid="{7FFFA3D6-38D5-47A5-8B4C-8CD3F46CECBF}"/>
    <cellStyle name="Currency 5 7 2 6" xfId="13957" xr:uid="{E05B0A21-3456-41BC-B386-667CB747564E}"/>
    <cellStyle name="Currency 5 7 2 7" xfId="27647" xr:uid="{A0818046-40D1-4E94-AAEC-56CFA99AE857}"/>
    <cellStyle name="Currency 5 7 2 8" xfId="42531" xr:uid="{46BE0A85-50F2-4B3A-ABFE-CB88019DFB8D}"/>
    <cellStyle name="Currency 5 7 3" xfId="7112" xr:uid="{0467C07C-1500-4984-8707-F6BCFA7D40AD}"/>
    <cellStyle name="Currency 5 7 3 2" xfId="8825" xr:uid="{AC67D99C-2E23-4DF7-B073-F5B502429863}"/>
    <cellStyle name="Currency 5 7 3 2 2" xfId="12247" xr:uid="{CDEB2FFE-3ADA-460C-A80A-DF9D47620311}"/>
    <cellStyle name="Currency 5 7 3 2 2 2" xfId="25937" xr:uid="{622A1D6D-FDBD-4B36-BE81-59E39156D508}"/>
    <cellStyle name="Currency 5 7 3 2 2 2 2" xfId="39629" xr:uid="{CADD628F-5778-449F-BB88-EF14776F67B8}"/>
    <cellStyle name="Currency 5 7 3 2 2 2 3" xfId="54513" xr:uid="{8208B015-008A-4F9E-911D-9171BB314C0B}"/>
    <cellStyle name="Currency 5 7 3 2 2 3" xfId="19093" xr:uid="{6E723AA5-62EF-4799-8211-EF2460B8FEAA}"/>
    <cellStyle name="Currency 5 7 3 2 2 4" xfId="32783" xr:uid="{6A0D9722-84F9-4A09-8C39-8708997CBC40}"/>
    <cellStyle name="Currency 5 7 3 2 2 5" xfId="47667" xr:uid="{BB9696AA-094F-4FF4-9253-891FF57845D4}"/>
    <cellStyle name="Currency 5 7 3 2 3" xfId="22515" xr:uid="{4350D72E-5753-4FA7-923A-3016458F829C}"/>
    <cellStyle name="Currency 5 7 3 2 3 2" xfId="36207" xr:uid="{E84145E5-08F7-46A6-8C5E-2CEA3FCF8A67}"/>
    <cellStyle name="Currency 5 7 3 2 3 3" xfId="51091" xr:uid="{71A93A97-C144-4893-8B60-0B898C7C27F1}"/>
    <cellStyle name="Currency 5 7 3 2 4" xfId="15671" xr:uid="{0A154EF2-8DDC-41B8-84D5-218F2E1F2829}"/>
    <cellStyle name="Currency 5 7 3 2 5" xfId="29361" xr:uid="{98A500B9-1FF2-4E18-83EF-5BA611EE7EF3}"/>
    <cellStyle name="Currency 5 7 3 2 6" xfId="44245" xr:uid="{77105526-0A48-4D04-AEFA-440D753376BD}"/>
    <cellStyle name="Currency 5 7 3 3" xfId="10535" xr:uid="{D52E6807-C8CA-4140-AE88-6B6A7DA45AB9}"/>
    <cellStyle name="Currency 5 7 3 3 2" xfId="24225" xr:uid="{732567F4-296C-4770-9C7B-B64393A637B3}"/>
    <cellStyle name="Currency 5 7 3 3 2 2" xfId="37917" xr:uid="{157658E6-0954-4342-9074-E3FE9E9D80BD}"/>
    <cellStyle name="Currency 5 7 3 3 2 3" xfId="52801" xr:uid="{7BAA8F7E-DD9A-4A6E-9EDB-62DCAE9D5FEF}"/>
    <cellStyle name="Currency 5 7 3 3 3" xfId="17381" xr:uid="{4829FF95-B57F-4099-ABC3-84304A9806CB}"/>
    <cellStyle name="Currency 5 7 3 3 4" xfId="31071" xr:uid="{596F3FF7-DE92-41D5-B417-566233C9AB46}"/>
    <cellStyle name="Currency 5 7 3 3 5" xfId="45955" xr:uid="{0613132F-4626-4B34-9285-E467F5694936}"/>
    <cellStyle name="Currency 5 7 3 4" xfId="20803" xr:uid="{B0BE3514-44E9-4066-B414-511739CA6D4A}"/>
    <cellStyle name="Currency 5 7 3 4 2" xfId="34495" xr:uid="{424F7A80-F6AD-4F44-AE50-948CE6D55BC1}"/>
    <cellStyle name="Currency 5 7 3 4 3" xfId="49379" xr:uid="{BDAA5690-B2CC-468A-B332-71BBC7DB6761}"/>
    <cellStyle name="Currency 5 7 3 5" xfId="13959" xr:uid="{D9F5026E-E0E6-4CD2-A88A-A2E2024D6933}"/>
    <cellStyle name="Currency 5 7 3 6" xfId="27649" xr:uid="{54FBD025-2A62-4FC1-9362-68ADD78C8793}"/>
    <cellStyle name="Currency 5 7 3 7" xfId="42533" xr:uid="{F0C3C59F-3B42-4FB6-8D52-AD7A381A79DE}"/>
    <cellStyle name="Currency 5 7 4" xfId="7113" xr:uid="{995300C9-4671-4BBE-A5FF-7E41505BDC5F}"/>
    <cellStyle name="Currency 5 7 4 2" xfId="8826" xr:uid="{B547590B-FA37-47BC-8394-62215962437E}"/>
    <cellStyle name="Currency 5 7 4 2 2" xfId="12248" xr:uid="{D169B133-6238-4301-8C2A-5D1CF846BD0F}"/>
    <cellStyle name="Currency 5 7 4 2 2 2" xfId="25938" xr:uid="{BE8D4106-75C8-43A0-983C-269DFF45546F}"/>
    <cellStyle name="Currency 5 7 4 2 2 2 2" xfId="39630" xr:uid="{8A468BC3-0685-42FD-9468-39A997DA7DC0}"/>
    <cellStyle name="Currency 5 7 4 2 2 2 3" xfId="54514" xr:uid="{5F117246-BB2E-494B-AD77-CDB50E6CAD73}"/>
    <cellStyle name="Currency 5 7 4 2 2 3" xfId="19094" xr:uid="{7F12947E-225A-4E88-849E-68BE38700C3C}"/>
    <cellStyle name="Currency 5 7 4 2 2 4" xfId="32784" xr:uid="{FFB38DBA-B67D-40A4-B15A-69703E844345}"/>
    <cellStyle name="Currency 5 7 4 2 2 5" xfId="47668" xr:uid="{E4DFDFF5-0874-4B95-9C38-08CBA1218D2D}"/>
    <cellStyle name="Currency 5 7 4 2 3" xfId="22516" xr:uid="{7D607C77-9B5E-49CE-AAA8-C4E091048580}"/>
    <cellStyle name="Currency 5 7 4 2 3 2" xfId="36208" xr:uid="{744277CB-F3E3-4C6E-A644-778149DA3289}"/>
    <cellStyle name="Currency 5 7 4 2 3 3" xfId="51092" xr:uid="{90E60F83-1139-4015-9784-AF3ADC9A9072}"/>
    <cellStyle name="Currency 5 7 4 2 4" xfId="15672" xr:uid="{9E1FE95D-2B3A-4966-9E72-244C979C6F8A}"/>
    <cellStyle name="Currency 5 7 4 2 5" xfId="29362" xr:uid="{CD8D75C4-F16E-45E1-AA4A-057D48D2FB45}"/>
    <cellStyle name="Currency 5 7 4 2 6" xfId="44246" xr:uid="{84F0CF4F-5F4E-47C9-8550-F53851107048}"/>
    <cellStyle name="Currency 5 7 4 3" xfId="10536" xr:uid="{0C85AEFC-3995-4A3C-94AF-2BE67F2ED98F}"/>
    <cellStyle name="Currency 5 7 4 3 2" xfId="24226" xr:uid="{3CACF9E1-769A-41BB-824A-D25232FB3A55}"/>
    <cellStyle name="Currency 5 7 4 3 2 2" xfId="37918" xr:uid="{FAB4ED3A-A9C0-447E-88EE-915DE2B00BF6}"/>
    <cellStyle name="Currency 5 7 4 3 2 3" xfId="52802" xr:uid="{F794B2B2-E48B-42ED-BA80-92D83BFD5361}"/>
    <cellStyle name="Currency 5 7 4 3 3" xfId="17382" xr:uid="{0D5A652F-6F31-43EB-8EB1-65D844145DFA}"/>
    <cellStyle name="Currency 5 7 4 3 4" xfId="31072" xr:uid="{813248EA-4A30-49BB-ABA4-E9FC7B91A7BA}"/>
    <cellStyle name="Currency 5 7 4 3 5" xfId="45956" xr:uid="{5FC42BAB-EE92-41E2-AF36-0A1F30763949}"/>
    <cellStyle name="Currency 5 7 4 4" xfId="20804" xr:uid="{93C325EB-3B87-4860-BE07-4DC046FFA952}"/>
    <cellStyle name="Currency 5 7 4 4 2" xfId="34496" xr:uid="{CBF2E4CB-26BB-428B-94F4-ED9CA57AA94C}"/>
    <cellStyle name="Currency 5 7 4 4 3" xfId="49380" xr:uid="{2575C5BC-7F5A-4590-A898-E196FB4B6DAD}"/>
    <cellStyle name="Currency 5 7 4 5" xfId="13960" xr:uid="{8E9C2B2E-3713-4B64-BB4E-EBA0D9753274}"/>
    <cellStyle name="Currency 5 7 4 6" xfId="27650" xr:uid="{88C6115F-4667-40EB-81F2-C2ADB3804736}"/>
    <cellStyle name="Currency 5 7 4 7" xfId="42534" xr:uid="{660EFFCC-6809-4261-BF00-798980679464}"/>
    <cellStyle name="Currency 5 7 5" xfId="8822" xr:uid="{C8BF48AF-4F67-4CB2-933C-13E3133E4583}"/>
    <cellStyle name="Currency 5 7 5 2" xfId="12244" xr:uid="{4323D787-6B00-432C-91FF-626EBC981E3F}"/>
    <cellStyle name="Currency 5 7 5 2 2" xfId="25934" xr:uid="{429206FA-010C-456E-B2D9-C2F86A3A20DA}"/>
    <cellStyle name="Currency 5 7 5 2 2 2" xfId="39626" xr:uid="{D5C96FAE-DC25-4766-B860-C603A0D9B877}"/>
    <cellStyle name="Currency 5 7 5 2 2 3" xfId="54510" xr:uid="{1ABA3A39-4706-405D-8279-A4486CE4855B}"/>
    <cellStyle name="Currency 5 7 5 2 3" xfId="19090" xr:uid="{F673E5F0-E587-46F1-BD1E-1629AE6439A5}"/>
    <cellStyle name="Currency 5 7 5 2 4" xfId="32780" xr:uid="{ED7C636E-83B0-4FFB-9A83-755491BF5CC5}"/>
    <cellStyle name="Currency 5 7 5 2 5" xfId="47664" xr:uid="{2C74311B-5E6E-41CC-BEC4-59DEAB11D1BF}"/>
    <cellStyle name="Currency 5 7 5 3" xfId="22512" xr:uid="{6995A2CF-EE58-45DC-88D1-9924ED20F787}"/>
    <cellStyle name="Currency 5 7 5 3 2" xfId="36204" xr:uid="{A8BA5AF8-64B9-4599-B0D4-C3CEFF0498A0}"/>
    <cellStyle name="Currency 5 7 5 3 3" xfId="51088" xr:uid="{705DB8ED-2A7B-4EA5-944C-25F30A4EECBB}"/>
    <cellStyle name="Currency 5 7 5 4" xfId="15668" xr:uid="{01CDC232-D24C-41D3-B306-B034EB6D4DBA}"/>
    <cellStyle name="Currency 5 7 5 5" xfId="29358" xr:uid="{281FD876-2DE5-4E43-B0B6-6660DC2066C1}"/>
    <cellStyle name="Currency 5 7 5 6" xfId="44242" xr:uid="{D4297AD8-5EFA-4827-8011-33192409859E}"/>
    <cellStyle name="Currency 5 7 6" xfId="10532" xr:uid="{9048D625-387A-4129-926F-1A9C3A092691}"/>
    <cellStyle name="Currency 5 7 6 2" xfId="24222" xr:uid="{4575DCA3-D486-466E-B6A5-D5684B3EAB11}"/>
    <cellStyle name="Currency 5 7 6 2 2" xfId="37914" xr:uid="{9B4BA280-55F9-40D9-97E6-57CCE89A7BDA}"/>
    <cellStyle name="Currency 5 7 6 2 3" xfId="52798" xr:uid="{C62B0532-1F53-4ED2-AD21-87C3042771FD}"/>
    <cellStyle name="Currency 5 7 6 3" xfId="17378" xr:uid="{246BC5F8-9880-45C3-9C15-4428CBF6B973}"/>
    <cellStyle name="Currency 5 7 6 4" xfId="31068" xr:uid="{626D8049-BFE7-4196-B782-011CF952AAAD}"/>
    <cellStyle name="Currency 5 7 6 5" xfId="45952" xr:uid="{156BE0E5-A583-4F95-BB97-85F3B44D6FA5}"/>
    <cellStyle name="Currency 5 7 7" xfId="20800" xr:uid="{B2659B5A-3285-4A9B-A1F5-53580CF48E30}"/>
    <cellStyle name="Currency 5 7 7 2" xfId="34492" xr:uid="{48415339-7F47-400F-AF3D-638AC8320618}"/>
    <cellStyle name="Currency 5 7 7 3" xfId="49376" xr:uid="{9BE68004-1ED0-4705-9B0F-FD904142BEBF}"/>
    <cellStyle name="Currency 5 7 8" xfId="13956" xr:uid="{630877B7-1D20-4986-96D6-D05938375E19}"/>
    <cellStyle name="Currency 5 7 9" xfId="27646" xr:uid="{926D36C0-333C-41E5-BC94-837382D47D3D}"/>
    <cellStyle name="Currency 5 8" xfId="7114" xr:uid="{484F0108-8003-4489-A932-B04516DBF760}"/>
    <cellStyle name="Currency 5 8 10" xfId="42535" xr:uid="{7B8DC4CA-F2A0-4FF1-A38D-2B64D9FB7C02}"/>
    <cellStyle name="Currency 5 8 2" xfId="7115" xr:uid="{E12A4D2E-7874-4061-BD45-A113C345FF2A}"/>
    <cellStyle name="Currency 5 8 2 2" xfId="7116" xr:uid="{EC942E73-8ADB-47AC-A0F1-7FB43B8F1C3E}"/>
    <cellStyle name="Currency 5 8 2 2 2" xfId="8829" xr:uid="{52727BEB-1DE8-4F3F-8438-986B768CB109}"/>
    <cellStyle name="Currency 5 8 2 2 2 2" xfId="12251" xr:uid="{7DC98493-C1BE-4C76-8C1D-289A9FA9806F}"/>
    <cellStyle name="Currency 5 8 2 2 2 2 2" xfId="25941" xr:uid="{9D1B6013-963F-4E4D-940E-4850960B9F81}"/>
    <cellStyle name="Currency 5 8 2 2 2 2 2 2" xfId="39633" xr:uid="{A3BB64B3-8095-4D78-8DDF-1E2A825B6D61}"/>
    <cellStyle name="Currency 5 8 2 2 2 2 2 3" xfId="54517" xr:uid="{999522FC-0D53-41FA-AD9B-22F346B45966}"/>
    <cellStyle name="Currency 5 8 2 2 2 2 3" xfId="19097" xr:uid="{06D2E7A9-EC24-4724-AFFF-F83A9CE5D6F8}"/>
    <cellStyle name="Currency 5 8 2 2 2 2 4" xfId="32787" xr:uid="{CD74F7A1-EF43-4855-B167-AB1E73FF3F6F}"/>
    <cellStyle name="Currency 5 8 2 2 2 2 5" xfId="47671" xr:uid="{BD85B018-20E4-4F8D-8918-31C4A30217A7}"/>
    <cellStyle name="Currency 5 8 2 2 2 3" xfId="22519" xr:uid="{CB3E8251-71E5-4ED6-8C57-F0DA30D1A519}"/>
    <cellStyle name="Currency 5 8 2 2 2 3 2" xfId="36211" xr:uid="{3B2FBE88-4B31-48F2-9A20-757DC343400D}"/>
    <cellStyle name="Currency 5 8 2 2 2 3 3" xfId="51095" xr:uid="{6729C080-70CF-4EF7-989A-9D6D278F3322}"/>
    <cellStyle name="Currency 5 8 2 2 2 4" xfId="15675" xr:uid="{214CB5DD-F55A-4D7C-BDA7-3AB28A49B1D1}"/>
    <cellStyle name="Currency 5 8 2 2 2 5" xfId="29365" xr:uid="{1A8B4746-C90D-4F03-8E3E-212BCDD8BE29}"/>
    <cellStyle name="Currency 5 8 2 2 2 6" xfId="44249" xr:uid="{14110953-7610-4DFA-A4CF-6B1AFAC1F5CE}"/>
    <cellStyle name="Currency 5 8 2 2 3" xfId="10539" xr:uid="{44712A10-7139-4C90-B14E-83DFFF90F36C}"/>
    <cellStyle name="Currency 5 8 2 2 3 2" xfId="24229" xr:uid="{34950779-9E5D-4492-A984-572B6E7D1DBD}"/>
    <cellStyle name="Currency 5 8 2 2 3 2 2" xfId="37921" xr:uid="{3AD4FA61-E9B9-4464-916B-6C24D55C869A}"/>
    <cellStyle name="Currency 5 8 2 2 3 2 3" xfId="52805" xr:uid="{FBDD1301-7345-43AB-9DF0-215CE0A8C119}"/>
    <cellStyle name="Currency 5 8 2 2 3 3" xfId="17385" xr:uid="{6ECE6617-CADC-457D-A301-23DA3B3F36FA}"/>
    <cellStyle name="Currency 5 8 2 2 3 4" xfId="31075" xr:uid="{CB768D37-21B9-46C8-B7AF-07DC287BACFC}"/>
    <cellStyle name="Currency 5 8 2 2 3 5" xfId="45959" xr:uid="{0C53F1D8-29DD-420D-89C9-05C85AB8F978}"/>
    <cellStyle name="Currency 5 8 2 2 4" xfId="20807" xr:uid="{E738420F-0919-4636-B4B2-3C5FD14527AB}"/>
    <cellStyle name="Currency 5 8 2 2 4 2" xfId="34499" xr:uid="{FE4A8E91-AAA0-42C6-915F-A824891F16A5}"/>
    <cellStyle name="Currency 5 8 2 2 4 3" xfId="49383" xr:uid="{2C80E9F9-3025-46D4-9C7B-2CC1D17246F3}"/>
    <cellStyle name="Currency 5 8 2 2 5" xfId="13963" xr:uid="{0B7216FE-C372-49A5-81E2-4E09B2FAFCE3}"/>
    <cellStyle name="Currency 5 8 2 2 6" xfId="27653" xr:uid="{5EFCE35A-1063-43E1-B569-F496FCC68A79}"/>
    <cellStyle name="Currency 5 8 2 2 7" xfId="42537" xr:uid="{AE992EF8-B6E1-49EC-8A86-452B277FCBBD}"/>
    <cellStyle name="Currency 5 8 2 3" xfId="8828" xr:uid="{D647B3E1-05E6-459A-BB20-D4DC10C55077}"/>
    <cellStyle name="Currency 5 8 2 3 2" xfId="12250" xr:uid="{B4697C61-5F49-41E2-A505-4904E4F3F31C}"/>
    <cellStyle name="Currency 5 8 2 3 2 2" xfId="25940" xr:uid="{D094A235-3B0B-4605-AC38-5518C98BCD28}"/>
    <cellStyle name="Currency 5 8 2 3 2 2 2" xfId="39632" xr:uid="{4E0FD86D-447A-4F91-96DC-E8E27A653B98}"/>
    <cellStyle name="Currency 5 8 2 3 2 2 3" xfId="54516" xr:uid="{75CA7832-374E-4F0F-8CE4-50625794A57A}"/>
    <cellStyle name="Currency 5 8 2 3 2 3" xfId="19096" xr:uid="{00EADD06-3AEA-4A1C-A2C0-CA5F6103407E}"/>
    <cellStyle name="Currency 5 8 2 3 2 4" xfId="32786" xr:uid="{EC75F3A5-6A56-4AF7-A5A0-612D61AFF0C7}"/>
    <cellStyle name="Currency 5 8 2 3 2 5" xfId="47670" xr:uid="{01465292-CD88-41A5-83D8-39AAE8CB5336}"/>
    <cellStyle name="Currency 5 8 2 3 3" xfId="22518" xr:uid="{6E9A4AD7-B75F-4C6C-8D06-B3AF243CF94B}"/>
    <cellStyle name="Currency 5 8 2 3 3 2" xfId="36210" xr:uid="{F5D8F7F0-4F1C-48C8-962C-5C123DC0999E}"/>
    <cellStyle name="Currency 5 8 2 3 3 3" xfId="51094" xr:uid="{AC581687-1BBE-4288-BD8F-07740BC29A02}"/>
    <cellStyle name="Currency 5 8 2 3 4" xfId="15674" xr:uid="{4342B585-99D0-44B7-BC44-0B450574964F}"/>
    <cellStyle name="Currency 5 8 2 3 5" xfId="29364" xr:uid="{B79793F2-11F5-4FF0-8E2F-93A418D607B3}"/>
    <cellStyle name="Currency 5 8 2 3 6" xfId="44248" xr:uid="{4E3981B8-D179-493F-BA59-367D66A9D017}"/>
    <cellStyle name="Currency 5 8 2 4" xfId="10538" xr:uid="{BF213D21-6E7E-41CA-9F8C-142FE9F30216}"/>
    <cellStyle name="Currency 5 8 2 4 2" xfId="24228" xr:uid="{D2916706-C58E-45AE-9E09-455A70658B0F}"/>
    <cellStyle name="Currency 5 8 2 4 2 2" xfId="37920" xr:uid="{64C282DB-A7D2-46F3-B7D0-5214A9185E9E}"/>
    <cellStyle name="Currency 5 8 2 4 2 3" xfId="52804" xr:uid="{E194F967-D8DB-40FD-A765-5B4D2737E255}"/>
    <cellStyle name="Currency 5 8 2 4 3" xfId="17384" xr:uid="{D94E50BD-67E1-4FDA-B423-9A30FFBB6FBE}"/>
    <cellStyle name="Currency 5 8 2 4 4" xfId="31074" xr:uid="{7A731626-8732-46D6-98C7-9B92463F1A78}"/>
    <cellStyle name="Currency 5 8 2 4 5" xfId="45958" xr:uid="{AECA3F1E-CDC4-4D9B-B4A3-AA78824AD1C3}"/>
    <cellStyle name="Currency 5 8 2 5" xfId="20806" xr:uid="{B38C31AE-13DD-4CC7-9FE9-1D094A1235F3}"/>
    <cellStyle name="Currency 5 8 2 5 2" xfId="34498" xr:uid="{23AC065B-7279-4016-AB86-9CA8531CA486}"/>
    <cellStyle name="Currency 5 8 2 5 3" xfId="49382" xr:uid="{6966F132-8F6A-4A4B-89C0-54BFCE41B0EB}"/>
    <cellStyle name="Currency 5 8 2 6" xfId="13962" xr:uid="{969B60B6-F7B6-4E5A-9AE6-665D501FE025}"/>
    <cellStyle name="Currency 5 8 2 7" xfId="27652" xr:uid="{D1E2C7D2-6771-407B-B86F-9AA712EC8D80}"/>
    <cellStyle name="Currency 5 8 2 8" xfId="42536" xr:uid="{56C43DB7-6E86-432E-B073-CA842AA2B104}"/>
    <cellStyle name="Currency 5 8 3" xfId="7117" xr:uid="{3DDC767D-4669-4925-83D8-D31D4E5F80F9}"/>
    <cellStyle name="Currency 5 8 3 2" xfId="8830" xr:uid="{9845B0B2-9539-4F73-A0DA-68F158124F46}"/>
    <cellStyle name="Currency 5 8 3 2 2" xfId="12252" xr:uid="{326494AA-BE03-43EA-A30A-78B791A2C357}"/>
    <cellStyle name="Currency 5 8 3 2 2 2" xfId="25942" xr:uid="{18B5A23A-B265-4227-AC50-334E5126163E}"/>
    <cellStyle name="Currency 5 8 3 2 2 2 2" xfId="39634" xr:uid="{993A8A84-6466-42E3-B0B1-E03990173EF6}"/>
    <cellStyle name="Currency 5 8 3 2 2 2 3" xfId="54518" xr:uid="{C64A9F28-5FBF-401F-94E0-A0556A16C7FA}"/>
    <cellStyle name="Currency 5 8 3 2 2 3" xfId="19098" xr:uid="{2CDE723D-71D4-4510-B434-8E207DF0D6B8}"/>
    <cellStyle name="Currency 5 8 3 2 2 4" xfId="32788" xr:uid="{A0EEB079-11D4-423D-9F01-845C85615F10}"/>
    <cellStyle name="Currency 5 8 3 2 2 5" xfId="47672" xr:uid="{9F14060F-AA64-4453-82CB-D0CBCA0E7869}"/>
    <cellStyle name="Currency 5 8 3 2 3" xfId="22520" xr:uid="{444A03A1-1556-4B7C-8BEC-971E40F4A0CD}"/>
    <cellStyle name="Currency 5 8 3 2 3 2" xfId="36212" xr:uid="{335EF843-119A-4C43-81DD-48BAA1021E59}"/>
    <cellStyle name="Currency 5 8 3 2 3 3" xfId="51096" xr:uid="{69201093-6028-40EA-B6EE-0CC856287819}"/>
    <cellStyle name="Currency 5 8 3 2 4" xfId="15676" xr:uid="{6091E899-85B8-422A-BF28-D298EBF421A6}"/>
    <cellStyle name="Currency 5 8 3 2 5" xfId="29366" xr:uid="{817E03D2-D46B-4FC7-A998-4D30E3BC8798}"/>
    <cellStyle name="Currency 5 8 3 2 6" xfId="44250" xr:uid="{45D0E994-60E9-4171-A197-DAC1AC309CBD}"/>
    <cellStyle name="Currency 5 8 3 3" xfId="10540" xr:uid="{CB79A45B-2ECD-4135-8566-A1B10FA567B4}"/>
    <cellStyle name="Currency 5 8 3 3 2" xfId="24230" xr:uid="{1FD873F4-1577-4BBB-9050-B62E0EA6EA7C}"/>
    <cellStyle name="Currency 5 8 3 3 2 2" xfId="37922" xr:uid="{D81F592D-988C-4630-8CE2-8C6C84220370}"/>
    <cellStyle name="Currency 5 8 3 3 2 3" xfId="52806" xr:uid="{1973BE94-CFD6-409D-96DB-644DDAEAFC84}"/>
    <cellStyle name="Currency 5 8 3 3 3" xfId="17386" xr:uid="{8A3FBB0B-55DC-40E0-A0FD-392732D4674F}"/>
    <cellStyle name="Currency 5 8 3 3 4" xfId="31076" xr:uid="{87B45A80-4071-4CB4-BA19-0FF966F46EB9}"/>
    <cellStyle name="Currency 5 8 3 3 5" xfId="45960" xr:uid="{026DFCB9-2E93-49FC-AD91-BE6F17CEFD04}"/>
    <cellStyle name="Currency 5 8 3 4" xfId="20808" xr:uid="{D4FEB36C-3F38-4D74-BF14-C2BC9675D531}"/>
    <cellStyle name="Currency 5 8 3 4 2" xfId="34500" xr:uid="{FC22E405-70EF-4965-A9B8-C851AEC7FD20}"/>
    <cellStyle name="Currency 5 8 3 4 3" xfId="49384" xr:uid="{59B073EF-0677-473E-B90F-12249145506F}"/>
    <cellStyle name="Currency 5 8 3 5" xfId="13964" xr:uid="{498292BF-3F36-4330-B5E8-F9EFE0B3EFA5}"/>
    <cellStyle name="Currency 5 8 3 6" xfId="27654" xr:uid="{E4B58A43-2027-49A4-B489-D6E3C4341605}"/>
    <cellStyle name="Currency 5 8 3 7" xfId="42538" xr:uid="{9AD83A4A-C2C3-4D64-A14F-E471E0D6DFEC}"/>
    <cellStyle name="Currency 5 8 4" xfId="7118" xr:uid="{C1B72482-C011-45CA-AD98-0D055D1750C8}"/>
    <cellStyle name="Currency 5 8 4 2" xfId="8831" xr:uid="{87D2EF35-D565-4712-8FE2-EDE37CAC7350}"/>
    <cellStyle name="Currency 5 8 4 2 2" xfId="12253" xr:uid="{27FEF412-8B55-436B-AB03-DF1FB136F526}"/>
    <cellStyle name="Currency 5 8 4 2 2 2" xfId="25943" xr:uid="{12BB47D8-F7CB-450C-881B-53C41FCB66CF}"/>
    <cellStyle name="Currency 5 8 4 2 2 2 2" xfId="39635" xr:uid="{469ACAB8-DB5F-42D6-A396-14DC0A02557C}"/>
    <cellStyle name="Currency 5 8 4 2 2 2 3" xfId="54519" xr:uid="{9ABD3DFE-E40E-49EC-8217-9FD0DC587A9B}"/>
    <cellStyle name="Currency 5 8 4 2 2 3" xfId="19099" xr:uid="{7B8B371A-6824-459C-8A7A-9275CEC426E8}"/>
    <cellStyle name="Currency 5 8 4 2 2 4" xfId="32789" xr:uid="{5FD249E5-74E4-4D33-A01C-86F830AA182A}"/>
    <cellStyle name="Currency 5 8 4 2 2 5" xfId="47673" xr:uid="{9B73DB02-8A3E-4B72-973E-7B1FCDD3F0BB}"/>
    <cellStyle name="Currency 5 8 4 2 3" xfId="22521" xr:uid="{09068FA8-E9F6-4745-B12F-81E5FE7CE79F}"/>
    <cellStyle name="Currency 5 8 4 2 3 2" xfId="36213" xr:uid="{4E012770-0B32-4737-90DB-2623166B983F}"/>
    <cellStyle name="Currency 5 8 4 2 3 3" xfId="51097" xr:uid="{C87A860E-2838-4665-9A1F-69A6E6D91D7A}"/>
    <cellStyle name="Currency 5 8 4 2 4" xfId="15677" xr:uid="{704F38D9-AB28-4896-897C-FB2DE094326D}"/>
    <cellStyle name="Currency 5 8 4 2 5" xfId="29367" xr:uid="{77E3F047-386F-4F1D-B0FA-12A670B26600}"/>
    <cellStyle name="Currency 5 8 4 2 6" xfId="44251" xr:uid="{521341A3-A4BD-48C0-A157-6A565868298A}"/>
    <cellStyle name="Currency 5 8 4 3" xfId="10541" xr:uid="{64104004-6F15-4473-AE2D-D35298F659DE}"/>
    <cellStyle name="Currency 5 8 4 3 2" xfId="24231" xr:uid="{7F63F054-6548-4F24-ABC0-5A6E6E4685DE}"/>
    <cellStyle name="Currency 5 8 4 3 2 2" xfId="37923" xr:uid="{C383B99E-6335-41D9-8F4B-6CE381615361}"/>
    <cellStyle name="Currency 5 8 4 3 2 3" xfId="52807" xr:uid="{1E35B329-EF26-4336-BDF8-D9D6E04445E1}"/>
    <cellStyle name="Currency 5 8 4 3 3" xfId="17387" xr:uid="{79D22190-719B-4EB0-9502-B35FB1491452}"/>
    <cellStyle name="Currency 5 8 4 3 4" xfId="31077" xr:uid="{5D9DD8B2-D064-4E63-ACB6-1BA1668314EE}"/>
    <cellStyle name="Currency 5 8 4 3 5" xfId="45961" xr:uid="{BC666757-CFA5-4277-B492-35DA8F7ADE29}"/>
    <cellStyle name="Currency 5 8 4 4" xfId="20809" xr:uid="{FCD95775-0EC9-4081-9819-C879ACF3EB9B}"/>
    <cellStyle name="Currency 5 8 4 4 2" xfId="34501" xr:uid="{93281656-3889-42D6-8DEC-CCDD128F0F77}"/>
    <cellStyle name="Currency 5 8 4 4 3" xfId="49385" xr:uid="{6C01BE45-E41F-421E-9D98-4F2E4F444CF0}"/>
    <cellStyle name="Currency 5 8 4 5" xfId="13965" xr:uid="{0048E962-BF06-4F36-873E-EA7E9AFDB220}"/>
    <cellStyle name="Currency 5 8 4 6" xfId="27655" xr:uid="{44888C87-616A-43E7-901D-3A35FB5BDB1D}"/>
    <cellStyle name="Currency 5 8 4 7" xfId="42539" xr:uid="{FFA29BBC-271D-4087-9EA2-BC9C53410007}"/>
    <cellStyle name="Currency 5 8 5" xfId="8827" xr:uid="{C1CF751D-B406-4ED5-904B-F6997E8FA70F}"/>
    <cellStyle name="Currency 5 8 5 2" xfId="12249" xr:uid="{618954D2-C948-40FB-875E-C49376FE7D0C}"/>
    <cellStyle name="Currency 5 8 5 2 2" xfId="25939" xr:uid="{687C0DB4-58CB-4448-8985-B19C37323617}"/>
    <cellStyle name="Currency 5 8 5 2 2 2" xfId="39631" xr:uid="{74D1DBB0-BBD4-4452-8D98-D7C0E1DE0F5A}"/>
    <cellStyle name="Currency 5 8 5 2 2 3" xfId="54515" xr:uid="{2F1A876B-7A05-4B72-9F95-26AC4A67B44B}"/>
    <cellStyle name="Currency 5 8 5 2 3" xfId="19095" xr:uid="{3C45E061-CD4B-4E91-AB3B-62031B1D8689}"/>
    <cellStyle name="Currency 5 8 5 2 4" xfId="32785" xr:uid="{9878253E-2FD0-4A64-A336-3968F42A215D}"/>
    <cellStyle name="Currency 5 8 5 2 5" xfId="47669" xr:uid="{C7F8D815-A7ED-4826-8F78-53AA02B3049A}"/>
    <cellStyle name="Currency 5 8 5 3" xfId="22517" xr:uid="{8D825B95-CA5E-41A3-9F5B-F5D51A8ACA4E}"/>
    <cellStyle name="Currency 5 8 5 3 2" xfId="36209" xr:uid="{8A878EA1-1553-4977-9D34-17E796FE1C68}"/>
    <cellStyle name="Currency 5 8 5 3 3" xfId="51093" xr:uid="{08D956D7-CD7E-433C-8F57-C2089D5BE1E8}"/>
    <cellStyle name="Currency 5 8 5 4" xfId="15673" xr:uid="{6309C61E-E0CB-42EE-92CA-4E35D080192A}"/>
    <cellStyle name="Currency 5 8 5 5" xfId="29363" xr:uid="{C0EB737F-3DAF-4156-BB69-98E367D5ECA5}"/>
    <cellStyle name="Currency 5 8 5 6" xfId="44247" xr:uid="{B15662F1-989D-4E3D-BB13-996421828E19}"/>
    <cellStyle name="Currency 5 8 6" xfId="10537" xr:uid="{2E5D7D40-AB4A-4AC1-B819-DC8244749EEF}"/>
    <cellStyle name="Currency 5 8 6 2" xfId="24227" xr:uid="{8AA6B3CC-3CC3-491B-B713-E177CC8BD2CC}"/>
    <cellStyle name="Currency 5 8 6 2 2" xfId="37919" xr:uid="{EC212FA9-395F-4B3D-B062-13D8174D443C}"/>
    <cellStyle name="Currency 5 8 6 2 3" xfId="52803" xr:uid="{90D22EF6-347E-4E29-AB62-F71B8B9931DE}"/>
    <cellStyle name="Currency 5 8 6 3" xfId="17383" xr:uid="{AD50EE25-A358-46A2-9719-4B0A3B74178E}"/>
    <cellStyle name="Currency 5 8 6 4" xfId="31073" xr:uid="{B356030B-FD0B-4101-B7B0-A7470EF64922}"/>
    <cellStyle name="Currency 5 8 6 5" xfId="45957" xr:uid="{D7DD097E-AE13-4002-801B-FF2B99CD74A1}"/>
    <cellStyle name="Currency 5 8 7" xfId="20805" xr:uid="{412FD622-A4AE-492C-AF30-9371741235B0}"/>
    <cellStyle name="Currency 5 8 7 2" xfId="34497" xr:uid="{B144DCC9-ACB6-486D-BAF4-FDEA850D2283}"/>
    <cellStyle name="Currency 5 8 7 3" xfId="49381" xr:uid="{71D7CCF3-54EF-415C-AAAE-CBE48765EBB0}"/>
    <cellStyle name="Currency 5 8 8" xfId="13961" xr:uid="{51D70F79-2DAB-4BA1-997A-26C3BF42F7E2}"/>
    <cellStyle name="Currency 5 8 9" xfId="27651" xr:uid="{EABB97CB-7B99-42B1-AC52-4916911CABFF}"/>
    <cellStyle name="Currency 5 9" xfId="7119" xr:uid="{F42FFADD-3A71-4014-A85F-7149B79B11AB}"/>
    <cellStyle name="Currency 5 9 2" xfId="7120" xr:uid="{B2D09C3E-3614-452E-A621-003249A1DE99}"/>
    <cellStyle name="Currency 5 9 2 2" xfId="8833" xr:uid="{0147C4D8-2E58-45F8-8825-395339195258}"/>
    <cellStyle name="Currency 5 9 2 2 2" xfId="12255" xr:uid="{3883BCE6-D5F8-41A1-8F57-B995CBE79940}"/>
    <cellStyle name="Currency 5 9 2 2 2 2" xfId="25945" xr:uid="{572EB741-C2BE-4FDE-BFBF-9FFBF935B30C}"/>
    <cellStyle name="Currency 5 9 2 2 2 2 2" xfId="39637" xr:uid="{79229E5D-87E5-44B3-B0EA-1D5CA1481871}"/>
    <cellStyle name="Currency 5 9 2 2 2 2 3" xfId="54521" xr:uid="{B18CB94B-429D-4839-BCFD-481310627A74}"/>
    <cellStyle name="Currency 5 9 2 2 2 3" xfId="19101" xr:uid="{685AAF24-6ED4-4FC5-87BE-EE144520C830}"/>
    <cellStyle name="Currency 5 9 2 2 2 4" xfId="32791" xr:uid="{2B907CCD-F85F-400E-980E-5C8FB98936C7}"/>
    <cellStyle name="Currency 5 9 2 2 2 5" xfId="47675" xr:uid="{DF4F4D91-1A00-4359-B181-8E823807AD15}"/>
    <cellStyle name="Currency 5 9 2 2 3" xfId="22523" xr:uid="{1289F28F-5FFA-4E4C-B533-3078A3D22F68}"/>
    <cellStyle name="Currency 5 9 2 2 3 2" xfId="36215" xr:uid="{EB1FA9A4-6C63-40FB-A12E-DC009CD88EDC}"/>
    <cellStyle name="Currency 5 9 2 2 3 3" xfId="51099" xr:uid="{24BDB2DC-122F-429E-A86A-D4B04C75A0B3}"/>
    <cellStyle name="Currency 5 9 2 2 4" xfId="15679" xr:uid="{40EF6297-0FCE-4D2D-91F5-D1E10403BAEF}"/>
    <cellStyle name="Currency 5 9 2 2 5" xfId="29369" xr:uid="{6ABA8DEE-4C64-471A-86CC-78FA5182013B}"/>
    <cellStyle name="Currency 5 9 2 2 6" xfId="44253" xr:uid="{E607B1AF-67AB-44CC-AE2B-F5B6FD6EA170}"/>
    <cellStyle name="Currency 5 9 2 3" xfId="10543" xr:uid="{5F2BBC40-562E-48FF-8C70-A77ECE5C78E6}"/>
    <cellStyle name="Currency 5 9 2 3 2" xfId="24233" xr:uid="{D96D67C8-20FD-4E1C-86D0-1E57737F3A6C}"/>
    <cellStyle name="Currency 5 9 2 3 2 2" xfId="37925" xr:uid="{5BA5A942-02C5-4CDD-A81A-4ABED7CAC42F}"/>
    <cellStyle name="Currency 5 9 2 3 2 3" xfId="52809" xr:uid="{36F1EB0F-E7E3-4203-AAE3-5809F0A2C023}"/>
    <cellStyle name="Currency 5 9 2 3 3" xfId="17389" xr:uid="{1BD331FB-977D-4E44-AF02-ADBA71B75B2F}"/>
    <cellStyle name="Currency 5 9 2 3 4" xfId="31079" xr:uid="{93673DB5-6B42-4DF9-B92E-FFD0F57852B9}"/>
    <cellStyle name="Currency 5 9 2 3 5" xfId="45963" xr:uid="{77A9EEDD-CB4F-4410-8AE4-664E93A52A65}"/>
    <cellStyle name="Currency 5 9 2 4" xfId="20811" xr:uid="{08374FB0-54E0-4F82-8755-08D5A401F049}"/>
    <cellStyle name="Currency 5 9 2 4 2" xfId="34503" xr:uid="{E583C65B-16E2-4EC5-8F92-0B7A4A308FF8}"/>
    <cellStyle name="Currency 5 9 2 4 3" xfId="49387" xr:uid="{985127ED-E3FE-46B4-AD65-7D84F15D385B}"/>
    <cellStyle name="Currency 5 9 2 5" xfId="13967" xr:uid="{D1622B08-7061-45FD-94A3-48294C12304F}"/>
    <cellStyle name="Currency 5 9 2 6" xfId="27657" xr:uid="{CC93DDCA-2DC3-47FE-8FE6-331AD6CF4ED3}"/>
    <cellStyle name="Currency 5 9 2 7" xfId="42541" xr:uid="{8BDA4BDA-5EFD-4C07-8060-C199C72593FE}"/>
    <cellStyle name="Currency 5 9 3" xfId="8832" xr:uid="{5D637AD5-1EB3-4935-B870-870076729DB2}"/>
    <cellStyle name="Currency 5 9 3 2" xfId="12254" xr:uid="{76173836-349E-4D9D-B7C1-29E681ACA0C2}"/>
    <cellStyle name="Currency 5 9 3 2 2" xfId="25944" xr:uid="{FF106455-3062-471D-9B0E-2D60A4EB73BF}"/>
    <cellStyle name="Currency 5 9 3 2 2 2" xfId="39636" xr:uid="{737E439D-31AA-4150-AC3D-6467D89195B7}"/>
    <cellStyle name="Currency 5 9 3 2 2 3" xfId="54520" xr:uid="{09DD0D79-2E15-44DB-89A3-CC8C239FB71A}"/>
    <cellStyle name="Currency 5 9 3 2 3" xfId="19100" xr:uid="{927CCA6B-8109-4F92-A87E-3D09F792749A}"/>
    <cellStyle name="Currency 5 9 3 2 4" xfId="32790" xr:uid="{9BB807DE-DCF9-42C1-9614-71A7CA429324}"/>
    <cellStyle name="Currency 5 9 3 2 5" xfId="47674" xr:uid="{4642E7AE-1CD8-4F93-A190-EDFB77D7108A}"/>
    <cellStyle name="Currency 5 9 3 3" xfId="22522" xr:uid="{FB793C9D-2853-4857-92DE-4658EE2EA6A4}"/>
    <cellStyle name="Currency 5 9 3 3 2" xfId="36214" xr:uid="{FA73C287-192A-4C3B-8F09-7684C7BAB27D}"/>
    <cellStyle name="Currency 5 9 3 3 3" xfId="51098" xr:uid="{14EFD43C-0EE8-40F1-9258-45BCD9958EFA}"/>
    <cellStyle name="Currency 5 9 3 4" xfId="15678" xr:uid="{6D35DFBA-32D8-420A-B8F7-BC378D423447}"/>
    <cellStyle name="Currency 5 9 3 5" xfId="29368" xr:uid="{CDA9AB6F-C545-4D69-8D29-7B2102A66331}"/>
    <cellStyle name="Currency 5 9 3 6" xfId="44252" xr:uid="{BE1F072C-BEBB-4170-AC62-CA1D049F9593}"/>
    <cellStyle name="Currency 5 9 4" xfId="10542" xr:uid="{3B59BB5E-8CE3-4337-8E09-C901BD5EADFE}"/>
    <cellStyle name="Currency 5 9 4 2" xfId="24232" xr:uid="{EA0440DC-76A7-425D-8539-BF3943FBF4D2}"/>
    <cellStyle name="Currency 5 9 4 2 2" xfId="37924" xr:uid="{C42BF907-1E54-418D-ABB8-0F0CF3C5F766}"/>
    <cellStyle name="Currency 5 9 4 2 3" xfId="52808" xr:uid="{68EDA0D1-D282-4503-8F91-3B6F0DA20D9E}"/>
    <cellStyle name="Currency 5 9 4 3" xfId="17388" xr:uid="{03AF1511-9E6E-423B-A430-53F65EE4C809}"/>
    <cellStyle name="Currency 5 9 4 4" xfId="31078" xr:uid="{DEA615E8-04D0-468F-AA35-9900AC72CF3A}"/>
    <cellStyle name="Currency 5 9 4 5" xfId="45962" xr:uid="{821519D5-1EA2-4FBC-A0C1-05FB85FE9F4C}"/>
    <cellStyle name="Currency 5 9 5" xfId="20810" xr:uid="{6FEFEC66-E30E-487B-9612-181F7D787FBC}"/>
    <cellStyle name="Currency 5 9 5 2" xfId="34502" xr:uid="{F8549896-FC93-4699-A3AD-A090A311FC27}"/>
    <cellStyle name="Currency 5 9 5 3" xfId="49386" xr:uid="{7818857D-5909-4B73-B54F-E35CB95A0E25}"/>
    <cellStyle name="Currency 5 9 6" xfId="13966" xr:uid="{C9D429B8-2104-4A23-AD27-6564AD1F9B62}"/>
    <cellStyle name="Currency 5 9 7" xfId="27656" xr:uid="{BCDF00B2-35B7-4E69-B07E-01A1A333DC88}"/>
    <cellStyle name="Currency 5 9 8" xfId="42540" xr:uid="{F86205E0-CAF6-4F83-B962-635C0012F422}"/>
    <cellStyle name="Currency 6" xfId="35" xr:uid="{5676984F-0617-4B62-8811-B3035D3F2AC9}"/>
    <cellStyle name="Currency 6 2" xfId="231" xr:uid="{9E32B9EF-61AB-4307-B35A-496BAE1B5904}"/>
    <cellStyle name="Currency 6 2 2" xfId="4639" xr:uid="{B4290026-8586-454F-B02D-EE0F9285B90C}"/>
    <cellStyle name="Currency 6 3" xfId="4328" xr:uid="{134BA350-F425-41FE-899E-9490141DA9AE}"/>
    <cellStyle name="Currency 6 3 2" xfId="4443" xr:uid="{4A56B927-C282-41F5-993A-644B867D69AD}"/>
    <cellStyle name="Currency 6 3 3" xfId="4724" xr:uid="{0ACF247A-CEFB-4796-B9D2-2511CD788D47}"/>
    <cellStyle name="Currency 6 3 3 2" xfId="5319" xr:uid="{431B3425-370C-4ECF-B861-2713D6812281}"/>
    <cellStyle name="Currency 6 3 3 2 2" xfId="41933" xr:uid="{5BAAB796-3909-4915-B412-4881E0BA790A}"/>
    <cellStyle name="Currency 6 3 3 2 3" xfId="6516" xr:uid="{61D2DB89-1358-443B-A6FF-0F10B797C70C}"/>
    <cellStyle name="Currency 6 3 3 2 4" xfId="5924" xr:uid="{7B1FCBAF-98EC-4D7D-AEF6-E71725DD7AE5}"/>
    <cellStyle name="Currency 6 3 3 3" xfId="4766" xr:uid="{A6B9D4AA-6862-4FA8-8D43-0020554CE8F8}"/>
    <cellStyle name="Currency 6 3 3 4" xfId="41381" xr:uid="{B78814CD-4331-4B1A-8343-256BFB380EAE}"/>
    <cellStyle name="Currency 6 3 3 5" xfId="5972" xr:uid="{3C7BC72D-61AB-4A67-BDD2-741AC1E1D5FB}"/>
    <cellStyle name="Currency 6 3 3 6" xfId="5380" xr:uid="{29A490DC-367B-4881-9FDD-1E67B1AC3E71}"/>
    <cellStyle name="Currency 6 3 4" xfId="4701" xr:uid="{5171D5B7-4053-40BF-84C5-1F8EA3885E9E}"/>
    <cellStyle name="Currency 6 3 5" xfId="41328" xr:uid="{D42BE121-C4F8-4CB9-96B8-BE96A9D15937}"/>
    <cellStyle name="Currency 6 3 6" xfId="5950" xr:uid="{207439CB-E4EB-4F09-87CC-0D5630D8A6F8}"/>
    <cellStyle name="Currency 6 3 7" xfId="5358" xr:uid="{19B3308A-DA69-456A-895E-95EC9D16830E}"/>
    <cellStyle name="Currency 6 4" xfId="4533" xr:uid="{9DDFA29B-B5EB-4397-8812-2AC3F32BCDE0}"/>
    <cellStyle name="Currency 7" xfId="36" xr:uid="{DD49F495-ED7B-43DA-B25D-CEE9526FAE56}"/>
    <cellStyle name="Currency 7 2" xfId="37" xr:uid="{877C43AB-43A0-4D6F-9BB4-998C36BCE5B4}"/>
    <cellStyle name="Currency 7 2 2" xfId="252" xr:uid="{22CA8316-51F8-44C0-B86A-CAA0CE2D2880}"/>
    <cellStyle name="Currency 7 2 2 2" xfId="4640" xr:uid="{97C43A01-3E57-4711-AE65-D8BABEF596D9}"/>
    <cellStyle name="Currency 7 2 3" xfId="4535" xr:uid="{7BE873CF-F15F-4F6D-921F-8F5117206E38}"/>
    <cellStyle name="Currency 7 3" xfId="232" xr:uid="{BA90AC6A-60BA-4FDA-BDB9-AAF73E3813D5}"/>
    <cellStyle name="Currency 7 3 2" xfId="4641" xr:uid="{8900D09A-CD17-4E46-913F-B5023FC2A8EA}"/>
    <cellStyle name="Currency 7 4" xfId="4444" xr:uid="{10FB4B61-57DE-4B47-9229-6C9BCD52D454}"/>
    <cellStyle name="Currency 7 5" xfId="4534" xr:uid="{C1EB1E74-CD0B-49ED-AD0D-FE964B3BE5B1}"/>
    <cellStyle name="Currency 8" xfId="38" xr:uid="{7B443AF8-3730-4242-8559-74D54C2302F6}"/>
    <cellStyle name="Currency 8 2" xfId="39" xr:uid="{F80D9E8B-787F-49A8-8531-F6F4DE5F1614}"/>
    <cellStyle name="Currency 8 2 2" xfId="233" xr:uid="{524EAD50-82A3-4179-B327-7817F18EA6FD}"/>
    <cellStyle name="Currency 8 2 2 2" xfId="4642" xr:uid="{3A05EFF9-0C35-48C8-A26A-82F57675D1AF}"/>
    <cellStyle name="Currency 8 2 3" xfId="4537" xr:uid="{49AC7D15-6AB8-40BD-AA5E-FB0F983608E0}"/>
    <cellStyle name="Currency 8 3" xfId="40" xr:uid="{48FD73F9-10A2-4D5C-9985-9A4E4A73F6F5}"/>
    <cellStyle name="Currency 8 3 2" xfId="234" xr:uid="{EE302B04-9418-4881-94F9-BCB76D1550AB}"/>
    <cellStyle name="Currency 8 3 2 2" xfId="4643" xr:uid="{6E5CE55D-178C-4A22-81C8-769D7167FC57}"/>
    <cellStyle name="Currency 8 3 3" xfId="4538" xr:uid="{9FFF66A7-C6E9-41A6-ABBC-93AEB0A9E080}"/>
    <cellStyle name="Currency 8 4" xfId="41" xr:uid="{9A0CE9AC-8BDD-4B0B-9F74-27F55012C3DC}"/>
    <cellStyle name="Currency 8 4 2" xfId="235" xr:uid="{A253EBA7-8F26-4F33-B7D5-4E0FCD6EA727}"/>
    <cellStyle name="Currency 8 4 2 2" xfId="4644" xr:uid="{6AE2CB26-A6FE-4508-86A7-803A8F957928}"/>
    <cellStyle name="Currency 8 4 3" xfId="4539" xr:uid="{A05D2493-777F-4708-A92B-DD7E5DD91545}"/>
    <cellStyle name="Currency 8 5" xfId="236" xr:uid="{DA63314C-C02E-4C10-A915-8A87543839F8}"/>
    <cellStyle name="Currency 8 5 2" xfId="4645" xr:uid="{54CD3BE5-ABA5-46C2-B479-A956EF8EB30A}"/>
    <cellStyle name="Currency 8 6" xfId="4445" xr:uid="{357B9FCF-9FC5-4AAC-9379-3F8383F9DC35}"/>
    <cellStyle name="Currency 8 7" xfId="4536" xr:uid="{4FCE380E-13D2-4670-AD0F-3E56C56E8F7F}"/>
    <cellStyle name="Currency 9" xfId="42" xr:uid="{355A26E0-BC7B-4F7E-A5BE-04A2E0745FBF}"/>
    <cellStyle name="Currency 9 2" xfId="43" xr:uid="{20FD8472-6046-4032-ADD7-10CBDB27386D}"/>
    <cellStyle name="Currency 9 2 2" xfId="237" xr:uid="{868DE0E5-B1C9-480E-888F-752C25EFFEBB}"/>
    <cellStyle name="Currency 9 2 2 2" xfId="4646" xr:uid="{8F3C9F81-AC07-48B0-9A19-6DC5DD69EAC6}"/>
    <cellStyle name="Currency 9 2 3" xfId="4541" xr:uid="{E34B3C02-E9A3-47CD-B4A2-25EC2F17E7AC}"/>
    <cellStyle name="Currency 9 3" xfId="44" xr:uid="{92E233D3-1D75-433B-AC5C-363FF81044D2}"/>
    <cellStyle name="Currency 9 3 2" xfId="238" xr:uid="{5496E072-7DE1-4FA4-B96E-8DDB8E16DAF3}"/>
    <cellStyle name="Currency 9 3 2 2" xfId="4647" xr:uid="{48C83014-2A08-46A9-92E9-54F8EBF947C6}"/>
    <cellStyle name="Currency 9 3 3" xfId="4542" xr:uid="{C808FC65-1C72-4759-AB03-C907B077F36C}"/>
    <cellStyle name="Currency 9 4" xfId="239" xr:uid="{2EFDD38F-D328-4087-82CC-FE0C87ACF95A}"/>
    <cellStyle name="Currency 9 4 2" xfId="4648" xr:uid="{3F85A09E-27E4-46FB-B157-4A680ECD8D8B}"/>
    <cellStyle name="Currency 9 5" xfId="4329" xr:uid="{AC46FFA5-F6ED-4119-874A-9D66BFBC5922}"/>
    <cellStyle name="Currency 9 5 2" xfId="4446" xr:uid="{BE0988FD-820A-4585-9A30-E126D7F43CA1}"/>
    <cellStyle name="Currency 9 5 3" xfId="4725" xr:uid="{F4A15914-3A77-47B3-AF0D-A8C9D7E07C4B}"/>
    <cellStyle name="Currency 9 5 4" xfId="4702" xr:uid="{D6DB612D-375F-4617-96D5-1E804EBD62FB}"/>
    <cellStyle name="Currency 9 6" xfId="4540" xr:uid="{6A2BE9DF-5FF7-4E15-932D-2BBFAEDD792E}"/>
    <cellStyle name="Hyperlink" xfId="1" builtinId="8"/>
    <cellStyle name="Hyperlink 2" xfId="8" xr:uid="{02381EC2-FF72-4A71-80D9-6C2F5F1B5845}"/>
    <cellStyle name="Hyperlink 3" xfId="204" xr:uid="{5C372094-EAB4-47B3-A37D-710BC7A4B062}"/>
    <cellStyle name="Hyperlink 3 2" xfId="4417" xr:uid="{670347BB-186C-423B-B949-B894F8A4A341}"/>
    <cellStyle name="Hyperlink 3 3" xfId="4330" xr:uid="{71851014-20B2-478F-BB35-8A503ACC59C8}"/>
    <cellStyle name="Hyperlink 4" xfId="4331" xr:uid="{79AD2359-25C2-4C22-9BFE-78FF456739DF}"/>
    <cellStyle name="Normal" xfId="0" builtinId="0"/>
    <cellStyle name="Normal 10" xfId="45" xr:uid="{1D70D65F-B435-4BBF-957E-6EF450DB13A8}"/>
    <cellStyle name="Normal 10 10" xfId="905" xr:uid="{57763085-6C41-46C6-9A08-AB0952278735}"/>
    <cellStyle name="Normal 10 10 2" xfId="2510" xr:uid="{9170BDDC-B706-448E-A606-967BDA8FA44B}"/>
    <cellStyle name="Normal 10 10 2 2" xfId="4333" xr:uid="{2F1993B0-81EB-43F5-8251-02DB3A310A66}"/>
    <cellStyle name="Normal 10 10 2 3" xfId="4677" xr:uid="{36E3382D-E35F-499C-A2AA-C8A644C1E95F}"/>
    <cellStyle name="Normal 10 10 3" xfId="2511" xr:uid="{FFDCD8BD-A4D9-4887-BF92-7680DDF5D60D}"/>
    <cellStyle name="Normal 10 10 4" xfId="2512" xr:uid="{54DA9A53-DB37-4BB1-B323-F2079AA50B51}"/>
    <cellStyle name="Normal 10 11" xfId="2513" xr:uid="{DF8B9A7F-5E43-4195-8A89-403CF755525B}"/>
    <cellStyle name="Normal 10 11 2" xfId="2514" xr:uid="{B8F5C8F7-8AB5-44E1-BA53-FFF2018E1106}"/>
    <cellStyle name="Normal 10 11 3" xfId="2515" xr:uid="{A778250E-3A6A-4CDE-A7DF-70BA131CB615}"/>
    <cellStyle name="Normal 10 11 4" xfId="2516" xr:uid="{C146DC7D-BE52-44B6-B4F7-3C31C792C57E}"/>
    <cellStyle name="Normal 10 12" xfId="2517" xr:uid="{BA84DC99-76C5-4BCF-B834-A767E0BCC2D6}"/>
    <cellStyle name="Normal 10 12 2" xfId="2518" xr:uid="{CD154E84-5DDE-41D6-B6AC-7A7FE8DCA314}"/>
    <cellStyle name="Normal 10 13" xfId="2519" xr:uid="{94CA40C7-E308-4786-838B-3DD3BC71970A}"/>
    <cellStyle name="Normal 10 14" xfId="2520" xr:uid="{990C7102-7D5B-401B-A996-798E9FF4D046}"/>
    <cellStyle name="Normal 10 15" xfId="2521" xr:uid="{ADC675B6-75E8-4B87-9F5A-2BEB5C4D3A2F}"/>
    <cellStyle name="Normal 10 2" xfId="46" xr:uid="{ECDEC6F4-8F26-4867-83DD-4851D6BAB5BB}"/>
    <cellStyle name="Normal 10 2 10" xfId="2522" xr:uid="{F5F514F1-9C85-4ED0-BFD9-C70131D65856}"/>
    <cellStyle name="Normal 10 2 11" xfId="2523" xr:uid="{CD876E6E-C13E-4D2C-BFEC-0AC55FBBDBC8}"/>
    <cellStyle name="Normal 10 2 2" xfId="47" xr:uid="{5278313A-FCD3-40A0-BFC9-068CB69AD21E}"/>
    <cellStyle name="Normal 10 2 2 2" xfId="48" xr:uid="{468CF305-7EA6-47D3-943C-96DC11FD3AE1}"/>
    <cellStyle name="Normal 10 2 2 2 2" xfId="240" xr:uid="{BF773475-1BF3-4218-A5D5-FB3BFA9AB9C8}"/>
    <cellStyle name="Normal 10 2 2 2 2 2" xfId="456" xr:uid="{E39C6234-5881-40B2-B0DC-8C0A6F4A6846}"/>
    <cellStyle name="Normal 10 2 2 2 2 2 2" xfId="457" xr:uid="{71B5E579-0B9D-4F4C-93EC-4441BBC1DC15}"/>
    <cellStyle name="Normal 10 2 2 2 2 2 2 2" xfId="906" xr:uid="{75338EF0-D89C-4247-9890-5D32A5DA4101}"/>
    <cellStyle name="Normal 10 2 2 2 2 2 2 2 2" xfId="907" xr:uid="{E319D21C-22E6-4EEC-A86E-EBAAF34F064F}"/>
    <cellStyle name="Normal 10 2 2 2 2 2 2 3" xfId="908" xr:uid="{CD9B5DEE-6FD0-48B7-8620-F77FB832C2B0}"/>
    <cellStyle name="Normal 10 2 2 2 2 2 3" xfId="909" xr:uid="{FB80AAC9-4108-4082-B14A-89CDB18C5CB1}"/>
    <cellStyle name="Normal 10 2 2 2 2 2 3 2" xfId="910" xr:uid="{66C9E5BB-F374-40B3-A242-7F8B2A9B81E3}"/>
    <cellStyle name="Normal 10 2 2 2 2 2 4" xfId="911" xr:uid="{D65DC8E5-169E-4901-AEE3-EB6196B2491A}"/>
    <cellStyle name="Normal 10 2 2 2 2 3" xfId="458" xr:uid="{19E72056-3D76-4BD4-81F5-777E11F169AE}"/>
    <cellStyle name="Normal 10 2 2 2 2 3 2" xfId="912" xr:uid="{5F25DB1D-4E50-49BF-9054-5ACE37B49065}"/>
    <cellStyle name="Normal 10 2 2 2 2 3 2 2" xfId="913" xr:uid="{4F018932-324C-40CA-8104-51D649DF01BF}"/>
    <cellStyle name="Normal 10 2 2 2 2 3 3" xfId="914" xr:uid="{7C0E82C0-AD2A-4DC4-AEBE-69B3DA69A9D8}"/>
    <cellStyle name="Normal 10 2 2 2 2 3 4" xfId="2524" xr:uid="{9F30C0B2-3F5B-4DA1-9447-D2194F43D541}"/>
    <cellStyle name="Normal 10 2 2 2 2 4" xfId="915" xr:uid="{03975801-2A56-4D15-83BA-AD56E87C97D9}"/>
    <cellStyle name="Normal 10 2 2 2 2 4 2" xfId="916" xr:uid="{D9330DB5-8BB3-4AA4-95B1-149CE2C5C1BB}"/>
    <cellStyle name="Normal 10 2 2 2 2 5" xfId="917" xr:uid="{634CAD5E-55D2-4DCA-B804-8DFE6444D223}"/>
    <cellStyle name="Normal 10 2 2 2 2 6" xfId="2525" xr:uid="{3278E04A-C361-462D-9C1D-00476DC6A11A}"/>
    <cellStyle name="Normal 10 2 2 2 3" xfId="241" xr:uid="{0049D2F3-CE1F-4CAA-AB94-F8A9077C8406}"/>
    <cellStyle name="Normal 10 2 2 2 3 2" xfId="459" xr:uid="{D03D1EB3-9124-4C8E-80EE-F680A14885F1}"/>
    <cellStyle name="Normal 10 2 2 2 3 2 2" xfId="460" xr:uid="{5DED04C4-528B-43F0-8C28-A179FA0CB55C}"/>
    <cellStyle name="Normal 10 2 2 2 3 2 2 2" xfId="918" xr:uid="{D8D12DE1-6C94-4A70-85DB-DBA93FCD18FD}"/>
    <cellStyle name="Normal 10 2 2 2 3 2 2 2 2" xfId="919" xr:uid="{2F73987C-73DA-4BA4-BB54-0508D3858B87}"/>
    <cellStyle name="Normal 10 2 2 2 3 2 2 3" xfId="920" xr:uid="{E66450F7-5B38-4003-8CF9-E090487E5A7C}"/>
    <cellStyle name="Normal 10 2 2 2 3 2 3" xfId="921" xr:uid="{4B200702-D500-4A8E-B3AA-75D126B130B3}"/>
    <cellStyle name="Normal 10 2 2 2 3 2 3 2" xfId="922" xr:uid="{45464061-92FE-4674-A2DE-231FCA5B4985}"/>
    <cellStyle name="Normal 10 2 2 2 3 2 4" xfId="923" xr:uid="{D8E0F169-19A7-4D60-A949-4B6C11CF10D9}"/>
    <cellStyle name="Normal 10 2 2 2 3 3" xfId="461" xr:uid="{CFE15CC7-F625-44BF-A62F-8586EA91A0C7}"/>
    <cellStyle name="Normal 10 2 2 2 3 3 2" xfId="924" xr:uid="{9B23E041-76C8-4700-930B-E25993F12DF9}"/>
    <cellStyle name="Normal 10 2 2 2 3 3 2 2" xfId="925" xr:uid="{9EAB3455-650C-4558-9853-2DD3483F6518}"/>
    <cellStyle name="Normal 10 2 2 2 3 3 3" xfId="926" xr:uid="{17F81E58-50B0-402A-8B7D-9018E7CF81C1}"/>
    <cellStyle name="Normal 10 2 2 2 3 4" xfId="927" xr:uid="{A2EE711A-7820-4625-9CC3-9C03739E7753}"/>
    <cellStyle name="Normal 10 2 2 2 3 4 2" xfId="928" xr:uid="{7CB9F69B-5B2F-4391-A06E-2B61E8D1EB83}"/>
    <cellStyle name="Normal 10 2 2 2 3 5" xfId="929" xr:uid="{C4FC7922-00C0-40DD-87B2-23169B905B7E}"/>
    <cellStyle name="Normal 10 2 2 2 4" xfId="462" xr:uid="{07318A29-F1C9-48DB-BF60-7B3BA4299798}"/>
    <cellStyle name="Normal 10 2 2 2 4 2" xfId="463" xr:uid="{F069C9EA-F8FE-4CFB-ACBF-391D8D932BFE}"/>
    <cellStyle name="Normal 10 2 2 2 4 2 2" xfId="930" xr:uid="{E127F996-4EA4-42FC-965E-1355B2C09A2D}"/>
    <cellStyle name="Normal 10 2 2 2 4 2 2 2" xfId="931" xr:uid="{A9A25873-2258-4132-8384-097B78A7C7BD}"/>
    <cellStyle name="Normal 10 2 2 2 4 2 3" xfId="932" xr:uid="{E84267BE-78E9-44F9-B810-4C2370E0AC98}"/>
    <cellStyle name="Normal 10 2 2 2 4 3" xfId="933" xr:uid="{38A76D71-B8E4-47D8-BCBA-DDE7E7FC92A4}"/>
    <cellStyle name="Normal 10 2 2 2 4 3 2" xfId="934" xr:uid="{DAA1DFA4-8F07-4A62-9593-9BC3E53F6C19}"/>
    <cellStyle name="Normal 10 2 2 2 4 4" xfId="935" xr:uid="{4B1ED273-4E27-41AB-8C70-CE7BAC986EE5}"/>
    <cellStyle name="Normal 10 2 2 2 5" xfId="464" xr:uid="{91011093-BE91-4FA5-B02A-B9A96C26BCE0}"/>
    <cellStyle name="Normal 10 2 2 2 5 2" xfId="936" xr:uid="{A5954EEE-B232-41A1-A2A3-8F82FC634589}"/>
    <cellStyle name="Normal 10 2 2 2 5 2 2" xfId="937" xr:uid="{C3294F01-7576-4E53-97A8-BD60EA7441F7}"/>
    <cellStyle name="Normal 10 2 2 2 5 3" xfId="938" xr:uid="{26470CAC-CB0E-45E9-99E8-F16245C7CBC1}"/>
    <cellStyle name="Normal 10 2 2 2 5 4" xfId="2526" xr:uid="{DF984309-5B41-4C4B-940F-3A8131815336}"/>
    <cellStyle name="Normal 10 2 2 2 6" xfId="939" xr:uid="{5F1CE590-478E-4F3C-93FD-4CF7A4AC3D52}"/>
    <cellStyle name="Normal 10 2 2 2 6 2" xfId="940" xr:uid="{FFCA8824-2DC5-47B3-A847-8DA101EEFEBE}"/>
    <cellStyle name="Normal 10 2 2 2 7" xfId="941" xr:uid="{36F66A44-B68C-46AA-BC7A-D492010645EE}"/>
    <cellStyle name="Normal 10 2 2 2 8" xfId="2527" xr:uid="{EDA51A18-0402-46AC-833D-F114AE4FB52D}"/>
    <cellStyle name="Normal 10 2 2 3" xfId="242" xr:uid="{6089D064-367D-454D-8E6A-CEC346691877}"/>
    <cellStyle name="Normal 10 2 2 3 2" xfId="465" xr:uid="{70CCC1F1-28DE-4117-AD09-FE9F9CFC088C}"/>
    <cellStyle name="Normal 10 2 2 3 2 2" xfId="466" xr:uid="{9127C4D5-2CAB-4192-9F79-B65DE990C04B}"/>
    <cellStyle name="Normal 10 2 2 3 2 2 2" xfId="942" xr:uid="{4AB8D157-DCEF-45E3-8107-F2BF4CDE422A}"/>
    <cellStyle name="Normal 10 2 2 3 2 2 2 2" xfId="943" xr:uid="{9CB849B8-6362-4B9C-8FE9-75FEA4FA776B}"/>
    <cellStyle name="Normal 10 2 2 3 2 2 3" xfId="944" xr:uid="{E0D85F97-5B86-4C58-9059-F9DFC1048257}"/>
    <cellStyle name="Normal 10 2 2 3 2 3" xfId="945" xr:uid="{82A1629D-94D2-488D-87EB-FE531C918AEB}"/>
    <cellStyle name="Normal 10 2 2 3 2 3 2" xfId="946" xr:uid="{5E4FECDE-CB1B-4C0A-84C7-3BA2E7FC49DB}"/>
    <cellStyle name="Normal 10 2 2 3 2 4" xfId="947" xr:uid="{91DF2E63-084B-489D-9070-88E6008FE9BB}"/>
    <cellStyle name="Normal 10 2 2 3 3" xfId="467" xr:uid="{28E6D4CB-5E30-4B3C-A426-4BE3A9BD19A3}"/>
    <cellStyle name="Normal 10 2 2 3 3 2" xfId="948" xr:uid="{6AD4162B-7FFD-457D-991F-00325AD87EA0}"/>
    <cellStyle name="Normal 10 2 2 3 3 2 2" xfId="949" xr:uid="{2975DD38-5F2A-4AC8-AFF1-FB849AA5C17A}"/>
    <cellStyle name="Normal 10 2 2 3 3 3" xfId="950" xr:uid="{745059FE-BACF-455B-9A9B-5055BF4C284E}"/>
    <cellStyle name="Normal 10 2 2 3 3 4" xfId="2528" xr:uid="{73179528-D41B-4809-A3B0-A3AAAEF12E45}"/>
    <cellStyle name="Normal 10 2 2 3 4" xfId="951" xr:uid="{05120762-36CC-4571-A8D8-9A089775B990}"/>
    <cellStyle name="Normal 10 2 2 3 4 2" xfId="952" xr:uid="{90BFBF04-D5AE-4C9E-A8A0-431D1C08EBC0}"/>
    <cellStyle name="Normal 10 2 2 3 5" xfId="953" xr:uid="{EC60BE0B-D27F-4C82-97C2-BA86EC92D7A9}"/>
    <cellStyle name="Normal 10 2 2 3 6" xfId="2529" xr:uid="{0D29380D-DA22-476E-8364-F718A40AF092}"/>
    <cellStyle name="Normal 10 2 2 4" xfId="243" xr:uid="{862C6D6C-0C93-4542-825D-B70A1FC837E0}"/>
    <cellStyle name="Normal 10 2 2 4 2" xfId="468" xr:uid="{77F400D9-C98C-4DE6-91BC-6D8DFA9B07E2}"/>
    <cellStyle name="Normal 10 2 2 4 2 2" xfId="469" xr:uid="{ADCBF832-1776-4455-9C6A-C2011E691E3C}"/>
    <cellStyle name="Normal 10 2 2 4 2 2 2" xfId="954" xr:uid="{A1073640-2B93-4A9E-8865-46A6F5D18DF7}"/>
    <cellStyle name="Normal 10 2 2 4 2 2 2 2" xfId="955" xr:uid="{F9F34E3A-4836-4657-A313-4D65B24D7CBB}"/>
    <cellStyle name="Normal 10 2 2 4 2 2 3" xfId="956" xr:uid="{871FED29-5F9E-40DB-B751-EF829C2BB504}"/>
    <cellStyle name="Normal 10 2 2 4 2 3" xfId="957" xr:uid="{D90DBB14-B2A9-44EF-9C1E-3B2124C01E72}"/>
    <cellStyle name="Normal 10 2 2 4 2 3 2" xfId="958" xr:uid="{9028D93F-9DCE-42DE-8C3D-7C906D21E923}"/>
    <cellStyle name="Normal 10 2 2 4 2 4" xfId="959" xr:uid="{DD1D6EE0-3D92-42AB-95BB-4E4392D0A2B4}"/>
    <cellStyle name="Normal 10 2 2 4 3" xfId="470" xr:uid="{582AF942-3B7F-4B14-BDE0-8B9D225BB3A1}"/>
    <cellStyle name="Normal 10 2 2 4 3 2" xfId="960" xr:uid="{8C947F7E-837E-49B3-96EF-21651082031B}"/>
    <cellStyle name="Normal 10 2 2 4 3 2 2" xfId="961" xr:uid="{614C6891-CACA-42B7-8104-8B00EA6867D2}"/>
    <cellStyle name="Normal 10 2 2 4 3 3" xfId="962" xr:uid="{90E79D32-9CB2-4970-B36F-EFDC76C0CD58}"/>
    <cellStyle name="Normal 10 2 2 4 4" xfId="963" xr:uid="{3EFC111F-3AB0-474F-96AA-97E1D89843F8}"/>
    <cellStyle name="Normal 10 2 2 4 4 2" xfId="964" xr:uid="{0BA04D15-EE65-436A-B250-B0A5FEA9ABB1}"/>
    <cellStyle name="Normal 10 2 2 4 5" xfId="965" xr:uid="{CEC771D9-C29C-40B3-9B68-6A0D2B32F5BE}"/>
    <cellStyle name="Normal 10 2 2 5" xfId="244" xr:uid="{31DBB4D5-4D7A-411F-B52B-E5237F7F47FC}"/>
    <cellStyle name="Normal 10 2 2 5 2" xfId="471" xr:uid="{BD7270D1-F103-4592-B4FB-B538CEA3D9FE}"/>
    <cellStyle name="Normal 10 2 2 5 2 2" xfId="966" xr:uid="{D5B401E4-19F1-410F-9675-0E3C174CE36F}"/>
    <cellStyle name="Normal 10 2 2 5 2 2 2" xfId="967" xr:uid="{1EA38CE7-8034-4D75-B833-81D8D753DD98}"/>
    <cellStyle name="Normal 10 2 2 5 2 3" xfId="968" xr:uid="{221354F5-64F1-4328-964B-0DCD15174386}"/>
    <cellStyle name="Normal 10 2 2 5 3" xfId="969" xr:uid="{DB473770-CC80-49A9-A513-9555CD2C93E0}"/>
    <cellStyle name="Normal 10 2 2 5 3 2" xfId="970" xr:uid="{11773E3B-19F7-4E06-B24A-05EA62478E6E}"/>
    <cellStyle name="Normal 10 2 2 5 4" xfId="971" xr:uid="{AAF9DD51-EA2B-48F8-A022-12A2448C23CB}"/>
    <cellStyle name="Normal 10 2 2 6" xfId="472" xr:uid="{5DDFB032-0614-4372-8D53-B46EC942EF45}"/>
    <cellStyle name="Normal 10 2 2 6 2" xfId="972" xr:uid="{1A377AB1-41C0-4132-A4DF-CE34B675E51B}"/>
    <cellStyle name="Normal 10 2 2 6 2 2" xfId="973" xr:uid="{B4FCC4B3-4FEB-44B8-80C7-60EA81272C79}"/>
    <cellStyle name="Normal 10 2 2 6 2 3" xfId="4335" xr:uid="{EBB4F125-7498-4E47-8B2D-38EBBAB4CDDA}"/>
    <cellStyle name="Normal 10 2 2 6 3" xfId="974" xr:uid="{46B56E1B-1280-4B64-A717-8947D9770FC1}"/>
    <cellStyle name="Normal 10 2 2 6 4" xfId="2530" xr:uid="{03DFD826-BBE7-4CCA-8AD5-90DFB678DC4A}"/>
    <cellStyle name="Normal 10 2 2 6 4 2" xfId="4566" xr:uid="{17FA5A08-1693-460C-98CC-54595F643408}"/>
    <cellStyle name="Normal 10 2 2 6 4 3" xfId="4678" xr:uid="{A7A2ED1A-A362-481F-BF08-117BFF43EE85}"/>
    <cellStyle name="Normal 10 2 2 6 4 4" xfId="4604" xr:uid="{BBC09F42-616A-4A44-8AEC-7EAB9F18CA77}"/>
    <cellStyle name="Normal 10 2 2 7" xfId="975" xr:uid="{F0AF236D-1A26-42B4-B023-B7D70B37E669}"/>
    <cellStyle name="Normal 10 2 2 7 2" xfId="976" xr:uid="{58DCB066-9565-44FD-96BE-9057B137E592}"/>
    <cellStyle name="Normal 10 2 2 8" xfId="977" xr:uid="{C1BB8E8E-9A43-4A3A-AD0E-027BF85C49A4}"/>
    <cellStyle name="Normal 10 2 2 9" xfId="2531" xr:uid="{F14C3290-5C84-44B0-9ED2-D1ECDDC23E76}"/>
    <cellStyle name="Normal 10 2 3" xfId="49" xr:uid="{E66BA1A1-83D5-4A45-B291-D1DE065E8A70}"/>
    <cellStyle name="Normal 10 2 3 2" xfId="50" xr:uid="{778B4E95-B8BC-48A0-8F80-B92312D7826F}"/>
    <cellStyle name="Normal 10 2 3 2 2" xfId="473" xr:uid="{3B19D130-E85B-49D2-880B-E424283B78BA}"/>
    <cellStyle name="Normal 10 2 3 2 2 2" xfId="474" xr:uid="{403AD1CA-7B56-4D59-AE60-5F2C806795F3}"/>
    <cellStyle name="Normal 10 2 3 2 2 2 2" xfId="978" xr:uid="{1EB93806-E184-4AAA-A66B-501A68472D9C}"/>
    <cellStyle name="Normal 10 2 3 2 2 2 2 2" xfId="979" xr:uid="{5E805D80-29BA-48D2-816E-C7F517AF2A6E}"/>
    <cellStyle name="Normal 10 2 3 2 2 2 3" xfId="980" xr:uid="{838CC0E6-13D3-43AA-BC60-F2AF3E83B106}"/>
    <cellStyle name="Normal 10 2 3 2 2 3" xfId="981" xr:uid="{A5CE83B5-BCFD-4D16-8CB1-460A570A9E21}"/>
    <cellStyle name="Normal 10 2 3 2 2 3 2" xfId="982" xr:uid="{86B48EB8-FC55-4E08-9181-F6934C8A0E3B}"/>
    <cellStyle name="Normal 10 2 3 2 2 4" xfId="983" xr:uid="{43D7DFBD-C830-4D10-BA8C-6D57F295D10A}"/>
    <cellStyle name="Normal 10 2 3 2 3" xfId="475" xr:uid="{2ABE94DE-2C7C-434D-800C-BC80BAD7FC6C}"/>
    <cellStyle name="Normal 10 2 3 2 3 2" xfId="984" xr:uid="{27218127-04DA-4A95-AD19-B882C611A688}"/>
    <cellStyle name="Normal 10 2 3 2 3 2 2" xfId="985" xr:uid="{04003D44-C675-4FAF-A9EC-B245F04B387F}"/>
    <cellStyle name="Normal 10 2 3 2 3 3" xfId="986" xr:uid="{EAC8CBBC-6FD0-4582-AD77-D95F98E2F404}"/>
    <cellStyle name="Normal 10 2 3 2 3 4" xfId="2532" xr:uid="{F7034540-5BAE-4188-A8AD-EB11397E879C}"/>
    <cellStyle name="Normal 10 2 3 2 4" xfId="987" xr:uid="{EC0EA7E4-5FCD-43FB-A1F8-D2C50DD8B5D5}"/>
    <cellStyle name="Normal 10 2 3 2 4 2" xfId="988" xr:uid="{18D55B61-32B7-452C-80FF-FC7FF4354E4A}"/>
    <cellStyle name="Normal 10 2 3 2 5" xfId="989" xr:uid="{D55F8E37-9C7F-41B7-AD53-C6964CC026B7}"/>
    <cellStyle name="Normal 10 2 3 2 6" xfId="2533" xr:uid="{270FC179-5588-4AB5-A90E-E0E095B7D84D}"/>
    <cellStyle name="Normal 10 2 3 3" xfId="245" xr:uid="{62B8B88F-1D8A-4AC4-95A4-E8DC1D97804D}"/>
    <cellStyle name="Normal 10 2 3 3 2" xfId="476" xr:uid="{55B759E8-1C72-4014-B0F8-FC2066512A54}"/>
    <cellStyle name="Normal 10 2 3 3 2 2" xfId="477" xr:uid="{F2F6F5ED-9B56-4170-9742-1E7C52D53A18}"/>
    <cellStyle name="Normal 10 2 3 3 2 2 2" xfId="990" xr:uid="{150160FA-DB08-4D8A-9D31-F120C2C8B357}"/>
    <cellStyle name="Normal 10 2 3 3 2 2 2 2" xfId="991" xr:uid="{09108677-8B3D-4886-8406-F38CBFE422AD}"/>
    <cellStyle name="Normal 10 2 3 3 2 2 3" xfId="992" xr:uid="{A478F1D6-7ACC-4286-AD61-7A31DF2F3468}"/>
    <cellStyle name="Normal 10 2 3 3 2 3" xfId="993" xr:uid="{AE7845DA-680D-4741-ACCB-92E525A0AF20}"/>
    <cellStyle name="Normal 10 2 3 3 2 3 2" xfId="994" xr:uid="{1B3BA8EC-FE11-45DC-84EA-568E5851E4EB}"/>
    <cellStyle name="Normal 10 2 3 3 2 4" xfId="995" xr:uid="{C4268439-B3AC-488E-8A49-924726236DD1}"/>
    <cellStyle name="Normal 10 2 3 3 3" xfId="478" xr:uid="{467DE96C-089A-4971-8621-C3A719D9A61B}"/>
    <cellStyle name="Normal 10 2 3 3 3 2" xfId="996" xr:uid="{0D252CFE-E94E-44EB-BFDC-B5B372F71832}"/>
    <cellStyle name="Normal 10 2 3 3 3 2 2" xfId="997" xr:uid="{6451C35A-66FF-4BBC-8BB7-DE451C929D64}"/>
    <cellStyle name="Normal 10 2 3 3 3 3" xfId="998" xr:uid="{D54C0A33-9928-4C21-9F7E-B4BF5122FC1E}"/>
    <cellStyle name="Normal 10 2 3 3 4" xfId="999" xr:uid="{3A76E8D4-0F64-411A-BCDD-7A3B790D7421}"/>
    <cellStyle name="Normal 10 2 3 3 4 2" xfId="1000" xr:uid="{BFBBB4FA-D9F0-4AC7-81AC-36A634CFA1E7}"/>
    <cellStyle name="Normal 10 2 3 3 5" xfId="1001" xr:uid="{21E444AD-98E0-4791-8AD1-27AB6C3E2ADD}"/>
    <cellStyle name="Normal 10 2 3 4" xfId="246" xr:uid="{8FBEECA4-D95C-47D3-8BB8-1394C4A2DC64}"/>
    <cellStyle name="Normal 10 2 3 4 2" xfId="479" xr:uid="{97AA761D-709F-43B1-A275-E7796F186D68}"/>
    <cellStyle name="Normal 10 2 3 4 2 2" xfId="1002" xr:uid="{1B92C386-AAC9-434D-85D1-02517B4010B4}"/>
    <cellStyle name="Normal 10 2 3 4 2 2 2" xfId="1003" xr:uid="{30E18B43-E3BA-4D15-82FE-8C6E23FC662E}"/>
    <cellStyle name="Normal 10 2 3 4 2 3" xfId="1004" xr:uid="{8FF3DAF7-6861-47BD-BC57-080CBD640F69}"/>
    <cellStyle name="Normal 10 2 3 4 3" xfId="1005" xr:uid="{7FD72DDD-956A-4DE0-B17C-DADB4FF0B830}"/>
    <cellStyle name="Normal 10 2 3 4 3 2" xfId="1006" xr:uid="{E849CFDF-34CD-474A-A200-0AA8422FDEC7}"/>
    <cellStyle name="Normal 10 2 3 4 4" xfId="1007" xr:uid="{8F9489FB-E795-4A50-8921-CD3F4FE84680}"/>
    <cellStyle name="Normal 10 2 3 5" xfId="480" xr:uid="{E844C552-E884-41AA-A24F-6F9FCC14F64D}"/>
    <cellStyle name="Normal 10 2 3 5 2" xfId="1008" xr:uid="{8016738D-5A23-47D6-B0BD-40375A4B92BE}"/>
    <cellStyle name="Normal 10 2 3 5 2 2" xfId="1009" xr:uid="{59A68339-1840-464D-B9EB-8AE46B31E1F0}"/>
    <cellStyle name="Normal 10 2 3 5 2 3" xfId="4336" xr:uid="{A290441F-51BB-4C32-879C-A111E037A84A}"/>
    <cellStyle name="Normal 10 2 3 5 3" xfId="1010" xr:uid="{A030AC27-0327-4514-9928-531AF5E378B5}"/>
    <cellStyle name="Normal 10 2 3 5 4" xfId="2534" xr:uid="{33C38724-8FDC-4421-A699-6ED5852488FE}"/>
    <cellStyle name="Normal 10 2 3 5 4 2" xfId="4567" xr:uid="{BE738673-CAC3-49CA-A0CE-04B791E3B49C}"/>
    <cellStyle name="Normal 10 2 3 5 4 3" xfId="4679" xr:uid="{F44515EF-9D4C-48F4-89AF-04ED6441B3C1}"/>
    <cellStyle name="Normal 10 2 3 5 4 4" xfId="4605" xr:uid="{EB057C93-54C4-445D-A9C9-DA3450C41CFF}"/>
    <cellStyle name="Normal 10 2 3 6" xfId="1011" xr:uid="{1FD78564-86B0-4C7A-A8F8-84C28CF3D748}"/>
    <cellStyle name="Normal 10 2 3 6 2" xfId="1012" xr:uid="{72C6A241-CC51-4614-A604-3A3A6142DAF7}"/>
    <cellStyle name="Normal 10 2 3 7" xfId="1013" xr:uid="{B8769B50-90F4-4530-96C0-F56C74C88786}"/>
    <cellStyle name="Normal 10 2 3 8" xfId="2535" xr:uid="{7D1A0F39-17D1-4C4C-B5A1-1EBC0FD49635}"/>
    <cellStyle name="Normal 10 2 4" xfId="51" xr:uid="{34D78042-F3B2-457C-8256-5C3501F6DAA4}"/>
    <cellStyle name="Normal 10 2 4 2" xfId="431" xr:uid="{E4CF2F4E-18B5-497D-952E-1DD6E88EB8D8}"/>
    <cellStyle name="Normal 10 2 4 2 2" xfId="481" xr:uid="{AF42B737-8147-4EB0-84D7-7EF8D08C1D26}"/>
    <cellStyle name="Normal 10 2 4 2 2 2" xfId="1014" xr:uid="{3470DE87-87CA-42B8-B615-377849C5B9EC}"/>
    <cellStyle name="Normal 10 2 4 2 2 2 2" xfId="1015" xr:uid="{3A035874-21CF-4AAD-BCDC-82F246ABFC2B}"/>
    <cellStyle name="Normal 10 2 4 2 2 3" xfId="1016" xr:uid="{9958688C-9957-4539-8937-EB4D9EB984DB}"/>
    <cellStyle name="Normal 10 2 4 2 2 4" xfId="2536" xr:uid="{FAA9B9FA-FB09-449E-9468-26D768FAD64D}"/>
    <cellStyle name="Normal 10 2 4 2 3" xfId="1017" xr:uid="{65F754C6-17B4-4035-9596-99DAB31DE9EF}"/>
    <cellStyle name="Normal 10 2 4 2 3 2" xfId="1018" xr:uid="{351E2B70-A353-4DDB-896C-1BF97ADB555E}"/>
    <cellStyle name="Normal 10 2 4 2 4" xfId="1019" xr:uid="{6DBC06AE-5551-43AC-9783-EE44088DDBEA}"/>
    <cellStyle name="Normal 10 2 4 2 5" xfId="2537" xr:uid="{D2D354AC-20E4-44E9-BA9A-9279D4F82BA1}"/>
    <cellStyle name="Normal 10 2 4 3" xfId="482" xr:uid="{4D5FE1C2-6CEC-4826-BBFF-C7945341DAE4}"/>
    <cellStyle name="Normal 10 2 4 3 2" xfId="1020" xr:uid="{E952AF2E-5E22-4AD2-9E3D-1FB3A72FB88E}"/>
    <cellStyle name="Normal 10 2 4 3 2 2" xfId="1021" xr:uid="{F085C5E2-D31D-440A-AFD1-8C12B7A02893}"/>
    <cellStyle name="Normal 10 2 4 3 3" xfId="1022" xr:uid="{522C6F50-82BC-46FF-B7CF-462D7B7E6D80}"/>
    <cellStyle name="Normal 10 2 4 3 4" xfId="2538" xr:uid="{A078F70E-11E9-4AFF-A31A-97878B9E82AF}"/>
    <cellStyle name="Normal 10 2 4 4" xfId="1023" xr:uid="{857F3281-DEFA-4DB6-8661-328AB1DCC0B9}"/>
    <cellStyle name="Normal 10 2 4 4 2" xfId="1024" xr:uid="{7841A604-5B05-4334-9F3C-74C9CA821452}"/>
    <cellStyle name="Normal 10 2 4 4 3" xfId="2539" xr:uid="{E64391C2-90BA-4224-873F-BEB58DD4DE06}"/>
    <cellStyle name="Normal 10 2 4 4 4" xfId="2540" xr:uid="{7F93C584-9803-4D2A-9243-64C21148D07C}"/>
    <cellStyle name="Normal 10 2 4 5" xfId="1025" xr:uid="{0BF472D8-D5D3-4024-A117-8B4B6DAB3CA2}"/>
    <cellStyle name="Normal 10 2 4 6" xfId="2541" xr:uid="{32A60A7F-D310-4FF8-ADE4-D2497D918DE8}"/>
    <cellStyle name="Normal 10 2 4 7" xfId="2542" xr:uid="{966CB383-400D-4156-8175-9A994578046D}"/>
    <cellStyle name="Normal 10 2 5" xfId="247" xr:uid="{73761C57-1116-4AB1-ACFE-43157FB0940A}"/>
    <cellStyle name="Normal 10 2 5 2" xfId="483" xr:uid="{AAC02BD5-D7A8-4D08-9CB2-2F1B1A314195}"/>
    <cellStyle name="Normal 10 2 5 2 2" xfId="484" xr:uid="{6F2BC41C-9346-4C87-84F2-119884307F16}"/>
    <cellStyle name="Normal 10 2 5 2 2 2" xfId="1026" xr:uid="{4460BCF1-6807-48FE-BD0A-18F2E8CCC6FD}"/>
    <cellStyle name="Normal 10 2 5 2 2 2 2" xfId="1027" xr:uid="{35AA308C-1ACB-4E26-BDBC-3BCC0A8034EA}"/>
    <cellStyle name="Normal 10 2 5 2 2 3" xfId="1028" xr:uid="{1D69E45D-6ED1-40A1-865D-84ED487CCB84}"/>
    <cellStyle name="Normal 10 2 5 2 3" xfId="1029" xr:uid="{5CEA9293-F55D-4EEA-8B13-E585B87841AE}"/>
    <cellStyle name="Normal 10 2 5 2 3 2" xfId="1030" xr:uid="{29BA6C26-76B6-4EA7-98B0-234BCFDB097B}"/>
    <cellStyle name="Normal 10 2 5 2 4" xfId="1031" xr:uid="{0DC45666-E127-4376-A913-89B7EC9DC72E}"/>
    <cellStyle name="Normal 10 2 5 3" xfId="485" xr:uid="{D19069F1-75DC-4F66-AF30-451758373786}"/>
    <cellStyle name="Normal 10 2 5 3 2" xfId="1032" xr:uid="{73D8B6B3-8488-48AD-95AA-BF9E4D3DB998}"/>
    <cellStyle name="Normal 10 2 5 3 2 2" xfId="1033" xr:uid="{57332C71-1749-4016-8E32-B5837B767E62}"/>
    <cellStyle name="Normal 10 2 5 3 3" xfId="1034" xr:uid="{298F8AC4-A7C3-412F-90E1-B1FFDFF96196}"/>
    <cellStyle name="Normal 10 2 5 3 4" xfId="2543" xr:uid="{6B1D5D18-0364-45B3-ADD8-6E3DBD47901A}"/>
    <cellStyle name="Normal 10 2 5 4" xfId="1035" xr:uid="{D3D3143D-5C67-4D0D-9B74-966F506D129B}"/>
    <cellStyle name="Normal 10 2 5 4 2" xfId="1036" xr:uid="{CFB9F2CE-22D0-41FB-AA07-7DFFBBE62EE6}"/>
    <cellStyle name="Normal 10 2 5 5" xfId="1037" xr:uid="{BBB131EB-8AD3-4690-9624-F0C92A86BBE4}"/>
    <cellStyle name="Normal 10 2 5 6" xfId="2544" xr:uid="{CEA9A7B2-9280-469B-A023-13FB39C076AF}"/>
    <cellStyle name="Normal 10 2 6" xfId="248" xr:uid="{C2C048DD-543D-4483-9ADE-6949750766A9}"/>
    <cellStyle name="Normal 10 2 6 2" xfId="486" xr:uid="{942D8BE8-1E0C-41E8-B6C8-F7C501480693}"/>
    <cellStyle name="Normal 10 2 6 2 2" xfId="1038" xr:uid="{69003D74-C6ED-4CAA-99D0-DB6A9D80F218}"/>
    <cellStyle name="Normal 10 2 6 2 2 2" xfId="1039" xr:uid="{5CCF1FA5-37E2-4923-87B3-0F87C0A5DC99}"/>
    <cellStyle name="Normal 10 2 6 2 3" xfId="1040" xr:uid="{E6357007-BE09-4E72-B6F1-21A7952D1C48}"/>
    <cellStyle name="Normal 10 2 6 2 4" xfId="2545" xr:uid="{F9275728-44ED-48B3-8CBD-CDD87C3DD4DD}"/>
    <cellStyle name="Normal 10 2 6 3" xfId="1041" xr:uid="{42FA8F40-6683-4364-98C9-6854341CF47C}"/>
    <cellStyle name="Normal 10 2 6 3 2" xfId="1042" xr:uid="{0FF7C400-77B2-44C5-953D-1B390B10F34B}"/>
    <cellStyle name="Normal 10 2 6 4" xfId="1043" xr:uid="{2FA13E6D-3E9E-418E-8873-4F5C8A47955E}"/>
    <cellStyle name="Normal 10 2 6 5" xfId="2546" xr:uid="{4721F7AA-721A-4EA0-ABE0-54CD0EAF06EF}"/>
    <cellStyle name="Normal 10 2 7" xfId="487" xr:uid="{41EAB7B0-12A2-431B-B66E-74FBD8906D93}"/>
    <cellStyle name="Normal 10 2 7 2" xfId="1044" xr:uid="{2CA3F1CB-2E45-4FC1-AB1A-221DA63995AE}"/>
    <cellStyle name="Normal 10 2 7 2 2" xfId="1045" xr:uid="{046AC0A5-2EA2-4199-8CCB-FA1203247830}"/>
    <cellStyle name="Normal 10 2 7 2 3" xfId="4334" xr:uid="{D3B89493-A1EF-4DA0-B858-B68911CD3C7B}"/>
    <cellStyle name="Normal 10 2 7 3" xfId="1046" xr:uid="{BD3FC480-1E2A-4831-B2A3-48CAE415A630}"/>
    <cellStyle name="Normal 10 2 7 4" xfId="2547" xr:uid="{64C7D7C9-C795-41F5-ACD5-FB30190F792B}"/>
    <cellStyle name="Normal 10 2 7 4 2" xfId="4565" xr:uid="{C48CDE47-F9AC-43E9-ACA0-CF962B40290A}"/>
    <cellStyle name="Normal 10 2 7 4 3" xfId="4680" xr:uid="{3DC33B68-A574-4E4B-A64A-CADB67B68E80}"/>
    <cellStyle name="Normal 10 2 7 4 4" xfId="4603" xr:uid="{AA00504B-337E-465E-B934-9B172CD2773C}"/>
    <cellStyle name="Normal 10 2 8" xfId="1047" xr:uid="{C7398E6A-0FF7-42D4-BB8E-BDEA221BCDBD}"/>
    <cellStyle name="Normal 10 2 8 2" xfId="1048" xr:uid="{70DE87EC-DD45-4E71-9031-F83D09F91BDF}"/>
    <cellStyle name="Normal 10 2 8 3" xfId="2548" xr:uid="{B3420F35-6080-4D12-93E2-CB834859762A}"/>
    <cellStyle name="Normal 10 2 8 4" xfId="2549" xr:uid="{07F0FD6B-B618-499A-9914-9DB0A2614E18}"/>
    <cellStyle name="Normal 10 2 9" xfId="1049" xr:uid="{F4013766-0CA2-4B7F-9B31-C7F4DD99BCC1}"/>
    <cellStyle name="Normal 10 3" xfId="52" xr:uid="{8D1F965E-FC4E-42A6-9DD9-B7AFFABD74C0}"/>
    <cellStyle name="Normal 10 3 10" xfId="2550" xr:uid="{2B2D0614-37DE-45A4-951F-15EF85EF2254}"/>
    <cellStyle name="Normal 10 3 11" xfId="2551" xr:uid="{0DB3F1EB-1262-4D9D-B6B5-9C7BD63B1184}"/>
    <cellStyle name="Normal 10 3 2" xfId="53" xr:uid="{1F8A77B1-2513-4E34-8224-76D4A2D1171B}"/>
    <cellStyle name="Normal 10 3 2 2" xfId="54" xr:uid="{0DA79968-8A71-4B32-95FD-F0E69F964A61}"/>
    <cellStyle name="Normal 10 3 2 2 2" xfId="249" xr:uid="{13FB36D2-2B47-4E39-AA14-F1242591BD4B}"/>
    <cellStyle name="Normal 10 3 2 2 2 2" xfId="488" xr:uid="{69B9A609-73BF-4F38-8F80-0138B861C33D}"/>
    <cellStyle name="Normal 10 3 2 2 2 2 2" xfId="1050" xr:uid="{FE0A42F4-35E1-45EB-B21F-8F1379A3A54F}"/>
    <cellStyle name="Normal 10 3 2 2 2 2 2 2" xfId="1051" xr:uid="{8ACA97F8-3A11-4559-971B-D1E8B8685A01}"/>
    <cellStyle name="Normal 10 3 2 2 2 2 3" xfId="1052" xr:uid="{F1E712B4-831A-40A8-BB16-064800FBF633}"/>
    <cellStyle name="Normal 10 3 2 2 2 2 4" xfId="2552" xr:uid="{64C97C78-2E6E-4CF6-A659-E07ACFE8FDF0}"/>
    <cellStyle name="Normal 10 3 2 2 2 3" xfId="1053" xr:uid="{C3FC3853-80E4-47CC-9423-BA844D1481B6}"/>
    <cellStyle name="Normal 10 3 2 2 2 3 2" xfId="1054" xr:uid="{B7A38080-72F8-4547-8AEA-F1E98FD22EC5}"/>
    <cellStyle name="Normal 10 3 2 2 2 3 3" xfId="2553" xr:uid="{76D32BC8-9FF6-4AC4-9FD4-EE8768AC6E8E}"/>
    <cellStyle name="Normal 10 3 2 2 2 3 4" xfId="2554" xr:uid="{4D0DD1D8-7AF9-4E11-9E05-2101355CFC4A}"/>
    <cellStyle name="Normal 10 3 2 2 2 4" xfId="1055" xr:uid="{0D9434BC-EBBE-487D-B94B-789AA55E17B6}"/>
    <cellStyle name="Normal 10 3 2 2 2 5" xfId="2555" xr:uid="{B7729C3E-3780-46F7-A4FE-E555E6C09365}"/>
    <cellStyle name="Normal 10 3 2 2 2 6" xfId="2556" xr:uid="{716B76E3-903D-4333-B10B-BD6C349E9AF5}"/>
    <cellStyle name="Normal 10 3 2 2 3" xfId="489" xr:uid="{68D123C2-06A6-4E1F-9B26-E04FE383313E}"/>
    <cellStyle name="Normal 10 3 2 2 3 2" xfId="1056" xr:uid="{EC29BB35-FB83-4033-8BBE-0C554B093632}"/>
    <cellStyle name="Normal 10 3 2 2 3 2 2" xfId="1057" xr:uid="{44AC95B0-5E26-4B6F-8A02-008CD9B3D33F}"/>
    <cellStyle name="Normal 10 3 2 2 3 2 3" xfId="2557" xr:uid="{EB6B347E-AEF7-4E82-8BEE-EBF7F7D94C50}"/>
    <cellStyle name="Normal 10 3 2 2 3 2 4" xfId="2558" xr:uid="{7093EFBE-238F-4937-8764-2A09D8960E16}"/>
    <cellStyle name="Normal 10 3 2 2 3 3" xfId="1058" xr:uid="{A0DFA6EB-19B5-494B-A638-B5731D92D649}"/>
    <cellStyle name="Normal 10 3 2 2 3 4" xfId="2559" xr:uid="{16CE64E0-50C3-4FEF-AE16-5ECBF7FF1912}"/>
    <cellStyle name="Normal 10 3 2 2 3 5" xfId="2560" xr:uid="{CD0FC3B4-1DB0-4627-B419-100FB59188F5}"/>
    <cellStyle name="Normal 10 3 2 2 4" xfId="1059" xr:uid="{92133E63-7CE8-436F-AE46-77444D2DAD91}"/>
    <cellStyle name="Normal 10 3 2 2 4 2" xfId="1060" xr:uid="{72ABC602-EA27-4C96-A995-594546005DCD}"/>
    <cellStyle name="Normal 10 3 2 2 4 3" xfId="2561" xr:uid="{19C6C2C2-D1A2-4F57-81AC-25DE8F063783}"/>
    <cellStyle name="Normal 10 3 2 2 4 4" xfId="2562" xr:uid="{44A3366E-F164-4D6C-BF35-8F690B5D921C}"/>
    <cellStyle name="Normal 10 3 2 2 5" xfId="1061" xr:uid="{0D2907EC-7BFD-4CB3-9591-9D1A64A4085E}"/>
    <cellStyle name="Normal 10 3 2 2 5 2" xfId="2563" xr:uid="{F58D5B3E-8681-4640-9C9E-FF04C7ED8227}"/>
    <cellStyle name="Normal 10 3 2 2 5 3" xfId="2564" xr:uid="{44DB72B6-6E97-42F2-AE08-0F41B8C907EF}"/>
    <cellStyle name="Normal 10 3 2 2 5 4" xfId="2565" xr:uid="{7F2A5EE7-1B24-4EF5-A8D9-7F0B66EBA46F}"/>
    <cellStyle name="Normal 10 3 2 2 6" xfId="2566" xr:uid="{9F3D7FFB-AAB2-4C32-88B2-AFF66B4F2B54}"/>
    <cellStyle name="Normal 10 3 2 2 7" xfId="2567" xr:uid="{4B9CDB2C-1D10-4526-A5C5-EA3E32E48566}"/>
    <cellStyle name="Normal 10 3 2 2 8" xfId="2568" xr:uid="{2A17A992-8707-4C3C-AB1D-52954EC6BCDD}"/>
    <cellStyle name="Normal 10 3 2 3" xfId="250" xr:uid="{40812B5F-9AF5-44A2-B5D0-0DF0DDEC2F77}"/>
    <cellStyle name="Normal 10 3 2 3 2" xfId="490" xr:uid="{8C65BBB6-75B1-4BBA-B832-A198865FAFF9}"/>
    <cellStyle name="Normal 10 3 2 3 2 2" xfId="491" xr:uid="{F9FB3F95-66EA-48D3-8F3E-072C32FF1805}"/>
    <cellStyle name="Normal 10 3 2 3 2 2 2" xfId="1062" xr:uid="{1E748FE8-1C40-4BAC-9815-4D3BCE08646A}"/>
    <cellStyle name="Normal 10 3 2 3 2 2 2 2" xfId="1063" xr:uid="{4761EF7E-0F89-47D2-BD0F-0AE25F2817FA}"/>
    <cellStyle name="Normal 10 3 2 3 2 2 3" xfId="1064" xr:uid="{A222C702-871A-4C87-A2CA-84F9EE729E70}"/>
    <cellStyle name="Normal 10 3 2 3 2 3" xfId="1065" xr:uid="{D4E99C04-CE8D-4457-BC3B-2F5C423934C5}"/>
    <cellStyle name="Normal 10 3 2 3 2 3 2" xfId="1066" xr:uid="{36281ABC-9713-4805-A1A6-3A5B9062F142}"/>
    <cellStyle name="Normal 10 3 2 3 2 4" xfId="1067" xr:uid="{151AEE15-484D-43A1-9EFF-7D1297301009}"/>
    <cellStyle name="Normal 10 3 2 3 3" xfId="492" xr:uid="{7B008A40-FE44-481B-9481-AC0AD1AFE0CF}"/>
    <cellStyle name="Normal 10 3 2 3 3 2" xfId="1068" xr:uid="{72D9B761-7556-4ABA-AAD5-B8A6B2085144}"/>
    <cellStyle name="Normal 10 3 2 3 3 2 2" xfId="1069" xr:uid="{19342419-EB3C-4EC4-99E1-C31DC05D12BB}"/>
    <cellStyle name="Normal 10 3 2 3 3 3" xfId="1070" xr:uid="{BB6FF311-F4A6-4EE5-B45C-A6124F8133B0}"/>
    <cellStyle name="Normal 10 3 2 3 3 4" xfId="2569" xr:uid="{F13F3510-C76A-4006-9FCA-1173576998F2}"/>
    <cellStyle name="Normal 10 3 2 3 4" xfId="1071" xr:uid="{C5E5E0BD-1E39-4CAB-95BA-4FD2FA28FEDF}"/>
    <cellStyle name="Normal 10 3 2 3 4 2" xfId="1072" xr:uid="{41A549EA-5454-4F22-8013-7A7CDA9FB097}"/>
    <cellStyle name="Normal 10 3 2 3 5" xfId="1073" xr:uid="{06DB664B-C2B0-40DF-B810-9C11C01B7428}"/>
    <cellStyle name="Normal 10 3 2 3 6" xfId="2570" xr:uid="{234C2F2E-BE38-4834-B7B2-D6CAB89CEECD}"/>
    <cellStyle name="Normal 10 3 2 4" xfId="251" xr:uid="{2914D985-674C-4D8D-B904-9242C5E44870}"/>
    <cellStyle name="Normal 10 3 2 4 2" xfId="493" xr:uid="{E97111D6-19CF-4A73-9776-6B5D15A6B217}"/>
    <cellStyle name="Normal 10 3 2 4 2 2" xfId="1074" xr:uid="{2FB6EF62-6659-482D-9AD6-4FD97E33F9CC}"/>
    <cellStyle name="Normal 10 3 2 4 2 2 2" xfId="1075" xr:uid="{4478C19A-DFFF-4309-9E59-F374D81AD96B}"/>
    <cellStyle name="Normal 10 3 2 4 2 3" xfId="1076" xr:uid="{1C7229F0-A516-49B6-AB32-0B79E808378E}"/>
    <cellStyle name="Normal 10 3 2 4 2 4" xfId="2571" xr:uid="{CE27467D-ADF9-4CE3-B9B3-3E3F104F5FBA}"/>
    <cellStyle name="Normal 10 3 2 4 3" xfId="1077" xr:uid="{74051597-0B4C-4121-ACF6-5DC0256F9823}"/>
    <cellStyle name="Normal 10 3 2 4 3 2" xfId="1078" xr:uid="{529FE354-DB58-4810-85E1-9170ED0D3356}"/>
    <cellStyle name="Normal 10 3 2 4 4" xfId="1079" xr:uid="{56B9A7F8-14F0-4A82-B614-58EBCF263F17}"/>
    <cellStyle name="Normal 10 3 2 4 5" xfId="2572" xr:uid="{6ECD591D-B37E-4470-A419-263305839C7C}"/>
    <cellStyle name="Normal 10 3 2 5" xfId="253" xr:uid="{FE6D3F9C-1790-45F2-97FC-B4FD55022D13}"/>
    <cellStyle name="Normal 10 3 2 5 2" xfId="1080" xr:uid="{D81A39DB-85CE-45FC-9A8C-CC0D1D0506AD}"/>
    <cellStyle name="Normal 10 3 2 5 2 2" xfId="1081" xr:uid="{EDFF47A7-79A7-4F33-AEC0-514C25E8BF33}"/>
    <cellStyle name="Normal 10 3 2 5 3" xfId="1082" xr:uid="{DB7FE918-6E2D-46A5-99AA-E44F520A4901}"/>
    <cellStyle name="Normal 10 3 2 5 4" xfId="2573" xr:uid="{75B58D3E-78F5-4462-BA93-F1E8CFE8A183}"/>
    <cellStyle name="Normal 10 3 2 6" xfId="1083" xr:uid="{1145E5CC-8371-4869-B439-35C0D2AEFDC7}"/>
    <cellStyle name="Normal 10 3 2 6 2" xfId="1084" xr:uid="{6AB581F3-B2C4-4A73-9D7E-45D13914CBAF}"/>
    <cellStyle name="Normal 10 3 2 6 3" xfId="2574" xr:uid="{EB9B2327-19E2-411C-85DF-B13D374676EE}"/>
    <cellStyle name="Normal 10 3 2 6 4" xfId="2575" xr:uid="{5CC7F6E1-0040-46A1-BD46-7F2CDDE9F09A}"/>
    <cellStyle name="Normal 10 3 2 7" xfId="1085" xr:uid="{75ECDF21-585A-4E5D-ADD5-5CC8D539E40B}"/>
    <cellStyle name="Normal 10 3 2 8" xfId="2576" xr:uid="{7E7FD43D-F774-4D90-95F1-AC1B07A99B33}"/>
    <cellStyle name="Normal 10 3 2 9" xfId="2577" xr:uid="{79A07CB6-F3DA-4CF0-8639-30EE50E1790A}"/>
    <cellStyle name="Normal 10 3 3" xfId="55" xr:uid="{99B3A7ED-27E9-4235-A2AE-BC1BAF8F729B}"/>
    <cellStyle name="Normal 10 3 3 2" xfId="56" xr:uid="{D0F2EAF4-412C-41FD-A53D-40A8F0C88C9A}"/>
    <cellStyle name="Normal 10 3 3 2 2" xfId="494" xr:uid="{592DAD95-80B0-45CD-9E36-168110F6FF4A}"/>
    <cellStyle name="Normal 10 3 3 2 2 2" xfId="1086" xr:uid="{2843EEF0-5C9D-43EA-9DE4-A8D8B3AB25E0}"/>
    <cellStyle name="Normal 10 3 3 2 2 2 2" xfId="1087" xr:uid="{1134E6B4-ECF3-4180-B67E-91F4A279D714}"/>
    <cellStyle name="Normal 10 3 3 2 2 2 2 2" xfId="4447" xr:uid="{3FCE22E6-623E-4482-BB72-9579D553E5A5}"/>
    <cellStyle name="Normal 10 3 3 2 2 2 3" xfId="4448" xr:uid="{6A98AA1B-D6AB-4776-81F2-2FDA49B8667C}"/>
    <cellStyle name="Normal 10 3 3 2 2 3" xfId="1088" xr:uid="{D430739B-B7EB-4509-8760-ECAE6857DAB7}"/>
    <cellStyle name="Normal 10 3 3 2 2 3 2" xfId="4449" xr:uid="{CF40D148-FB08-4008-A404-A29732A51764}"/>
    <cellStyle name="Normal 10 3 3 2 2 4" xfId="2578" xr:uid="{8C98C807-D062-475A-A790-5CB0814691E1}"/>
    <cellStyle name="Normal 10 3 3 2 3" xfId="1089" xr:uid="{A97E8E70-A0E6-4556-9F53-6A412669645B}"/>
    <cellStyle name="Normal 10 3 3 2 3 2" xfId="1090" xr:uid="{FF6A70F2-7924-4833-9D87-7508567CF4F5}"/>
    <cellStyle name="Normal 10 3 3 2 3 2 2" xfId="4450" xr:uid="{A6CBF894-BA28-4255-8B1F-7E91876ECDC8}"/>
    <cellStyle name="Normal 10 3 3 2 3 3" xfId="2579" xr:uid="{74E5C11C-A337-4569-9422-6C6B287D4678}"/>
    <cellStyle name="Normal 10 3 3 2 3 4" xfId="2580" xr:uid="{C5A8CA92-BDAD-417F-A6BD-04C9D326B299}"/>
    <cellStyle name="Normal 10 3 3 2 4" xfId="1091" xr:uid="{C8B7B873-4948-4381-8CFE-2C049AC84507}"/>
    <cellStyle name="Normal 10 3 3 2 4 2" xfId="4451" xr:uid="{83B6CA12-0425-4509-9656-58D6F741E4BF}"/>
    <cellStyle name="Normal 10 3 3 2 5" xfId="2581" xr:uid="{7C80A251-5867-452F-B61C-DD001210037F}"/>
    <cellStyle name="Normal 10 3 3 2 6" xfId="2582" xr:uid="{3157101A-C304-4880-9951-6C64F8BB0D79}"/>
    <cellStyle name="Normal 10 3 3 3" xfId="254" xr:uid="{51357556-9A5B-4F76-85A7-0221F2EB6CF6}"/>
    <cellStyle name="Normal 10 3 3 3 2" xfId="1092" xr:uid="{FA740A5F-AC10-49F1-BEDF-0F7F79600434}"/>
    <cellStyle name="Normal 10 3 3 3 2 2" xfId="1093" xr:uid="{0E426C47-75EC-4CC9-A8BB-E7BD29BC3DBE}"/>
    <cellStyle name="Normal 10 3 3 3 2 2 2" xfId="4452" xr:uid="{FFBC4847-3A9E-4975-A04F-BCC75708B4B7}"/>
    <cellStyle name="Normal 10 3 3 3 2 3" xfId="2583" xr:uid="{613EDD77-E0ED-4FFE-AFAA-5C9C689CCE8D}"/>
    <cellStyle name="Normal 10 3 3 3 2 4" xfId="2584" xr:uid="{59567B68-7FCE-4BAA-A03F-E85EE932DE9E}"/>
    <cellStyle name="Normal 10 3 3 3 3" xfId="1094" xr:uid="{B3EE2E7A-6671-4B26-86F0-51BABCD7FEFC}"/>
    <cellStyle name="Normal 10 3 3 3 3 2" xfId="4453" xr:uid="{3F8AE4ED-3A56-4B6C-8C9A-5FFD1A703D01}"/>
    <cellStyle name="Normal 10 3 3 3 4" xfId="2585" xr:uid="{8BB136D4-E543-4DD3-8A79-4EEA639D122E}"/>
    <cellStyle name="Normal 10 3 3 3 5" xfId="2586" xr:uid="{3AB6F359-9E63-41F9-940A-A56BE644512C}"/>
    <cellStyle name="Normal 10 3 3 4" xfId="1095" xr:uid="{8AE25040-A22F-4FC0-90A1-FCDFC85AAF20}"/>
    <cellStyle name="Normal 10 3 3 4 2" xfId="1096" xr:uid="{8604FF54-E4CF-4E22-8CAE-9A21E50992A1}"/>
    <cellStyle name="Normal 10 3 3 4 2 2" xfId="4454" xr:uid="{9FA4500F-036D-4B66-94F7-49D9AB052358}"/>
    <cellStyle name="Normal 10 3 3 4 3" xfId="2587" xr:uid="{83F19E36-0249-44DE-8BA9-B70B4CF44FED}"/>
    <cellStyle name="Normal 10 3 3 4 4" xfId="2588" xr:uid="{E185D349-E363-4BF0-8555-0D4F8AF0ED3D}"/>
    <cellStyle name="Normal 10 3 3 5" xfId="1097" xr:uid="{61E60B28-B46F-42FC-B305-6CCF21DDD46D}"/>
    <cellStyle name="Normal 10 3 3 5 2" xfId="2589" xr:uid="{6FC04949-FA16-4745-8246-1D26EF4BD58F}"/>
    <cellStyle name="Normal 10 3 3 5 3" xfId="2590" xr:uid="{07C86835-DE67-4024-96AD-C00ED269DEB2}"/>
    <cellStyle name="Normal 10 3 3 5 4" xfId="2591" xr:uid="{6FB9C60A-379E-4558-9391-6E1C600C8250}"/>
    <cellStyle name="Normal 10 3 3 6" xfId="2592" xr:uid="{57346285-0933-4381-A7FD-04F51367FC9C}"/>
    <cellStyle name="Normal 10 3 3 7" xfId="2593" xr:uid="{FF0C8E6F-3DED-471F-BD11-BB3030AE6BBB}"/>
    <cellStyle name="Normal 10 3 3 8" xfId="2594" xr:uid="{FAC26FEC-3287-49DE-8D1E-93CF51E7CAA9}"/>
    <cellStyle name="Normal 10 3 4" xfId="57" xr:uid="{8BB15C9A-4293-40C3-8C20-87292A62E7D0}"/>
    <cellStyle name="Normal 10 3 4 2" xfId="495" xr:uid="{A0C573FC-13B9-4697-AF55-B8BFF42AAEDF}"/>
    <cellStyle name="Normal 10 3 4 2 2" xfId="496" xr:uid="{5C658B70-944A-4442-ABCA-14A302506B47}"/>
    <cellStyle name="Normal 10 3 4 2 2 2" xfId="1098" xr:uid="{709B9F08-0DE7-4F67-89D0-E661C00C7E4D}"/>
    <cellStyle name="Normal 10 3 4 2 2 2 2" xfId="1099" xr:uid="{BC2EEA58-1040-4F89-ADB7-D75BD85043F7}"/>
    <cellStyle name="Normal 10 3 4 2 2 3" xfId="1100" xr:uid="{22CDB771-50BC-4642-97B0-F0B0136F4738}"/>
    <cellStyle name="Normal 10 3 4 2 2 4" xfId="2595" xr:uid="{3C0F8F98-823B-460C-AE8C-DF7D7371500A}"/>
    <cellStyle name="Normal 10 3 4 2 3" xfId="1101" xr:uid="{496F8170-B573-466C-9AB2-AD37A77669AC}"/>
    <cellStyle name="Normal 10 3 4 2 3 2" xfId="1102" xr:uid="{8FD9BFA0-E892-44F0-97F9-69C38C4DD6B7}"/>
    <cellStyle name="Normal 10 3 4 2 4" xfId="1103" xr:uid="{733BA57A-6A78-4552-84C0-C8B215D2436C}"/>
    <cellStyle name="Normal 10 3 4 2 5" xfId="2596" xr:uid="{535AC8D8-68A2-477B-BA38-5F901A4046FE}"/>
    <cellStyle name="Normal 10 3 4 3" xfId="497" xr:uid="{AF268A40-C46D-42DC-82DB-73CD4E0606FB}"/>
    <cellStyle name="Normal 10 3 4 3 2" xfId="1104" xr:uid="{A82A72FF-CEED-4618-B113-9742F476AF79}"/>
    <cellStyle name="Normal 10 3 4 3 2 2" xfId="1105" xr:uid="{FD4F40C1-1274-4BE6-AF9E-452D34060BEB}"/>
    <cellStyle name="Normal 10 3 4 3 3" xfId="1106" xr:uid="{C9ECEE6D-6DBA-4674-B8A0-90042EF4A088}"/>
    <cellStyle name="Normal 10 3 4 3 4" xfId="2597" xr:uid="{CF06004A-B77C-428A-A0B6-4584C8496EB0}"/>
    <cellStyle name="Normal 10 3 4 4" xfId="1107" xr:uid="{D4A29112-6100-4D81-8E10-21701EC01FE4}"/>
    <cellStyle name="Normal 10 3 4 4 2" xfId="1108" xr:uid="{31D61E5C-CB29-4117-95AD-16241953AAFA}"/>
    <cellStyle name="Normal 10 3 4 4 3" xfId="2598" xr:uid="{0087C972-949C-48C7-80B9-B5299AF42B62}"/>
    <cellStyle name="Normal 10 3 4 4 4" xfId="2599" xr:uid="{4213D3A1-3DFE-4E37-A427-4FAFFFA49C27}"/>
    <cellStyle name="Normal 10 3 4 5" xfId="1109" xr:uid="{FC82E0C3-BD11-44F0-8C28-798271DA7014}"/>
    <cellStyle name="Normal 10 3 4 6" xfId="2600" xr:uid="{F1F1D86E-9EFF-439C-9054-CC6B5C282148}"/>
    <cellStyle name="Normal 10 3 4 7" xfId="2601" xr:uid="{BAC66F7D-5D1D-4271-8D62-62135ECC978E}"/>
    <cellStyle name="Normal 10 3 5" xfId="255" xr:uid="{BF86FFD6-A0F0-4200-A5D0-4C7E0E901D51}"/>
    <cellStyle name="Normal 10 3 5 2" xfId="498" xr:uid="{6DBA6E1B-1FD9-4B76-B9DC-42A52FE44BE3}"/>
    <cellStyle name="Normal 10 3 5 2 2" xfId="1110" xr:uid="{3FDDEE80-CE48-4FB9-963F-D0FF7DDF294D}"/>
    <cellStyle name="Normal 10 3 5 2 2 2" xfId="1111" xr:uid="{78062F85-237B-4986-8E00-3CCAE5F66C3E}"/>
    <cellStyle name="Normal 10 3 5 2 3" xfId="1112" xr:uid="{D24236A1-B14C-43A3-BCFB-454C1D897F77}"/>
    <cellStyle name="Normal 10 3 5 2 4" xfId="2602" xr:uid="{FC6A7FEE-ACF0-44DB-A662-B38DC8AFAD1F}"/>
    <cellStyle name="Normal 10 3 5 3" xfId="1113" xr:uid="{ADFD83AA-8994-4DAB-B3C9-4B8516FE04C7}"/>
    <cellStyle name="Normal 10 3 5 3 2" xfId="1114" xr:uid="{2801F6C0-3BC9-478C-8212-E9F83EC0B0A1}"/>
    <cellStyle name="Normal 10 3 5 3 3" xfId="2603" xr:uid="{7528C381-C1AB-4C60-ADA6-E3C668606D12}"/>
    <cellStyle name="Normal 10 3 5 3 4" xfId="2604" xr:uid="{33275132-22FD-4985-BCFC-F7AD45A01C9B}"/>
    <cellStyle name="Normal 10 3 5 4" xfId="1115" xr:uid="{683F351F-4151-46A9-AE44-5D7683C0330D}"/>
    <cellStyle name="Normal 10 3 5 5" xfId="2605" xr:uid="{EB0E9E4B-06AA-4967-81AF-99905B3C5168}"/>
    <cellStyle name="Normal 10 3 5 6" xfId="2606" xr:uid="{AE5E7767-7938-4B4C-82ED-8580CD410EFB}"/>
    <cellStyle name="Normal 10 3 6" xfId="256" xr:uid="{8CE6AC64-A6CD-4370-9B44-6E08CE440241}"/>
    <cellStyle name="Normal 10 3 6 2" xfId="1116" xr:uid="{C6DD26EB-F024-427D-83A2-A7DC46025696}"/>
    <cellStyle name="Normal 10 3 6 2 2" xfId="1117" xr:uid="{66B28D2C-34CA-4213-9843-DAB8A8557060}"/>
    <cellStyle name="Normal 10 3 6 2 3" xfId="2607" xr:uid="{DE81D14D-9646-4A96-B3C0-3E917AC4E5DD}"/>
    <cellStyle name="Normal 10 3 6 2 4" xfId="2608" xr:uid="{B7F578F3-0095-46A1-BC7E-39D2B69FFD04}"/>
    <cellStyle name="Normal 10 3 6 3" xfId="1118" xr:uid="{E402D94C-11E9-41F2-8430-C1FE8D4E6DC9}"/>
    <cellStyle name="Normal 10 3 6 4" xfId="2609" xr:uid="{BB524EDF-FAC9-4BA9-8A75-E17CBAFEE737}"/>
    <cellStyle name="Normal 10 3 6 5" xfId="2610" xr:uid="{81A2F12D-C35D-4015-9269-BDB8ECEB8AC6}"/>
    <cellStyle name="Normal 10 3 7" xfId="1119" xr:uid="{848443E4-67BC-4B87-AFF0-408610D6F6C5}"/>
    <cellStyle name="Normal 10 3 7 2" xfId="1120" xr:uid="{493886CD-CDB6-4E48-B5EA-F33D47701B08}"/>
    <cellStyle name="Normal 10 3 7 3" xfId="2611" xr:uid="{0381BECE-41DA-4778-91AB-20179BA172AE}"/>
    <cellStyle name="Normal 10 3 7 4" xfId="2612" xr:uid="{14506AC5-FA74-4B95-BB19-CF8A681D0692}"/>
    <cellStyle name="Normal 10 3 8" xfId="1121" xr:uid="{11AA296D-F5E3-4AEC-8882-0D2878B8CEC9}"/>
    <cellStyle name="Normal 10 3 8 2" xfId="2613" xr:uid="{7148A093-22CA-46B3-8097-E8644D1FA800}"/>
    <cellStyle name="Normal 10 3 8 3" xfId="2614" xr:uid="{2BD215FB-D3FA-4B6E-A45A-CC599C8EEA91}"/>
    <cellStyle name="Normal 10 3 8 4" xfId="2615" xr:uid="{E65598B7-7F11-4D04-8130-8783B07CA229}"/>
    <cellStyle name="Normal 10 3 9" xfId="2616" xr:uid="{9291679C-E4E6-42DE-9C5F-778093A8BF33}"/>
    <cellStyle name="Normal 10 4" xfId="58" xr:uid="{94345AE6-E17F-4D6C-9758-56F6289CFAFE}"/>
    <cellStyle name="Normal 10 4 10" xfId="2617" xr:uid="{FCCCF746-FEF3-4259-A241-6A4107BBCCCB}"/>
    <cellStyle name="Normal 10 4 11" xfId="2618" xr:uid="{44CE5C4A-1ADD-46FF-B8FE-FF470B7ABF93}"/>
    <cellStyle name="Normal 10 4 2" xfId="59" xr:uid="{DFDC955E-072D-44B7-906E-087ECB9AB215}"/>
    <cellStyle name="Normal 10 4 2 2" xfId="257" xr:uid="{6DE062EA-0005-4147-AC41-C888FAA6F823}"/>
    <cellStyle name="Normal 10 4 2 2 2" xfId="499" xr:uid="{E3D1A988-34C1-49AB-BA25-0F27823111CA}"/>
    <cellStyle name="Normal 10 4 2 2 2 2" xfId="500" xr:uid="{7FA9B42A-BDF0-4B31-B886-F82F6E1D17CF}"/>
    <cellStyle name="Normal 10 4 2 2 2 2 2" xfId="1122" xr:uid="{CBFEB1D7-C70E-4E1C-B88D-63F9EF1CD0DE}"/>
    <cellStyle name="Normal 10 4 2 2 2 2 3" xfId="2619" xr:uid="{1143C422-0060-4A9B-A503-C62BB51BCDF0}"/>
    <cellStyle name="Normal 10 4 2 2 2 2 4" xfId="2620" xr:uid="{6FF82C3A-EB1C-4167-81AC-186A335ECC1B}"/>
    <cellStyle name="Normal 10 4 2 2 2 3" xfId="1123" xr:uid="{DBB8FE69-358D-415D-B65F-655D64038FDF}"/>
    <cellStyle name="Normal 10 4 2 2 2 3 2" xfId="2621" xr:uid="{6BF895C4-BA59-4DB2-9B76-95773FED5EA8}"/>
    <cellStyle name="Normal 10 4 2 2 2 3 3" xfId="2622" xr:uid="{3D964CF7-5CDE-4ACB-AD34-16EDE3ACFA7C}"/>
    <cellStyle name="Normal 10 4 2 2 2 3 4" xfId="2623" xr:uid="{61E4FD9D-EFE3-4E15-8E25-8139F20525F4}"/>
    <cellStyle name="Normal 10 4 2 2 2 4" xfId="2624" xr:uid="{41A40F01-FFFF-4EBF-B8D2-A83A51D8C35D}"/>
    <cellStyle name="Normal 10 4 2 2 2 5" xfId="2625" xr:uid="{B48E5FE6-C18A-4861-8DF0-ECF79C8BE781}"/>
    <cellStyle name="Normal 10 4 2 2 2 6" xfId="2626" xr:uid="{4AD34445-4972-4D9C-B18E-5A044719B594}"/>
    <cellStyle name="Normal 10 4 2 2 3" xfId="501" xr:uid="{7D1E7951-724D-4013-93BA-F6CD8704F77B}"/>
    <cellStyle name="Normal 10 4 2 2 3 2" xfId="1124" xr:uid="{D23EBEF1-769B-4945-A4B7-B47A5B2961AF}"/>
    <cellStyle name="Normal 10 4 2 2 3 2 2" xfId="2627" xr:uid="{13058EC1-6223-4D9C-BDBC-26AD2550B0D5}"/>
    <cellStyle name="Normal 10 4 2 2 3 2 3" xfId="2628" xr:uid="{53DE99A5-9F4E-41AD-B4E2-92C907C1D2DC}"/>
    <cellStyle name="Normal 10 4 2 2 3 2 4" xfId="2629" xr:uid="{92DCC337-C312-4C61-BD71-006327DF6C34}"/>
    <cellStyle name="Normal 10 4 2 2 3 3" xfId="2630" xr:uid="{B58132C9-F327-42A9-8AE0-E5E090FA0368}"/>
    <cellStyle name="Normal 10 4 2 2 3 4" xfId="2631" xr:uid="{AC0C4F46-D401-4CC8-B185-D341B87292B4}"/>
    <cellStyle name="Normal 10 4 2 2 3 5" xfId="2632" xr:uid="{C80E6E65-5360-4B41-9FBA-A5702C45E182}"/>
    <cellStyle name="Normal 10 4 2 2 4" xfId="1125" xr:uid="{93CD7048-C020-4893-9E45-BE8E51B18EED}"/>
    <cellStyle name="Normal 10 4 2 2 4 2" xfId="2633" xr:uid="{D0DB2790-63EB-4B9E-82F2-B2E5F97E6B22}"/>
    <cellStyle name="Normal 10 4 2 2 4 3" xfId="2634" xr:uid="{312B4DEC-978B-41D0-8D99-AC8A394C26B8}"/>
    <cellStyle name="Normal 10 4 2 2 4 4" xfId="2635" xr:uid="{B0822B29-425E-416D-809D-EFCDD5DD3600}"/>
    <cellStyle name="Normal 10 4 2 2 5" xfId="2636" xr:uid="{27E1A465-80CD-495E-AC33-3E2F3FB785E3}"/>
    <cellStyle name="Normal 10 4 2 2 5 2" xfId="2637" xr:uid="{D0554201-C3F0-4C1B-8A4E-CE97910E7B7D}"/>
    <cellStyle name="Normal 10 4 2 2 5 3" xfId="2638" xr:uid="{260F0CF9-0C0D-40B3-80AA-A60E4F9295F2}"/>
    <cellStyle name="Normal 10 4 2 2 5 4" xfId="2639" xr:uid="{E3DF8D41-F889-42F6-9D56-2DC0F5B015AB}"/>
    <cellStyle name="Normal 10 4 2 2 6" xfId="2640" xr:uid="{ED190E3E-FEFD-415E-936A-C098AC6C256A}"/>
    <cellStyle name="Normal 10 4 2 2 7" xfId="2641" xr:uid="{109D4498-6223-4EF8-9827-884E031155DE}"/>
    <cellStyle name="Normal 10 4 2 2 8" xfId="2642" xr:uid="{A278556C-D2C1-40B2-A7F8-C68D9BFB7EC0}"/>
    <cellStyle name="Normal 10 4 2 3" xfId="502" xr:uid="{C9C84106-B863-459F-90F4-571D874824D6}"/>
    <cellStyle name="Normal 10 4 2 3 2" xfId="503" xr:uid="{0D5448CD-586F-4C91-A901-CB078F778027}"/>
    <cellStyle name="Normal 10 4 2 3 2 2" xfId="504" xr:uid="{980EFE34-7E91-482E-A834-B2BC3353C531}"/>
    <cellStyle name="Normal 10 4 2 3 2 3" xfId="2643" xr:uid="{5BB437C8-5D24-4E91-9B85-3D1F6A792B24}"/>
    <cellStyle name="Normal 10 4 2 3 2 4" xfId="2644" xr:uid="{2CB62C48-3E19-43E8-82FC-F2FD40F7202B}"/>
    <cellStyle name="Normal 10 4 2 3 3" xfId="505" xr:uid="{57D255B2-EA38-4879-B727-6792C5FEFCD4}"/>
    <cellStyle name="Normal 10 4 2 3 3 2" xfId="2645" xr:uid="{46C30ED5-EE9A-4950-A1C3-F5C65002170B}"/>
    <cellStyle name="Normal 10 4 2 3 3 3" xfId="2646" xr:uid="{46292764-C403-4D04-8BC9-8FED9A2A96E1}"/>
    <cellStyle name="Normal 10 4 2 3 3 4" xfId="2647" xr:uid="{5BC07B3D-3DFC-4D58-A415-D8698AF73DFB}"/>
    <cellStyle name="Normal 10 4 2 3 4" xfId="2648" xr:uid="{6F9A38CE-81DA-424E-879C-6F0F387AF3E3}"/>
    <cellStyle name="Normal 10 4 2 3 5" xfId="2649" xr:uid="{E4D3AB69-0578-4181-8EF4-0384911B0874}"/>
    <cellStyle name="Normal 10 4 2 3 6" xfId="2650" xr:uid="{B4249F87-D836-4875-9876-B32B80F69663}"/>
    <cellStyle name="Normal 10 4 2 4" xfId="506" xr:uid="{54A34E41-DADB-4E39-B849-E3987E8E2B0A}"/>
    <cellStyle name="Normal 10 4 2 4 2" xfId="507" xr:uid="{E33067F4-F4CA-431D-A32A-7418DADCF85C}"/>
    <cellStyle name="Normal 10 4 2 4 2 2" xfId="2651" xr:uid="{79D54DE3-E97D-4027-AAD3-E8441FE97691}"/>
    <cellStyle name="Normal 10 4 2 4 2 3" xfId="2652" xr:uid="{F6B6751F-E38B-4908-8746-0EA9E9FBCE3F}"/>
    <cellStyle name="Normal 10 4 2 4 2 4" xfId="2653" xr:uid="{EF584458-E43C-4BAC-B355-D1296F40888C}"/>
    <cellStyle name="Normal 10 4 2 4 3" xfId="2654" xr:uid="{F81B5AF0-634B-4DBB-8E11-8F05C81579D3}"/>
    <cellStyle name="Normal 10 4 2 4 4" xfId="2655" xr:uid="{F3C2D16F-6087-4C03-84B0-BE8E61685486}"/>
    <cellStyle name="Normal 10 4 2 4 5" xfId="2656" xr:uid="{4CE8EC9E-9B0D-4E84-BC60-834A1C2BF8A4}"/>
    <cellStyle name="Normal 10 4 2 5" xfId="508" xr:uid="{448059E0-C63D-4E2E-950D-36C7E7CD0F47}"/>
    <cellStyle name="Normal 10 4 2 5 2" xfId="2657" xr:uid="{B3427362-3594-4C14-AC39-659763AFF082}"/>
    <cellStyle name="Normal 10 4 2 5 3" xfId="2658" xr:uid="{7B09B0D9-F5CC-4ACC-8C17-BB07E8B1EB38}"/>
    <cellStyle name="Normal 10 4 2 5 4" xfId="2659" xr:uid="{ADB6489A-1E41-4B15-B363-339480A54FF1}"/>
    <cellStyle name="Normal 10 4 2 6" xfId="2660" xr:uid="{98CE3414-1F6C-47BB-A638-55D6AF4F6B4B}"/>
    <cellStyle name="Normal 10 4 2 6 2" xfId="2661" xr:uid="{158F82F2-8D50-44F6-80B0-8A6C1B9E6AB7}"/>
    <cellStyle name="Normal 10 4 2 6 3" xfId="2662" xr:uid="{2BD57B3E-51B8-4C15-9DBD-7D04DB0220A7}"/>
    <cellStyle name="Normal 10 4 2 6 4" xfId="2663" xr:uid="{FE5CEFAC-75F2-4E3C-AF79-F045C752D75C}"/>
    <cellStyle name="Normal 10 4 2 7" xfId="2664" xr:uid="{0D11BF9B-E183-4812-95D5-A09563ABF02C}"/>
    <cellStyle name="Normal 10 4 2 8" xfId="2665" xr:uid="{63E65AA6-11BC-4FFF-AF6B-982CE24F3FD6}"/>
    <cellStyle name="Normal 10 4 2 9" xfId="2666" xr:uid="{B9414B7C-4C14-4484-A021-F503FEB5A29D}"/>
    <cellStyle name="Normal 10 4 3" xfId="258" xr:uid="{7489068F-DBF6-4C50-99DD-AEE073D61F9B}"/>
    <cellStyle name="Normal 10 4 3 2" xfId="509" xr:uid="{CD120750-C12B-4103-99B6-CFC0FE47D41B}"/>
    <cellStyle name="Normal 10 4 3 2 2" xfId="510" xr:uid="{23937C1F-C45A-49E3-A86C-99EBFDFD167F}"/>
    <cellStyle name="Normal 10 4 3 2 2 2" xfId="1126" xr:uid="{E492E98D-4F25-4FD6-BC20-C757CE56CE4F}"/>
    <cellStyle name="Normal 10 4 3 2 2 2 2" xfId="1127" xr:uid="{E00CC7FC-FB1C-41BC-9CFA-4DFA99C91681}"/>
    <cellStyle name="Normal 10 4 3 2 2 3" xfId="1128" xr:uid="{5F85DC4F-436F-4253-BD84-49865BF38890}"/>
    <cellStyle name="Normal 10 4 3 2 2 4" xfId="2667" xr:uid="{D5EBC1D2-171E-440F-8839-8CC74655CBDC}"/>
    <cellStyle name="Normal 10 4 3 2 3" xfId="1129" xr:uid="{2B923FB6-C2FD-409D-8FBC-774D5E7D6495}"/>
    <cellStyle name="Normal 10 4 3 2 3 2" xfId="1130" xr:uid="{6D5C57CA-E22A-4634-B60F-B13A2EC5C164}"/>
    <cellStyle name="Normal 10 4 3 2 3 3" xfId="2668" xr:uid="{37BD2388-1949-443C-B3D0-A6E5378EDB33}"/>
    <cellStyle name="Normal 10 4 3 2 3 4" xfId="2669" xr:uid="{EEB1A8E9-B376-4632-AFA8-4B33F53FBD8B}"/>
    <cellStyle name="Normal 10 4 3 2 4" xfId="1131" xr:uid="{5B292408-D4A7-4491-8C7A-912B21B1BFEE}"/>
    <cellStyle name="Normal 10 4 3 2 5" xfId="2670" xr:uid="{0D12998A-9625-41E9-B02B-47BE16201113}"/>
    <cellStyle name="Normal 10 4 3 2 6" xfId="2671" xr:uid="{8E1719E1-33AC-4DA4-B6E5-E0D58013CE7C}"/>
    <cellStyle name="Normal 10 4 3 3" xfId="511" xr:uid="{3864C17D-F077-4825-8B26-61E8B07BE20E}"/>
    <cellStyle name="Normal 10 4 3 3 2" xfId="1132" xr:uid="{B8D11805-AEE5-4ED5-B6F6-0749EDA80939}"/>
    <cellStyle name="Normal 10 4 3 3 2 2" xfId="1133" xr:uid="{B01A0837-61A8-4523-9062-948BAC250D6E}"/>
    <cellStyle name="Normal 10 4 3 3 2 3" xfId="2672" xr:uid="{2DA7CBC2-D805-41B5-A14A-50D57263B92E}"/>
    <cellStyle name="Normal 10 4 3 3 2 4" xfId="2673" xr:uid="{446FD340-32A9-4F7B-AFD2-604E3D3F7569}"/>
    <cellStyle name="Normal 10 4 3 3 3" xfId="1134" xr:uid="{5250BF4B-A32A-4871-A29E-0DEE4AD27F4A}"/>
    <cellStyle name="Normal 10 4 3 3 4" xfId="2674" xr:uid="{7E34807A-4686-41AD-8CB2-5B056738B85E}"/>
    <cellStyle name="Normal 10 4 3 3 5" xfId="2675" xr:uid="{3AE5C58C-9420-4D32-9B21-063CDA3B1C42}"/>
    <cellStyle name="Normal 10 4 3 4" xfId="1135" xr:uid="{FD5911F6-1986-44D1-9FA8-0D1FE2834685}"/>
    <cellStyle name="Normal 10 4 3 4 2" xfId="1136" xr:uid="{EADC2FF9-2478-4C91-A59E-DD5FF30B47BF}"/>
    <cellStyle name="Normal 10 4 3 4 3" xfId="2676" xr:uid="{28FA5656-DADA-4688-AC96-7E2A73C13A75}"/>
    <cellStyle name="Normal 10 4 3 4 4" xfId="2677" xr:uid="{0D4C31E4-5F48-41A4-BE3B-8E46454BAF86}"/>
    <cellStyle name="Normal 10 4 3 5" xfId="1137" xr:uid="{A3DF11D6-BFF9-425C-A1F5-13C5E296940B}"/>
    <cellStyle name="Normal 10 4 3 5 2" xfId="2678" xr:uid="{E878B447-269E-464B-944B-F41B609D8345}"/>
    <cellStyle name="Normal 10 4 3 5 3" xfId="2679" xr:uid="{D52CCBE1-3DF4-4760-ACC8-0F1656C48A9B}"/>
    <cellStyle name="Normal 10 4 3 5 4" xfId="2680" xr:uid="{B7DE8EC8-9A61-452C-A34A-C8281C0AD9BB}"/>
    <cellStyle name="Normal 10 4 3 6" xfId="2681" xr:uid="{29DEF10C-D9FB-4C37-A6C6-23E1B78D60D1}"/>
    <cellStyle name="Normal 10 4 3 7" xfId="2682" xr:uid="{9CF8EB4C-0B47-4964-AB4A-F45B9EF78C8C}"/>
    <cellStyle name="Normal 10 4 3 8" xfId="2683" xr:uid="{5698E563-19C4-4F6B-A992-23E425C1C975}"/>
    <cellStyle name="Normal 10 4 4" xfId="259" xr:uid="{5EF784B8-826B-48C4-96CD-78C8E7DC61CD}"/>
    <cellStyle name="Normal 10 4 4 2" xfId="512" xr:uid="{FB2F4BFC-602B-4D61-AAFD-0C81CC1EC51C}"/>
    <cellStyle name="Normal 10 4 4 2 2" xfId="513" xr:uid="{87EBA627-4019-41E8-A83A-8950F6EC8074}"/>
    <cellStyle name="Normal 10 4 4 2 2 2" xfId="1138" xr:uid="{E26749FD-275A-4D88-9C7A-DABE60DC9E71}"/>
    <cellStyle name="Normal 10 4 4 2 2 3" xfId="2684" xr:uid="{E4ADC66A-2D79-4178-B8EC-13A6DA98C06D}"/>
    <cellStyle name="Normal 10 4 4 2 2 4" xfId="2685" xr:uid="{E6C7004B-B0B8-47E2-956C-2AF145484DD9}"/>
    <cellStyle name="Normal 10 4 4 2 3" xfId="1139" xr:uid="{EA027298-FB22-400E-B17A-82AF6F8E2D13}"/>
    <cellStyle name="Normal 10 4 4 2 4" xfId="2686" xr:uid="{FAAD0B4C-34AA-479D-93B6-01CB505F3340}"/>
    <cellStyle name="Normal 10 4 4 2 5" xfId="2687" xr:uid="{8467235A-A441-4172-8EE3-BFE50E05D1CD}"/>
    <cellStyle name="Normal 10 4 4 3" xfId="514" xr:uid="{7C35D482-3E7D-4D5A-9134-BA0EBE226C0D}"/>
    <cellStyle name="Normal 10 4 4 3 2" xfId="1140" xr:uid="{8387BB55-6CBC-4D17-9A2E-575DEC4F5033}"/>
    <cellStyle name="Normal 10 4 4 3 3" xfId="2688" xr:uid="{A30D7D07-1771-4DF0-9C50-9930CAE3BC8C}"/>
    <cellStyle name="Normal 10 4 4 3 4" xfId="2689" xr:uid="{628FABBF-59CF-48FA-B7C8-7EB12EA182A7}"/>
    <cellStyle name="Normal 10 4 4 4" xfId="1141" xr:uid="{F8B8DC29-A8BA-4015-B422-510760561FB9}"/>
    <cellStyle name="Normal 10 4 4 4 2" xfId="2690" xr:uid="{A0E90968-AE36-489A-877C-01195B00C866}"/>
    <cellStyle name="Normal 10 4 4 4 3" xfId="2691" xr:uid="{D128944E-ED5D-41AB-A718-10246CCE2E22}"/>
    <cellStyle name="Normal 10 4 4 4 4" xfId="2692" xr:uid="{7FB7E405-9118-4A18-BFC2-12EC5243848D}"/>
    <cellStyle name="Normal 10 4 4 5" xfId="2693" xr:uid="{E31AEBFD-9417-4E5C-875A-497C935A74D3}"/>
    <cellStyle name="Normal 10 4 4 6" xfId="2694" xr:uid="{B98BCAA7-0D4F-4EB7-9284-9B0DE0B8033F}"/>
    <cellStyle name="Normal 10 4 4 7" xfId="2695" xr:uid="{11E67FCE-AF38-4006-9E2B-D1B21B25FC4A}"/>
    <cellStyle name="Normal 10 4 5" xfId="260" xr:uid="{19FB062F-A927-4622-9DA5-B9E6158B9AF8}"/>
    <cellStyle name="Normal 10 4 5 2" xfId="515" xr:uid="{D7DB696C-EED7-42EA-844E-741F79888C2A}"/>
    <cellStyle name="Normal 10 4 5 2 2" xfId="1142" xr:uid="{4DEEACB6-409E-426F-A171-F6034088DCF9}"/>
    <cellStyle name="Normal 10 4 5 2 3" xfId="2696" xr:uid="{8021DB7B-D9E5-430B-A15B-A41543EE3072}"/>
    <cellStyle name="Normal 10 4 5 2 4" xfId="2697" xr:uid="{E223B380-F7CA-4D17-83A6-01E0FC5BE8A0}"/>
    <cellStyle name="Normal 10 4 5 3" xfId="1143" xr:uid="{F2F2AB92-9C7B-4B5C-A119-E3BCD1133AF0}"/>
    <cellStyle name="Normal 10 4 5 3 2" xfId="2698" xr:uid="{E181D294-1BD3-419F-BFEE-EF8309A7E0CD}"/>
    <cellStyle name="Normal 10 4 5 3 3" xfId="2699" xr:uid="{8D07393D-116D-4428-A6F3-AD26D009EAEE}"/>
    <cellStyle name="Normal 10 4 5 3 4" xfId="2700" xr:uid="{F665120C-9E20-4AC6-8B19-67F55C7BD99F}"/>
    <cellStyle name="Normal 10 4 5 4" xfId="2701" xr:uid="{0A612449-1EC1-468A-9AB0-8396456C46C9}"/>
    <cellStyle name="Normal 10 4 5 5" xfId="2702" xr:uid="{8648C696-BC6C-4EBC-9E5B-79844EC12B4F}"/>
    <cellStyle name="Normal 10 4 5 6" xfId="2703" xr:uid="{085A39D9-6B86-4EB9-ACCD-7659DB0BBBAC}"/>
    <cellStyle name="Normal 10 4 6" xfId="516" xr:uid="{C2161DEB-C7D0-4863-A8E0-9A44B833AF71}"/>
    <cellStyle name="Normal 10 4 6 2" xfId="1144" xr:uid="{421F3806-3DC2-46B1-9AC2-7B6A68392AF6}"/>
    <cellStyle name="Normal 10 4 6 2 2" xfId="2704" xr:uid="{7580339E-E8F0-455A-8FE4-1CACC63B93AF}"/>
    <cellStyle name="Normal 10 4 6 2 3" xfId="2705" xr:uid="{1B84BAD9-3329-4EF8-A64F-E3F9D0591852}"/>
    <cellStyle name="Normal 10 4 6 2 4" xfId="2706" xr:uid="{D6AAAF6F-A2D7-44AA-B3FB-7B30D8CA5F9B}"/>
    <cellStyle name="Normal 10 4 6 3" xfId="2707" xr:uid="{D37E6D8F-BEF9-47D5-9B15-9C0EFF47B864}"/>
    <cellStyle name="Normal 10 4 6 4" xfId="2708" xr:uid="{751483C6-A3C2-447C-90DA-71400E08AEE2}"/>
    <cellStyle name="Normal 10 4 6 5" xfId="2709" xr:uid="{2A26727E-796B-43EB-86C1-E06AC7135D7D}"/>
    <cellStyle name="Normal 10 4 7" xfId="1145" xr:uid="{AA88273F-CA6F-4192-AF89-1D4DBEA0746E}"/>
    <cellStyle name="Normal 10 4 7 2" xfId="2710" xr:uid="{42705375-5B3A-482C-AD5A-7570DE66868F}"/>
    <cellStyle name="Normal 10 4 7 3" xfId="2711" xr:uid="{E90E6779-23CE-4FC8-93B6-2B8994FE51A3}"/>
    <cellStyle name="Normal 10 4 7 4" xfId="2712" xr:uid="{71B4441A-FBF6-4CD1-AB82-69950F925CA2}"/>
    <cellStyle name="Normal 10 4 8" xfId="2713" xr:uid="{C8FCF587-62CC-42CB-B248-B1D036A0735B}"/>
    <cellStyle name="Normal 10 4 8 2" xfId="2714" xr:uid="{9C380282-6AE9-47EE-825E-B1B54D97A120}"/>
    <cellStyle name="Normal 10 4 8 3" xfId="2715" xr:uid="{1C7111C2-E307-4156-808A-417D0A3F5D5D}"/>
    <cellStyle name="Normal 10 4 8 4" xfId="2716" xr:uid="{8534EC57-FC1E-42E7-AB73-2D42AF3209D8}"/>
    <cellStyle name="Normal 10 4 9" xfId="2717" xr:uid="{A3032F6C-B419-4AE3-9300-95CFFA84B439}"/>
    <cellStyle name="Normal 10 5" xfId="60" xr:uid="{7F7710E5-1997-445C-9579-65940F985DCE}"/>
    <cellStyle name="Normal 10 5 2" xfId="61" xr:uid="{0A52448C-9ABC-4D1A-A6A4-A9CE80F5B207}"/>
    <cellStyle name="Normal 10 5 2 2" xfId="261" xr:uid="{40167EED-AF59-4B63-B1F5-0620F267BEBB}"/>
    <cellStyle name="Normal 10 5 2 2 2" xfId="517" xr:uid="{299B8957-8277-4A08-8B79-3D202C741A7B}"/>
    <cellStyle name="Normal 10 5 2 2 2 2" xfId="1146" xr:uid="{B21AD1C3-F02D-4481-A23A-DEF5F0F0952F}"/>
    <cellStyle name="Normal 10 5 2 2 2 3" xfId="2718" xr:uid="{F7627A73-3426-4471-8241-865A4B0152A9}"/>
    <cellStyle name="Normal 10 5 2 2 2 4" xfId="2719" xr:uid="{363DA81A-FC79-425E-8E0D-26EB2DC02B43}"/>
    <cellStyle name="Normal 10 5 2 2 3" xfId="1147" xr:uid="{3C197A72-D982-4FF3-914C-582BA99673B6}"/>
    <cellStyle name="Normal 10 5 2 2 3 2" xfId="2720" xr:uid="{C2BAE5BF-6642-4581-B562-79218532A64B}"/>
    <cellStyle name="Normal 10 5 2 2 3 3" xfId="2721" xr:uid="{0EA8B7F2-B70E-4784-97EE-E302FCE72104}"/>
    <cellStyle name="Normal 10 5 2 2 3 4" xfId="2722" xr:uid="{1E2F8709-C30E-4BAB-BC04-3BFB425B6C62}"/>
    <cellStyle name="Normal 10 5 2 2 4" xfId="2723" xr:uid="{5E28BC18-5978-42A5-9D4A-F12B8F267175}"/>
    <cellStyle name="Normal 10 5 2 2 5" xfId="2724" xr:uid="{4EB3F9B0-0EDF-43B9-A456-93959E52BD06}"/>
    <cellStyle name="Normal 10 5 2 2 6" xfId="2725" xr:uid="{DAF6FDCE-7149-4402-A7FB-0ED933DC2A0C}"/>
    <cellStyle name="Normal 10 5 2 3" xfId="518" xr:uid="{03E5431F-72CF-488B-B94E-4486A3F9DFA5}"/>
    <cellStyle name="Normal 10 5 2 3 2" xfId="1148" xr:uid="{F6343719-008C-44E6-B0A6-89F50626EBEF}"/>
    <cellStyle name="Normal 10 5 2 3 2 2" xfId="2726" xr:uid="{2EDE9293-4CEB-44C9-B555-4DA05A6E8C8A}"/>
    <cellStyle name="Normal 10 5 2 3 2 3" xfId="2727" xr:uid="{166B4FC5-F593-491C-B229-685C251AE001}"/>
    <cellStyle name="Normal 10 5 2 3 2 4" xfId="2728" xr:uid="{3E40AB60-7E1B-4DEA-956B-DA9160A78ADE}"/>
    <cellStyle name="Normal 10 5 2 3 3" xfId="2729" xr:uid="{11F7AF97-2E34-4769-B0F0-CEDCCE1F000D}"/>
    <cellStyle name="Normal 10 5 2 3 4" xfId="2730" xr:uid="{D2FAFC3D-A790-4DFC-AF7D-ED96CE097E36}"/>
    <cellStyle name="Normal 10 5 2 3 5" xfId="2731" xr:uid="{40C9C247-45F8-4D55-B394-CD0F2B777E60}"/>
    <cellStyle name="Normal 10 5 2 4" xfId="1149" xr:uid="{51CD83AB-5AD7-41E6-8DDB-ABDC248C6BAC}"/>
    <cellStyle name="Normal 10 5 2 4 2" xfId="2732" xr:uid="{64E996F8-3E78-482E-8FBB-58DA3581516C}"/>
    <cellStyle name="Normal 10 5 2 4 3" xfId="2733" xr:uid="{6476E62B-FF37-4013-87B1-9B068F1F4D93}"/>
    <cellStyle name="Normal 10 5 2 4 4" xfId="2734" xr:uid="{FF7BC83E-4E45-4AC5-8AE3-B3A0580ABB97}"/>
    <cellStyle name="Normal 10 5 2 5" xfId="2735" xr:uid="{5729EE91-2691-49B4-9182-D657225B213A}"/>
    <cellStyle name="Normal 10 5 2 5 2" xfId="2736" xr:uid="{5415D6C2-608E-408B-88FE-2EA6BDE1A0A7}"/>
    <cellStyle name="Normal 10 5 2 5 3" xfId="2737" xr:uid="{306D1B31-4F53-4B72-8721-3D0B8C660DD2}"/>
    <cellStyle name="Normal 10 5 2 5 4" xfId="2738" xr:uid="{184124D4-E2A5-4DD9-A43C-1824432BBDA6}"/>
    <cellStyle name="Normal 10 5 2 6" xfId="2739" xr:uid="{576F8268-925E-49DA-96BC-B6C231630EC2}"/>
    <cellStyle name="Normal 10 5 2 7" xfId="2740" xr:uid="{3B494F44-7DCF-41EB-9A00-81F752C9A672}"/>
    <cellStyle name="Normal 10 5 2 8" xfId="2741" xr:uid="{A928F1CF-83B0-489A-99E3-EAF2A921A84F}"/>
    <cellStyle name="Normal 10 5 3" xfId="262" xr:uid="{000555EC-3E5A-4C9A-B3DC-D8D06692352F}"/>
    <cellStyle name="Normal 10 5 3 2" xfId="519" xr:uid="{251843E6-896D-462B-B2B9-CA1A7E9D7EDD}"/>
    <cellStyle name="Normal 10 5 3 2 2" xfId="520" xr:uid="{DFF6654D-10E7-486E-9BBE-364031CD3FCB}"/>
    <cellStyle name="Normal 10 5 3 2 3" xfId="2742" xr:uid="{AE22AAA3-EFB2-41A6-84B0-81B56DB47309}"/>
    <cellStyle name="Normal 10 5 3 2 4" xfId="2743" xr:uid="{796C06E5-1ABC-4410-A536-D45F32171096}"/>
    <cellStyle name="Normal 10 5 3 3" xfId="521" xr:uid="{C8BBAF82-624E-4DE9-A9F1-D303B21DD070}"/>
    <cellStyle name="Normal 10 5 3 3 2" xfId="2744" xr:uid="{15F90F15-659F-46A8-AF48-606035410F11}"/>
    <cellStyle name="Normal 10 5 3 3 3" xfId="2745" xr:uid="{7612F15D-9A87-45E5-815D-D1501B2E639B}"/>
    <cellStyle name="Normal 10 5 3 3 4" xfId="2746" xr:uid="{FCACB265-88D7-4AEF-BBF7-1E3D4C733A5E}"/>
    <cellStyle name="Normal 10 5 3 4" xfId="2747" xr:uid="{9B657A00-F3E3-453A-BE62-076AE6D223F1}"/>
    <cellStyle name="Normal 10 5 3 5" xfId="2748" xr:uid="{169B9736-8E17-48B8-A7E0-80B6E7C7459C}"/>
    <cellStyle name="Normal 10 5 3 6" xfId="2749" xr:uid="{3F49D2BA-4C76-4DE1-8625-80E0D8E71BEC}"/>
    <cellStyle name="Normal 10 5 4" xfId="263" xr:uid="{45AAA4DD-55D6-4E0C-A014-B7488CF8BA91}"/>
    <cellStyle name="Normal 10 5 4 2" xfId="522" xr:uid="{BCC2599F-6A44-4AA6-9FDB-39D1407205AD}"/>
    <cellStyle name="Normal 10 5 4 2 2" xfId="2750" xr:uid="{A2FD7C78-1837-44A8-9689-7B2A05BD8284}"/>
    <cellStyle name="Normal 10 5 4 2 3" xfId="2751" xr:uid="{C40979D6-414B-4B2E-BFCA-5290E3AEC7E4}"/>
    <cellStyle name="Normal 10 5 4 2 4" xfId="2752" xr:uid="{D94792E1-424C-4735-9E25-22267EE405CA}"/>
    <cellStyle name="Normal 10 5 4 3" xfId="2753" xr:uid="{D1E11761-2210-40B0-93C1-CDE0A1BF8888}"/>
    <cellStyle name="Normal 10 5 4 4" xfId="2754" xr:uid="{9D1BA203-1357-48AB-A8D0-97CAA28742CE}"/>
    <cellStyle name="Normal 10 5 4 5" xfId="2755" xr:uid="{B3B59677-9ED3-4C55-96C8-3DFC11030C0A}"/>
    <cellStyle name="Normal 10 5 5" xfId="523" xr:uid="{3B200416-29FE-4642-90F0-AFC840B302EE}"/>
    <cellStyle name="Normal 10 5 5 2" xfId="2756" xr:uid="{FEA985D1-A69F-4BA4-88F1-450941FED18A}"/>
    <cellStyle name="Normal 10 5 5 3" xfId="2757" xr:uid="{F8059CAF-FB18-42DC-A47E-1510610C5BBA}"/>
    <cellStyle name="Normal 10 5 5 4" xfId="2758" xr:uid="{08684D72-993B-4A66-A855-347C57EABBE2}"/>
    <cellStyle name="Normal 10 5 6" xfId="2759" xr:uid="{644650C9-64E7-48ED-907C-82AC8CBCF4C3}"/>
    <cellStyle name="Normal 10 5 6 2" xfId="2760" xr:uid="{F3808963-17AF-430D-9398-6F9EA195FB62}"/>
    <cellStyle name="Normal 10 5 6 3" xfId="2761" xr:uid="{D934F544-7843-442D-A669-B295993541C2}"/>
    <cellStyle name="Normal 10 5 6 4" xfId="2762" xr:uid="{B1810E8A-B5AD-4EEF-9AA1-DC708C68948A}"/>
    <cellStyle name="Normal 10 5 7" xfId="2763" xr:uid="{C729DE7E-9404-4764-B992-FDA4021C10AE}"/>
    <cellStyle name="Normal 10 5 8" xfId="2764" xr:uid="{3D6A5837-64D9-4348-93CB-8200389CE353}"/>
    <cellStyle name="Normal 10 5 9" xfId="2765" xr:uid="{A11A017F-A590-4827-AABE-9E2C37C7CCB3}"/>
    <cellStyle name="Normal 10 6" xfId="62" xr:uid="{75D21E64-DFC6-4CF0-AD9C-7A1BC6B81FDE}"/>
    <cellStyle name="Normal 10 6 2" xfId="264" xr:uid="{57CFFA9B-64DB-4371-B045-C636B12CE248}"/>
    <cellStyle name="Normal 10 6 2 2" xfId="524" xr:uid="{28A8FB62-E2DC-4598-9815-E4A2CBF28FFC}"/>
    <cellStyle name="Normal 10 6 2 2 2" xfId="1150" xr:uid="{C0879221-AB78-4AF8-BCDA-9118DEF12763}"/>
    <cellStyle name="Normal 10 6 2 2 2 2" xfId="1151" xr:uid="{2CB22F98-CE2D-4012-A162-7C7C785B78B3}"/>
    <cellStyle name="Normal 10 6 2 2 3" xfId="1152" xr:uid="{DF49EC32-E428-4A19-ADAD-5EE08E8A5A06}"/>
    <cellStyle name="Normal 10 6 2 2 4" xfId="2766" xr:uid="{DA1F0DC4-E4BD-4D10-94D9-A75C11D58D79}"/>
    <cellStyle name="Normal 10 6 2 3" xfId="1153" xr:uid="{BA7D8602-7E4D-4D05-A215-9C011CB0ABC3}"/>
    <cellStyle name="Normal 10 6 2 3 2" xfId="1154" xr:uid="{F454BB34-D4FF-40B5-B7B0-4F0DAB94FB21}"/>
    <cellStyle name="Normal 10 6 2 3 3" xfId="2767" xr:uid="{15608AF9-E846-4060-A3D7-2D7DAC5CD84B}"/>
    <cellStyle name="Normal 10 6 2 3 4" xfId="2768" xr:uid="{B54AE778-4EAA-4A18-9BFA-4C440009464A}"/>
    <cellStyle name="Normal 10 6 2 4" xfId="1155" xr:uid="{A62782A7-4BDE-407C-B62B-AD9585ADA7F2}"/>
    <cellStyle name="Normal 10 6 2 5" xfId="2769" xr:uid="{EC8E6F3A-0699-49BB-ACB2-5B83039F2B69}"/>
    <cellStyle name="Normal 10 6 2 6" xfId="2770" xr:uid="{1E5333DA-5F68-45DD-8E33-2B58CB7A9578}"/>
    <cellStyle name="Normal 10 6 3" xfId="525" xr:uid="{B7943387-3F26-4F90-A429-773417456BDB}"/>
    <cellStyle name="Normal 10 6 3 2" xfId="1156" xr:uid="{AC22CDCE-4A91-4DB6-A0C2-36891E936459}"/>
    <cellStyle name="Normal 10 6 3 2 2" xfId="1157" xr:uid="{E013D89E-F7F0-44BB-8829-54E07643EC88}"/>
    <cellStyle name="Normal 10 6 3 2 3" xfId="2771" xr:uid="{35B2EF9C-E601-4550-8DA2-8172D4602193}"/>
    <cellStyle name="Normal 10 6 3 2 4" xfId="2772" xr:uid="{4661C92B-6153-41E8-8D38-83EAD81D269A}"/>
    <cellStyle name="Normal 10 6 3 3" xfId="1158" xr:uid="{23B10E82-B5CE-4798-92ED-0EFD6F0998E1}"/>
    <cellStyle name="Normal 10 6 3 4" xfId="2773" xr:uid="{FC50C18F-1636-4502-BE2F-C24FD3F06630}"/>
    <cellStyle name="Normal 10 6 3 5" xfId="2774" xr:uid="{501976D5-9CCD-4067-87BB-BCDF61A4F05F}"/>
    <cellStyle name="Normal 10 6 4" xfId="1159" xr:uid="{FBAF28E3-59F9-4BB2-B7C9-330A3C05BDD6}"/>
    <cellStyle name="Normal 10 6 4 2" xfId="1160" xr:uid="{7B90270D-11BC-48CB-B9E2-A150846E82C0}"/>
    <cellStyle name="Normal 10 6 4 3" xfId="2775" xr:uid="{1B3E232B-C179-4B34-A1EF-3DE432C50326}"/>
    <cellStyle name="Normal 10 6 4 4" xfId="2776" xr:uid="{B1EAF154-E61C-44ED-A112-6831448C2D43}"/>
    <cellStyle name="Normal 10 6 5" xfId="1161" xr:uid="{3DACAC2D-FB04-47D9-833A-96EE3DA4200C}"/>
    <cellStyle name="Normal 10 6 5 2" xfId="2777" xr:uid="{048D1C3E-90E3-4C4E-B0B4-756BF01A0B24}"/>
    <cellStyle name="Normal 10 6 5 3" xfId="2778" xr:uid="{EBDE4164-6995-47B5-8500-40B3BF14D8AF}"/>
    <cellStyle name="Normal 10 6 5 4" xfId="2779" xr:uid="{6187A6DE-24FB-4BAF-B630-54E70185E813}"/>
    <cellStyle name="Normal 10 6 6" xfId="2780" xr:uid="{6A9F68C0-DBAC-42C4-AFFE-825311CC605A}"/>
    <cellStyle name="Normal 10 6 7" xfId="2781" xr:uid="{07F8E121-FB9A-440E-9447-E0E0BB5E6863}"/>
    <cellStyle name="Normal 10 6 8" xfId="2782" xr:uid="{9D762049-2F62-4954-A639-B29FBEF4B718}"/>
    <cellStyle name="Normal 10 7" xfId="265" xr:uid="{E310F881-B658-48BF-802D-23F059A87D33}"/>
    <cellStyle name="Normal 10 7 2" xfId="526" xr:uid="{19936757-C640-40CD-8C8E-4105CC50D8CE}"/>
    <cellStyle name="Normal 10 7 2 2" xfId="527" xr:uid="{EF98CF22-3D3A-4F0B-8E55-B3872F4E7965}"/>
    <cellStyle name="Normal 10 7 2 2 2" xfId="1162" xr:uid="{382F0B5B-DC43-4912-91A2-8F8BB10A4D02}"/>
    <cellStyle name="Normal 10 7 2 2 3" xfId="2783" xr:uid="{1D06838A-E171-4B6C-99C9-62DD11D44BA2}"/>
    <cellStyle name="Normal 10 7 2 2 4" xfId="2784" xr:uid="{67B544D1-248C-4CAF-BD8D-A3821733FE05}"/>
    <cellStyle name="Normal 10 7 2 3" xfId="1163" xr:uid="{977ECF81-2BCB-4ABC-B520-402C11912549}"/>
    <cellStyle name="Normal 10 7 2 4" xfId="2785" xr:uid="{5249881C-29FC-4C39-BB35-3A85A94B9513}"/>
    <cellStyle name="Normal 10 7 2 5" xfId="2786" xr:uid="{40E8276B-E948-4C16-8628-837FFC3D1B93}"/>
    <cellStyle name="Normal 10 7 3" xfId="528" xr:uid="{C2387AE1-6222-42EC-983A-0B842613DD73}"/>
    <cellStyle name="Normal 10 7 3 2" xfId="1164" xr:uid="{63CD7C0F-BA80-4D3D-AD6D-169847B5454F}"/>
    <cellStyle name="Normal 10 7 3 3" xfId="2787" xr:uid="{98B30EEB-9B8B-43E6-B9B4-76867696ABF4}"/>
    <cellStyle name="Normal 10 7 3 4" xfId="2788" xr:uid="{E0BC6EF5-560F-4807-9A4A-745A6003B38F}"/>
    <cellStyle name="Normal 10 7 4" xfId="1165" xr:uid="{D4D9D498-B368-44D9-9F4B-9B0A38920624}"/>
    <cellStyle name="Normal 10 7 4 2" xfId="2789" xr:uid="{8B1F12DF-E050-44E2-BCE6-EFFDB87604FA}"/>
    <cellStyle name="Normal 10 7 4 3" xfId="2790" xr:uid="{EED9A049-781C-4D27-AA98-D1EA19800DD2}"/>
    <cellStyle name="Normal 10 7 4 4" xfId="2791" xr:uid="{305D89E0-EBE9-4FEC-A6E9-26A9AC7056A6}"/>
    <cellStyle name="Normal 10 7 5" xfId="2792" xr:uid="{36550880-47C0-4AFF-8731-993A9457CFE6}"/>
    <cellStyle name="Normal 10 7 6" xfId="2793" xr:uid="{BFB5E0EA-BBE8-48C0-9E7E-15A266B22907}"/>
    <cellStyle name="Normal 10 7 7" xfId="2794" xr:uid="{FE74840A-F4D8-4BB7-A666-4AC7DAFF187B}"/>
    <cellStyle name="Normal 10 8" xfId="266" xr:uid="{84319BFF-0EC6-4728-A040-D1DDA63E9B8E}"/>
    <cellStyle name="Normal 10 8 2" xfId="529" xr:uid="{F66371CF-7272-4FE5-A142-822DE05A7E41}"/>
    <cellStyle name="Normal 10 8 2 2" xfId="1166" xr:uid="{FAADFA57-E5BA-4EDC-ACED-C9C4BF731999}"/>
    <cellStyle name="Normal 10 8 2 3" xfId="2795" xr:uid="{45074588-9A0F-4A5E-81DE-A071802922ED}"/>
    <cellStyle name="Normal 10 8 2 4" xfId="2796" xr:uid="{7E20CF5F-766B-4CFC-8CBE-8445FB8A6AF5}"/>
    <cellStyle name="Normal 10 8 3" xfId="1167" xr:uid="{37071E27-FAD0-42D9-B430-B3256C690AFC}"/>
    <cellStyle name="Normal 10 8 3 2" xfId="2797" xr:uid="{09403174-A8FD-4FAB-97D6-EF617EB4034D}"/>
    <cellStyle name="Normal 10 8 3 3" xfId="2798" xr:uid="{087576B2-4F81-4E90-A0A9-F8CF4CAD1194}"/>
    <cellStyle name="Normal 10 8 3 4" xfId="2799" xr:uid="{ABDA215E-28AE-417E-AD88-A1BD7A685425}"/>
    <cellStyle name="Normal 10 8 4" xfId="2800" xr:uid="{3EFC3D9A-5392-4C76-8975-11F8D59C8262}"/>
    <cellStyle name="Normal 10 8 5" xfId="2801" xr:uid="{C208FA59-228B-432F-AA81-9B27B3D54AE5}"/>
    <cellStyle name="Normal 10 8 6" xfId="2802" xr:uid="{41989EB7-E051-4C9F-9EBA-94B54C8C9167}"/>
    <cellStyle name="Normal 10 9" xfId="267" xr:uid="{0DCAF300-345B-4974-9441-1C77B4EEF03C}"/>
    <cellStyle name="Normal 10 9 2" xfId="1168" xr:uid="{43DBBBBB-A97A-4077-A7EE-6C8AD0EF36EC}"/>
    <cellStyle name="Normal 10 9 2 2" xfId="2803" xr:uid="{64C87477-9A2E-4AB5-BDE9-B275FC0732FB}"/>
    <cellStyle name="Normal 10 9 2 2 2" xfId="4332" xr:uid="{15573259-DDF7-4484-AF27-084FB73942FB}"/>
    <cellStyle name="Normal 10 9 2 2 3" xfId="4681" xr:uid="{F15B6AEC-87AC-4823-A861-7C426E1638E1}"/>
    <cellStyle name="Normal 10 9 2 3" xfId="2804" xr:uid="{DB5746A8-0771-4DC7-BA81-24AABDE0D4FD}"/>
    <cellStyle name="Normal 10 9 2 4" xfId="2805" xr:uid="{CE2CD315-17F3-4012-9873-CDE398FE0A8F}"/>
    <cellStyle name="Normal 10 9 3" xfId="2806" xr:uid="{3761D3CE-F916-4E88-AEB8-06CC80CED72F}"/>
    <cellStyle name="Normal 10 9 4" xfId="2807" xr:uid="{F44D8DBF-C69F-4F21-B6D8-A3D61748EF5D}"/>
    <cellStyle name="Normal 10 9 4 2" xfId="4564" xr:uid="{639AE0D4-31B7-4F01-9844-352FF91F0942}"/>
    <cellStyle name="Normal 10 9 4 3" xfId="4682" xr:uid="{8401EF6B-AA49-4C18-B283-1AD18AD6D09D}"/>
    <cellStyle name="Normal 10 9 4 4" xfId="4602" xr:uid="{62748273-15D7-43C8-AF91-5E850B245083}"/>
    <cellStyle name="Normal 10 9 5" xfId="2808" xr:uid="{3DC2B53E-556A-46FB-B72F-4F1D7BC8DEBD}"/>
    <cellStyle name="Normal 11" xfId="63" xr:uid="{A91100FB-AFDD-4DE7-8EAA-EE92FBA16633}"/>
    <cellStyle name="Normal 11 2" xfId="268" xr:uid="{61215132-97A0-4CF7-9D89-0F2417064E90}"/>
    <cellStyle name="Normal 11 2 2" xfId="4649" xr:uid="{11429CF5-A9DA-4A95-8772-EA48D4C5F8C9}"/>
    <cellStyle name="Normal 11 3" xfId="4337" xr:uid="{E58A938C-FFC3-4383-8139-CA76F209C43C}"/>
    <cellStyle name="Normal 11 3 2" xfId="4543" xr:uid="{EDB149B3-B638-4CE4-B49B-AC6945A822C5}"/>
    <cellStyle name="Normal 11 3 3" xfId="4726" xr:uid="{E86B5E1B-D31D-4D4C-9A1D-515BDFCABFE6}"/>
    <cellStyle name="Normal 11 3 3 2" xfId="41382" xr:uid="{DFF254CA-20E1-46FB-AD18-68E896618CAE}"/>
    <cellStyle name="Normal 11 3 3 3" xfId="5973" xr:uid="{C330C136-433E-42F1-B29D-12D60E23D678}"/>
    <cellStyle name="Normal 11 3 3 4" xfId="5381" xr:uid="{1D944496-7538-4A71-B97C-89455D16D68B}"/>
    <cellStyle name="Normal 11 3 4" xfId="4703" xr:uid="{54BDD8F8-00A0-4639-BD45-C1A35D8D7FA1}"/>
    <cellStyle name="Normal 11 3 5" xfId="41329" xr:uid="{D72D87F6-A1E8-4993-A3C0-F3D723EDB279}"/>
    <cellStyle name="Normal 11 3 6" xfId="5951" xr:uid="{C871727B-5734-4F39-8283-89031D7DB693}"/>
    <cellStyle name="Normal 11 3 7" xfId="5359" xr:uid="{10BE8D1D-706E-4F64-95AD-5AE237714D85}"/>
    <cellStyle name="Normal 12" xfId="64" xr:uid="{68736294-FE83-4F13-9F1F-DC304ACB7208}"/>
    <cellStyle name="Normal 12 2" xfId="269" xr:uid="{DF4FD6DC-1015-4B2D-8608-66B99B03EBE0}"/>
    <cellStyle name="Normal 12 2 2" xfId="4650" xr:uid="{BFA22E8C-C3C2-4A4D-8E63-430B9ACD8A92}"/>
    <cellStyle name="Normal 12 3" xfId="4544" xr:uid="{69086EDB-43FF-4868-8A8E-F43C1F982CAB}"/>
    <cellStyle name="Normal 13" xfId="65" xr:uid="{7CC5892B-D529-4CAD-9CDC-A8A92A35B355}"/>
    <cellStyle name="Normal 13 2" xfId="66" xr:uid="{0A59A58C-3ABC-4A33-A0B3-AA1DF2B9495D}"/>
    <cellStyle name="Normal 13 2 2" xfId="270" xr:uid="{B2F433F9-B181-4704-8EBD-B1192D10E70A}"/>
    <cellStyle name="Normal 13 2 2 2" xfId="4651" xr:uid="{548D0FCE-E147-4D1F-9225-36A2A0C35ACE}"/>
    <cellStyle name="Normal 13 2 3" xfId="4339" xr:uid="{B06D02CF-1F3C-4030-BE8F-EDCF7B72CE5B}"/>
    <cellStyle name="Normal 13 2 3 2" xfId="4545" xr:uid="{B77D1836-5555-4285-9E2A-883B7A3EB7AB}"/>
    <cellStyle name="Normal 13 2 3 3" xfId="4727" xr:uid="{EF6A8972-A150-400F-8283-9E6D77A69464}"/>
    <cellStyle name="Normal 13 2 3 4" xfId="4704" xr:uid="{962D5B9A-2CEB-4260-A5AE-49970F618132}"/>
    <cellStyle name="Normal 13 3" xfId="271" xr:uid="{93C8B9F5-76F2-480E-8EEA-ED0261D0228F}"/>
    <cellStyle name="Normal 13 3 2" xfId="4423" xr:uid="{233C699D-BF0B-4773-8B27-078FAF485594}"/>
    <cellStyle name="Normal 13 3 3" xfId="4340" xr:uid="{0CA43EEF-180C-4E5B-AE91-19ACBA787DC5}"/>
    <cellStyle name="Normal 13 3 4" xfId="4568" xr:uid="{33F57385-E409-4214-9B57-870FF731CEFE}"/>
    <cellStyle name="Normal 13 3 5" xfId="4728" xr:uid="{D7CF4A35-8EAB-406A-8DCE-2645F744D18E}"/>
    <cellStyle name="Normal 13 4" xfId="4341" xr:uid="{D700820D-7623-486D-8E7F-971C694D4CBB}"/>
    <cellStyle name="Normal 13 5" xfId="4338" xr:uid="{1CB68190-F3CA-4132-AEB3-7C2F39263356}"/>
    <cellStyle name="Normal 14" xfId="67" xr:uid="{C5953D79-5F40-4BBF-8C4F-317BDEDE34DB}"/>
    <cellStyle name="Normal 14 18" xfId="4343" xr:uid="{A906D73B-F1AD-417B-BD5F-B1FD0ABDD2B9}"/>
    <cellStyle name="Normal 14 2" xfId="272" xr:uid="{D2B3E2BF-D6CC-4708-A8C4-421C342D72F4}"/>
    <cellStyle name="Normal 14 2 2" xfId="432" xr:uid="{A7625856-0326-4FFB-B5CF-16A57B870A43}"/>
    <cellStyle name="Normal 14 2 2 2" xfId="433" xr:uid="{72A43D4D-D443-42CB-9D73-E28C2F04D41D}"/>
    <cellStyle name="Normal 14 2 3" xfId="434" xr:uid="{7C00B3BA-4D20-405A-95AF-8AEB503C73EF}"/>
    <cellStyle name="Normal 14 3" xfId="435" xr:uid="{5A4539FF-D604-4E82-B0BA-3A46582503ED}"/>
    <cellStyle name="Normal 14 3 2" xfId="4652" xr:uid="{3FAE8804-4565-4365-8397-9541B871C25C}"/>
    <cellStyle name="Normal 14 4" xfId="4342" xr:uid="{9193EC88-843D-4EF1-86B5-978A75B48267}"/>
    <cellStyle name="Normal 14 4 2" xfId="4546" xr:uid="{171E6D0C-CEC2-44C3-BE49-BD2AC317CF93}"/>
    <cellStyle name="Normal 14 4 3" xfId="4729" xr:uid="{96EEE3F5-8553-45BC-BF14-2F216E37B7E9}"/>
    <cellStyle name="Normal 14 4 4" xfId="4705" xr:uid="{270E524A-CF47-41F4-B489-58EAC821766E}"/>
    <cellStyle name="Normal 15" xfId="68" xr:uid="{6F281328-1038-4CAB-8705-CBF6A7ACF048}"/>
    <cellStyle name="Normal 15 2" xfId="69" xr:uid="{8C717A97-398C-46BC-BA52-0D35D381B632}"/>
    <cellStyle name="Normal 15 2 2" xfId="273" xr:uid="{FF03CAA1-8FB4-4821-9990-1F5305FB0E71}"/>
    <cellStyle name="Normal 15 2 2 2" xfId="4455" xr:uid="{97210FF3-CA75-4855-80A5-6C50760C223F}"/>
    <cellStyle name="Normal 15 2 3" xfId="4548" xr:uid="{47F492AD-DCC0-4D2D-ABA9-B1D9792A52C0}"/>
    <cellStyle name="Normal 15 3" xfId="274" xr:uid="{07C0D6F1-3779-4753-886B-BDF3B1FCC2D3}"/>
    <cellStyle name="Normal 15 3 2" xfId="4424" xr:uid="{93068B27-FC89-4E9A-8D74-81C3E60D2182}"/>
    <cellStyle name="Normal 15 3 3" xfId="4345" xr:uid="{C8A6F85B-2AA7-4115-B1E2-4FAA09CE1DF4}"/>
    <cellStyle name="Normal 15 3 4" xfId="4569" xr:uid="{5140F5DC-6EC6-4555-AB09-AE05D8894829}"/>
    <cellStyle name="Normal 15 3 5" xfId="4731" xr:uid="{47727B50-8FE5-4B1C-8264-972BF2284170}"/>
    <cellStyle name="Normal 15 4" xfId="4344" xr:uid="{A2EBF7AD-A220-4345-9C99-C14A2ECB540C}"/>
    <cellStyle name="Normal 15 4 2" xfId="4547" xr:uid="{9329FA6A-7D4E-4A44-8C48-7D64AFE47F00}"/>
    <cellStyle name="Normal 15 4 3" xfId="4730" xr:uid="{525B8997-0DD4-4522-8323-5618BAE12310}"/>
    <cellStyle name="Normal 15 4 4" xfId="4706" xr:uid="{3FE09F6D-CFF7-4FE9-B1FA-5860150303E1}"/>
    <cellStyle name="Normal 16" xfId="70" xr:uid="{1BF4B9D6-DF42-4972-B01F-E5F0D67E9978}"/>
    <cellStyle name="Normal 16 2" xfId="275" xr:uid="{FB3168F4-87D8-4E05-A99A-CC8032DF2CBB}"/>
    <cellStyle name="Normal 16 2 2" xfId="4425" xr:uid="{DF492D70-50D0-4DB8-949F-5F111DFA6BB2}"/>
    <cellStyle name="Normal 16 2 3" xfId="4346" xr:uid="{81CD701A-81F5-4E95-AFDA-A6A2212EDBC5}"/>
    <cellStyle name="Normal 16 2 4" xfId="4570" xr:uid="{3A6BBFF1-92E3-4BCF-946A-63E366586600}"/>
    <cellStyle name="Normal 16 2 5" xfId="4732" xr:uid="{284AA7C8-2E6F-4BD5-845F-6D022A3E4804}"/>
    <cellStyle name="Normal 16 3" xfId="276" xr:uid="{E1BA9B3C-AC6C-4880-A1EA-5781F3CDB734}"/>
    <cellStyle name="Normal 17" xfId="71" xr:uid="{F4A596B4-E421-4C42-A212-13A5A68DDEBE}"/>
    <cellStyle name="Normal 17 2" xfId="277" xr:uid="{D9440E91-1A34-4EB2-A16F-B9C28F915923}"/>
    <cellStyle name="Normal 17 2 2" xfId="4426" xr:uid="{0881EF3F-A2C5-477E-86FD-36996618BEB2}"/>
    <cellStyle name="Normal 17 2 3" xfId="4348" xr:uid="{BDC8B982-9835-44DE-A74C-22D150FEBEE5}"/>
    <cellStyle name="Normal 17 2 4" xfId="4571" xr:uid="{9C0BBB6B-7C1A-43CB-B583-D5D1EB98A664}"/>
    <cellStyle name="Normal 17 2 5" xfId="4733" xr:uid="{409E45FC-100C-4C9B-9C88-CE51DB80E0E4}"/>
    <cellStyle name="Normal 17 3" xfId="4349" xr:uid="{1978DB1A-1403-4194-84C6-D14A650FC2D8}"/>
    <cellStyle name="Normal 17 4" xfId="4347" xr:uid="{9BEC58A9-498C-43D3-852C-5E96BD46347F}"/>
    <cellStyle name="Normal 18" xfId="72" xr:uid="{E0229E50-B7CC-47B8-90E5-DA366F1B8E1B}"/>
    <cellStyle name="Normal 18 2" xfId="278" xr:uid="{E020D032-8E40-4484-9268-287D1B201742}"/>
    <cellStyle name="Normal 18 2 2" xfId="4456" xr:uid="{50BB1CC6-7A4E-45AB-B6E9-C9F2F3E27A9B}"/>
    <cellStyle name="Normal 18 3" xfId="4350" xr:uid="{5386C038-2E2A-4D02-8A11-03EDFFD8687B}"/>
    <cellStyle name="Normal 18 3 2" xfId="4549" xr:uid="{68C479CF-83A9-4981-8D0B-DD544AF01B57}"/>
    <cellStyle name="Normal 18 3 3" xfId="4734" xr:uid="{4C1B3200-40A6-4AD3-9147-AF3377CC3A30}"/>
    <cellStyle name="Normal 18 3 3 2" xfId="41383" xr:uid="{B07B3BE2-09F1-4DE0-B5FA-B1C363AFC5D7}"/>
    <cellStyle name="Normal 18 3 3 3" xfId="5974" xr:uid="{DB25C598-F957-443F-B2C3-8E379CDAD36A}"/>
    <cellStyle name="Normal 18 3 3 4" xfId="5382" xr:uid="{A0B2B231-F8C5-4C80-A348-3C956236008F}"/>
    <cellStyle name="Normal 18 3 4" xfId="4707" xr:uid="{123E08AE-A123-45D5-BD08-41F7A8099FB1}"/>
    <cellStyle name="Normal 18 3 5" xfId="41330" xr:uid="{E6B5B461-6F5D-4998-8F41-A9E70C5FAB2F}"/>
    <cellStyle name="Normal 18 3 6" xfId="5952" xr:uid="{45BB13AF-B11B-4817-A146-E9FD5B440170}"/>
    <cellStyle name="Normal 18 3 7" xfId="5360" xr:uid="{6C1F5AB0-AD0C-4C35-B0CD-5C5615B452B9}"/>
    <cellStyle name="Normal 19" xfId="73" xr:uid="{8930129B-B69F-4F1A-A5CD-4E98A09DC4FA}"/>
    <cellStyle name="Normal 19 2" xfId="74" xr:uid="{9F31E4A1-BB27-4F5D-B35F-B82E2738D6E2}"/>
    <cellStyle name="Normal 19 2 2" xfId="279" xr:uid="{879D11EF-5648-4E3A-B340-C376427D4F6C}"/>
    <cellStyle name="Normal 19 2 2 2" xfId="4653" xr:uid="{3865E99F-A933-4C64-8C6C-0FE8E9F76CAF}"/>
    <cellStyle name="Normal 19 2 3" xfId="4551" xr:uid="{D6BF5465-70D3-4DD8-9043-C58E69BB1613}"/>
    <cellStyle name="Normal 19 3" xfId="280" xr:uid="{0DE7CE6A-0135-4F57-981D-CC9EB589E62F}"/>
    <cellStyle name="Normal 19 3 2" xfId="4654" xr:uid="{90D32429-B8BA-4036-95E5-12F5487FF825}"/>
    <cellStyle name="Normal 19 4" xfId="4550" xr:uid="{5E8239D4-1B5C-44EC-88BD-F8EC73C9CE4D}"/>
    <cellStyle name="Normal 2" xfId="2" xr:uid="{00000000-0005-0000-0000-000002000000}"/>
    <cellStyle name="Normal 2 2" xfId="75" xr:uid="{4D901EB2-0082-4A24-A3A4-0A2C8C0D27E1}"/>
    <cellStyle name="Normal 2 2 2" xfId="76" xr:uid="{B9C335B6-9D4A-45BF-93F1-5FDA4E88C936}"/>
    <cellStyle name="Normal 2 2 2 2" xfId="281" xr:uid="{98C73F62-D05D-4BF4-8315-5E1349E4109C}"/>
    <cellStyle name="Normal 2 2 2 2 2" xfId="4657" xr:uid="{35E5A949-9879-4D15-A854-483AC1BF3285}"/>
    <cellStyle name="Normal 2 2 2 3" xfId="4553" xr:uid="{415E2B23-3B7D-4A22-B87E-F298F9345408}"/>
    <cellStyle name="Normal 2 2 3" xfId="282" xr:uid="{B85F383F-E82B-4D31-8D38-1BA7C80EE59F}"/>
    <cellStyle name="Normal 2 2 3 2" xfId="4457" xr:uid="{A619928D-BBFE-4FEA-998E-AE2E99C155AE}"/>
    <cellStyle name="Normal 2 2 3 2 2" xfId="4587" xr:uid="{086565F9-F954-43EE-BB42-42E6E1427C2D}"/>
    <cellStyle name="Normal 2 2 3 2 2 2" xfId="4658" xr:uid="{F1469989-53CD-4F1D-8CB7-A5186A941910}"/>
    <cellStyle name="Normal 2 2 3 2 3" xfId="4752" xr:uid="{2DCE0361-815A-4EA9-A01D-47FD302F56D3}"/>
    <cellStyle name="Normal 2 2 3 2 4" xfId="5307" xr:uid="{7DC9C113-2A1E-4C8C-AB54-B56B2CB3D636}"/>
    <cellStyle name="Normal 2 2 3 3" xfId="4437" xr:uid="{A9E91E2A-C4DA-4640-9937-77DABF6869C7}"/>
    <cellStyle name="Normal 2 2 3 4" xfId="4708" xr:uid="{66FACDB9-3BAF-4586-A43D-6AC46638B48B}"/>
    <cellStyle name="Normal 2 2 3 5" xfId="4697" xr:uid="{7CCA553F-90DB-4803-A166-DC49CD166F34}"/>
    <cellStyle name="Normal 2 2 4" xfId="4351" xr:uid="{0708A82A-5EBA-44F3-A3F7-34A9DD28A8B0}"/>
    <cellStyle name="Normal 2 2 4 2" xfId="4552" xr:uid="{0C868944-030F-4ED1-A36C-F1493D930355}"/>
    <cellStyle name="Normal 2 2 4 3" xfId="4735" xr:uid="{3115C2EA-A226-4C7A-A8DE-40560F1E8B00}"/>
    <cellStyle name="Normal 2 2 4 4" xfId="4709" xr:uid="{755544E1-5A98-405F-9B2B-9049862DD8BD}"/>
    <cellStyle name="Normal 2 2 5" xfId="4656" xr:uid="{75A75184-E63D-4D62-BCBB-812101B6440B}"/>
    <cellStyle name="Normal 2 2 6" xfId="4755" xr:uid="{A4F8D74F-09A0-4F04-9C7F-97140904B1AC}"/>
    <cellStyle name="Normal 2 3" xfId="77" xr:uid="{1EAB89EE-B4E7-4A86-810B-1BFE95B48105}"/>
    <cellStyle name="Normal 2 3 2" xfId="78" xr:uid="{09BEED9A-EDDA-48E7-8F9E-DBC43A02B57C}"/>
    <cellStyle name="Normal 2 3 2 2" xfId="283" xr:uid="{62B015F4-B73B-4DA2-B05F-AB8132FA9FCD}"/>
    <cellStyle name="Normal 2 3 2 2 2" xfId="4659" xr:uid="{FA661F77-3984-443D-BFD6-4F4A31DA436D}"/>
    <cellStyle name="Normal 2 3 2 3" xfId="4353" xr:uid="{5EE1DCF3-A0F0-4252-ACE2-AC81BE48ACF7}"/>
    <cellStyle name="Normal 2 3 2 3 2" xfId="4555" xr:uid="{502E58F1-AB9B-4EC6-8DB9-22F13531221C}"/>
    <cellStyle name="Normal 2 3 2 3 3" xfId="4737" xr:uid="{838E8E9B-428D-454F-B305-A1D070C68311}"/>
    <cellStyle name="Normal 2 3 2 3 4" xfId="4710" xr:uid="{7BCE1BB1-CEBA-492E-9D3F-46A20F17C141}"/>
    <cellStyle name="Normal 2 3 3" xfId="79" xr:uid="{24B6C146-37B0-4899-A045-550FB403B698}"/>
    <cellStyle name="Normal 2 3 4" xfId="80" xr:uid="{64BBBBB0-A643-42EB-B425-0AC5587D5DC6}"/>
    <cellStyle name="Normal 2 3 4 10" xfId="7122" xr:uid="{74ECE7EA-3596-4FD4-968B-F8C338D77C4C}"/>
    <cellStyle name="Normal 2 3 4 10 2" xfId="8835" xr:uid="{8DAD8C21-D44D-44C4-9458-B5BA84810266}"/>
    <cellStyle name="Normal 2 3 4 10 2 2" xfId="12257" xr:uid="{57E37C6D-1449-4FBA-BF60-4DD93A49792D}"/>
    <cellStyle name="Normal 2 3 4 10 2 2 2" xfId="25947" xr:uid="{67A65078-2D76-4EE8-8A6E-38D91AF9C60B}"/>
    <cellStyle name="Normal 2 3 4 10 2 2 2 2" xfId="39639" xr:uid="{36D3742F-8037-4B83-9EEC-52503CD70DB4}"/>
    <cellStyle name="Normal 2 3 4 10 2 2 2 3" xfId="54523" xr:uid="{C56919E3-A666-402E-9FA6-968FA0CF71F0}"/>
    <cellStyle name="Normal 2 3 4 10 2 2 3" xfId="19103" xr:uid="{F60C1F02-4367-4E1C-9C68-4ED19C9B9394}"/>
    <cellStyle name="Normal 2 3 4 10 2 2 4" xfId="32793" xr:uid="{A51103A7-4BFD-410A-AB71-07E750C36733}"/>
    <cellStyle name="Normal 2 3 4 10 2 2 5" xfId="47677" xr:uid="{AE09C3B3-33B9-49DA-A5C3-A0671B912DE5}"/>
    <cellStyle name="Normal 2 3 4 10 2 3" xfId="22525" xr:uid="{6E0BE936-52CF-4A58-B4FE-5EBA230D2556}"/>
    <cellStyle name="Normal 2 3 4 10 2 3 2" xfId="36217" xr:uid="{BD2E796B-A448-4D31-8E9E-B2162EFF79C0}"/>
    <cellStyle name="Normal 2 3 4 10 2 3 3" xfId="51101" xr:uid="{18EACA64-4BDD-489E-9480-B9075FD18FFD}"/>
    <cellStyle name="Normal 2 3 4 10 2 4" xfId="15681" xr:uid="{E85DCA57-6D20-4409-B79B-C2442ACBA659}"/>
    <cellStyle name="Normal 2 3 4 10 2 5" xfId="29371" xr:uid="{A18A94BE-C8E4-473C-B9B0-6B46702F877A}"/>
    <cellStyle name="Normal 2 3 4 10 2 6" xfId="44255" xr:uid="{EC4BF035-15CA-4F5E-81C7-A26225EDFC24}"/>
    <cellStyle name="Normal 2 3 4 10 3" xfId="10545" xr:uid="{06C0B2FC-0074-47AD-94CD-8DF436EB144E}"/>
    <cellStyle name="Normal 2 3 4 10 3 2" xfId="24235" xr:uid="{4A3A75DB-D1EA-4CFE-896C-A23CB92234BC}"/>
    <cellStyle name="Normal 2 3 4 10 3 2 2" xfId="37927" xr:uid="{7B2AD99B-67CE-4931-BFE6-DEDD22B7F951}"/>
    <cellStyle name="Normal 2 3 4 10 3 2 3" xfId="52811" xr:uid="{2BDDEA5F-CA0C-459E-83F3-EA2995B56317}"/>
    <cellStyle name="Normal 2 3 4 10 3 3" xfId="17391" xr:uid="{EA72CB67-EEF0-4254-8D6E-CF5E00828034}"/>
    <cellStyle name="Normal 2 3 4 10 3 4" xfId="31081" xr:uid="{89A7B8FE-4F55-4F3D-A130-A480BA016FA5}"/>
    <cellStyle name="Normal 2 3 4 10 3 5" xfId="45965" xr:uid="{6CD911CB-262C-4E9A-B201-D4E090AF80FB}"/>
    <cellStyle name="Normal 2 3 4 10 4" xfId="20813" xr:uid="{3490C9A9-AC70-4CC7-9805-FDCE10085C38}"/>
    <cellStyle name="Normal 2 3 4 10 4 2" xfId="34505" xr:uid="{84177799-1F5D-4FE6-B1E6-5715ED5098E2}"/>
    <cellStyle name="Normal 2 3 4 10 4 3" xfId="49389" xr:uid="{3BC6E030-F2C0-4F39-B568-74BC1471B6A5}"/>
    <cellStyle name="Normal 2 3 4 10 5" xfId="13969" xr:uid="{934F5EFF-81F1-4122-8712-999EF968E18E}"/>
    <cellStyle name="Normal 2 3 4 10 6" xfId="27659" xr:uid="{1593C0C0-0C6C-4B04-B7D5-7D57A1502B33}"/>
    <cellStyle name="Normal 2 3 4 10 7" xfId="42543" xr:uid="{B80AB58A-C2F0-4DD2-8BF5-291F0692C6DA}"/>
    <cellStyle name="Normal 2 3 4 11" xfId="8834" xr:uid="{1DB5FDA2-0DB2-4EBE-B731-25D805DD340C}"/>
    <cellStyle name="Normal 2 3 4 11 2" xfId="12256" xr:uid="{B7940081-750F-409F-8F74-189ABBF0D060}"/>
    <cellStyle name="Normal 2 3 4 11 2 2" xfId="25946" xr:uid="{01DF8E54-8451-4E3D-A583-3FBAA73395C7}"/>
    <cellStyle name="Normal 2 3 4 11 2 2 2" xfId="39638" xr:uid="{B5F3C3C3-18E3-443E-8760-5B615BED9B6A}"/>
    <cellStyle name="Normal 2 3 4 11 2 2 3" xfId="54522" xr:uid="{49025D92-4A3D-426C-A081-777DF353A97F}"/>
    <cellStyle name="Normal 2 3 4 11 2 3" xfId="19102" xr:uid="{EBDCFEE1-B8DB-467F-871D-B3FECF58D90D}"/>
    <cellStyle name="Normal 2 3 4 11 2 4" xfId="32792" xr:uid="{6AF7DDE4-099A-4578-AB13-2D8646959563}"/>
    <cellStyle name="Normal 2 3 4 11 2 5" xfId="47676" xr:uid="{490BAD80-06F4-4541-81BF-3488D82E660E}"/>
    <cellStyle name="Normal 2 3 4 11 3" xfId="22524" xr:uid="{F04D6E89-F81A-4644-BC20-D07C837978E2}"/>
    <cellStyle name="Normal 2 3 4 11 3 2" xfId="36216" xr:uid="{1FAFEA57-5A34-4CD0-93EA-A6018D6426A9}"/>
    <cellStyle name="Normal 2 3 4 11 3 3" xfId="51100" xr:uid="{E58861DD-6B20-42C2-8842-F73A23FF548A}"/>
    <cellStyle name="Normal 2 3 4 11 4" xfId="15680" xr:uid="{462FAF6C-A72C-4235-80F3-695E8FDC766A}"/>
    <cellStyle name="Normal 2 3 4 11 5" xfId="29370" xr:uid="{EEDD6B15-BB64-4C3C-A45A-69E34825236C}"/>
    <cellStyle name="Normal 2 3 4 11 6" xfId="44254" xr:uid="{71C84CBF-6F14-4DE4-85B5-B7A93143F866}"/>
    <cellStyle name="Normal 2 3 4 12" xfId="10544" xr:uid="{0A6E8F62-34F4-47E8-B24D-529F977AA81F}"/>
    <cellStyle name="Normal 2 3 4 12 2" xfId="24234" xr:uid="{924BA745-9B17-46AE-89AD-2BDCF7C342AA}"/>
    <cellStyle name="Normal 2 3 4 12 2 2" xfId="37926" xr:uid="{46142DCD-33E5-407F-9CE0-5C1BD043E62C}"/>
    <cellStyle name="Normal 2 3 4 12 2 3" xfId="52810" xr:uid="{DB7EB582-2A57-454E-8335-F94CD9CA53B7}"/>
    <cellStyle name="Normal 2 3 4 12 3" xfId="17390" xr:uid="{D3A8C2EF-B42B-4908-945C-F238EC10FC09}"/>
    <cellStyle name="Normal 2 3 4 12 4" xfId="31080" xr:uid="{F37C6F31-DAA7-4F0D-A096-B0606A3774F8}"/>
    <cellStyle name="Normal 2 3 4 12 5" xfId="45964" xr:uid="{325AFD1E-B093-4A2A-8713-131DE3AB7AD2}"/>
    <cellStyle name="Normal 2 3 4 13" xfId="20812" xr:uid="{07642C27-D332-46FB-9847-E7362D24788F}"/>
    <cellStyle name="Normal 2 3 4 13 2" xfId="34504" xr:uid="{271CD413-7B63-405B-AC10-F85F0BF1319B}"/>
    <cellStyle name="Normal 2 3 4 13 3" xfId="49388" xr:uid="{53314AAB-2C94-43A1-BC03-9BF35626951B}"/>
    <cellStyle name="Normal 2 3 4 14" xfId="13968" xr:uid="{E1B05AB9-A91D-40EF-9BA0-EF547E97B8B5}"/>
    <cellStyle name="Normal 2 3 4 14 2" xfId="40756" xr:uid="{A56E5A81-29DE-4D78-A822-EECE7C36A8F6}"/>
    <cellStyle name="Normal 2 3 4 15" xfId="27658" xr:uid="{D11F8E44-AADF-4C64-9700-B24BCDD80975}"/>
    <cellStyle name="Normal 2 3 4 16" xfId="42542" xr:uid="{E1E95782-445D-4D64-9A7B-90511EA2F56A}"/>
    <cellStyle name="Normal 2 3 4 17" xfId="7121" xr:uid="{CD6EC5D5-200F-4042-AFDF-92CCA9EC1E69}"/>
    <cellStyle name="Normal 2 3 4 18" xfId="5934" xr:uid="{248DB9D2-27D2-47DC-9C6A-E6208C66F015}"/>
    <cellStyle name="Normal 2 3 4 19" xfId="5342" xr:uid="{00F4A48D-14FC-43DB-9D9D-FA9867022366}"/>
    <cellStyle name="Normal 2 3 4 2" xfId="7123" xr:uid="{3EB7EFDE-4354-4BFF-B221-E948CCAC1339}"/>
    <cellStyle name="Normal 2 3 4 2 10" xfId="8836" xr:uid="{7BF47F0B-637E-40FF-B780-8E0384215569}"/>
    <cellStyle name="Normal 2 3 4 2 10 2" xfId="12258" xr:uid="{DF358B7C-0E8C-454B-A2E2-37B640346D0C}"/>
    <cellStyle name="Normal 2 3 4 2 10 2 2" xfId="25948" xr:uid="{7656D77D-AB6B-43BF-A53F-292DFBC30AD3}"/>
    <cellStyle name="Normal 2 3 4 2 10 2 2 2" xfId="39640" xr:uid="{90E06223-756F-4B7C-9031-60DB6C3A9007}"/>
    <cellStyle name="Normal 2 3 4 2 10 2 2 3" xfId="54524" xr:uid="{6D5F8226-B52C-485A-8335-EFD00BA14AB5}"/>
    <cellStyle name="Normal 2 3 4 2 10 2 3" xfId="19104" xr:uid="{21731262-8B63-47C4-90F6-8A774B5EAE06}"/>
    <cellStyle name="Normal 2 3 4 2 10 2 4" xfId="32794" xr:uid="{1C2BB9B6-3EEB-4E5F-A760-2B9111B4E633}"/>
    <cellStyle name="Normal 2 3 4 2 10 2 5" xfId="47678" xr:uid="{E28B840B-C2F6-49FF-8F3F-0D80E5D620D5}"/>
    <cellStyle name="Normal 2 3 4 2 10 3" xfId="22526" xr:uid="{E12C597E-5E27-4FEC-976A-64EBE1C18610}"/>
    <cellStyle name="Normal 2 3 4 2 10 3 2" xfId="36218" xr:uid="{879D0A7C-2428-4F7A-B67B-9E0F2DC57146}"/>
    <cellStyle name="Normal 2 3 4 2 10 3 3" xfId="51102" xr:uid="{35362A9D-19EA-4B94-AF02-BBC50B965B55}"/>
    <cellStyle name="Normal 2 3 4 2 10 4" xfId="15682" xr:uid="{20D44A50-F541-4E31-B77D-282E51096F64}"/>
    <cellStyle name="Normal 2 3 4 2 10 5" xfId="29372" xr:uid="{872F7551-E769-47FF-8BBA-B57303553ED5}"/>
    <cellStyle name="Normal 2 3 4 2 10 6" xfId="44256" xr:uid="{E52875E9-3C59-455B-A0CB-4EBCB390973E}"/>
    <cellStyle name="Normal 2 3 4 2 11" xfId="10546" xr:uid="{CEECAB6B-BCE2-4FCE-B967-8C123BDB04EB}"/>
    <cellStyle name="Normal 2 3 4 2 11 2" xfId="24236" xr:uid="{291D792F-7B89-4753-82D9-CEEA5BE33F95}"/>
    <cellStyle name="Normal 2 3 4 2 11 2 2" xfId="37928" xr:uid="{B7993125-8041-41F9-A655-563A8C1A73BB}"/>
    <cellStyle name="Normal 2 3 4 2 11 2 3" xfId="52812" xr:uid="{9BE3EF57-F094-45B6-8331-5F85568AC72B}"/>
    <cellStyle name="Normal 2 3 4 2 11 3" xfId="17392" xr:uid="{C1389AF0-3820-43DA-A128-C722E8258963}"/>
    <cellStyle name="Normal 2 3 4 2 11 4" xfId="31082" xr:uid="{CC762979-FAAC-48C7-9BF2-55F44A89B314}"/>
    <cellStyle name="Normal 2 3 4 2 11 5" xfId="45966" xr:uid="{5E5EAB44-02FE-4263-BA4A-6C84A751E378}"/>
    <cellStyle name="Normal 2 3 4 2 12" xfId="20814" xr:uid="{67460EEF-2516-4F99-91B4-67B6721A8550}"/>
    <cellStyle name="Normal 2 3 4 2 12 2" xfId="34506" xr:uid="{2D296526-40B7-42A7-A449-42C98E9B74EB}"/>
    <cellStyle name="Normal 2 3 4 2 12 3" xfId="49390" xr:uid="{87E15347-44AD-464F-B099-6CD3AEB9E5A8}"/>
    <cellStyle name="Normal 2 3 4 2 13" xfId="13970" xr:uid="{96BDB6B3-4D96-4D69-B88E-EDDB52FEBE8C}"/>
    <cellStyle name="Normal 2 3 4 2 14" xfId="27660" xr:uid="{2ADF2737-69C0-435E-B2D5-3E4489F223F1}"/>
    <cellStyle name="Normal 2 3 4 2 15" xfId="42544" xr:uid="{2678F475-B11B-4D7D-BDB8-AEEB10B8162F}"/>
    <cellStyle name="Normal 2 3 4 2 2" xfId="7124" xr:uid="{25A50F2C-86F2-44F7-8D7A-09A2853E2225}"/>
    <cellStyle name="Normal 2 3 4 2 2 10" xfId="20815" xr:uid="{3BA8CF32-44AD-45CD-845A-7968308EAD11}"/>
    <cellStyle name="Normal 2 3 4 2 2 10 2" xfId="34507" xr:uid="{12E9207A-9CD9-4C21-AE05-4C2905C44531}"/>
    <cellStyle name="Normal 2 3 4 2 2 10 3" xfId="49391" xr:uid="{7F88CD95-DA82-4B7D-86AE-2B579083D43F}"/>
    <cellStyle name="Normal 2 3 4 2 2 11" xfId="13971" xr:uid="{93A45DED-5390-4C5B-9493-6FB941DAEEF6}"/>
    <cellStyle name="Normal 2 3 4 2 2 12" xfId="27661" xr:uid="{014D585F-5AB6-4C96-A220-50753854AA7D}"/>
    <cellStyle name="Normal 2 3 4 2 2 13" xfId="42545" xr:uid="{AC585534-703B-4074-B058-EDBCA744BC84}"/>
    <cellStyle name="Normal 2 3 4 2 2 2" xfId="7125" xr:uid="{493D43C1-473A-463F-BD5B-A2666750188C}"/>
    <cellStyle name="Normal 2 3 4 2 2 2 10" xfId="13972" xr:uid="{62537863-33BF-4198-8EF0-E9EA4C4BAE2E}"/>
    <cellStyle name="Normal 2 3 4 2 2 2 11" xfId="27662" xr:uid="{7C1DED80-9F7D-410E-A5DC-C56BB67C7E7E}"/>
    <cellStyle name="Normal 2 3 4 2 2 2 12" xfId="42546" xr:uid="{3A31495D-FE97-4A03-A1E3-A9C948240A28}"/>
    <cellStyle name="Normal 2 3 4 2 2 2 2" xfId="7126" xr:uid="{C627422D-1F2E-4BA6-A651-2C235BB20C05}"/>
    <cellStyle name="Normal 2 3 4 2 2 2 2 10" xfId="42547" xr:uid="{B80CBAE1-5F15-4A57-A2FE-A9EE2FEE86E6}"/>
    <cellStyle name="Normal 2 3 4 2 2 2 2 2" xfId="7127" xr:uid="{C76A7897-A760-4D93-9D0F-5C15C7F04ED0}"/>
    <cellStyle name="Normal 2 3 4 2 2 2 2 2 2" xfId="7128" xr:uid="{B83218FF-A6F0-4D10-81B8-B9D0442BA0BF}"/>
    <cellStyle name="Normal 2 3 4 2 2 2 2 2 2 2" xfId="8841" xr:uid="{76EE9964-65BB-4199-94B5-345BD80D10C9}"/>
    <cellStyle name="Normal 2 3 4 2 2 2 2 2 2 2 2" xfId="12263" xr:uid="{9633AD07-0B78-40EC-B6F8-9DC4E9ADE702}"/>
    <cellStyle name="Normal 2 3 4 2 2 2 2 2 2 2 2 2" xfId="25953" xr:uid="{4E69CC7B-C09D-4F4B-BFBA-E4AD643D043F}"/>
    <cellStyle name="Normal 2 3 4 2 2 2 2 2 2 2 2 2 2" xfId="39645" xr:uid="{C168F430-2815-4271-99C0-1AA86A76C3DD}"/>
    <cellStyle name="Normal 2 3 4 2 2 2 2 2 2 2 2 2 3" xfId="54529" xr:uid="{27EF7134-9B49-4B50-A356-AE6FC45DDFE2}"/>
    <cellStyle name="Normal 2 3 4 2 2 2 2 2 2 2 2 3" xfId="19109" xr:uid="{EDDE1C66-500D-41BE-B7E6-6140A7C6F8F2}"/>
    <cellStyle name="Normal 2 3 4 2 2 2 2 2 2 2 2 4" xfId="32799" xr:uid="{35D2B39A-6629-4A3C-AC64-61D8DB57AA26}"/>
    <cellStyle name="Normal 2 3 4 2 2 2 2 2 2 2 2 5" xfId="47683" xr:uid="{DD10253E-E7F1-46BF-BBA6-1A2E541AAC6F}"/>
    <cellStyle name="Normal 2 3 4 2 2 2 2 2 2 2 3" xfId="22531" xr:uid="{9BE65B1D-F196-4E21-B8DA-B5A2C229605D}"/>
    <cellStyle name="Normal 2 3 4 2 2 2 2 2 2 2 3 2" xfId="36223" xr:uid="{D5D656C7-79D4-431C-8518-FFC8E63189CC}"/>
    <cellStyle name="Normal 2 3 4 2 2 2 2 2 2 2 3 3" xfId="51107" xr:uid="{82012109-E4AA-49DC-AACF-12264EB0B491}"/>
    <cellStyle name="Normal 2 3 4 2 2 2 2 2 2 2 4" xfId="15687" xr:uid="{5627D652-4076-4B09-97D9-255C53AC2C88}"/>
    <cellStyle name="Normal 2 3 4 2 2 2 2 2 2 2 5" xfId="29377" xr:uid="{0BB6266A-DBC1-449F-8C85-3AC8B2B495CB}"/>
    <cellStyle name="Normal 2 3 4 2 2 2 2 2 2 2 6" xfId="44261" xr:uid="{706357BD-EF07-4164-B04A-4414F7FBD989}"/>
    <cellStyle name="Normal 2 3 4 2 2 2 2 2 2 3" xfId="10551" xr:uid="{30DC1017-14C9-436F-A53B-4BC46E0149B4}"/>
    <cellStyle name="Normal 2 3 4 2 2 2 2 2 2 3 2" xfId="24241" xr:uid="{B02B0442-7FC3-4CF5-946F-B768DB792C7F}"/>
    <cellStyle name="Normal 2 3 4 2 2 2 2 2 2 3 2 2" xfId="37933" xr:uid="{987DAFAC-74DF-45EC-A12C-EAEA8B8D8A94}"/>
    <cellStyle name="Normal 2 3 4 2 2 2 2 2 2 3 2 3" xfId="52817" xr:uid="{98C92355-6611-48F6-9DD1-CAA013F01978}"/>
    <cellStyle name="Normal 2 3 4 2 2 2 2 2 2 3 3" xfId="17397" xr:uid="{9752407C-F921-4733-A464-88B1F00A7827}"/>
    <cellStyle name="Normal 2 3 4 2 2 2 2 2 2 3 4" xfId="31087" xr:uid="{E61F00C2-F41D-47A9-93CD-FDC73E0D1781}"/>
    <cellStyle name="Normal 2 3 4 2 2 2 2 2 2 3 5" xfId="45971" xr:uid="{DB6F6574-E53B-4B29-8A8A-3773DF200752}"/>
    <cellStyle name="Normal 2 3 4 2 2 2 2 2 2 4" xfId="20819" xr:uid="{F3F5238A-DB8B-42EE-BDE3-14A70268535A}"/>
    <cellStyle name="Normal 2 3 4 2 2 2 2 2 2 4 2" xfId="34511" xr:uid="{85A88B2B-6534-4D7D-BB77-7591D034750C}"/>
    <cellStyle name="Normal 2 3 4 2 2 2 2 2 2 4 3" xfId="49395" xr:uid="{94055F83-B4E4-4D76-ADC7-A1C414813227}"/>
    <cellStyle name="Normal 2 3 4 2 2 2 2 2 2 5" xfId="13975" xr:uid="{AEFFAAE6-AD01-4190-BB07-4E27F6B19DA2}"/>
    <cellStyle name="Normal 2 3 4 2 2 2 2 2 2 6" xfId="27665" xr:uid="{279B696F-BA6B-41D0-B0DC-490BBBBD121E}"/>
    <cellStyle name="Normal 2 3 4 2 2 2 2 2 2 7" xfId="42549" xr:uid="{F5545E7A-02B4-46C0-B17B-F6DECF2B9512}"/>
    <cellStyle name="Normal 2 3 4 2 2 2 2 2 3" xfId="8840" xr:uid="{1A55F981-F3C9-4C60-A1AE-DAE164FCA6F9}"/>
    <cellStyle name="Normal 2 3 4 2 2 2 2 2 3 2" xfId="12262" xr:uid="{5A16EDD7-5C44-48FA-B63C-2A7933D0E03A}"/>
    <cellStyle name="Normal 2 3 4 2 2 2 2 2 3 2 2" xfId="25952" xr:uid="{0166CB7E-B3EE-4445-A0C3-55D2B8C1CA08}"/>
    <cellStyle name="Normal 2 3 4 2 2 2 2 2 3 2 2 2" xfId="39644" xr:uid="{4C2C7458-A2EE-43CF-A18A-1A5F9A37ECE2}"/>
    <cellStyle name="Normal 2 3 4 2 2 2 2 2 3 2 2 3" xfId="54528" xr:uid="{A38AADBC-AB3E-4E23-B174-7C0EA24F431D}"/>
    <cellStyle name="Normal 2 3 4 2 2 2 2 2 3 2 3" xfId="19108" xr:uid="{9608C8FC-4745-4109-80AB-C6219DA3FECF}"/>
    <cellStyle name="Normal 2 3 4 2 2 2 2 2 3 2 4" xfId="32798" xr:uid="{7AD1F90D-40D4-4461-8D45-3960A3C936AE}"/>
    <cellStyle name="Normal 2 3 4 2 2 2 2 2 3 2 5" xfId="47682" xr:uid="{04B36833-E918-4EFB-ABEB-7A87AB1C91AC}"/>
    <cellStyle name="Normal 2 3 4 2 2 2 2 2 3 3" xfId="22530" xr:uid="{28DA21D5-7ABC-4025-A7F4-004FED34B4A9}"/>
    <cellStyle name="Normal 2 3 4 2 2 2 2 2 3 3 2" xfId="36222" xr:uid="{36E52CD9-4147-45DF-A7E0-F791A1FF1AC4}"/>
    <cellStyle name="Normal 2 3 4 2 2 2 2 2 3 3 3" xfId="51106" xr:uid="{52DF1499-6346-4249-B95C-042169E62493}"/>
    <cellStyle name="Normal 2 3 4 2 2 2 2 2 3 4" xfId="15686" xr:uid="{D6F45509-57A2-482E-97CB-88510070E170}"/>
    <cellStyle name="Normal 2 3 4 2 2 2 2 2 3 5" xfId="29376" xr:uid="{93A90845-F04D-4345-BA87-E6B6BCAF2429}"/>
    <cellStyle name="Normal 2 3 4 2 2 2 2 2 3 6" xfId="44260" xr:uid="{351B8F0A-165E-4135-8634-0F1708B09FA4}"/>
    <cellStyle name="Normal 2 3 4 2 2 2 2 2 4" xfId="10550" xr:uid="{2A55EEFC-739A-44F5-B127-BE723AA13844}"/>
    <cellStyle name="Normal 2 3 4 2 2 2 2 2 4 2" xfId="24240" xr:uid="{828BCA96-D007-4C08-B70A-9FE6A0D72861}"/>
    <cellStyle name="Normal 2 3 4 2 2 2 2 2 4 2 2" xfId="37932" xr:uid="{AFB0BD30-8AF2-4A50-B053-ECDEC477F12C}"/>
    <cellStyle name="Normal 2 3 4 2 2 2 2 2 4 2 3" xfId="52816" xr:uid="{355F296D-C123-4AC7-9F85-70352ABF425F}"/>
    <cellStyle name="Normal 2 3 4 2 2 2 2 2 4 3" xfId="17396" xr:uid="{8327CAD4-C982-412A-BD64-C77C22E68A05}"/>
    <cellStyle name="Normal 2 3 4 2 2 2 2 2 4 4" xfId="31086" xr:uid="{BC8FFA6A-31DA-4060-AE66-15361E0CC854}"/>
    <cellStyle name="Normal 2 3 4 2 2 2 2 2 4 5" xfId="45970" xr:uid="{F0D92101-4211-4989-A808-CEAF9CC1A827}"/>
    <cellStyle name="Normal 2 3 4 2 2 2 2 2 5" xfId="20818" xr:uid="{BC98ABEB-18A1-464B-8594-28F39EA230DF}"/>
    <cellStyle name="Normal 2 3 4 2 2 2 2 2 5 2" xfId="34510" xr:uid="{3F99467D-847A-45E6-9407-4ACA1A37D37A}"/>
    <cellStyle name="Normal 2 3 4 2 2 2 2 2 5 3" xfId="49394" xr:uid="{3F849AB8-4BBD-4080-BDA6-2B0EE1C201D7}"/>
    <cellStyle name="Normal 2 3 4 2 2 2 2 2 6" xfId="13974" xr:uid="{5F834ED1-8A4E-4911-A721-42B34469001B}"/>
    <cellStyle name="Normal 2 3 4 2 2 2 2 2 7" xfId="27664" xr:uid="{08A9BE5A-6EFD-4F0E-B7A9-5A0F747A3428}"/>
    <cellStyle name="Normal 2 3 4 2 2 2 2 2 8" xfId="42548" xr:uid="{B9F61C1B-7EFE-4ADD-B393-EB05D6E75034}"/>
    <cellStyle name="Normal 2 3 4 2 2 2 2 3" xfId="7129" xr:uid="{33AB0A5F-948C-4B62-AF0C-CC7B120EE30E}"/>
    <cellStyle name="Normal 2 3 4 2 2 2 2 3 2" xfId="8842" xr:uid="{9284C135-5221-4A3F-8CCC-60F6332890B9}"/>
    <cellStyle name="Normal 2 3 4 2 2 2 2 3 2 2" xfId="12264" xr:uid="{0F87CB56-437A-484D-9A45-86E1EF5EA0C3}"/>
    <cellStyle name="Normal 2 3 4 2 2 2 2 3 2 2 2" xfId="25954" xr:uid="{15D03062-0828-4010-AF4E-CFB43E0E6EF3}"/>
    <cellStyle name="Normal 2 3 4 2 2 2 2 3 2 2 2 2" xfId="39646" xr:uid="{2B68D55C-5A64-4447-84C9-3F54DAFDC4FC}"/>
    <cellStyle name="Normal 2 3 4 2 2 2 2 3 2 2 2 3" xfId="54530" xr:uid="{DD73D0DE-0409-440E-A78A-EF9E43BD2CCC}"/>
    <cellStyle name="Normal 2 3 4 2 2 2 2 3 2 2 3" xfId="19110" xr:uid="{628D1AAC-B47A-4C8A-AC75-37F23093F987}"/>
    <cellStyle name="Normal 2 3 4 2 2 2 2 3 2 2 4" xfId="32800" xr:uid="{5E18FE10-17F4-40D6-B6A3-AA1435FEECE6}"/>
    <cellStyle name="Normal 2 3 4 2 2 2 2 3 2 2 5" xfId="47684" xr:uid="{83D838C6-6BCA-4C9E-908C-A1A9ECB91973}"/>
    <cellStyle name="Normal 2 3 4 2 2 2 2 3 2 3" xfId="22532" xr:uid="{C6ECC8D9-DC80-4D61-82C9-F832AF4FDB48}"/>
    <cellStyle name="Normal 2 3 4 2 2 2 2 3 2 3 2" xfId="36224" xr:uid="{7DC35A84-3314-4C76-8881-0491E850B33F}"/>
    <cellStyle name="Normal 2 3 4 2 2 2 2 3 2 3 3" xfId="51108" xr:uid="{205D25CB-E0D5-4692-8FCF-78009F84D349}"/>
    <cellStyle name="Normal 2 3 4 2 2 2 2 3 2 4" xfId="15688" xr:uid="{468D13D5-BAB3-45DD-9289-1266FFE34216}"/>
    <cellStyle name="Normal 2 3 4 2 2 2 2 3 2 5" xfId="29378" xr:uid="{3922C180-0545-4AC1-9EF7-7226B8BCDA22}"/>
    <cellStyle name="Normal 2 3 4 2 2 2 2 3 2 6" xfId="44262" xr:uid="{EFCFF2AB-8323-48B3-BEF6-EE2A1BEA3E88}"/>
    <cellStyle name="Normal 2 3 4 2 2 2 2 3 3" xfId="10552" xr:uid="{EE550ECF-3DF3-4F24-9374-BF2B0CEB5EA2}"/>
    <cellStyle name="Normal 2 3 4 2 2 2 2 3 3 2" xfId="24242" xr:uid="{9A2F5D24-8A3A-4451-8382-772F6D909834}"/>
    <cellStyle name="Normal 2 3 4 2 2 2 2 3 3 2 2" xfId="37934" xr:uid="{54E1E0C3-393B-4E66-B046-3043BC7FAEDB}"/>
    <cellStyle name="Normal 2 3 4 2 2 2 2 3 3 2 3" xfId="52818" xr:uid="{3BBBF607-E617-45A8-98BE-5FFF1B9E8C47}"/>
    <cellStyle name="Normal 2 3 4 2 2 2 2 3 3 3" xfId="17398" xr:uid="{C47FC5CD-EFD2-4824-9F2F-6996EBB76A5C}"/>
    <cellStyle name="Normal 2 3 4 2 2 2 2 3 3 4" xfId="31088" xr:uid="{2607C712-A841-4FAB-8DB3-521E4BBFB076}"/>
    <cellStyle name="Normal 2 3 4 2 2 2 2 3 3 5" xfId="45972" xr:uid="{AC3666D9-9625-4AFF-A0C9-E7CB5C14CFD3}"/>
    <cellStyle name="Normal 2 3 4 2 2 2 2 3 4" xfId="20820" xr:uid="{64A54B5E-86F9-40E6-8522-16BCE281DF27}"/>
    <cellStyle name="Normal 2 3 4 2 2 2 2 3 4 2" xfId="34512" xr:uid="{690ED491-555B-4F9B-88BF-E0A3BD9DBF05}"/>
    <cellStyle name="Normal 2 3 4 2 2 2 2 3 4 3" xfId="49396" xr:uid="{04BFED1B-1FA0-43FE-BD77-B92A92C7F5E3}"/>
    <cellStyle name="Normal 2 3 4 2 2 2 2 3 5" xfId="13976" xr:uid="{B4BC9094-033B-4BED-B4CA-A2871E18BAE9}"/>
    <cellStyle name="Normal 2 3 4 2 2 2 2 3 6" xfId="27666" xr:uid="{9656D327-D009-4323-8E02-B0FD1CEEE759}"/>
    <cellStyle name="Normal 2 3 4 2 2 2 2 3 7" xfId="42550" xr:uid="{479B1564-1506-4540-A0ED-5E7ED79EB25D}"/>
    <cellStyle name="Normal 2 3 4 2 2 2 2 4" xfId="7130" xr:uid="{8697D489-A60C-44DB-80AC-BE8BD2F9B734}"/>
    <cellStyle name="Normal 2 3 4 2 2 2 2 4 2" xfId="8843" xr:uid="{3AE0670F-286C-4885-B76B-D041CE7EE1E3}"/>
    <cellStyle name="Normal 2 3 4 2 2 2 2 4 2 2" xfId="12265" xr:uid="{2F02C084-1768-41AB-8670-A09827FC0E16}"/>
    <cellStyle name="Normal 2 3 4 2 2 2 2 4 2 2 2" xfId="25955" xr:uid="{98776752-0B3B-4656-A975-A66A01DFBB10}"/>
    <cellStyle name="Normal 2 3 4 2 2 2 2 4 2 2 2 2" xfId="39647" xr:uid="{A78003F9-9D3C-4BF5-9692-1A22BBB5EC30}"/>
    <cellStyle name="Normal 2 3 4 2 2 2 2 4 2 2 2 3" xfId="54531" xr:uid="{1A1C484F-23B7-4D29-BBE8-C7B17353EF0B}"/>
    <cellStyle name="Normal 2 3 4 2 2 2 2 4 2 2 3" xfId="19111" xr:uid="{94C98BD2-6462-4689-8404-23E635083DCA}"/>
    <cellStyle name="Normal 2 3 4 2 2 2 2 4 2 2 4" xfId="32801" xr:uid="{13E62262-61F1-4587-A415-DDF60DB80A0F}"/>
    <cellStyle name="Normal 2 3 4 2 2 2 2 4 2 2 5" xfId="47685" xr:uid="{177D906A-28FD-4B78-957F-A85D71F184E8}"/>
    <cellStyle name="Normal 2 3 4 2 2 2 2 4 2 3" xfId="22533" xr:uid="{DF66AF37-2ABA-4C46-9073-ACD64DC67A75}"/>
    <cellStyle name="Normal 2 3 4 2 2 2 2 4 2 3 2" xfId="36225" xr:uid="{D2EF1D20-1ADA-4F8F-B98D-C01B4D0E87A5}"/>
    <cellStyle name="Normal 2 3 4 2 2 2 2 4 2 3 3" xfId="51109" xr:uid="{E5D5BADE-892B-434D-B2EB-47B627A310FF}"/>
    <cellStyle name="Normal 2 3 4 2 2 2 2 4 2 4" xfId="15689" xr:uid="{7448643B-72F3-4999-84CD-203D97E0868F}"/>
    <cellStyle name="Normal 2 3 4 2 2 2 2 4 2 5" xfId="29379" xr:uid="{52204295-7B59-4EB2-9C86-29C9058AA078}"/>
    <cellStyle name="Normal 2 3 4 2 2 2 2 4 2 6" xfId="44263" xr:uid="{184B69E9-2277-454F-9A37-11B2A33F9232}"/>
    <cellStyle name="Normal 2 3 4 2 2 2 2 4 3" xfId="10553" xr:uid="{ABDF3357-DD04-4DFC-AB29-3BD91711CFFF}"/>
    <cellStyle name="Normal 2 3 4 2 2 2 2 4 3 2" xfId="24243" xr:uid="{4846C085-197B-432F-9339-54C9FFBAF38D}"/>
    <cellStyle name="Normal 2 3 4 2 2 2 2 4 3 2 2" xfId="37935" xr:uid="{C66E7098-2687-4F24-8557-D706E549178F}"/>
    <cellStyle name="Normal 2 3 4 2 2 2 2 4 3 2 3" xfId="52819" xr:uid="{46A8B456-77DF-419B-ADF0-39173599EA6B}"/>
    <cellStyle name="Normal 2 3 4 2 2 2 2 4 3 3" xfId="17399" xr:uid="{CEA3E44E-17C2-4FC8-B413-464678C3D5D1}"/>
    <cellStyle name="Normal 2 3 4 2 2 2 2 4 3 4" xfId="31089" xr:uid="{60B0D652-AA55-4A0B-8781-4C3289AF51F3}"/>
    <cellStyle name="Normal 2 3 4 2 2 2 2 4 3 5" xfId="45973" xr:uid="{8518E834-E4AE-4D46-B876-8D1659CFD2DB}"/>
    <cellStyle name="Normal 2 3 4 2 2 2 2 4 4" xfId="20821" xr:uid="{4297A8DB-0F50-44A2-AABF-0F5B4CCAEA8E}"/>
    <cellStyle name="Normal 2 3 4 2 2 2 2 4 4 2" xfId="34513" xr:uid="{40AB782C-C031-48AC-85EA-DD1F39CF89F9}"/>
    <cellStyle name="Normal 2 3 4 2 2 2 2 4 4 3" xfId="49397" xr:uid="{ACF9EC16-7491-4B72-8313-DB9871B52A6E}"/>
    <cellStyle name="Normal 2 3 4 2 2 2 2 4 5" xfId="13977" xr:uid="{681B66E9-1B1B-4231-9E2E-581A55FB2C8B}"/>
    <cellStyle name="Normal 2 3 4 2 2 2 2 4 6" xfId="27667" xr:uid="{D495DA40-485D-4021-B082-E6C4EEF06344}"/>
    <cellStyle name="Normal 2 3 4 2 2 2 2 4 7" xfId="42551" xr:uid="{39B4A170-337D-4D67-82EC-32835DF51217}"/>
    <cellStyle name="Normal 2 3 4 2 2 2 2 5" xfId="8839" xr:uid="{C95766DA-83CF-4870-869F-0D8D80FAE356}"/>
    <cellStyle name="Normal 2 3 4 2 2 2 2 5 2" xfId="12261" xr:uid="{263DBCB9-4A63-48C3-8157-BBB6E3456A22}"/>
    <cellStyle name="Normal 2 3 4 2 2 2 2 5 2 2" xfId="25951" xr:uid="{2D3A018B-74F9-4CC9-8790-219B7E120910}"/>
    <cellStyle name="Normal 2 3 4 2 2 2 2 5 2 2 2" xfId="39643" xr:uid="{DB6235A5-DF39-416C-980A-B9736D609733}"/>
    <cellStyle name="Normal 2 3 4 2 2 2 2 5 2 2 3" xfId="54527" xr:uid="{9DF1CF83-0112-4FB8-8B35-4E5EB7B4B9FC}"/>
    <cellStyle name="Normal 2 3 4 2 2 2 2 5 2 3" xfId="19107" xr:uid="{6A25C5F5-0AD7-4ED8-A178-447DDF833E15}"/>
    <cellStyle name="Normal 2 3 4 2 2 2 2 5 2 4" xfId="32797" xr:uid="{5AC5EEE8-48EC-4CD0-BAD8-034955F8374F}"/>
    <cellStyle name="Normal 2 3 4 2 2 2 2 5 2 5" xfId="47681" xr:uid="{41BAD22C-2EF6-4F71-83E8-BF1D2CDAA496}"/>
    <cellStyle name="Normal 2 3 4 2 2 2 2 5 3" xfId="22529" xr:uid="{1E261D3A-3951-495A-BCEC-87A080376C50}"/>
    <cellStyle name="Normal 2 3 4 2 2 2 2 5 3 2" xfId="36221" xr:uid="{57E07F0B-9EEC-473C-85E3-6C1D41F01F76}"/>
    <cellStyle name="Normal 2 3 4 2 2 2 2 5 3 3" xfId="51105" xr:uid="{194D970C-DFF0-478C-9839-F897C3B4985B}"/>
    <cellStyle name="Normal 2 3 4 2 2 2 2 5 4" xfId="15685" xr:uid="{5FF51E77-C3BC-40E7-B912-3233A1811CDE}"/>
    <cellStyle name="Normal 2 3 4 2 2 2 2 5 5" xfId="29375" xr:uid="{3E34CE35-5799-4A25-B46B-0AD49773F277}"/>
    <cellStyle name="Normal 2 3 4 2 2 2 2 5 6" xfId="44259" xr:uid="{580B8E2E-124A-4ED8-B657-20F3364D976E}"/>
    <cellStyle name="Normal 2 3 4 2 2 2 2 6" xfId="10549" xr:uid="{C9001608-DE7E-4D31-BC8C-71544F7A68B3}"/>
    <cellStyle name="Normal 2 3 4 2 2 2 2 6 2" xfId="24239" xr:uid="{29935D1D-8E7F-45D9-94C4-E69356E8E993}"/>
    <cellStyle name="Normal 2 3 4 2 2 2 2 6 2 2" xfId="37931" xr:uid="{1D44EE91-D301-49EB-81F9-E2F01533E9F6}"/>
    <cellStyle name="Normal 2 3 4 2 2 2 2 6 2 3" xfId="52815" xr:uid="{E6E087E1-79D6-40DD-BB91-622F513E2A4B}"/>
    <cellStyle name="Normal 2 3 4 2 2 2 2 6 3" xfId="17395" xr:uid="{EB3886F1-D95C-4D70-BE3E-59ACE5390D90}"/>
    <cellStyle name="Normal 2 3 4 2 2 2 2 6 4" xfId="31085" xr:uid="{BA8E7238-3FF2-4797-B8A0-38DEDA928C63}"/>
    <cellStyle name="Normal 2 3 4 2 2 2 2 6 5" xfId="45969" xr:uid="{944F1FEB-5397-4E34-8F37-361838D8B80F}"/>
    <cellStyle name="Normal 2 3 4 2 2 2 2 7" xfId="20817" xr:uid="{947578DC-26B4-41A2-9B4B-630DF36CC141}"/>
    <cellStyle name="Normal 2 3 4 2 2 2 2 7 2" xfId="34509" xr:uid="{61713BAA-1BCE-4C3E-909B-5ECF82CE14DE}"/>
    <cellStyle name="Normal 2 3 4 2 2 2 2 7 3" xfId="49393" xr:uid="{6C9DCA03-ABA5-4482-97C7-717F0E4C15AC}"/>
    <cellStyle name="Normal 2 3 4 2 2 2 2 8" xfId="13973" xr:uid="{54BD8E25-6123-4740-8246-CEFCBFF43DC1}"/>
    <cellStyle name="Normal 2 3 4 2 2 2 2 9" xfId="27663" xr:uid="{5519DDFB-3F60-451A-8EC3-D6B8BAE1A6E8}"/>
    <cellStyle name="Normal 2 3 4 2 2 2 3" xfId="7131" xr:uid="{B67B4223-64DB-4C86-AEEC-EB94258E8FC6}"/>
    <cellStyle name="Normal 2 3 4 2 2 2 3 10" xfId="42552" xr:uid="{50402227-AF90-4A67-9031-072184807BC3}"/>
    <cellStyle name="Normal 2 3 4 2 2 2 3 2" xfId="7132" xr:uid="{626E6709-B50F-4453-94DA-257A417B7F09}"/>
    <cellStyle name="Normal 2 3 4 2 2 2 3 2 2" xfId="7133" xr:uid="{9A575BCE-109D-4DA4-9754-40FB2E13FA34}"/>
    <cellStyle name="Normal 2 3 4 2 2 2 3 2 2 2" xfId="8846" xr:uid="{AA1CB9B4-D55E-4748-9762-BA7130EC7BCB}"/>
    <cellStyle name="Normal 2 3 4 2 2 2 3 2 2 2 2" xfId="12268" xr:uid="{30373253-0D98-4CAB-B6C6-F0CA73D4041B}"/>
    <cellStyle name="Normal 2 3 4 2 2 2 3 2 2 2 2 2" xfId="25958" xr:uid="{13C31543-3954-4ADF-91A2-98F615E2644B}"/>
    <cellStyle name="Normal 2 3 4 2 2 2 3 2 2 2 2 2 2" xfId="39650" xr:uid="{8064DED5-E46D-40B1-BD7B-477D3D8259A4}"/>
    <cellStyle name="Normal 2 3 4 2 2 2 3 2 2 2 2 2 3" xfId="54534" xr:uid="{DD927826-9E5A-43C7-B7BF-8EE7B5D998B3}"/>
    <cellStyle name="Normal 2 3 4 2 2 2 3 2 2 2 2 3" xfId="19114" xr:uid="{9D91DC16-87E5-44B5-A0AE-B73D8A7A7D31}"/>
    <cellStyle name="Normal 2 3 4 2 2 2 3 2 2 2 2 4" xfId="32804" xr:uid="{F3D57392-D5EF-48A2-8362-B002165B2D4D}"/>
    <cellStyle name="Normal 2 3 4 2 2 2 3 2 2 2 2 5" xfId="47688" xr:uid="{C1526F7C-1B94-474C-B670-2BEDF1FE25A5}"/>
    <cellStyle name="Normal 2 3 4 2 2 2 3 2 2 2 3" xfId="22536" xr:uid="{A3482E68-33EC-401F-9518-DA16A1A8BED8}"/>
    <cellStyle name="Normal 2 3 4 2 2 2 3 2 2 2 3 2" xfId="36228" xr:uid="{6BB050F8-9399-4DF5-8684-C4DA485DA265}"/>
    <cellStyle name="Normal 2 3 4 2 2 2 3 2 2 2 3 3" xfId="51112" xr:uid="{E03A5162-07B9-4DF2-88C3-22DCB460EC53}"/>
    <cellStyle name="Normal 2 3 4 2 2 2 3 2 2 2 4" xfId="15692" xr:uid="{621CEF26-CF42-4381-AED6-5EDC73FD772A}"/>
    <cellStyle name="Normal 2 3 4 2 2 2 3 2 2 2 5" xfId="29382" xr:uid="{9790E91A-FF88-4AE2-B769-9624EFF1A220}"/>
    <cellStyle name="Normal 2 3 4 2 2 2 3 2 2 2 6" xfId="44266" xr:uid="{072C3801-D1A4-484A-8C11-678C7E3652E8}"/>
    <cellStyle name="Normal 2 3 4 2 2 2 3 2 2 3" xfId="10556" xr:uid="{A6E75440-8274-4528-A294-13D928DD29E0}"/>
    <cellStyle name="Normal 2 3 4 2 2 2 3 2 2 3 2" xfId="24246" xr:uid="{2A43A3CA-EDBA-4408-89D3-E87374DF46CC}"/>
    <cellStyle name="Normal 2 3 4 2 2 2 3 2 2 3 2 2" xfId="37938" xr:uid="{D01ADF76-CC82-4857-8AEA-A59EDFF128D8}"/>
    <cellStyle name="Normal 2 3 4 2 2 2 3 2 2 3 2 3" xfId="52822" xr:uid="{8E1EBBD6-3388-4840-8472-C09C9D3AEEB6}"/>
    <cellStyle name="Normal 2 3 4 2 2 2 3 2 2 3 3" xfId="17402" xr:uid="{14333088-6A35-4339-A568-35D57D0CECF2}"/>
    <cellStyle name="Normal 2 3 4 2 2 2 3 2 2 3 4" xfId="31092" xr:uid="{0552D226-BEE6-47A6-8EB4-C00DC429BDB1}"/>
    <cellStyle name="Normal 2 3 4 2 2 2 3 2 2 3 5" xfId="45976" xr:uid="{BD204485-7F17-4153-ABFE-413A9AF7CA09}"/>
    <cellStyle name="Normal 2 3 4 2 2 2 3 2 2 4" xfId="20824" xr:uid="{43B2D782-8BD7-41BE-BD56-A53E3D7AF220}"/>
    <cellStyle name="Normal 2 3 4 2 2 2 3 2 2 4 2" xfId="34516" xr:uid="{AA08971E-D19D-4764-A09F-121EC61CE53D}"/>
    <cellStyle name="Normal 2 3 4 2 2 2 3 2 2 4 3" xfId="49400" xr:uid="{79932771-9D4B-47EB-BB3A-90B4C6D754D2}"/>
    <cellStyle name="Normal 2 3 4 2 2 2 3 2 2 5" xfId="13980" xr:uid="{BCBEE745-2CE3-40B8-8C52-7D939F69D4B4}"/>
    <cellStyle name="Normal 2 3 4 2 2 2 3 2 2 6" xfId="27670" xr:uid="{CC4FD531-E0D4-433F-84D0-4BEC6402DFAA}"/>
    <cellStyle name="Normal 2 3 4 2 2 2 3 2 2 7" xfId="42554" xr:uid="{6A51D499-FDC2-4774-9C9C-9F9DAE16C6B6}"/>
    <cellStyle name="Normal 2 3 4 2 2 2 3 2 3" xfId="8845" xr:uid="{6E7A4C07-8687-4712-BE60-20188EFB87FA}"/>
    <cellStyle name="Normal 2 3 4 2 2 2 3 2 3 2" xfId="12267" xr:uid="{C27C8241-4874-4419-9D78-012D1F8591DB}"/>
    <cellStyle name="Normal 2 3 4 2 2 2 3 2 3 2 2" xfId="25957" xr:uid="{296253B1-1A85-48E6-9EA8-E240805E7473}"/>
    <cellStyle name="Normal 2 3 4 2 2 2 3 2 3 2 2 2" xfId="39649" xr:uid="{AB808F4E-B8E5-4E6B-8FE4-44072B2CAA2B}"/>
    <cellStyle name="Normal 2 3 4 2 2 2 3 2 3 2 2 3" xfId="54533" xr:uid="{BCA6F019-645D-4F96-B4FC-AE83FED5989D}"/>
    <cellStyle name="Normal 2 3 4 2 2 2 3 2 3 2 3" xfId="19113" xr:uid="{33DA0E81-6B97-4915-8DBB-00FB3E8D1638}"/>
    <cellStyle name="Normal 2 3 4 2 2 2 3 2 3 2 4" xfId="32803" xr:uid="{52A8AEA1-4117-48B4-A105-921B5F5EC8F9}"/>
    <cellStyle name="Normal 2 3 4 2 2 2 3 2 3 2 5" xfId="47687" xr:uid="{B75D99D3-4F47-4806-B604-B192C30D1540}"/>
    <cellStyle name="Normal 2 3 4 2 2 2 3 2 3 3" xfId="22535" xr:uid="{7F167399-7CC3-4468-8246-8BE5F08A202E}"/>
    <cellStyle name="Normal 2 3 4 2 2 2 3 2 3 3 2" xfId="36227" xr:uid="{BB579DF5-02E1-4869-B555-7DB115DA8118}"/>
    <cellStyle name="Normal 2 3 4 2 2 2 3 2 3 3 3" xfId="51111" xr:uid="{2ACEDFCE-7D8F-4044-930A-90D4F045BEC3}"/>
    <cellStyle name="Normal 2 3 4 2 2 2 3 2 3 4" xfId="15691" xr:uid="{8FA5C91E-09C2-4B50-8601-516B9511F896}"/>
    <cellStyle name="Normal 2 3 4 2 2 2 3 2 3 5" xfId="29381" xr:uid="{C1E841AD-8919-4992-BE53-1AE112131B9A}"/>
    <cellStyle name="Normal 2 3 4 2 2 2 3 2 3 6" xfId="44265" xr:uid="{F5D5E930-6988-48A6-A6AD-275B4AA733AF}"/>
    <cellStyle name="Normal 2 3 4 2 2 2 3 2 4" xfId="10555" xr:uid="{B9FC3419-80BE-49F0-8246-F94D1BE69B55}"/>
    <cellStyle name="Normal 2 3 4 2 2 2 3 2 4 2" xfId="24245" xr:uid="{EF6686F1-B1D3-4249-85E1-562B29DCA7D8}"/>
    <cellStyle name="Normal 2 3 4 2 2 2 3 2 4 2 2" xfId="37937" xr:uid="{7FA451F4-DD3E-4D15-B702-B52261C86A76}"/>
    <cellStyle name="Normal 2 3 4 2 2 2 3 2 4 2 3" xfId="52821" xr:uid="{166B1CFB-7021-4E89-A703-156F1C17A864}"/>
    <cellStyle name="Normal 2 3 4 2 2 2 3 2 4 3" xfId="17401" xr:uid="{619190CB-DBDA-4312-8C13-A4C3FEBAAB27}"/>
    <cellStyle name="Normal 2 3 4 2 2 2 3 2 4 4" xfId="31091" xr:uid="{7CA456B9-45CF-46CC-AE66-22F3C8DA5A6B}"/>
    <cellStyle name="Normal 2 3 4 2 2 2 3 2 4 5" xfId="45975" xr:uid="{E7C82631-7CDE-45BB-A1A8-D93254ABBD4E}"/>
    <cellStyle name="Normal 2 3 4 2 2 2 3 2 5" xfId="20823" xr:uid="{0A201C96-5D06-4759-BC4C-94F3E941E50D}"/>
    <cellStyle name="Normal 2 3 4 2 2 2 3 2 5 2" xfId="34515" xr:uid="{CB00733B-12E6-4583-BCDD-63DA71C3672E}"/>
    <cellStyle name="Normal 2 3 4 2 2 2 3 2 5 3" xfId="49399" xr:uid="{2B76366E-F1B5-44DC-9E11-8BEE7C0E9490}"/>
    <cellStyle name="Normal 2 3 4 2 2 2 3 2 6" xfId="13979" xr:uid="{ACBAB028-145C-4963-BF17-8BBA28FB1AD6}"/>
    <cellStyle name="Normal 2 3 4 2 2 2 3 2 7" xfId="27669" xr:uid="{82E91BFC-B61B-431E-84BB-3420E5D76382}"/>
    <cellStyle name="Normal 2 3 4 2 2 2 3 2 8" xfId="42553" xr:uid="{9F78CFCA-A143-47EA-9561-D9D9EA5865F6}"/>
    <cellStyle name="Normal 2 3 4 2 2 2 3 3" xfId="7134" xr:uid="{68776557-EB1E-4563-AF36-5ACBC42DBFAA}"/>
    <cellStyle name="Normal 2 3 4 2 2 2 3 3 2" xfId="8847" xr:uid="{08F08B0C-6CD3-4109-8390-1A23350C9569}"/>
    <cellStyle name="Normal 2 3 4 2 2 2 3 3 2 2" xfId="12269" xr:uid="{B5B35D42-551A-4065-97AF-A976FAD2953C}"/>
    <cellStyle name="Normal 2 3 4 2 2 2 3 3 2 2 2" xfId="25959" xr:uid="{D99CE06D-F744-4367-8FE8-06937903C07F}"/>
    <cellStyle name="Normal 2 3 4 2 2 2 3 3 2 2 2 2" xfId="39651" xr:uid="{0E670910-E4A1-4FA5-9CC8-F5D613DFFA03}"/>
    <cellStyle name="Normal 2 3 4 2 2 2 3 3 2 2 2 3" xfId="54535" xr:uid="{ABCEE539-93C9-491B-A29C-C2F6456773D2}"/>
    <cellStyle name="Normal 2 3 4 2 2 2 3 3 2 2 3" xfId="19115" xr:uid="{231008AF-A90A-4DAF-B4E3-F2360E1BC722}"/>
    <cellStyle name="Normal 2 3 4 2 2 2 3 3 2 2 4" xfId="32805" xr:uid="{8607EF67-EE02-49C3-A8C5-EC71413D3517}"/>
    <cellStyle name="Normal 2 3 4 2 2 2 3 3 2 2 5" xfId="47689" xr:uid="{FD1C4233-E8A8-4FB1-8870-2B41B717EBFC}"/>
    <cellStyle name="Normal 2 3 4 2 2 2 3 3 2 3" xfId="22537" xr:uid="{2E8912E2-33EF-4515-8DC6-70EF1D481BED}"/>
    <cellStyle name="Normal 2 3 4 2 2 2 3 3 2 3 2" xfId="36229" xr:uid="{725109BE-4E1E-41C9-95C8-84301FFEE408}"/>
    <cellStyle name="Normal 2 3 4 2 2 2 3 3 2 3 3" xfId="51113" xr:uid="{37DD5E1C-8CE1-45DB-917E-9B7B06DAFB1A}"/>
    <cellStyle name="Normal 2 3 4 2 2 2 3 3 2 4" xfId="15693" xr:uid="{2859BF29-986B-4C67-A335-CA5BC6653637}"/>
    <cellStyle name="Normal 2 3 4 2 2 2 3 3 2 5" xfId="29383" xr:uid="{361935C3-B504-41FD-A1A4-F635C1E8AC50}"/>
    <cellStyle name="Normal 2 3 4 2 2 2 3 3 2 6" xfId="44267" xr:uid="{76B9CC27-CD7E-4E17-B2F1-D6464D41FA7A}"/>
    <cellStyle name="Normal 2 3 4 2 2 2 3 3 3" xfId="10557" xr:uid="{DFE0D1FF-6589-4B50-8C71-BFA0F031AB52}"/>
    <cellStyle name="Normal 2 3 4 2 2 2 3 3 3 2" xfId="24247" xr:uid="{F1DCA8D5-67B0-4FA9-A9EA-450DCA67AD8A}"/>
    <cellStyle name="Normal 2 3 4 2 2 2 3 3 3 2 2" xfId="37939" xr:uid="{D44C8B5E-D88E-4BCB-8249-C0043818739E}"/>
    <cellStyle name="Normal 2 3 4 2 2 2 3 3 3 2 3" xfId="52823" xr:uid="{656D60CE-7E84-4448-A9D4-B6754EAFE533}"/>
    <cellStyle name="Normal 2 3 4 2 2 2 3 3 3 3" xfId="17403" xr:uid="{137F1202-3F6E-40D5-99DE-04CC9E8FD34B}"/>
    <cellStyle name="Normal 2 3 4 2 2 2 3 3 3 4" xfId="31093" xr:uid="{79A25599-8A73-4790-B34B-BC6849BB8884}"/>
    <cellStyle name="Normal 2 3 4 2 2 2 3 3 3 5" xfId="45977" xr:uid="{B82243AC-5734-4515-9B41-4A2B07683328}"/>
    <cellStyle name="Normal 2 3 4 2 2 2 3 3 4" xfId="20825" xr:uid="{D181819A-008F-4880-B894-870999A0F877}"/>
    <cellStyle name="Normal 2 3 4 2 2 2 3 3 4 2" xfId="34517" xr:uid="{5D703A50-3147-4B37-B725-67C46FEAA111}"/>
    <cellStyle name="Normal 2 3 4 2 2 2 3 3 4 3" xfId="49401" xr:uid="{B9B537FA-6067-4421-941C-3E30F4A543D4}"/>
    <cellStyle name="Normal 2 3 4 2 2 2 3 3 5" xfId="13981" xr:uid="{0DB1E4D8-9AF0-4237-9ADA-9A5644D0DFED}"/>
    <cellStyle name="Normal 2 3 4 2 2 2 3 3 6" xfId="27671" xr:uid="{F6CA5D84-BAE9-4A79-8FC4-6B5076E441E7}"/>
    <cellStyle name="Normal 2 3 4 2 2 2 3 3 7" xfId="42555" xr:uid="{8D69F2A5-7E23-4D88-9C30-52B8A40F3E7A}"/>
    <cellStyle name="Normal 2 3 4 2 2 2 3 4" xfId="7135" xr:uid="{FC8A1887-0A08-4A41-97F7-63EFA963035B}"/>
    <cellStyle name="Normal 2 3 4 2 2 2 3 4 2" xfId="8848" xr:uid="{B9ACC03E-B167-4187-ABC2-C50DF1501CBC}"/>
    <cellStyle name="Normal 2 3 4 2 2 2 3 4 2 2" xfId="12270" xr:uid="{E814B716-0A75-49B6-8FB1-477D23850FE3}"/>
    <cellStyle name="Normal 2 3 4 2 2 2 3 4 2 2 2" xfId="25960" xr:uid="{8206C739-1B0D-4366-9075-B8CDDDD6F056}"/>
    <cellStyle name="Normal 2 3 4 2 2 2 3 4 2 2 2 2" xfId="39652" xr:uid="{BA66654B-5160-405E-85C1-5949088A9034}"/>
    <cellStyle name="Normal 2 3 4 2 2 2 3 4 2 2 2 3" xfId="54536" xr:uid="{2C3F6238-4E62-4622-8790-5D118F053795}"/>
    <cellStyle name="Normal 2 3 4 2 2 2 3 4 2 2 3" xfId="19116" xr:uid="{61FA63E5-D179-46D4-B0D6-E61BC8DE6560}"/>
    <cellStyle name="Normal 2 3 4 2 2 2 3 4 2 2 4" xfId="32806" xr:uid="{E7D8B9DB-BC54-43B9-B394-FFD292030BF0}"/>
    <cellStyle name="Normal 2 3 4 2 2 2 3 4 2 2 5" xfId="47690" xr:uid="{43307404-9DDC-42F1-98FF-52F1B3A866DE}"/>
    <cellStyle name="Normal 2 3 4 2 2 2 3 4 2 3" xfId="22538" xr:uid="{1C71F544-7702-4F5F-8FEE-4CE8B264BCD9}"/>
    <cellStyle name="Normal 2 3 4 2 2 2 3 4 2 3 2" xfId="36230" xr:uid="{135AF30B-787E-48F6-9E36-BE92CB2D6149}"/>
    <cellStyle name="Normal 2 3 4 2 2 2 3 4 2 3 3" xfId="51114" xr:uid="{60C8C790-0936-4E3D-AA29-0D3BC993A449}"/>
    <cellStyle name="Normal 2 3 4 2 2 2 3 4 2 4" xfId="15694" xr:uid="{20FB1697-546B-4779-83FF-AE937912A3DB}"/>
    <cellStyle name="Normal 2 3 4 2 2 2 3 4 2 5" xfId="29384" xr:uid="{E9F2AA0A-417B-46AA-919B-08B581B183F0}"/>
    <cellStyle name="Normal 2 3 4 2 2 2 3 4 2 6" xfId="44268" xr:uid="{F3F9E375-FB50-4970-824F-E144C6E475AB}"/>
    <cellStyle name="Normal 2 3 4 2 2 2 3 4 3" xfId="10558" xr:uid="{B1218772-9545-4AD5-BC39-2FAAB14A6440}"/>
    <cellStyle name="Normal 2 3 4 2 2 2 3 4 3 2" xfId="24248" xr:uid="{68AB782E-8571-4F20-8DE1-181CB666455B}"/>
    <cellStyle name="Normal 2 3 4 2 2 2 3 4 3 2 2" xfId="37940" xr:uid="{0F935886-5598-4476-BB8F-25A073E891DF}"/>
    <cellStyle name="Normal 2 3 4 2 2 2 3 4 3 2 3" xfId="52824" xr:uid="{C5DBF623-3146-423E-A084-88EEEDE4AC69}"/>
    <cellStyle name="Normal 2 3 4 2 2 2 3 4 3 3" xfId="17404" xr:uid="{A0C09D1F-6678-4E64-806D-3ACAF3D0A0D7}"/>
    <cellStyle name="Normal 2 3 4 2 2 2 3 4 3 4" xfId="31094" xr:uid="{4B618DD3-A7A9-4B4C-9E6E-E3C8B2C06CB8}"/>
    <cellStyle name="Normal 2 3 4 2 2 2 3 4 3 5" xfId="45978" xr:uid="{3F2D1F9C-FF93-4F4B-98CC-D2B32F231D32}"/>
    <cellStyle name="Normal 2 3 4 2 2 2 3 4 4" xfId="20826" xr:uid="{C7D01B0E-C049-4346-B505-5E359909CEDA}"/>
    <cellStyle name="Normal 2 3 4 2 2 2 3 4 4 2" xfId="34518" xr:uid="{54F6E65B-F80B-462E-8A3E-06E756984D8E}"/>
    <cellStyle name="Normal 2 3 4 2 2 2 3 4 4 3" xfId="49402" xr:uid="{3F8FF4C0-8110-4AD0-B476-9BE789909B40}"/>
    <cellStyle name="Normal 2 3 4 2 2 2 3 4 5" xfId="13982" xr:uid="{5137F536-9A09-43F7-A1C2-5B1BC578A18B}"/>
    <cellStyle name="Normal 2 3 4 2 2 2 3 4 6" xfId="27672" xr:uid="{40F67885-91AC-4393-896C-96C49158EFDE}"/>
    <cellStyle name="Normal 2 3 4 2 2 2 3 4 7" xfId="42556" xr:uid="{882ED237-31CC-48D3-9140-A6F9B87BDC75}"/>
    <cellStyle name="Normal 2 3 4 2 2 2 3 5" xfId="8844" xr:uid="{FA8D485D-AEF3-44E5-A941-FB0C8905D53F}"/>
    <cellStyle name="Normal 2 3 4 2 2 2 3 5 2" xfId="12266" xr:uid="{51435CD3-2121-4E4E-A6EA-A34DA084F465}"/>
    <cellStyle name="Normal 2 3 4 2 2 2 3 5 2 2" xfId="25956" xr:uid="{E59F5401-6DF2-46C9-8344-C84D1AA3D712}"/>
    <cellStyle name="Normal 2 3 4 2 2 2 3 5 2 2 2" xfId="39648" xr:uid="{50A20110-FDD5-4CA0-9C81-28ACE859364A}"/>
    <cellStyle name="Normal 2 3 4 2 2 2 3 5 2 2 3" xfId="54532" xr:uid="{F930680F-079E-4407-B0FD-50CEA6960CA4}"/>
    <cellStyle name="Normal 2 3 4 2 2 2 3 5 2 3" xfId="19112" xr:uid="{6F8EED29-3C66-4744-8F41-BE510E82291B}"/>
    <cellStyle name="Normal 2 3 4 2 2 2 3 5 2 4" xfId="32802" xr:uid="{FEF1EC02-AB9A-45E1-9328-059875D476F8}"/>
    <cellStyle name="Normal 2 3 4 2 2 2 3 5 2 5" xfId="47686" xr:uid="{965955F0-C0BD-45C4-BCDF-3D2B561082B8}"/>
    <cellStyle name="Normal 2 3 4 2 2 2 3 5 3" xfId="22534" xr:uid="{091F57DA-C8D1-4C8B-A6E2-9523BFCBDE90}"/>
    <cellStyle name="Normal 2 3 4 2 2 2 3 5 3 2" xfId="36226" xr:uid="{5AB36416-1A4E-459D-BE73-C44921A7B9BE}"/>
    <cellStyle name="Normal 2 3 4 2 2 2 3 5 3 3" xfId="51110" xr:uid="{DA4C2413-EA76-4DD0-AF81-729FE734183F}"/>
    <cellStyle name="Normal 2 3 4 2 2 2 3 5 4" xfId="15690" xr:uid="{07D5EB16-57F8-423E-B1D8-AF86460B75B9}"/>
    <cellStyle name="Normal 2 3 4 2 2 2 3 5 5" xfId="29380" xr:uid="{3F420639-99FC-45AB-868D-DDFC9ECCAE2A}"/>
    <cellStyle name="Normal 2 3 4 2 2 2 3 5 6" xfId="44264" xr:uid="{FADC233D-FBDC-443F-884E-89B0C76004F1}"/>
    <cellStyle name="Normal 2 3 4 2 2 2 3 6" xfId="10554" xr:uid="{16698919-5B4A-4841-B0F1-E36CE90626AF}"/>
    <cellStyle name="Normal 2 3 4 2 2 2 3 6 2" xfId="24244" xr:uid="{BF97CFC2-0F5B-4F45-97CF-C21F57387634}"/>
    <cellStyle name="Normal 2 3 4 2 2 2 3 6 2 2" xfId="37936" xr:uid="{FCF74126-24FB-4D0A-AA93-17F5B6E87747}"/>
    <cellStyle name="Normal 2 3 4 2 2 2 3 6 2 3" xfId="52820" xr:uid="{01CE4B2E-FE90-4805-BC5F-B75FE0ECB82B}"/>
    <cellStyle name="Normal 2 3 4 2 2 2 3 6 3" xfId="17400" xr:uid="{80E3CF39-C041-41E5-B76F-8EB6EC78B734}"/>
    <cellStyle name="Normal 2 3 4 2 2 2 3 6 4" xfId="31090" xr:uid="{4DC30752-86C6-4422-A1E4-FC2920E88F84}"/>
    <cellStyle name="Normal 2 3 4 2 2 2 3 6 5" xfId="45974" xr:uid="{EEF635C0-8CDE-4CDC-9319-E865EF758B34}"/>
    <cellStyle name="Normal 2 3 4 2 2 2 3 7" xfId="20822" xr:uid="{86EDDD61-5298-4626-9AEF-2BFD32D78F37}"/>
    <cellStyle name="Normal 2 3 4 2 2 2 3 7 2" xfId="34514" xr:uid="{297728AD-197C-4DFC-9C59-9C899C5B8AAD}"/>
    <cellStyle name="Normal 2 3 4 2 2 2 3 7 3" xfId="49398" xr:uid="{B78C1448-D381-4A49-B817-8C2875FAB2E2}"/>
    <cellStyle name="Normal 2 3 4 2 2 2 3 8" xfId="13978" xr:uid="{132930A3-9EE8-4985-A1BD-4F0DE1FB6B0C}"/>
    <cellStyle name="Normal 2 3 4 2 2 2 3 9" xfId="27668" xr:uid="{82A8E0EF-1082-4A2F-BDEF-AC3C1398C0E3}"/>
    <cellStyle name="Normal 2 3 4 2 2 2 4" xfId="7136" xr:uid="{B2A1FAEE-FC04-4DEB-BA59-3F5540FA10BE}"/>
    <cellStyle name="Normal 2 3 4 2 2 2 4 2" xfId="7137" xr:uid="{2BCC91C1-11E8-4CF9-8B0C-44EE22007770}"/>
    <cellStyle name="Normal 2 3 4 2 2 2 4 2 2" xfId="8850" xr:uid="{ABB3A928-33AC-4C57-9A66-39CF1B285411}"/>
    <cellStyle name="Normal 2 3 4 2 2 2 4 2 2 2" xfId="12272" xr:uid="{F286A29F-6FD2-4AC4-A9A3-7EF3882CAAB3}"/>
    <cellStyle name="Normal 2 3 4 2 2 2 4 2 2 2 2" xfId="25962" xr:uid="{4B952A85-C2BA-40D2-97B2-04701CFD154B}"/>
    <cellStyle name="Normal 2 3 4 2 2 2 4 2 2 2 2 2" xfId="39654" xr:uid="{964710FA-2A5B-4827-A201-50CB82BB1BA8}"/>
    <cellStyle name="Normal 2 3 4 2 2 2 4 2 2 2 2 3" xfId="54538" xr:uid="{4A52C90C-5E7C-459F-BF1F-71089F7CBFB7}"/>
    <cellStyle name="Normal 2 3 4 2 2 2 4 2 2 2 3" xfId="19118" xr:uid="{15A4540C-2DBC-4FF1-BD39-40AD08DE838F}"/>
    <cellStyle name="Normal 2 3 4 2 2 2 4 2 2 2 4" xfId="32808" xr:uid="{CF5E04C5-9EB8-4D37-99C9-31FD71F43ADC}"/>
    <cellStyle name="Normal 2 3 4 2 2 2 4 2 2 2 5" xfId="47692" xr:uid="{42E9E0F5-C6B6-446A-9056-F3C3F0FB5DE1}"/>
    <cellStyle name="Normal 2 3 4 2 2 2 4 2 2 3" xfId="22540" xr:uid="{E84396DB-D7C2-4954-A475-952CA5F4262A}"/>
    <cellStyle name="Normal 2 3 4 2 2 2 4 2 2 3 2" xfId="36232" xr:uid="{5C398F0B-1541-4DAC-AB1D-677ACDAE0213}"/>
    <cellStyle name="Normal 2 3 4 2 2 2 4 2 2 3 3" xfId="51116" xr:uid="{C342E93A-1902-45C8-AD16-767C0457A911}"/>
    <cellStyle name="Normal 2 3 4 2 2 2 4 2 2 4" xfId="15696" xr:uid="{B88624CB-77F4-49EA-AB69-046C1E239C1C}"/>
    <cellStyle name="Normal 2 3 4 2 2 2 4 2 2 5" xfId="29386" xr:uid="{388457A7-999F-4A40-B31E-8348ED21DF3C}"/>
    <cellStyle name="Normal 2 3 4 2 2 2 4 2 2 6" xfId="44270" xr:uid="{B3F4D441-F26F-453C-999F-FCBFC5990781}"/>
    <cellStyle name="Normal 2 3 4 2 2 2 4 2 3" xfId="10560" xr:uid="{B89E05F0-309A-4DBD-AB8F-E9B8C7BEEDC2}"/>
    <cellStyle name="Normal 2 3 4 2 2 2 4 2 3 2" xfId="24250" xr:uid="{6C790562-4C12-4354-9BC8-C55DBF660471}"/>
    <cellStyle name="Normal 2 3 4 2 2 2 4 2 3 2 2" xfId="37942" xr:uid="{EFE6BBA9-4BA2-4145-AC30-4CBE3D871B2F}"/>
    <cellStyle name="Normal 2 3 4 2 2 2 4 2 3 2 3" xfId="52826" xr:uid="{B2E44E6A-74EB-4F29-AB58-6070824BB7CF}"/>
    <cellStyle name="Normal 2 3 4 2 2 2 4 2 3 3" xfId="17406" xr:uid="{4E8B7595-830D-48F5-B6AB-A365F4317971}"/>
    <cellStyle name="Normal 2 3 4 2 2 2 4 2 3 4" xfId="31096" xr:uid="{5C4195D5-425F-4EBC-94AD-40DE49F963BE}"/>
    <cellStyle name="Normal 2 3 4 2 2 2 4 2 3 5" xfId="45980" xr:uid="{B3EA163E-C6BC-44E7-95FB-6DC27FE10684}"/>
    <cellStyle name="Normal 2 3 4 2 2 2 4 2 4" xfId="20828" xr:uid="{BDF7EEF9-263E-43F2-85CF-F8BDD8434996}"/>
    <cellStyle name="Normal 2 3 4 2 2 2 4 2 4 2" xfId="34520" xr:uid="{5A209434-698C-449B-86D3-20EF827E5918}"/>
    <cellStyle name="Normal 2 3 4 2 2 2 4 2 4 3" xfId="49404" xr:uid="{27B48B56-372F-4D15-91D8-D9E8E11E86ED}"/>
    <cellStyle name="Normal 2 3 4 2 2 2 4 2 5" xfId="13984" xr:uid="{DF7F5BAE-936E-4DDE-AF41-DFB8F2823EB8}"/>
    <cellStyle name="Normal 2 3 4 2 2 2 4 2 6" xfId="27674" xr:uid="{8B55BF60-4762-4A8E-9ACB-BC2D0FD33198}"/>
    <cellStyle name="Normal 2 3 4 2 2 2 4 2 7" xfId="42558" xr:uid="{8AB7670A-FA28-44C3-8B6C-C7CBC83959BD}"/>
    <cellStyle name="Normal 2 3 4 2 2 2 4 3" xfId="8849" xr:uid="{EB1020A9-3BC4-4746-ABB6-1F76FE756E76}"/>
    <cellStyle name="Normal 2 3 4 2 2 2 4 3 2" xfId="12271" xr:uid="{2EAD34FD-ECA5-402E-A661-1BF2AEC21907}"/>
    <cellStyle name="Normal 2 3 4 2 2 2 4 3 2 2" xfId="25961" xr:uid="{EB180A10-952C-4C6C-889F-8762B3698F6C}"/>
    <cellStyle name="Normal 2 3 4 2 2 2 4 3 2 2 2" xfId="39653" xr:uid="{ACB44E44-0B87-4B91-89E5-171ADD4783D1}"/>
    <cellStyle name="Normal 2 3 4 2 2 2 4 3 2 2 3" xfId="54537" xr:uid="{92151A31-D9AE-4F9D-9429-2A3A937E5897}"/>
    <cellStyle name="Normal 2 3 4 2 2 2 4 3 2 3" xfId="19117" xr:uid="{239379EA-DF32-4F3C-ACD1-2150A48B025C}"/>
    <cellStyle name="Normal 2 3 4 2 2 2 4 3 2 4" xfId="32807" xr:uid="{90FC4198-57DC-4B14-AB78-972656405F33}"/>
    <cellStyle name="Normal 2 3 4 2 2 2 4 3 2 5" xfId="47691" xr:uid="{973C993B-874D-4035-9100-81B8B81FB215}"/>
    <cellStyle name="Normal 2 3 4 2 2 2 4 3 3" xfId="22539" xr:uid="{C9EE4BF7-E109-4C95-BA57-DF369AA912D3}"/>
    <cellStyle name="Normal 2 3 4 2 2 2 4 3 3 2" xfId="36231" xr:uid="{212B41C2-22B4-4BE2-A2A2-FC83F1E2D756}"/>
    <cellStyle name="Normal 2 3 4 2 2 2 4 3 3 3" xfId="51115" xr:uid="{E8EAA152-BB28-4D85-844B-0E6CE2F747DF}"/>
    <cellStyle name="Normal 2 3 4 2 2 2 4 3 4" xfId="15695" xr:uid="{5605C05B-8CEE-49CA-8F17-2BAF4654AD7A}"/>
    <cellStyle name="Normal 2 3 4 2 2 2 4 3 5" xfId="29385" xr:uid="{D76CFBB9-64EB-4B68-94D0-12F198E77859}"/>
    <cellStyle name="Normal 2 3 4 2 2 2 4 3 6" xfId="44269" xr:uid="{8473F89D-4448-4F64-BE77-724CA7049FBE}"/>
    <cellStyle name="Normal 2 3 4 2 2 2 4 4" xfId="10559" xr:uid="{A4963BCA-4353-4430-AD44-D29B7214B025}"/>
    <cellStyle name="Normal 2 3 4 2 2 2 4 4 2" xfId="24249" xr:uid="{CFE7C71E-0C2D-4FC8-BB93-145366C67A0D}"/>
    <cellStyle name="Normal 2 3 4 2 2 2 4 4 2 2" xfId="37941" xr:uid="{B253D67D-7D7D-4517-A7BA-D3ED8DFB49E6}"/>
    <cellStyle name="Normal 2 3 4 2 2 2 4 4 2 3" xfId="52825" xr:uid="{39B75419-7929-4AF6-B160-A657788100BC}"/>
    <cellStyle name="Normal 2 3 4 2 2 2 4 4 3" xfId="17405" xr:uid="{87161218-3BD6-413E-8868-C170E1F25DF7}"/>
    <cellStyle name="Normal 2 3 4 2 2 2 4 4 4" xfId="31095" xr:uid="{368277F7-0180-42C8-B8E5-5ED92C8DF4B7}"/>
    <cellStyle name="Normal 2 3 4 2 2 2 4 4 5" xfId="45979" xr:uid="{7B3866A7-581E-40C2-9E0D-DD3250013C56}"/>
    <cellStyle name="Normal 2 3 4 2 2 2 4 5" xfId="20827" xr:uid="{02D63A85-69BD-4934-9892-59A73374CEF3}"/>
    <cellStyle name="Normal 2 3 4 2 2 2 4 5 2" xfId="34519" xr:uid="{AF0041CC-542E-4BAC-9558-5467D50A0436}"/>
    <cellStyle name="Normal 2 3 4 2 2 2 4 5 3" xfId="49403" xr:uid="{DE4CF860-B65A-4F6F-9293-3F8F83D2C349}"/>
    <cellStyle name="Normal 2 3 4 2 2 2 4 6" xfId="13983" xr:uid="{CFA30D99-81E0-4F96-A852-9C17477D9D2C}"/>
    <cellStyle name="Normal 2 3 4 2 2 2 4 7" xfId="27673" xr:uid="{CE892408-9CC8-492F-A655-69A4CBF35575}"/>
    <cellStyle name="Normal 2 3 4 2 2 2 4 8" xfId="42557" xr:uid="{3BB29B80-2507-41A5-8AAB-B8FBAA6D0641}"/>
    <cellStyle name="Normal 2 3 4 2 2 2 5" xfId="7138" xr:uid="{AEF4327D-6662-4DAA-AE4B-4DA9FBAE06CA}"/>
    <cellStyle name="Normal 2 3 4 2 2 2 5 2" xfId="8851" xr:uid="{0C8E2F02-74DF-469D-9B3A-6FB40C346B30}"/>
    <cellStyle name="Normal 2 3 4 2 2 2 5 2 2" xfId="12273" xr:uid="{06F5F317-7ED5-4708-984A-8C5CB521DDB4}"/>
    <cellStyle name="Normal 2 3 4 2 2 2 5 2 2 2" xfId="25963" xr:uid="{7994DDFA-39E0-4170-B83A-AA86B3E9D3C7}"/>
    <cellStyle name="Normal 2 3 4 2 2 2 5 2 2 2 2" xfId="39655" xr:uid="{9D6195E5-489D-4135-A7ED-FE58F4C919EF}"/>
    <cellStyle name="Normal 2 3 4 2 2 2 5 2 2 2 3" xfId="54539" xr:uid="{DD91291D-37A4-458B-82E3-A5F6DFAC379F}"/>
    <cellStyle name="Normal 2 3 4 2 2 2 5 2 2 3" xfId="19119" xr:uid="{EDDF05F3-4C2B-4E7C-8378-F9491E397321}"/>
    <cellStyle name="Normal 2 3 4 2 2 2 5 2 2 4" xfId="32809" xr:uid="{CDB70C80-54A2-469F-936F-320D323447B7}"/>
    <cellStyle name="Normal 2 3 4 2 2 2 5 2 2 5" xfId="47693" xr:uid="{79149C7D-6B41-4F7E-BCC4-598194AF7086}"/>
    <cellStyle name="Normal 2 3 4 2 2 2 5 2 3" xfId="22541" xr:uid="{93C9AC2A-7405-4A1D-9234-99D6CECC562B}"/>
    <cellStyle name="Normal 2 3 4 2 2 2 5 2 3 2" xfId="36233" xr:uid="{55B485F2-1C44-4121-A735-770447E20E02}"/>
    <cellStyle name="Normal 2 3 4 2 2 2 5 2 3 3" xfId="51117" xr:uid="{5D666E75-0C56-476A-A8AC-B791B515679E}"/>
    <cellStyle name="Normal 2 3 4 2 2 2 5 2 4" xfId="15697" xr:uid="{3B3A35F1-B388-4564-BB60-BA1DF8F28D78}"/>
    <cellStyle name="Normal 2 3 4 2 2 2 5 2 5" xfId="29387" xr:uid="{FFDBD8B4-7AC6-47D9-9F61-E6221157A086}"/>
    <cellStyle name="Normal 2 3 4 2 2 2 5 2 6" xfId="44271" xr:uid="{0333CAFE-9C9E-440C-99F0-D7CB63F211BB}"/>
    <cellStyle name="Normal 2 3 4 2 2 2 5 3" xfId="10561" xr:uid="{7FA95DDF-41E9-4AB8-8517-F2E062B28ED7}"/>
    <cellStyle name="Normal 2 3 4 2 2 2 5 3 2" xfId="24251" xr:uid="{E1A6375F-1214-4B04-BC94-A87631EACE55}"/>
    <cellStyle name="Normal 2 3 4 2 2 2 5 3 2 2" xfId="37943" xr:uid="{8352B225-B4D4-435B-86A9-D6093F9831A4}"/>
    <cellStyle name="Normal 2 3 4 2 2 2 5 3 2 3" xfId="52827" xr:uid="{1711BECE-E906-48E5-AF68-3762B364A54A}"/>
    <cellStyle name="Normal 2 3 4 2 2 2 5 3 3" xfId="17407" xr:uid="{5054DAE9-E8BA-48C0-9139-F6D418CD66F7}"/>
    <cellStyle name="Normal 2 3 4 2 2 2 5 3 4" xfId="31097" xr:uid="{8E45F332-2F0F-459C-AD8D-5ABAE13EEAF2}"/>
    <cellStyle name="Normal 2 3 4 2 2 2 5 3 5" xfId="45981" xr:uid="{A973FE5B-A73D-409A-BCFD-BB0DA2FFE091}"/>
    <cellStyle name="Normal 2 3 4 2 2 2 5 4" xfId="20829" xr:uid="{C9ACD169-8AF0-4036-BFDA-D5D972316CCB}"/>
    <cellStyle name="Normal 2 3 4 2 2 2 5 4 2" xfId="34521" xr:uid="{81E084F6-A7B2-4D10-98BE-4ACC2BE047C6}"/>
    <cellStyle name="Normal 2 3 4 2 2 2 5 4 3" xfId="49405" xr:uid="{0C4B2209-AAC8-4EFD-833D-F2101F2986DA}"/>
    <cellStyle name="Normal 2 3 4 2 2 2 5 5" xfId="13985" xr:uid="{B67DBED3-6EED-45B6-B673-612747DCD433}"/>
    <cellStyle name="Normal 2 3 4 2 2 2 5 6" xfId="27675" xr:uid="{EBEE077E-8375-49FB-BB23-CE9B2462058E}"/>
    <cellStyle name="Normal 2 3 4 2 2 2 5 7" xfId="42559" xr:uid="{8010865F-35DA-4CA7-9D74-1E306FABFF04}"/>
    <cellStyle name="Normal 2 3 4 2 2 2 6" xfId="7139" xr:uid="{CFC2A70F-107E-42BA-A515-C64E9D174151}"/>
    <cellStyle name="Normal 2 3 4 2 2 2 6 2" xfId="8852" xr:uid="{D8686544-9CDD-487A-9757-2F5236F3C580}"/>
    <cellStyle name="Normal 2 3 4 2 2 2 6 2 2" xfId="12274" xr:uid="{BE8D8ED4-DCE9-4A5B-BDDD-365E10EF2046}"/>
    <cellStyle name="Normal 2 3 4 2 2 2 6 2 2 2" xfId="25964" xr:uid="{A05E6F53-252C-40BA-A076-F3CC9A707F4C}"/>
    <cellStyle name="Normal 2 3 4 2 2 2 6 2 2 2 2" xfId="39656" xr:uid="{6F1E4B87-744A-4978-B4EC-017D984B6A21}"/>
    <cellStyle name="Normal 2 3 4 2 2 2 6 2 2 2 3" xfId="54540" xr:uid="{F2B118A2-56D3-4D0E-9BF8-C264745C4E87}"/>
    <cellStyle name="Normal 2 3 4 2 2 2 6 2 2 3" xfId="19120" xr:uid="{1A5DEC43-57DE-43A8-B1B7-1E9817AA7B68}"/>
    <cellStyle name="Normal 2 3 4 2 2 2 6 2 2 4" xfId="32810" xr:uid="{605CEF08-5F03-4ADC-B2DE-7C0A39EC6FA6}"/>
    <cellStyle name="Normal 2 3 4 2 2 2 6 2 2 5" xfId="47694" xr:uid="{33F9B881-01B2-4E8F-953F-FE8DFEC9E3FE}"/>
    <cellStyle name="Normal 2 3 4 2 2 2 6 2 3" xfId="22542" xr:uid="{24CE1B4A-FF47-473B-85F6-56C135B29455}"/>
    <cellStyle name="Normal 2 3 4 2 2 2 6 2 3 2" xfId="36234" xr:uid="{650F794E-F868-467F-9C9B-A36B34EDB0D1}"/>
    <cellStyle name="Normal 2 3 4 2 2 2 6 2 3 3" xfId="51118" xr:uid="{E76E48B1-B52B-4333-9369-A8165D3D78DF}"/>
    <cellStyle name="Normal 2 3 4 2 2 2 6 2 4" xfId="15698" xr:uid="{FCB4AA18-DCEA-48AD-BFB6-D936E370AF91}"/>
    <cellStyle name="Normal 2 3 4 2 2 2 6 2 5" xfId="29388" xr:uid="{CBC60ABC-408B-4C2C-9190-8A690EA7E723}"/>
    <cellStyle name="Normal 2 3 4 2 2 2 6 2 6" xfId="44272" xr:uid="{4150660F-9CB8-4266-B9FF-27A94905246D}"/>
    <cellStyle name="Normal 2 3 4 2 2 2 6 3" xfId="10562" xr:uid="{0589CA9E-D738-47FE-8315-6D86FE4AC50B}"/>
    <cellStyle name="Normal 2 3 4 2 2 2 6 3 2" xfId="24252" xr:uid="{E51BAC56-7507-49A7-99D3-E9348C892F45}"/>
    <cellStyle name="Normal 2 3 4 2 2 2 6 3 2 2" xfId="37944" xr:uid="{87D2AB44-1A91-4295-A418-00ECC4305733}"/>
    <cellStyle name="Normal 2 3 4 2 2 2 6 3 2 3" xfId="52828" xr:uid="{A4CC6FAC-289B-4179-8A2F-38D879DDDC58}"/>
    <cellStyle name="Normal 2 3 4 2 2 2 6 3 3" xfId="17408" xr:uid="{CE34F023-3EAD-405F-9614-DF9F9E162D7D}"/>
    <cellStyle name="Normal 2 3 4 2 2 2 6 3 4" xfId="31098" xr:uid="{68F35C93-1015-415F-9835-7C1F56D6B5E0}"/>
    <cellStyle name="Normal 2 3 4 2 2 2 6 3 5" xfId="45982" xr:uid="{C4E9BB0C-C12F-417F-AECB-49CD8B2CDFC1}"/>
    <cellStyle name="Normal 2 3 4 2 2 2 6 4" xfId="20830" xr:uid="{D99F7907-D75A-4246-AFDE-D3EA8476D08E}"/>
    <cellStyle name="Normal 2 3 4 2 2 2 6 4 2" xfId="34522" xr:uid="{8B0D903D-C59E-4E06-B556-0BE8959D5A3D}"/>
    <cellStyle name="Normal 2 3 4 2 2 2 6 4 3" xfId="49406" xr:uid="{BB675BF3-7B69-40C4-A845-DF8FEC4F746B}"/>
    <cellStyle name="Normal 2 3 4 2 2 2 6 5" xfId="13986" xr:uid="{1FC20E1F-7FA3-46B0-8B9A-9F442E1301F9}"/>
    <cellStyle name="Normal 2 3 4 2 2 2 6 6" xfId="27676" xr:uid="{94F6E077-8248-4F8E-84E9-F26B6549BEEE}"/>
    <cellStyle name="Normal 2 3 4 2 2 2 6 7" xfId="42560" xr:uid="{0926BA15-8C50-441F-A389-6DFA81590D35}"/>
    <cellStyle name="Normal 2 3 4 2 2 2 7" xfId="8838" xr:uid="{4EF41BC8-F318-47CB-9C7B-767D469311CB}"/>
    <cellStyle name="Normal 2 3 4 2 2 2 7 2" xfId="12260" xr:uid="{07E6573C-E89A-4CA8-935D-27249BB81E52}"/>
    <cellStyle name="Normal 2 3 4 2 2 2 7 2 2" xfId="25950" xr:uid="{FA1EE196-2A76-45F0-8681-B5E58FF7AEF8}"/>
    <cellStyle name="Normal 2 3 4 2 2 2 7 2 2 2" xfId="39642" xr:uid="{11345230-094C-422A-B4CC-7A92E196BDBB}"/>
    <cellStyle name="Normal 2 3 4 2 2 2 7 2 2 3" xfId="54526" xr:uid="{0C165227-AEC4-467D-9D3F-DD6ED2076B88}"/>
    <cellStyle name="Normal 2 3 4 2 2 2 7 2 3" xfId="19106" xr:uid="{CBB6587A-05E9-495B-81B6-58AAF2FBE8E9}"/>
    <cellStyle name="Normal 2 3 4 2 2 2 7 2 4" xfId="32796" xr:uid="{1DBD8773-8E64-4BA3-8E26-D1368D48312F}"/>
    <cellStyle name="Normal 2 3 4 2 2 2 7 2 5" xfId="47680" xr:uid="{410609A5-0DA0-4E60-A899-CC18477A89DD}"/>
    <cellStyle name="Normal 2 3 4 2 2 2 7 3" xfId="22528" xr:uid="{5C428041-635A-4A6F-95F0-57458631C355}"/>
    <cellStyle name="Normal 2 3 4 2 2 2 7 3 2" xfId="36220" xr:uid="{2003E808-E279-42F0-925D-F5302CD41EB9}"/>
    <cellStyle name="Normal 2 3 4 2 2 2 7 3 3" xfId="51104" xr:uid="{533E9EFD-F84C-400C-9329-FBD4127579C4}"/>
    <cellStyle name="Normal 2 3 4 2 2 2 7 4" xfId="15684" xr:uid="{7C4C8FF5-CEE4-452F-8C90-0A856B155715}"/>
    <cellStyle name="Normal 2 3 4 2 2 2 7 5" xfId="29374" xr:uid="{FF40D862-BC33-43F4-8342-1A234559BACB}"/>
    <cellStyle name="Normal 2 3 4 2 2 2 7 6" xfId="44258" xr:uid="{151925D2-9576-4314-B94D-88EDBE00A27F}"/>
    <cellStyle name="Normal 2 3 4 2 2 2 8" xfId="10548" xr:uid="{4ECE8935-4F23-4B7D-8851-8A16C2070BD9}"/>
    <cellStyle name="Normal 2 3 4 2 2 2 8 2" xfId="24238" xr:uid="{2A8DF605-3C1C-403E-9656-76D6C1418CB1}"/>
    <cellStyle name="Normal 2 3 4 2 2 2 8 2 2" xfId="37930" xr:uid="{1918B993-3BC5-4C78-A825-46CAF827DC40}"/>
    <cellStyle name="Normal 2 3 4 2 2 2 8 2 3" xfId="52814" xr:uid="{2902AE8A-191B-4DAA-AFE9-233264E020E6}"/>
    <cellStyle name="Normal 2 3 4 2 2 2 8 3" xfId="17394" xr:uid="{72B00025-270A-4121-A10C-F8EE08B31D3B}"/>
    <cellStyle name="Normal 2 3 4 2 2 2 8 4" xfId="31084" xr:uid="{6BAE8E01-85ED-43AD-A18C-F6FD6415E2A8}"/>
    <cellStyle name="Normal 2 3 4 2 2 2 8 5" xfId="45968" xr:uid="{1BBE3108-8713-4092-85AB-CE2E11942397}"/>
    <cellStyle name="Normal 2 3 4 2 2 2 9" xfId="20816" xr:uid="{B21C2FAC-801D-4632-AE7D-E50112F02C79}"/>
    <cellStyle name="Normal 2 3 4 2 2 2 9 2" xfId="34508" xr:uid="{E3F69FF8-4841-4C12-BEEE-41214F946AD2}"/>
    <cellStyle name="Normal 2 3 4 2 2 2 9 3" xfId="49392" xr:uid="{F49D8441-E643-470B-8DF7-181A55AA6939}"/>
    <cellStyle name="Normal 2 3 4 2 2 3" xfId="7140" xr:uid="{70D1BC72-CF17-4EB0-9695-D132520C8FCD}"/>
    <cellStyle name="Normal 2 3 4 2 2 3 10" xfId="42561" xr:uid="{4FF4363E-8828-409F-81A9-92A90E2F5F90}"/>
    <cellStyle name="Normal 2 3 4 2 2 3 2" xfId="7141" xr:uid="{0F16C404-71B4-41EB-8333-7B116CD75B0E}"/>
    <cellStyle name="Normal 2 3 4 2 2 3 2 2" xfId="7142" xr:uid="{9B7D22AA-898D-4970-9FE5-494733B4AE11}"/>
    <cellStyle name="Normal 2 3 4 2 2 3 2 2 2" xfId="8855" xr:uid="{5C7D179F-2D28-4A68-99B2-B6A99DEB16E5}"/>
    <cellStyle name="Normal 2 3 4 2 2 3 2 2 2 2" xfId="12277" xr:uid="{4F4F622E-18B4-402B-8FA0-E35754132325}"/>
    <cellStyle name="Normal 2 3 4 2 2 3 2 2 2 2 2" xfId="25967" xr:uid="{7B7144AD-CD0D-4E99-9768-C30C7BD1E28D}"/>
    <cellStyle name="Normal 2 3 4 2 2 3 2 2 2 2 2 2" xfId="39659" xr:uid="{561F62EA-BAFE-419C-B8BF-BBC825693599}"/>
    <cellStyle name="Normal 2 3 4 2 2 3 2 2 2 2 2 3" xfId="54543" xr:uid="{946820E3-5D99-4F25-8BB0-C24D02246BA0}"/>
    <cellStyle name="Normal 2 3 4 2 2 3 2 2 2 2 3" xfId="19123" xr:uid="{A784DB09-D06D-4B9C-A9D2-0FEF752941B0}"/>
    <cellStyle name="Normal 2 3 4 2 2 3 2 2 2 2 4" xfId="32813" xr:uid="{16C27E23-A75B-4FF5-89BC-28DB4FD651F0}"/>
    <cellStyle name="Normal 2 3 4 2 2 3 2 2 2 2 5" xfId="47697" xr:uid="{031B5EA1-033B-49D8-BE37-BCD8C8B102BF}"/>
    <cellStyle name="Normal 2 3 4 2 2 3 2 2 2 3" xfId="22545" xr:uid="{7B02478B-AE2E-4C62-B022-122BC39A6FC7}"/>
    <cellStyle name="Normal 2 3 4 2 2 3 2 2 2 3 2" xfId="36237" xr:uid="{5E13A0EE-71C4-4C5B-8D44-53E7DA98F003}"/>
    <cellStyle name="Normal 2 3 4 2 2 3 2 2 2 3 3" xfId="51121" xr:uid="{F74F8378-C465-4F28-AC28-49D4FB0699F0}"/>
    <cellStyle name="Normal 2 3 4 2 2 3 2 2 2 4" xfId="15701" xr:uid="{EE332BA5-A6CF-418D-BCC1-76A767B8A8BA}"/>
    <cellStyle name="Normal 2 3 4 2 2 3 2 2 2 5" xfId="29391" xr:uid="{8579B7A5-DCEC-468E-810F-C0AB56CD9BBA}"/>
    <cellStyle name="Normal 2 3 4 2 2 3 2 2 2 6" xfId="44275" xr:uid="{8A3FA7A5-3D6E-4CE3-A19B-5EBAF23DEC8C}"/>
    <cellStyle name="Normal 2 3 4 2 2 3 2 2 3" xfId="10565" xr:uid="{9BDEE427-5B95-4D2C-A3EB-446CD7AE3353}"/>
    <cellStyle name="Normal 2 3 4 2 2 3 2 2 3 2" xfId="24255" xr:uid="{EFA0B2DE-6C5C-43BB-88A2-BB8E70F97388}"/>
    <cellStyle name="Normal 2 3 4 2 2 3 2 2 3 2 2" xfId="37947" xr:uid="{8652AB27-BB39-43A6-BA0E-F821DBD5B15F}"/>
    <cellStyle name="Normal 2 3 4 2 2 3 2 2 3 2 3" xfId="52831" xr:uid="{DAF6A11C-B4B8-44FC-A691-5020FF4C1478}"/>
    <cellStyle name="Normal 2 3 4 2 2 3 2 2 3 3" xfId="17411" xr:uid="{22C7C2B9-5444-4C58-852A-D0A0D6A8981D}"/>
    <cellStyle name="Normal 2 3 4 2 2 3 2 2 3 4" xfId="31101" xr:uid="{A1AAB372-D2E1-4741-8808-7F0BF1B6D113}"/>
    <cellStyle name="Normal 2 3 4 2 2 3 2 2 3 5" xfId="45985" xr:uid="{3189CFD8-F645-49CA-8CFC-087BAA583EB9}"/>
    <cellStyle name="Normal 2 3 4 2 2 3 2 2 4" xfId="20833" xr:uid="{7E2D40A0-C062-4B7D-9B6D-6B8E74F6D1FF}"/>
    <cellStyle name="Normal 2 3 4 2 2 3 2 2 4 2" xfId="34525" xr:uid="{BE2D452E-8DA7-4784-B0D0-9B48CAC2089A}"/>
    <cellStyle name="Normal 2 3 4 2 2 3 2 2 4 3" xfId="49409" xr:uid="{B14C16B8-E142-4C62-B7BE-E79496A81E7D}"/>
    <cellStyle name="Normal 2 3 4 2 2 3 2 2 5" xfId="13989" xr:uid="{B8491916-EB50-48B5-B641-8FFC78BEAB4D}"/>
    <cellStyle name="Normal 2 3 4 2 2 3 2 2 6" xfId="27679" xr:uid="{67C249E6-11B2-4BA2-816C-AF566919EBA4}"/>
    <cellStyle name="Normal 2 3 4 2 2 3 2 2 7" xfId="42563" xr:uid="{FF855B31-FB44-41FE-A42B-209A5ADF0F32}"/>
    <cellStyle name="Normal 2 3 4 2 2 3 2 3" xfId="8854" xr:uid="{695A4B25-A313-4782-A4F4-02CD0C35272C}"/>
    <cellStyle name="Normal 2 3 4 2 2 3 2 3 2" xfId="12276" xr:uid="{EA0736AD-661C-4CF3-B938-988ADB5CBA97}"/>
    <cellStyle name="Normal 2 3 4 2 2 3 2 3 2 2" xfId="25966" xr:uid="{8F111319-29B0-4A91-B168-C2E9B2651285}"/>
    <cellStyle name="Normal 2 3 4 2 2 3 2 3 2 2 2" xfId="39658" xr:uid="{16FF8C96-2B76-4666-87F3-C70E91C556A5}"/>
    <cellStyle name="Normal 2 3 4 2 2 3 2 3 2 2 3" xfId="54542" xr:uid="{A66F6245-AA7F-484D-88BC-47D8BA7D4677}"/>
    <cellStyle name="Normal 2 3 4 2 2 3 2 3 2 3" xfId="19122" xr:uid="{2E054C28-54F2-4287-840C-864177DC67D4}"/>
    <cellStyle name="Normal 2 3 4 2 2 3 2 3 2 4" xfId="32812" xr:uid="{A1DBD857-F2FE-492D-851F-7B9D7DCB63EA}"/>
    <cellStyle name="Normal 2 3 4 2 2 3 2 3 2 5" xfId="47696" xr:uid="{B32C8473-69AA-49D0-8B0C-A70FA6344412}"/>
    <cellStyle name="Normal 2 3 4 2 2 3 2 3 3" xfId="22544" xr:uid="{5CD98305-7FC7-49B5-B124-B4037E83CE28}"/>
    <cellStyle name="Normal 2 3 4 2 2 3 2 3 3 2" xfId="36236" xr:uid="{5B5071C3-BF2B-4A46-A9DB-25CCF38DFDA5}"/>
    <cellStyle name="Normal 2 3 4 2 2 3 2 3 3 3" xfId="51120" xr:uid="{DFFF5E6A-1072-464F-8017-37B182B0B65F}"/>
    <cellStyle name="Normal 2 3 4 2 2 3 2 3 4" xfId="15700" xr:uid="{557BFD10-9AFF-401B-8983-B8373BECB32A}"/>
    <cellStyle name="Normal 2 3 4 2 2 3 2 3 5" xfId="29390" xr:uid="{39C0C3EA-9540-488B-8553-8DB9A0786D2F}"/>
    <cellStyle name="Normal 2 3 4 2 2 3 2 3 6" xfId="44274" xr:uid="{DC3AFC5E-9BF6-49A6-8803-C454BFEAE3A0}"/>
    <cellStyle name="Normal 2 3 4 2 2 3 2 4" xfId="10564" xr:uid="{3686D2F0-C35A-489E-B242-B2926EC3FDAE}"/>
    <cellStyle name="Normal 2 3 4 2 2 3 2 4 2" xfId="24254" xr:uid="{D285D444-E3C0-4EA2-89C9-C16BB1291931}"/>
    <cellStyle name="Normal 2 3 4 2 2 3 2 4 2 2" xfId="37946" xr:uid="{3F8BB8FE-1C0D-4E76-8B5D-F6E30D45AEE6}"/>
    <cellStyle name="Normal 2 3 4 2 2 3 2 4 2 3" xfId="52830" xr:uid="{DF5E06A4-71B8-4150-97EE-E0B9F1D3F558}"/>
    <cellStyle name="Normal 2 3 4 2 2 3 2 4 3" xfId="17410" xr:uid="{81FD1FB6-3241-434A-BC3C-A45167AF0D50}"/>
    <cellStyle name="Normal 2 3 4 2 2 3 2 4 4" xfId="31100" xr:uid="{06B4D437-7D58-48E8-BE33-CDEAEED74AD6}"/>
    <cellStyle name="Normal 2 3 4 2 2 3 2 4 5" xfId="45984" xr:uid="{E71B693A-E3C5-44EE-A84C-611A19E280F3}"/>
    <cellStyle name="Normal 2 3 4 2 2 3 2 5" xfId="20832" xr:uid="{83C7DB11-D59B-4A60-8D8F-CF9838BD4FFD}"/>
    <cellStyle name="Normal 2 3 4 2 2 3 2 5 2" xfId="34524" xr:uid="{E96D4175-1DE3-4449-8A59-B3937E29FB64}"/>
    <cellStyle name="Normal 2 3 4 2 2 3 2 5 3" xfId="49408" xr:uid="{788F48E6-FF26-4865-A160-D88FC4A1E1D6}"/>
    <cellStyle name="Normal 2 3 4 2 2 3 2 6" xfId="13988" xr:uid="{EAF07C1F-41AE-4E52-972F-0E8FE67F5748}"/>
    <cellStyle name="Normal 2 3 4 2 2 3 2 7" xfId="27678" xr:uid="{5E87B783-DF76-43B7-8759-54C611971B05}"/>
    <cellStyle name="Normal 2 3 4 2 2 3 2 8" xfId="42562" xr:uid="{E9675DAE-5D5A-41E3-AAC1-05085CA4B554}"/>
    <cellStyle name="Normal 2 3 4 2 2 3 3" xfId="7143" xr:uid="{662AD722-918E-4B12-BABA-AE51B3B51FCF}"/>
    <cellStyle name="Normal 2 3 4 2 2 3 3 2" xfId="8856" xr:uid="{E37735FA-55B8-4D86-9826-CED52134666D}"/>
    <cellStyle name="Normal 2 3 4 2 2 3 3 2 2" xfId="12278" xr:uid="{2787FF7D-7F78-49DA-A662-EFDB39485DCA}"/>
    <cellStyle name="Normal 2 3 4 2 2 3 3 2 2 2" xfId="25968" xr:uid="{9B4F2276-BEEB-475B-B0C7-E8B345F82F90}"/>
    <cellStyle name="Normal 2 3 4 2 2 3 3 2 2 2 2" xfId="39660" xr:uid="{8571B49D-BCFE-45CB-A618-08780544DB61}"/>
    <cellStyle name="Normal 2 3 4 2 2 3 3 2 2 2 3" xfId="54544" xr:uid="{4B10DD3E-E8C3-41DF-B2F2-3B66BBBB5060}"/>
    <cellStyle name="Normal 2 3 4 2 2 3 3 2 2 3" xfId="19124" xr:uid="{FF07B65F-BF76-4B6A-B038-B40F5237BAAE}"/>
    <cellStyle name="Normal 2 3 4 2 2 3 3 2 2 4" xfId="32814" xr:uid="{8130960D-B2C0-4932-972D-830A8E17CA69}"/>
    <cellStyle name="Normal 2 3 4 2 2 3 3 2 2 5" xfId="47698" xr:uid="{960344AA-C846-4FAF-AF06-998984E35A31}"/>
    <cellStyle name="Normal 2 3 4 2 2 3 3 2 3" xfId="22546" xr:uid="{E6FED0CE-7033-45CD-B03C-74AD91186291}"/>
    <cellStyle name="Normal 2 3 4 2 2 3 3 2 3 2" xfId="36238" xr:uid="{4667442E-4BE7-4E75-83E7-D7BEFBDCA23D}"/>
    <cellStyle name="Normal 2 3 4 2 2 3 3 2 3 3" xfId="51122" xr:uid="{D403E0E9-44FE-4E0E-AA83-27E9A9E4595F}"/>
    <cellStyle name="Normal 2 3 4 2 2 3 3 2 4" xfId="15702" xr:uid="{544E1051-3274-4D8D-9158-13E3C0FEB26A}"/>
    <cellStyle name="Normal 2 3 4 2 2 3 3 2 5" xfId="29392" xr:uid="{3F22E976-AF1F-4A53-96A6-404044C451EA}"/>
    <cellStyle name="Normal 2 3 4 2 2 3 3 2 6" xfId="44276" xr:uid="{18A50887-C055-4A7B-82E3-AB8BB7FAA8F8}"/>
    <cellStyle name="Normal 2 3 4 2 2 3 3 3" xfId="10566" xr:uid="{79FA27E9-3A59-42C2-ACEA-8F34B262C1FB}"/>
    <cellStyle name="Normal 2 3 4 2 2 3 3 3 2" xfId="24256" xr:uid="{0B93A598-23B6-4316-8C03-C85011C0541A}"/>
    <cellStyle name="Normal 2 3 4 2 2 3 3 3 2 2" xfId="37948" xr:uid="{A043EF7F-B516-4D9F-810A-6DD226B9EA7B}"/>
    <cellStyle name="Normal 2 3 4 2 2 3 3 3 2 3" xfId="52832" xr:uid="{3E1875D3-2461-4490-936D-89BC94012C6C}"/>
    <cellStyle name="Normal 2 3 4 2 2 3 3 3 3" xfId="17412" xr:uid="{628521AE-843D-4994-A48B-7EE9BB1155D0}"/>
    <cellStyle name="Normal 2 3 4 2 2 3 3 3 4" xfId="31102" xr:uid="{2CDAC5D2-8080-41FC-8FB3-1871EBF7EEA7}"/>
    <cellStyle name="Normal 2 3 4 2 2 3 3 3 5" xfId="45986" xr:uid="{815B74A6-5A5A-47F7-9223-C7A27C0C78D8}"/>
    <cellStyle name="Normal 2 3 4 2 2 3 3 4" xfId="20834" xr:uid="{7ECAC11B-A38C-47E4-900B-D67AD92EBBF9}"/>
    <cellStyle name="Normal 2 3 4 2 2 3 3 4 2" xfId="34526" xr:uid="{2BB3CEAC-5FC9-4464-B3D4-290DB529A856}"/>
    <cellStyle name="Normal 2 3 4 2 2 3 3 4 3" xfId="49410" xr:uid="{62BDF066-064F-4293-971C-40C80B193CD3}"/>
    <cellStyle name="Normal 2 3 4 2 2 3 3 5" xfId="13990" xr:uid="{674158DB-62E1-45DB-B82C-692AC7DA64DE}"/>
    <cellStyle name="Normal 2 3 4 2 2 3 3 6" xfId="27680" xr:uid="{B0783F14-A853-4AFB-A4D4-0143C7016DFC}"/>
    <cellStyle name="Normal 2 3 4 2 2 3 3 7" xfId="42564" xr:uid="{2172A578-38A9-4A43-A329-8178061B1432}"/>
    <cellStyle name="Normal 2 3 4 2 2 3 4" xfId="7144" xr:uid="{A2CD6DED-DC24-46E8-85BB-DCFD53C23EF2}"/>
    <cellStyle name="Normal 2 3 4 2 2 3 4 2" xfId="8857" xr:uid="{6D80FFA4-76F3-48DE-9CEB-505C1E6C2069}"/>
    <cellStyle name="Normal 2 3 4 2 2 3 4 2 2" xfId="12279" xr:uid="{DC655C3C-0CBE-46E3-93FE-1AE4C4225397}"/>
    <cellStyle name="Normal 2 3 4 2 2 3 4 2 2 2" xfId="25969" xr:uid="{A6498AC5-71F9-4DF6-A0FB-7961EB702143}"/>
    <cellStyle name="Normal 2 3 4 2 2 3 4 2 2 2 2" xfId="39661" xr:uid="{A483E723-7DC3-413E-84B7-71DE73897F46}"/>
    <cellStyle name="Normal 2 3 4 2 2 3 4 2 2 2 3" xfId="54545" xr:uid="{1C249764-779A-48CD-AE4B-DB779CF87F6B}"/>
    <cellStyle name="Normal 2 3 4 2 2 3 4 2 2 3" xfId="19125" xr:uid="{0452A89C-D7A1-47BD-9FE9-0A9A0D8CA78D}"/>
    <cellStyle name="Normal 2 3 4 2 2 3 4 2 2 4" xfId="32815" xr:uid="{F0338502-0C9F-43AF-8548-F47D65CDF603}"/>
    <cellStyle name="Normal 2 3 4 2 2 3 4 2 2 5" xfId="47699" xr:uid="{038D2945-4147-46E6-A4A2-77DFB0723B8C}"/>
    <cellStyle name="Normal 2 3 4 2 2 3 4 2 3" xfId="22547" xr:uid="{9F683F01-80C3-4991-9B04-0FEB407CD6AA}"/>
    <cellStyle name="Normal 2 3 4 2 2 3 4 2 3 2" xfId="36239" xr:uid="{28201757-13B1-4925-B44B-894914FFE705}"/>
    <cellStyle name="Normal 2 3 4 2 2 3 4 2 3 3" xfId="51123" xr:uid="{5FA5CFCA-1989-4B99-85CD-F6126BD75F85}"/>
    <cellStyle name="Normal 2 3 4 2 2 3 4 2 4" xfId="15703" xr:uid="{78191CDC-C785-4057-B62F-3AA30F99D989}"/>
    <cellStyle name="Normal 2 3 4 2 2 3 4 2 5" xfId="29393" xr:uid="{650808CB-909A-40F6-BD16-1DE52394DE66}"/>
    <cellStyle name="Normal 2 3 4 2 2 3 4 2 6" xfId="44277" xr:uid="{8C7AD2C9-B1A5-4EBC-AB8B-F5C7FD63916D}"/>
    <cellStyle name="Normal 2 3 4 2 2 3 4 3" xfId="10567" xr:uid="{E3AEB9CC-FAB1-4CCE-B31A-C84525F9B842}"/>
    <cellStyle name="Normal 2 3 4 2 2 3 4 3 2" xfId="24257" xr:uid="{B952D494-7C00-46A5-837B-5D010EF6A0A3}"/>
    <cellStyle name="Normal 2 3 4 2 2 3 4 3 2 2" xfId="37949" xr:uid="{9AF47C6B-20A9-4C46-9D9B-343020A1D235}"/>
    <cellStyle name="Normal 2 3 4 2 2 3 4 3 2 3" xfId="52833" xr:uid="{7CFAAF41-C96D-4B46-8659-9C82212E369D}"/>
    <cellStyle name="Normal 2 3 4 2 2 3 4 3 3" xfId="17413" xr:uid="{989D1E1B-9799-4099-9A39-648353C7C39C}"/>
    <cellStyle name="Normal 2 3 4 2 2 3 4 3 4" xfId="31103" xr:uid="{E3EFF44A-3D0F-4953-AD97-1BD904A51DD0}"/>
    <cellStyle name="Normal 2 3 4 2 2 3 4 3 5" xfId="45987" xr:uid="{E8BD264D-4180-4D3C-A542-F6B90BFCEA89}"/>
    <cellStyle name="Normal 2 3 4 2 2 3 4 4" xfId="20835" xr:uid="{2E0F779B-09DF-4C3A-B2B6-813279CF4BFF}"/>
    <cellStyle name="Normal 2 3 4 2 2 3 4 4 2" xfId="34527" xr:uid="{87810115-434F-48CE-A2C5-50097343A518}"/>
    <cellStyle name="Normal 2 3 4 2 2 3 4 4 3" xfId="49411" xr:uid="{C225302B-36D8-422C-9831-17D4DEC41A43}"/>
    <cellStyle name="Normal 2 3 4 2 2 3 4 5" xfId="13991" xr:uid="{A1FD3FF4-634E-4726-BD7B-3FBA873D68C8}"/>
    <cellStyle name="Normal 2 3 4 2 2 3 4 6" xfId="27681" xr:uid="{41AE402A-5954-4627-85C3-272B3816EDB5}"/>
    <cellStyle name="Normal 2 3 4 2 2 3 4 7" xfId="42565" xr:uid="{6E5F05AC-AE7D-4AD3-833B-ADA39117E31E}"/>
    <cellStyle name="Normal 2 3 4 2 2 3 5" xfId="8853" xr:uid="{27FE1CF3-90B6-4D74-A8A5-3EA4EC056438}"/>
    <cellStyle name="Normal 2 3 4 2 2 3 5 2" xfId="12275" xr:uid="{C6A68D75-87AC-46F7-BE2E-2384A72AE7A4}"/>
    <cellStyle name="Normal 2 3 4 2 2 3 5 2 2" xfId="25965" xr:uid="{AFAAAD99-B351-405E-AD52-E20E5355E892}"/>
    <cellStyle name="Normal 2 3 4 2 2 3 5 2 2 2" xfId="39657" xr:uid="{09B6817F-A492-4742-B8A8-B70592F7A0D6}"/>
    <cellStyle name="Normal 2 3 4 2 2 3 5 2 2 3" xfId="54541" xr:uid="{95BBA12C-E562-48F9-B848-56A235B05F86}"/>
    <cellStyle name="Normal 2 3 4 2 2 3 5 2 3" xfId="19121" xr:uid="{76EAA2E1-9DAE-4652-B391-57EE3F79561B}"/>
    <cellStyle name="Normal 2 3 4 2 2 3 5 2 4" xfId="32811" xr:uid="{B2CC3FBC-3349-4414-906C-4E4C2F660E49}"/>
    <cellStyle name="Normal 2 3 4 2 2 3 5 2 5" xfId="47695" xr:uid="{B379729F-CA04-422B-8308-083C29D51C6D}"/>
    <cellStyle name="Normal 2 3 4 2 2 3 5 3" xfId="22543" xr:uid="{0A9C4DFB-63BD-48CE-84BE-79FD287177EF}"/>
    <cellStyle name="Normal 2 3 4 2 2 3 5 3 2" xfId="36235" xr:uid="{F01BA2D1-5A68-4CC0-8B9F-8D46612AABB3}"/>
    <cellStyle name="Normal 2 3 4 2 2 3 5 3 3" xfId="51119" xr:uid="{536EEF1B-7C03-4E4B-89FC-7539BF2CC43A}"/>
    <cellStyle name="Normal 2 3 4 2 2 3 5 4" xfId="15699" xr:uid="{EDA6E081-00FC-41CA-9B09-5D8E2CB6EF14}"/>
    <cellStyle name="Normal 2 3 4 2 2 3 5 5" xfId="29389" xr:uid="{14FC9C80-0373-49FC-AF10-F7E8EEEDD7C8}"/>
    <cellStyle name="Normal 2 3 4 2 2 3 5 6" xfId="44273" xr:uid="{6850BE07-C733-4E42-BDF6-212908CE1B4E}"/>
    <cellStyle name="Normal 2 3 4 2 2 3 6" xfId="10563" xr:uid="{D1A1641C-553F-4CAC-8640-0642FC96BB5E}"/>
    <cellStyle name="Normal 2 3 4 2 2 3 6 2" xfId="24253" xr:uid="{862CFF72-0565-4850-A76F-EBDA9B736CF4}"/>
    <cellStyle name="Normal 2 3 4 2 2 3 6 2 2" xfId="37945" xr:uid="{D862713D-A767-4415-BB56-F9D4ACB3320E}"/>
    <cellStyle name="Normal 2 3 4 2 2 3 6 2 3" xfId="52829" xr:uid="{9F2ABA50-A93A-4EF9-8D08-52F9104CE071}"/>
    <cellStyle name="Normal 2 3 4 2 2 3 6 3" xfId="17409" xr:uid="{7461D36E-9D0E-4E83-84D0-352264F94376}"/>
    <cellStyle name="Normal 2 3 4 2 2 3 6 4" xfId="31099" xr:uid="{B2FFAD02-60CC-4888-9A16-54F877B34BEB}"/>
    <cellStyle name="Normal 2 3 4 2 2 3 6 5" xfId="45983" xr:uid="{5EA53EAB-80C2-46F2-ACFD-2AFA44F688D2}"/>
    <cellStyle name="Normal 2 3 4 2 2 3 7" xfId="20831" xr:uid="{2F492C59-A398-420A-9D16-FC3FF77F3E09}"/>
    <cellStyle name="Normal 2 3 4 2 2 3 7 2" xfId="34523" xr:uid="{03E1FEC1-5598-4B7C-9E2A-73EFB20F40BA}"/>
    <cellStyle name="Normal 2 3 4 2 2 3 7 3" xfId="49407" xr:uid="{D7F586E0-DB64-49D1-9216-FA98F6963023}"/>
    <cellStyle name="Normal 2 3 4 2 2 3 8" xfId="13987" xr:uid="{24C53F46-9AE0-4293-BD75-21B9219D181D}"/>
    <cellStyle name="Normal 2 3 4 2 2 3 9" xfId="27677" xr:uid="{D1AF6C44-B414-4FE8-BDFC-526ADB218BED}"/>
    <cellStyle name="Normal 2 3 4 2 2 4" xfId="7145" xr:uid="{FD64DC7C-2AA9-4781-B9C3-C5AD91107327}"/>
    <cellStyle name="Normal 2 3 4 2 2 4 10" xfId="42566" xr:uid="{3F99057F-87CB-4183-8F20-15EFC51E57E5}"/>
    <cellStyle name="Normal 2 3 4 2 2 4 2" xfId="7146" xr:uid="{E51B1B32-7060-4864-8231-B495BCE3CE4C}"/>
    <cellStyle name="Normal 2 3 4 2 2 4 2 2" xfId="7147" xr:uid="{51957EC8-3A71-453B-A06C-6BA79B8912CE}"/>
    <cellStyle name="Normal 2 3 4 2 2 4 2 2 2" xfId="8860" xr:uid="{971F5C02-D234-4D34-A325-B219010BC725}"/>
    <cellStyle name="Normal 2 3 4 2 2 4 2 2 2 2" xfId="12282" xr:uid="{CC573213-B21B-433C-ABCD-E115652D9D4D}"/>
    <cellStyle name="Normal 2 3 4 2 2 4 2 2 2 2 2" xfId="25972" xr:uid="{CFBD880E-76C7-44D1-9118-4754F0ED02DF}"/>
    <cellStyle name="Normal 2 3 4 2 2 4 2 2 2 2 2 2" xfId="39664" xr:uid="{EF13915F-5E7F-413B-87EC-3CD01258902F}"/>
    <cellStyle name="Normal 2 3 4 2 2 4 2 2 2 2 2 3" xfId="54548" xr:uid="{5DEBAFDD-9D1B-4D2E-9E92-3324C55FC3B3}"/>
    <cellStyle name="Normal 2 3 4 2 2 4 2 2 2 2 3" xfId="19128" xr:uid="{87DCF4C0-7C21-4FA1-98A7-236CBB4803DB}"/>
    <cellStyle name="Normal 2 3 4 2 2 4 2 2 2 2 4" xfId="32818" xr:uid="{E6FE7F63-3433-48D4-8161-2C53E59DA780}"/>
    <cellStyle name="Normal 2 3 4 2 2 4 2 2 2 2 5" xfId="47702" xr:uid="{D214D3F7-E0E5-4144-9182-29A5D0F96588}"/>
    <cellStyle name="Normal 2 3 4 2 2 4 2 2 2 3" xfId="22550" xr:uid="{C9F79A15-C20B-413A-BF20-AF9AA0516C0E}"/>
    <cellStyle name="Normal 2 3 4 2 2 4 2 2 2 3 2" xfId="36242" xr:uid="{5610FB9E-00B6-477D-8CEC-FD652F16815B}"/>
    <cellStyle name="Normal 2 3 4 2 2 4 2 2 2 3 3" xfId="51126" xr:uid="{14EE35A7-53D0-48F0-BCF5-2CC5C7816C14}"/>
    <cellStyle name="Normal 2 3 4 2 2 4 2 2 2 4" xfId="15706" xr:uid="{FFEA024B-A97F-4B76-BCB8-9F447DAE7F88}"/>
    <cellStyle name="Normal 2 3 4 2 2 4 2 2 2 5" xfId="29396" xr:uid="{5D55EA42-055C-4987-A998-923FB7C640F3}"/>
    <cellStyle name="Normal 2 3 4 2 2 4 2 2 2 6" xfId="44280" xr:uid="{E229EB3A-AE6D-4CE5-8452-97317857A77D}"/>
    <cellStyle name="Normal 2 3 4 2 2 4 2 2 3" xfId="10570" xr:uid="{539D9BBB-FA1F-4817-A4BA-ECCBE3218997}"/>
    <cellStyle name="Normal 2 3 4 2 2 4 2 2 3 2" xfId="24260" xr:uid="{59B375D3-3D39-44F1-BF26-8524CB34D50E}"/>
    <cellStyle name="Normal 2 3 4 2 2 4 2 2 3 2 2" xfId="37952" xr:uid="{FB8117C8-D15A-4F1B-B357-5D42848B2EBC}"/>
    <cellStyle name="Normal 2 3 4 2 2 4 2 2 3 2 3" xfId="52836" xr:uid="{1997B664-B5EE-407F-8918-29558DA54E75}"/>
    <cellStyle name="Normal 2 3 4 2 2 4 2 2 3 3" xfId="17416" xr:uid="{FADABF9E-C2ED-48E6-BBCE-991825DD7BA6}"/>
    <cellStyle name="Normal 2 3 4 2 2 4 2 2 3 4" xfId="31106" xr:uid="{3A106153-C1D4-4964-8CEB-CB33A6107119}"/>
    <cellStyle name="Normal 2 3 4 2 2 4 2 2 3 5" xfId="45990" xr:uid="{947E144A-19DD-45E0-A648-D724E014BC3D}"/>
    <cellStyle name="Normal 2 3 4 2 2 4 2 2 4" xfId="20838" xr:uid="{F4E7C226-79B9-4ACE-9A05-E58BACF5FCEF}"/>
    <cellStyle name="Normal 2 3 4 2 2 4 2 2 4 2" xfId="34530" xr:uid="{C0010A5D-9B64-4D03-AD00-03B1EEDC959A}"/>
    <cellStyle name="Normal 2 3 4 2 2 4 2 2 4 3" xfId="49414" xr:uid="{6F56EFBA-F08C-4532-B536-428C065CBF72}"/>
    <cellStyle name="Normal 2 3 4 2 2 4 2 2 5" xfId="13994" xr:uid="{9E156A86-6135-46B3-85B7-6349A2D72239}"/>
    <cellStyle name="Normal 2 3 4 2 2 4 2 2 6" xfId="27684" xr:uid="{E31F280F-197C-4089-B21A-3364F6562EBB}"/>
    <cellStyle name="Normal 2 3 4 2 2 4 2 2 7" xfId="42568" xr:uid="{CE943A24-1E36-4290-89C7-7D0629F5B63B}"/>
    <cellStyle name="Normal 2 3 4 2 2 4 2 3" xfId="8859" xr:uid="{C7FCB5A2-C309-4EF2-881D-69338AFF4D6F}"/>
    <cellStyle name="Normal 2 3 4 2 2 4 2 3 2" xfId="12281" xr:uid="{32FCF2D6-FA5C-444D-B870-97FD7885793C}"/>
    <cellStyle name="Normal 2 3 4 2 2 4 2 3 2 2" xfId="25971" xr:uid="{02589033-5F70-40B1-940F-B812A3C74BE5}"/>
    <cellStyle name="Normal 2 3 4 2 2 4 2 3 2 2 2" xfId="39663" xr:uid="{C5E0896E-D4FE-4709-9F7A-C8E8DEB822D3}"/>
    <cellStyle name="Normal 2 3 4 2 2 4 2 3 2 2 3" xfId="54547" xr:uid="{BAFEA7B0-58BB-4AAF-A398-F8B7709D4AD9}"/>
    <cellStyle name="Normal 2 3 4 2 2 4 2 3 2 3" xfId="19127" xr:uid="{47D3152F-C3A6-439D-BE68-82F58C395F87}"/>
    <cellStyle name="Normal 2 3 4 2 2 4 2 3 2 4" xfId="32817" xr:uid="{08EBA065-F864-4832-8CE2-C5AA0886F55B}"/>
    <cellStyle name="Normal 2 3 4 2 2 4 2 3 2 5" xfId="47701" xr:uid="{430A1DAA-5036-4EBB-8075-E207A1B31995}"/>
    <cellStyle name="Normal 2 3 4 2 2 4 2 3 3" xfId="22549" xr:uid="{7F8281A7-2402-4695-959E-54DD1CFC7F3C}"/>
    <cellStyle name="Normal 2 3 4 2 2 4 2 3 3 2" xfId="36241" xr:uid="{D78EFD8B-F2DA-474A-B961-58631275BF03}"/>
    <cellStyle name="Normal 2 3 4 2 2 4 2 3 3 3" xfId="51125" xr:uid="{E54A48C1-28B1-40E4-B7C9-2D5BF22B2C2F}"/>
    <cellStyle name="Normal 2 3 4 2 2 4 2 3 4" xfId="15705" xr:uid="{880EE638-E0CB-4816-9EA4-C3688A048F38}"/>
    <cellStyle name="Normal 2 3 4 2 2 4 2 3 5" xfId="29395" xr:uid="{BEB3F1AF-A9D0-4884-BCB6-29B2A9B2B3CD}"/>
    <cellStyle name="Normal 2 3 4 2 2 4 2 3 6" xfId="44279" xr:uid="{A5C80ECE-63E9-468B-B92D-89F816A32115}"/>
    <cellStyle name="Normal 2 3 4 2 2 4 2 4" xfId="10569" xr:uid="{DA3BEBE9-A3BB-4419-8AE1-62507AD1E194}"/>
    <cellStyle name="Normal 2 3 4 2 2 4 2 4 2" xfId="24259" xr:uid="{71E11467-9656-4209-B9C2-05DCE4716A05}"/>
    <cellStyle name="Normal 2 3 4 2 2 4 2 4 2 2" xfId="37951" xr:uid="{E6AE1D4F-2059-4264-BC20-9E6BB81DB119}"/>
    <cellStyle name="Normal 2 3 4 2 2 4 2 4 2 3" xfId="52835" xr:uid="{3606EA56-77C6-47EA-8E50-4A1486E8722A}"/>
    <cellStyle name="Normal 2 3 4 2 2 4 2 4 3" xfId="17415" xr:uid="{5CAB4F76-A420-48F1-88D8-06AC88252AF9}"/>
    <cellStyle name="Normal 2 3 4 2 2 4 2 4 4" xfId="31105" xr:uid="{0314EBE1-F979-469B-BC9E-801D1DFD0BDC}"/>
    <cellStyle name="Normal 2 3 4 2 2 4 2 4 5" xfId="45989" xr:uid="{A5841626-9BF9-48A2-A08C-FDA344308744}"/>
    <cellStyle name="Normal 2 3 4 2 2 4 2 5" xfId="20837" xr:uid="{0FF8B88F-9B02-4201-BC36-530DE099B9EC}"/>
    <cellStyle name="Normal 2 3 4 2 2 4 2 5 2" xfId="34529" xr:uid="{D97391A8-8790-4E13-81F5-6DCB51486C7E}"/>
    <cellStyle name="Normal 2 3 4 2 2 4 2 5 3" xfId="49413" xr:uid="{C00AE51F-26AE-4624-B3FA-C06C4A7AB658}"/>
    <cellStyle name="Normal 2 3 4 2 2 4 2 6" xfId="13993" xr:uid="{EAB0EC96-70DA-4BCC-8E69-6344620311A4}"/>
    <cellStyle name="Normal 2 3 4 2 2 4 2 7" xfId="27683" xr:uid="{38DB7188-DDFE-4143-A26F-11F9BEF1D2F1}"/>
    <cellStyle name="Normal 2 3 4 2 2 4 2 8" xfId="42567" xr:uid="{E0F6CFFB-BCEB-4F31-B7A7-C97F9CC7957C}"/>
    <cellStyle name="Normal 2 3 4 2 2 4 3" xfId="7148" xr:uid="{9921DDD5-F96C-466D-A919-2663A19A9FD0}"/>
    <cellStyle name="Normal 2 3 4 2 2 4 3 2" xfId="8861" xr:uid="{FC6852E0-38F8-4ADE-ABAB-630CA1ACB31E}"/>
    <cellStyle name="Normal 2 3 4 2 2 4 3 2 2" xfId="12283" xr:uid="{EF4CC5B7-8385-434D-B376-D936092EA627}"/>
    <cellStyle name="Normal 2 3 4 2 2 4 3 2 2 2" xfId="25973" xr:uid="{B0B71E84-A9E7-40B5-B6E9-3C6F46860DE6}"/>
    <cellStyle name="Normal 2 3 4 2 2 4 3 2 2 2 2" xfId="39665" xr:uid="{6B61CA04-0B0C-4EB1-8EB5-46B9CF184042}"/>
    <cellStyle name="Normal 2 3 4 2 2 4 3 2 2 2 3" xfId="54549" xr:uid="{CBF3CF32-7A8B-45B1-A238-55584BB1F5C0}"/>
    <cellStyle name="Normal 2 3 4 2 2 4 3 2 2 3" xfId="19129" xr:uid="{FC20AF8C-AF34-431E-9153-CA14701006C6}"/>
    <cellStyle name="Normal 2 3 4 2 2 4 3 2 2 4" xfId="32819" xr:uid="{1D71C3C1-2905-42AD-B3AC-5A0225FAC3BC}"/>
    <cellStyle name="Normal 2 3 4 2 2 4 3 2 2 5" xfId="47703" xr:uid="{FC520652-4F4F-41C6-A6B8-CBD19CE0FD30}"/>
    <cellStyle name="Normal 2 3 4 2 2 4 3 2 3" xfId="22551" xr:uid="{B53A87D6-8748-4F43-A9BD-01D346D699F6}"/>
    <cellStyle name="Normal 2 3 4 2 2 4 3 2 3 2" xfId="36243" xr:uid="{4E61071C-B2DC-47D9-8ADC-DF88315F7F83}"/>
    <cellStyle name="Normal 2 3 4 2 2 4 3 2 3 3" xfId="51127" xr:uid="{AAB8FFBF-06F5-432C-96B0-0F02CDB14CBB}"/>
    <cellStyle name="Normal 2 3 4 2 2 4 3 2 4" xfId="15707" xr:uid="{19915ED1-FE73-4D4F-8DD8-A0DB53A6DF49}"/>
    <cellStyle name="Normal 2 3 4 2 2 4 3 2 5" xfId="29397" xr:uid="{1505D9E2-DDD2-4E22-BB9F-4DD80D1CDC15}"/>
    <cellStyle name="Normal 2 3 4 2 2 4 3 2 6" xfId="44281" xr:uid="{20D03EF9-2371-4F94-B90E-28F98737B288}"/>
    <cellStyle name="Normal 2 3 4 2 2 4 3 3" xfId="10571" xr:uid="{11F85340-2E41-403C-A21B-96F3649A9914}"/>
    <cellStyle name="Normal 2 3 4 2 2 4 3 3 2" xfId="24261" xr:uid="{B6932D5E-F2AE-49B3-B373-BF7DB2468157}"/>
    <cellStyle name="Normal 2 3 4 2 2 4 3 3 2 2" xfId="37953" xr:uid="{54AE774D-5562-4BEA-9E36-9F11F368B14A}"/>
    <cellStyle name="Normal 2 3 4 2 2 4 3 3 2 3" xfId="52837" xr:uid="{3565FE04-0546-4BC1-9A95-998EE383E12F}"/>
    <cellStyle name="Normal 2 3 4 2 2 4 3 3 3" xfId="17417" xr:uid="{08811FBD-6A24-4298-BDEC-4468F0102D7A}"/>
    <cellStyle name="Normal 2 3 4 2 2 4 3 3 4" xfId="31107" xr:uid="{98D251A0-0DA0-47CF-BC86-5284C384BE21}"/>
    <cellStyle name="Normal 2 3 4 2 2 4 3 3 5" xfId="45991" xr:uid="{979C91A2-5E47-4101-A84D-B2DBDE2C344A}"/>
    <cellStyle name="Normal 2 3 4 2 2 4 3 4" xfId="20839" xr:uid="{858D8610-8E96-4EEF-8CC6-E9FA3F64DCFD}"/>
    <cellStyle name="Normal 2 3 4 2 2 4 3 4 2" xfId="34531" xr:uid="{F71839DB-46DE-4E2E-AAF1-81180B109F98}"/>
    <cellStyle name="Normal 2 3 4 2 2 4 3 4 3" xfId="49415" xr:uid="{FAB84E10-D925-4F62-A9D1-72AAF28C3358}"/>
    <cellStyle name="Normal 2 3 4 2 2 4 3 5" xfId="13995" xr:uid="{86DEFEB5-71C9-44F7-B6E5-AE949D803322}"/>
    <cellStyle name="Normal 2 3 4 2 2 4 3 6" xfId="27685" xr:uid="{7F0675E3-8570-42C7-B267-03160F0F83EF}"/>
    <cellStyle name="Normal 2 3 4 2 2 4 3 7" xfId="42569" xr:uid="{64B562B3-EA70-4172-913D-BFFC3508A408}"/>
    <cellStyle name="Normal 2 3 4 2 2 4 4" xfId="7149" xr:uid="{63A00352-5D03-449D-B171-0B6E065B7F4A}"/>
    <cellStyle name="Normal 2 3 4 2 2 4 4 2" xfId="8862" xr:uid="{DFFD9DE9-4B4B-4734-91B9-A7B68A1BA986}"/>
    <cellStyle name="Normal 2 3 4 2 2 4 4 2 2" xfId="12284" xr:uid="{0261E4E5-6300-4F9A-AE97-342355679643}"/>
    <cellStyle name="Normal 2 3 4 2 2 4 4 2 2 2" xfId="25974" xr:uid="{83CD333A-F942-46DB-9084-BC31D76B5E91}"/>
    <cellStyle name="Normal 2 3 4 2 2 4 4 2 2 2 2" xfId="39666" xr:uid="{964D6C78-FEB5-428E-950C-9BEB800D5A7D}"/>
    <cellStyle name="Normal 2 3 4 2 2 4 4 2 2 2 3" xfId="54550" xr:uid="{5CEC9557-7FF8-40AA-84C6-96C83918C2A7}"/>
    <cellStyle name="Normal 2 3 4 2 2 4 4 2 2 3" xfId="19130" xr:uid="{320C6985-E0DF-4413-89A5-066F441817F4}"/>
    <cellStyle name="Normal 2 3 4 2 2 4 4 2 2 4" xfId="32820" xr:uid="{5AA7D63D-BE48-4025-A261-872F767752E2}"/>
    <cellStyle name="Normal 2 3 4 2 2 4 4 2 2 5" xfId="47704" xr:uid="{4A7139DE-E0D7-44CD-9535-71776FC00BF5}"/>
    <cellStyle name="Normal 2 3 4 2 2 4 4 2 3" xfId="22552" xr:uid="{BDA4A6E2-EA70-434F-BA0F-E75D2505ADEB}"/>
    <cellStyle name="Normal 2 3 4 2 2 4 4 2 3 2" xfId="36244" xr:uid="{50CFD39E-C9EB-4A8B-9F02-4299B9367E7F}"/>
    <cellStyle name="Normal 2 3 4 2 2 4 4 2 3 3" xfId="51128" xr:uid="{11A7EFCD-22A2-49ED-A18B-A8D2CA2C89E5}"/>
    <cellStyle name="Normal 2 3 4 2 2 4 4 2 4" xfId="15708" xr:uid="{CAF5413F-D6E5-4036-9423-01883FFDBF72}"/>
    <cellStyle name="Normal 2 3 4 2 2 4 4 2 5" xfId="29398" xr:uid="{0F5CFC3B-48CB-46ED-8D20-0DB94185F4FA}"/>
    <cellStyle name="Normal 2 3 4 2 2 4 4 2 6" xfId="44282" xr:uid="{88D56568-7092-4D3D-A94D-EF03ECAF2508}"/>
    <cellStyle name="Normal 2 3 4 2 2 4 4 3" xfId="10572" xr:uid="{DCEFC56B-AF99-43F3-886D-140D27993DC6}"/>
    <cellStyle name="Normal 2 3 4 2 2 4 4 3 2" xfId="24262" xr:uid="{9C19B823-1AC1-42D2-8DDD-8964D1329CBA}"/>
    <cellStyle name="Normal 2 3 4 2 2 4 4 3 2 2" xfId="37954" xr:uid="{90B01C09-3BC8-4A96-9EE0-D28B2117F44E}"/>
    <cellStyle name="Normal 2 3 4 2 2 4 4 3 2 3" xfId="52838" xr:uid="{9083EADD-325B-4332-A1AB-A6E332816C97}"/>
    <cellStyle name="Normal 2 3 4 2 2 4 4 3 3" xfId="17418" xr:uid="{F9872ACD-1F88-4168-A278-2F57DFB40FCF}"/>
    <cellStyle name="Normal 2 3 4 2 2 4 4 3 4" xfId="31108" xr:uid="{8F5F1B73-1ED4-43CF-BC52-A7887C257722}"/>
    <cellStyle name="Normal 2 3 4 2 2 4 4 3 5" xfId="45992" xr:uid="{5566ADBE-3A83-4AEB-AA6A-F45DA0E980F8}"/>
    <cellStyle name="Normal 2 3 4 2 2 4 4 4" xfId="20840" xr:uid="{39D2BFC7-DD79-486F-9D77-17C4A459B19A}"/>
    <cellStyle name="Normal 2 3 4 2 2 4 4 4 2" xfId="34532" xr:uid="{5CC95D59-7235-495E-9AE5-0EFB43A39F4A}"/>
    <cellStyle name="Normal 2 3 4 2 2 4 4 4 3" xfId="49416" xr:uid="{22D3285B-9DAA-4530-B99F-0D68FB2B5EDF}"/>
    <cellStyle name="Normal 2 3 4 2 2 4 4 5" xfId="13996" xr:uid="{FEA780B9-279C-4736-9E0C-FAA08419A7AF}"/>
    <cellStyle name="Normal 2 3 4 2 2 4 4 6" xfId="27686" xr:uid="{96AC09C5-8198-4FE5-96C7-1CA301A9436C}"/>
    <cellStyle name="Normal 2 3 4 2 2 4 4 7" xfId="42570" xr:uid="{BC4D7E12-992A-4E5A-B161-9A301315F843}"/>
    <cellStyle name="Normal 2 3 4 2 2 4 5" xfId="8858" xr:uid="{C96C896D-1DEF-48C6-BA8F-AED8CA66C263}"/>
    <cellStyle name="Normal 2 3 4 2 2 4 5 2" xfId="12280" xr:uid="{DA0F0011-4870-44F4-9479-40DEED914970}"/>
    <cellStyle name="Normal 2 3 4 2 2 4 5 2 2" xfId="25970" xr:uid="{E0D9AA0E-3407-4A8C-AC11-5761734E2766}"/>
    <cellStyle name="Normal 2 3 4 2 2 4 5 2 2 2" xfId="39662" xr:uid="{99CE529E-55B3-4602-BB3B-8BE8A0296A93}"/>
    <cellStyle name="Normal 2 3 4 2 2 4 5 2 2 3" xfId="54546" xr:uid="{B20DC0FB-8796-4924-959E-8334884B9B71}"/>
    <cellStyle name="Normal 2 3 4 2 2 4 5 2 3" xfId="19126" xr:uid="{0A9A4DD0-C1D5-4518-A969-C9709C3BB640}"/>
    <cellStyle name="Normal 2 3 4 2 2 4 5 2 4" xfId="32816" xr:uid="{D6CBB2D4-1C52-4F44-829B-40422078E0DB}"/>
    <cellStyle name="Normal 2 3 4 2 2 4 5 2 5" xfId="47700" xr:uid="{BC6E04BB-4E2F-4213-BA30-2F0DDD571451}"/>
    <cellStyle name="Normal 2 3 4 2 2 4 5 3" xfId="22548" xr:uid="{1A10FC07-B634-47D0-B3D9-405442D6C46E}"/>
    <cellStyle name="Normal 2 3 4 2 2 4 5 3 2" xfId="36240" xr:uid="{4BE59C53-0E8A-43FD-B4FE-2662F95C43A6}"/>
    <cellStyle name="Normal 2 3 4 2 2 4 5 3 3" xfId="51124" xr:uid="{87F5EC7B-FB4B-4102-AABB-6500EFD743A6}"/>
    <cellStyle name="Normal 2 3 4 2 2 4 5 4" xfId="15704" xr:uid="{727C0C0C-0ABC-4FB6-8602-8D46E7394296}"/>
    <cellStyle name="Normal 2 3 4 2 2 4 5 5" xfId="29394" xr:uid="{9B3098F5-0D51-455C-B1AC-D58EDC368DC7}"/>
    <cellStyle name="Normal 2 3 4 2 2 4 5 6" xfId="44278" xr:uid="{4062F5D6-3D7F-4E93-A33B-84B179666053}"/>
    <cellStyle name="Normal 2 3 4 2 2 4 6" xfId="10568" xr:uid="{2E49A5F0-EF1E-48F6-AC90-8FC4AB1B1076}"/>
    <cellStyle name="Normal 2 3 4 2 2 4 6 2" xfId="24258" xr:uid="{066C0147-EF9A-4703-B7FA-533DD547D072}"/>
    <cellStyle name="Normal 2 3 4 2 2 4 6 2 2" xfId="37950" xr:uid="{FC136F1F-81B0-4EF4-8F88-0F102C4FA537}"/>
    <cellStyle name="Normal 2 3 4 2 2 4 6 2 3" xfId="52834" xr:uid="{22DF8EF8-E63D-49ED-8608-CA18585E8EF7}"/>
    <cellStyle name="Normal 2 3 4 2 2 4 6 3" xfId="17414" xr:uid="{7FBC21BE-A39D-4022-B9F6-CF1B3E371F26}"/>
    <cellStyle name="Normal 2 3 4 2 2 4 6 4" xfId="31104" xr:uid="{4BEFA3FD-3503-4362-B3FE-9575E65DD96B}"/>
    <cellStyle name="Normal 2 3 4 2 2 4 6 5" xfId="45988" xr:uid="{C529C85C-71C6-4B89-B469-090BBDF1ACCE}"/>
    <cellStyle name="Normal 2 3 4 2 2 4 7" xfId="20836" xr:uid="{E307BF1C-D9BD-441F-A39C-8BED0D4D7674}"/>
    <cellStyle name="Normal 2 3 4 2 2 4 7 2" xfId="34528" xr:uid="{EC473D8A-1C71-4435-96AE-9AD5E356327F}"/>
    <cellStyle name="Normal 2 3 4 2 2 4 7 3" xfId="49412" xr:uid="{898651E4-7B93-4D7C-AAD1-C01E729F243D}"/>
    <cellStyle name="Normal 2 3 4 2 2 4 8" xfId="13992" xr:uid="{7D85924F-9071-4BAE-BDD9-2B2CC88C5DAC}"/>
    <cellStyle name="Normal 2 3 4 2 2 4 9" xfId="27682" xr:uid="{0EF46676-F221-4509-8A48-F4AC8D42C6BC}"/>
    <cellStyle name="Normal 2 3 4 2 2 5" xfId="7150" xr:uid="{5D9F49EB-CC6A-4B2F-A1DC-D4C5B35512A0}"/>
    <cellStyle name="Normal 2 3 4 2 2 5 2" xfId="7151" xr:uid="{84EE436D-3D68-4089-93D6-9B855ED69463}"/>
    <cellStyle name="Normal 2 3 4 2 2 5 2 2" xfId="8864" xr:uid="{109D0A9D-FC76-4F51-B7A0-5182BFD9BFAB}"/>
    <cellStyle name="Normal 2 3 4 2 2 5 2 2 2" xfId="12286" xr:uid="{C7EE234F-F1A4-46D7-BFF8-BE541FE21ABE}"/>
    <cellStyle name="Normal 2 3 4 2 2 5 2 2 2 2" xfId="25976" xr:uid="{486E07D4-1910-409F-AD0E-E36001810F1B}"/>
    <cellStyle name="Normal 2 3 4 2 2 5 2 2 2 2 2" xfId="39668" xr:uid="{2AEF66EC-65F0-4729-88C1-8988C1822F34}"/>
    <cellStyle name="Normal 2 3 4 2 2 5 2 2 2 2 3" xfId="54552" xr:uid="{35F4D5D8-BC47-472B-B039-7D85E407D2C9}"/>
    <cellStyle name="Normal 2 3 4 2 2 5 2 2 2 3" xfId="19132" xr:uid="{D8357CB4-812D-47CD-85BE-A134327D9527}"/>
    <cellStyle name="Normal 2 3 4 2 2 5 2 2 2 4" xfId="32822" xr:uid="{7FF51AE4-3727-425B-821E-DAFBD55B9B53}"/>
    <cellStyle name="Normal 2 3 4 2 2 5 2 2 2 5" xfId="47706" xr:uid="{1F546F0D-C883-4471-89E1-5DE8264B4430}"/>
    <cellStyle name="Normal 2 3 4 2 2 5 2 2 3" xfId="22554" xr:uid="{CFAFCCE2-8D57-4654-B44A-3CA4A4729556}"/>
    <cellStyle name="Normal 2 3 4 2 2 5 2 2 3 2" xfId="36246" xr:uid="{BF4BB77E-4DC9-4F1B-B43F-93C7C6468B92}"/>
    <cellStyle name="Normal 2 3 4 2 2 5 2 2 3 3" xfId="51130" xr:uid="{4F755032-ECC9-44C9-B6F6-1BF09A089E28}"/>
    <cellStyle name="Normal 2 3 4 2 2 5 2 2 4" xfId="15710" xr:uid="{0B4E59F3-AE7F-438A-9854-008D6C145A5C}"/>
    <cellStyle name="Normal 2 3 4 2 2 5 2 2 5" xfId="29400" xr:uid="{ECAD629C-E99C-47BD-AA35-B48C9A3CB5C1}"/>
    <cellStyle name="Normal 2 3 4 2 2 5 2 2 6" xfId="44284" xr:uid="{DD81EF01-A485-4801-8194-D1FFC9930DD5}"/>
    <cellStyle name="Normal 2 3 4 2 2 5 2 3" xfId="10574" xr:uid="{A7EE2C11-C1CE-4C02-A8CB-E2AF3E3092E8}"/>
    <cellStyle name="Normal 2 3 4 2 2 5 2 3 2" xfId="24264" xr:uid="{E1EC141B-037C-4370-8399-D21E84DC00B0}"/>
    <cellStyle name="Normal 2 3 4 2 2 5 2 3 2 2" xfId="37956" xr:uid="{63D6AAEB-D931-4FE2-947D-A56350829554}"/>
    <cellStyle name="Normal 2 3 4 2 2 5 2 3 2 3" xfId="52840" xr:uid="{7CC17F88-A37E-429B-A34D-480219AFE260}"/>
    <cellStyle name="Normal 2 3 4 2 2 5 2 3 3" xfId="17420" xr:uid="{39AA874D-F4B3-4B92-8D9E-F303C9F68D4D}"/>
    <cellStyle name="Normal 2 3 4 2 2 5 2 3 4" xfId="31110" xr:uid="{15029337-87F7-4189-BD29-CE852EF4EE9D}"/>
    <cellStyle name="Normal 2 3 4 2 2 5 2 3 5" xfId="45994" xr:uid="{CB9EC93E-01B3-4AB7-AA00-42FCF1050D73}"/>
    <cellStyle name="Normal 2 3 4 2 2 5 2 4" xfId="20842" xr:uid="{64DDE664-498A-4B92-A6D3-9EED7FD37B62}"/>
    <cellStyle name="Normal 2 3 4 2 2 5 2 4 2" xfId="34534" xr:uid="{B021352B-0070-4CED-B24D-EA5E73463054}"/>
    <cellStyle name="Normal 2 3 4 2 2 5 2 4 3" xfId="49418" xr:uid="{C1DB8C36-A209-4D95-8BCF-E2CB93D3813D}"/>
    <cellStyle name="Normal 2 3 4 2 2 5 2 5" xfId="13998" xr:uid="{29593DF3-B6DB-473F-9B18-7F156663B468}"/>
    <cellStyle name="Normal 2 3 4 2 2 5 2 6" xfId="27688" xr:uid="{319C2955-6C1C-4E36-B8A3-395DFD6DECD0}"/>
    <cellStyle name="Normal 2 3 4 2 2 5 2 7" xfId="42572" xr:uid="{6D660473-0D8F-4FDD-9449-2FE7B2068DCE}"/>
    <cellStyle name="Normal 2 3 4 2 2 5 3" xfId="8863" xr:uid="{5260D45C-082D-4185-B539-3D9E68306119}"/>
    <cellStyle name="Normal 2 3 4 2 2 5 3 2" xfId="12285" xr:uid="{20CA601E-BE6B-4466-BB9F-626BE679F65E}"/>
    <cellStyle name="Normal 2 3 4 2 2 5 3 2 2" xfId="25975" xr:uid="{CB0373B9-668F-4238-B3AC-B59893FE8668}"/>
    <cellStyle name="Normal 2 3 4 2 2 5 3 2 2 2" xfId="39667" xr:uid="{339F2E41-40CF-4E2B-B630-266BD5F6E19B}"/>
    <cellStyle name="Normal 2 3 4 2 2 5 3 2 2 3" xfId="54551" xr:uid="{2F84F526-BD27-499B-AD8B-2D408E7E3448}"/>
    <cellStyle name="Normal 2 3 4 2 2 5 3 2 3" xfId="19131" xr:uid="{3A58ED44-2C98-4E2E-85F5-0AA2E966D9CD}"/>
    <cellStyle name="Normal 2 3 4 2 2 5 3 2 4" xfId="32821" xr:uid="{256487C8-3304-494A-9CEE-99F248EAB037}"/>
    <cellStyle name="Normal 2 3 4 2 2 5 3 2 5" xfId="47705" xr:uid="{CF077171-D63D-4D5A-BA80-791FEB645CA9}"/>
    <cellStyle name="Normal 2 3 4 2 2 5 3 3" xfId="22553" xr:uid="{BFEAEB8F-A264-492C-8E87-992989F16292}"/>
    <cellStyle name="Normal 2 3 4 2 2 5 3 3 2" xfId="36245" xr:uid="{9969A5CF-89CF-4C4B-880E-63E7235987F1}"/>
    <cellStyle name="Normal 2 3 4 2 2 5 3 3 3" xfId="51129" xr:uid="{857F7DB0-74CA-49E6-AAAD-2321FD23E506}"/>
    <cellStyle name="Normal 2 3 4 2 2 5 3 4" xfId="15709" xr:uid="{31F2AC68-1BC1-41B2-8F5D-D842697F94A2}"/>
    <cellStyle name="Normal 2 3 4 2 2 5 3 5" xfId="29399" xr:uid="{00A1D8ED-50A0-4AA1-BA47-4F2B863A3BAB}"/>
    <cellStyle name="Normal 2 3 4 2 2 5 3 6" xfId="44283" xr:uid="{3805D15F-DE55-48E7-AF3A-23FAC007751C}"/>
    <cellStyle name="Normal 2 3 4 2 2 5 4" xfId="10573" xr:uid="{CCBBD92D-3400-4A39-9FF0-F5756E6470CB}"/>
    <cellStyle name="Normal 2 3 4 2 2 5 4 2" xfId="24263" xr:uid="{A965078A-1500-4431-8CA6-D5F426C36AC0}"/>
    <cellStyle name="Normal 2 3 4 2 2 5 4 2 2" xfId="37955" xr:uid="{2C1A0274-A967-47DA-89D3-0C373810FC15}"/>
    <cellStyle name="Normal 2 3 4 2 2 5 4 2 3" xfId="52839" xr:uid="{EE96B27C-2FD2-40FA-A536-6C0C871D81AA}"/>
    <cellStyle name="Normal 2 3 4 2 2 5 4 3" xfId="17419" xr:uid="{BAA57078-FABC-41EA-B703-3E90110A6613}"/>
    <cellStyle name="Normal 2 3 4 2 2 5 4 4" xfId="31109" xr:uid="{AD4CDB04-1048-4D02-95A1-95BF85C30EBE}"/>
    <cellStyle name="Normal 2 3 4 2 2 5 4 5" xfId="45993" xr:uid="{5C322492-5811-4FD0-A2FF-6B1482EE2D04}"/>
    <cellStyle name="Normal 2 3 4 2 2 5 5" xfId="20841" xr:uid="{C15528BD-1AE6-4131-B285-17D08EBCE15E}"/>
    <cellStyle name="Normal 2 3 4 2 2 5 5 2" xfId="34533" xr:uid="{85E4F700-98FB-4579-A23F-216A8C39D646}"/>
    <cellStyle name="Normal 2 3 4 2 2 5 5 3" xfId="49417" xr:uid="{4CE45E81-8321-498F-8142-F731C1CDB34F}"/>
    <cellStyle name="Normal 2 3 4 2 2 5 6" xfId="13997" xr:uid="{7F3DFB07-F60F-4588-B319-B9085F26581E}"/>
    <cellStyle name="Normal 2 3 4 2 2 5 7" xfId="27687" xr:uid="{3B959CC5-C45E-4831-9A3F-DF5D14C61D3E}"/>
    <cellStyle name="Normal 2 3 4 2 2 5 8" xfId="42571" xr:uid="{0EE939AA-BE6A-4A1A-890A-0173F81F1CD5}"/>
    <cellStyle name="Normal 2 3 4 2 2 6" xfId="7152" xr:uid="{BC725524-B1E2-48E3-A290-8827C754C4C9}"/>
    <cellStyle name="Normal 2 3 4 2 2 6 2" xfId="8865" xr:uid="{14CE188B-3829-445C-AA01-E1848BB6DE3B}"/>
    <cellStyle name="Normal 2 3 4 2 2 6 2 2" xfId="12287" xr:uid="{1A74A95C-C91E-4291-AEA4-2F434D960EBC}"/>
    <cellStyle name="Normal 2 3 4 2 2 6 2 2 2" xfId="25977" xr:uid="{7BC9C77B-C05E-4FBE-AE28-8445B445A0E3}"/>
    <cellStyle name="Normal 2 3 4 2 2 6 2 2 2 2" xfId="39669" xr:uid="{6666766B-5589-4E2C-8DB4-83E1AA9B1E96}"/>
    <cellStyle name="Normal 2 3 4 2 2 6 2 2 2 3" xfId="54553" xr:uid="{294C0F24-3D90-4C29-B5F5-8E1FF25D99AC}"/>
    <cellStyle name="Normal 2 3 4 2 2 6 2 2 3" xfId="19133" xr:uid="{84A13968-18AC-4786-83B0-F77B3123D356}"/>
    <cellStyle name="Normal 2 3 4 2 2 6 2 2 4" xfId="32823" xr:uid="{BDE40097-7898-4B6C-A952-899BAE4AEA67}"/>
    <cellStyle name="Normal 2 3 4 2 2 6 2 2 5" xfId="47707" xr:uid="{BA768887-C87A-4AC3-ADB5-2C58B3EE03D0}"/>
    <cellStyle name="Normal 2 3 4 2 2 6 2 3" xfId="22555" xr:uid="{D1EFDCA9-33CA-4AC8-B61E-AADF5702E1AB}"/>
    <cellStyle name="Normal 2 3 4 2 2 6 2 3 2" xfId="36247" xr:uid="{A10ABD8A-4EB1-4294-81CC-922F52498072}"/>
    <cellStyle name="Normal 2 3 4 2 2 6 2 3 3" xfId="51131" xr:uid="{0B2D24A9-6C84-45B2-9C6E-42CAE06E81C7}"/>
    <cellStyle name="Normal 2 3 4 2 2 6 2 4" xfId="15711" xr:uid="{F22E6474-624A-49E4-BABA-6D3362C1E627}"/>
    <cellStyle name="Normal 2 3 4 2 2 6 2 5" xfId="29401" xr:uid="{3F07F191-9473-4841-897B-4DEFD86577CF}"/>
    <cellStyle name="Normal 2 3 4 2 2 6 2 6" xfId="44285" xr:uid="{F2CF47D0-3B1D-451C-BB04-F338B062D368}"/>
    <cellStyle name="Normal 2 3 4 2 2 6 3" xfId="10575" xr:uid="{4D11AD29-15C3-452E-9F44-06A0BEA4844F}"/>
    <cellStyle name="Normal 2 3 4 2 2 6 3 2" xfId="24265" xr:uid="{C91C9044-DEF6-46C9-AC3D-3E646BA27930}"/>
    <cellStyle name="Normal 2 3 4 2 2 6 3 2 2" xfId="37957" xr:uid="{50E34F83-25A1-497E-98C4-C3A4F7A4AC5D}"/>
    <cellStyle name="Normal 2 3 4 2 2 6 3 2 3" xfId="52841" xr:uid="{77B0C0B2-35DE-4031-B91B-24B2A159F6D4}"/>
    <cellStyle name="Normal 2 3 4 2 2 6 3 3" xfId="17421" xr:uid="{BB3DF374-F9BA-4A35-BE79-0B1F36DCDBDD}"/>
    <cellStyle name="Normal 2 3 4 2 2 6 3 4" xfId="31111" xr:uid="{000BD32C-25D0-4F9F-89B1-966A5090724E}"/>
    <cellStyle name="Normal 2 3 4 2 2 6 3 5" xfId="45995" xr:uid="{D4C87CE6-D2F7-4F1E-B45B-6F13B86AACE8}"/>
    <cellStyle name="Normal 2 3 4 2 2 6 4" xfId="20843" xr:uid="{190B3084-C553-4CC3-93B4-592D86A5B0F2}"/>
    <cellStyle name="Normal 2 3 4 2 2 6 4 2" xfId="34535" xr:uid="{4A861B49-5B46-4413-991D-DB6F3943C8F7}"/>
    <cellStyle name="Normal 2 3 4 2 2 6 4 3" xfId="49419" xr:uid="{401EE8DF-F3B8-489F-8E0D-C93DB1283511}"/>
    <cellStyle name="Normal 2 3 4 2 2 6 5" xfId="13999" xr:uid="{E245A45C-AACF-4378-B126-338B25DE1E47}"/>
    <cellStyle name="Normal 2 3 4 2 2 6 6" xfId="27689" xr:uid="{C5D409CB-AB51-478A-91B2-6206D6CB7985}"/>
    <cellStyle name="Normal 2 3 4 2 2 6 7" xfId="42573" xr:uid="{70489DBB-8B85-4F1F-B69F-425F96676591}"/>
    <cellStyle name="Normal 2 3 4 2 2 7" xfId="7153" xr:uid="{950B79B6-A59F-4085-8607-5962C88DA226}"/>
    <cellStyle name="Normal 2 3 4 2 2 7 2" xfId="8866" xr:uid="{B8C6327C-A46D-4917-8D7A-CC86B6B3B0B0}"/>
    <cellStyle name="Normal 2 3 4 2 2 7 2 2" xfId="12288" xr:uid="{C6F13142-58FF-422D-B4B0-976C5EB270C1}"/>
    <cellStyle name="Normal 2 3 4 2 2 7 2 2 2" xfId="25978" xr:uid="{A6786AA9-7D81-4398-8CC5-0F428FC5214C}"/>
    <cellStyle name="Normal 2 3 4 2 2 7 2 2 2 2" xfId="39670" xr:uid="{95112417-F3BF-4BE8-A89D-ED48F308ABDB}"/>
    <cellStyle name="Normal 2 3 4 2 2 7 2 2 2 3" xfId="54554" xr:uid="{A8CFCDE9-0F74-42AC-8583-C1FD1CD3F86C}"/>
    <cellStyle name="Normal 2 3 4 2 2 7 2 2 3" xfId="19134" xr:uid="{1C88DC9D-D13F-4EEB-83AC-BDF66298AA96}"/>
    <cellStyle name="Normal 2 3 4 2 2 7 2 2 4" xfId="32824" xr:uid="{D4A79897-14BF-4ABB-908C-7AAB0401704C}"/>
    <cellStyle name="Normal 2 3 4 2 2 7 2 2 5" xfId="47708" xr:uid="{E6BA0B59-CE7A-4BA1-9653-B6CC245B1C32}"/>
    <cellStyle name="Normal 2 3 4 2 2 7 2 3" xfId="22556" xr:uid="{15E50681-4EDF-4BCE-B807-CEA3B45C9736}"/>
    <cellStyle name="Normal 2 3 4 2 2 7 2 3 2" xfId="36248" xr:uid="{BAEF887F-A016-4E44-B04C-9A133EFAA15F}"/>
    <cellStyle name="Normal 2 3 4 2 2 7 2 3 3" xfId="51132" xr:uid="{66B7491D-4A99-4CC0-990E-F532344CB6DF}"/>
    <cellStyle name="Normal 2 3 4 2 2 7 2 4" xfId="15712" xr:uid="{EB8EE46E-79F8-4D94-80B2-EFB157A7BDB0}"/>
    <cellStyle name="Normal 2 3 4 2 2 7 2 5" xfId="29402" xr:uid="{B83BC526-2A3B-4ED6-8CCE-87BB59A0D092}"/>
    <cellStyle name="Normal 2 3 4 2 2 7 2 6" xfId="44286" xr:uid="{EABF6B86-8F55-46D7-AF13-04C77FA95DBF}"/>
    <cellStyle name="Normal 2 3 4 2 2 7 3" xfId="10576" xr:uid="{7D2A1AD0-9F00-48A1-9284-54560CB18089}"/>
    <cellStyle name="Normal 2 3 4 2 2 7 3 2" xfId="24266" xr:uid="{BB4AB25F-DA15-4DE8-BFC1-616262714EFC}"/>
    <cellStyle name="Normal 2 3 4 2 2 7 3 2 2" xfId="37958" xr:uid="{CE2D4A75-F318-463F-9D77-E1AD0A873608}"/>
    <cellStyle name="Normal 2 3 4 2 2 7 3 2 3" xfId="52842" xr:uid="{853B17FC-AC3A-4185-8CB0-CF073C2EF1D7}"/>
    <cellStyle name="Normal 2 3 4 2 2 7 3 3" xfId="17422" xr:uid="{07B8CA7E-ACC2-4B01-9E36-381D5C311AB5}"/>
    <cellStyle name="Normal 2 3 4 2 2 7 3 4" xfId="31112" xr:uid="{D4AF8658-54E4-43A8-848C-4065DC23889F}"/>
    <cellStyle name="Normal 2 3 4 2 2 7 3 5" xfId="45996" xr:uid="{E67D5A9E-5E05-4133-A7E6-8FFD7019F3C6}"/>
    <cellStyle name="Normal 2 3 4 2 2 7 4" xfId="20844" xr:uid="{FE4E28E8-A5BA-4936-906C-36C3DA20FA8D}"/>
    <cellStyle name="Normal 2 3 4 2 2 7 4 2" xfId="34536" xr:uid="{EBD40BEC-66A6-4456-96B1-CDC22D7E9299}"/>
    <cellStyle name="Normal 2 3 4 2 2 7 4 3" xfId="49420" xr:uid="{DBA325EA-D750-4674-8FAE-19C1D466F334}"/>
    <cellStyle name="Normal 2 3 4 2 2 7 5" xfId="14000" xr:uid="{4A8F73E2-7948-4BA8-940B-7E8531D16C81}"/>
    <cellStyle name="Normal 2 3 4 2 2 7 6" xfId="27690" xr:uid="{EEB12265-47F2-4CE5-80A6-DCC2191385B5}"/>
    <cellStyle name="Normal 2 3 4 2 2 7 7" xfId="42574" xr:uid="{B743FA32-4AD0-4846-BB80-6311620FFA86}"/>
    <cellStyle name="Normal 2 3 4 2 2 8" xfId="8837" xr:uid="{AB1DDB0F-05E4-46A2-9B8F-BC555A85ECC5}"/>
    <cellStyle name="Normal 2 3 4 2 2 8 2" xfId="12259" xr:uid="{0184A854-A246-431A-B416-01797891EC1F}"/>
    <cellStyle name="Normal 2 3 4 2 2 8 2 2" xfId="25949" xr:uid="{F747F404-4F83-4540-A608-2C1B99322B6B}"/>
    <cellStyle name="Normal 2 3 4 2 2 8 2 2 2" xfId="39641" xr:uid="{6C56EF89-80EC-495F-9F0C-2E9FEDAC6000}"/>
    <cellStyle name="Normal 2 3 4 2 2 8 2 2 3" xfId="54525" xr:uid="{78499AE6-5E70-469F-8212-9CA020B85E37}"/>
    <cellStyle name="Normal 2 3 4 2 2 8 2 3" xfId="19105" xr:uid="{FD8CDB98-C0AD-46D9-89EC-A9D5C77D1763}"/>
    <cellStyle name="Normal 2 3 4 2 2 8 2 4" xfId="32795" xr:uid="{CF5ED37D-7328-4251-B418-75298CDA102D}"/>
    <cellStyle name="Normal 2 3 4 2 2 8 2 5" xfId="47679" xr:uid="{33FB9F50-37CB-4EB5-BD1E-C5D8DCC58CC5}"/>
    <cellStyle name="Normal 2 3 4 2 2 8 3" xfId="22527" xr:uid="{230D83C6-B8BE-4A03-8462-88871BE509A7}"/>
    <cellStyle name="Normal 2 3 4 2 2 8 3 2" xfId="36219" xr:uid="{BAF4F621-EA81-4820-B0E6-7E57B065E36D}"/>
    <cellStyle name="Normal 2 3 4 2 2 8 3 3" xfId="51103" xr:uid="{F7805461-00A2-47E3-9D9C-0B0D9E257FF0}"/>
    <cellStyle name="Normal 2 3 4 2 2 8 4" xfId="15683" xr:uid="{97E866E9-180B-4433-8A8B-21128EA5F4F5}"/>
    <cellStyle name="Normal 2 3 4 2 2 8 5" xfId="29373" xr:uid="{D1E78488-822A-4AE0-BB44-F94B30F50C80}"/>
    <cellStyle name="Normal 2 3 4 2 2 8 6" xfId="44257" xr:uid="{C657114B-1C8A-40FC-BE45-B60D9264C669}"/>
    <cellStyle name="Normal 2 3 4 2 2 9" xfId="10547" xr:uid="{99919B74-783D-4EF3-8459-982209F9C122}"/>
    <cellStyle name="Normal 2 3 4 2 2 9 2" xfId="24237" xr:uid="{EE68A257-6FC1-433D-9F9A-8A7A8ED244E3}"/>
    <cellStyle name="Normal 2 3 4 2 2 9 2 2" xfId="37929" xr:uid="{6FB1B2F6-9A9D-41E3-91C5-F449C6547690}"/>
    <cellStyle name="Normal 2 3 4 2 2 9 2 3" xfId="52813" xr:uid="{CD27115D-D929-4C9B-B88A-39C4FDF71CAC}"/>
    <cellStyle name="Normal 2 3 4 2 2 9 3" xfId="17393" xr:uid="{D4AA607E-0FC8-4453-B1DD-116284495422}"/>
    <cellStyle name="Normal 2 3 4 2 2 9 4" xfId="31083" xr:uid="{A633C3F9-D353-4015-A216-99DAB0AD3B5C}"/>
    <cellStyle name="Normal 2 3 4 2 2 9 5" xfId="45967" xr:uid="{A9085870-C83C-4F11-BC07-4EE3495AC09F}"/>
    <cellStyle name="Normal 2 3 4 2 3" xfId="7154" xr:uid="{105BFEB1-D6FB-463B-B076-3FA13A1F52CF}"/>
    <cellStyle name="Normal 2 3 4 2 3 10" xfId="14001" xr:uid="{CB8E1D8F-2CD2-4992-8E96-36C607899923}"/>
    <cellStyle name="Normal 2 3 4 2 3 11" xfId="27691" xr:uid="{AE9EC152-1591-4C47-B703-91B56FE4606B}"/>
    <cellStyle name="Normal 2 3 4 2 3 12" xfId="42575" xr:uid="{D094805C-C40A-4AC1-A4DD-C1472FE0B48A}"/>
    <cellStyle name="Normal 2 3 4 2 3 2" xfId="7155" xr:uid="{ECCA119B-4592-45F7-A148-E800127982F9}"/>
    <cellStyle name="Normal 2 3 4 2 3 2 10" xfId="42576" xr:uid="{1864E67D-E1EF-47F3-9DB7-17F3FD9381DC}"/>
    <cellStyle name="Normal 2 3 4 2 3 2 2" xfId="7156" xr:uid="{499324D9-C97D-49BE-A7CA-3318AB019E2F}"/>
    <cellStyle name="Normal 2 3 4 2 3 2 2 2" xfId="7157" xr:uid="{612D5209-0E5D-4EBD-B72F-F1FAE6C36059}"/>
    <cellStyle name="Normal 2 3 4 2 3 2 2 2 2" xfId="8870" xr:uid="{3CBEBD6E-8ED1-47C3-B1FA-EB255BE45206}"/>
    <cellStyle name="Normal 2 3 4 2 3 2 2 2 2 2" xfId="12292" xr:uid="{77C5B0DF-A0BA-4067-807B-377CD046124A}"/>
    <cellStyle name="Normal 2 3 4 2 3 2 2 2 2 2 2" xfId="25982" xr:uid="{B6555075-2E32-49AD-943F-17D37C8C6696}"/>
    <cellStyle name="Normal 2 3 4 2 3 2 2 2 2 2 2 2" xfId="39674" xr:uid="{4C0D1202-AEF6-41BC-839B-C160841ACA52}"/>
    <cellStyle name="Normal 2 3 4 2 3 2 2 2 2 2 2 3" xfId="54558" xr:uid="{759E7495-9759-4308-93B7-8DEA42FC5B8B}"/>
    <cellStyle name="Normal 2 3 4 2 3 2 2 2 2 2 3" xfId="19138" xr:uid="{60F2649F-6850-4459-B371-FEF7BE5D6A2D}"/>
    <cellStyle name="Normal 2 3 4 2 3 2 2 2 2 2 4" xfId="32828" xr:uid="{72E14CB2-1181-4F05-9DCA-9D9F42EF3D46}"/>
    <cellStyle name="Normal 2 3 4 2 3 2 2 2 2 2 5" xfId="47712" xr:uid="{6CB95E70-2775-4077-9F9A-E93CCBA28C3E}"/>
    <cellStyle name="Normal 2 3 4 2 3 2 2 2 2 3" xfId="22560" xr:uid="{1EA2F655-F329-4C9C-A973-35DD06FEEAE3}"/>
    <cellStyle name="Normal 2 3 4 2 3 2 2 2 2 3 2" xfId="36252" xr:uid="{FAB3F2CC-88A8-44A3-A7C9-0F585B7B4373}"/>
    <cellStyle name="Normal 2 3 4 2 3 2 2 2 2 3 3" xfId="51136" xr:uid="{B0B84881-BBED-4832-A9B4-B889AD7012CA}"/>
    <cellStyle name="Normal 2 3 4 2 3 2 2 2 2 4" xfId="15716" xr:uid="{0016CE37-C464-42B4-8E46-D4C963CC6BDB}"/>
    <cellStyle name="Normal 2 3 4 2 3 2 2 2 2 5" xfId="29406" xr:uid="{EFDC1E46-28EC-4935-82FC-4A75286D6816}"/>
    <cellStyle name="Normal 2 3 4 2 3 2 2 2 2 6" xfId="44290" xr:uid="{11AE1F64-B192-46E0-8487-61B6382D09DA}"/>
    <cellStyle name="Normal 2 3 4 2 3 2 2 2 3" xfId="10580" xr:uid="{0FF9B139-1770-4FE1-8495-8F928EBAF7B3}"/>
    <cellStyle name="Normal 2 3 4 2 3 2 2 2 3 2" xfId="24270" xr:uid="{F5B774C9-7FE7-4014-9EB4-8DD7377B5CE2}"/>
    <cellStyle name="Normal 2 3 4 2 3 2 2 2 3 2 2" xfId="37962" xr:uid="{7B3FCE3A-CC86-4D8A-A619-7BED1373E522}"/>
    <cellStyle name="Normal 2 3 4 2 3 2 2 2 3 2 3" xfId="52846" xr:uid="{8F250E05-FE2D-4D07-968C-8AF9991D8A8F}"/>
    <cellStyle name="Normal 2 3 4 2 3 2 2 2 3 3" xfId="17426" xr:uid="{BF572CE5-803B-4FCE-B1AC-482BFA924ECE}"/>
    <cellStyle name="Normal 2 3 4 2 3 2 2 2 3 4" xfId="31116" xr:uid="{E416C2C7-C7E6-44F7-83F9-BBC695AB80AB}"/>
    <cellStyle name="Normal 2 3 4 2 3 2 2 2 3 5" xfId="46000" xr:uid="{2E6D4EF7-148A-4B43-9823-EBA4AB8E9D92}"/>
    <cellStyle name="Normal 2 3 4 2 3 2 2 2 4" xfId="20848" xr:uid="{327EF09C-EC51-4B7C-95D6-96272CE9CE2B}"/>
    <cellStyle name="Normal 2 3 4 2 3 2 2 2 4 2" xfId="34540" xr:uid="{001D1F35-E25D-45F7-B986-5720F20E5DCB}"/>
    <cellStyle name="Normal 2 3 4 2 3 2 2 2 4 3" xfId="49424" xr:uid="{5560ABDC-AD62-4CE3-9F32-67D964A46D78}"/>
    <cellStyle name="Normal 2 3 4 2 3 2 2 2 5" xfId="14004" xr:uid="{53905AA0-8CC0-4123-ADEC-FD5AB6B28F41}"/>
    <cellStyle name="Normal 2 3 4 2 3 2 2 2 6" xfId="27694" xr:uid="{9893BC26-3E36-4E35-B185-4E4ED1A7B752}"/>
    <cellStyle name="Normal 2 3 4 2 3 2 2 2 7" xfId="42578" xr:uid="{C028100E-3045-4FD6-B384-50B09611E3FE}"/>
    <cellStyle name="Normal 2 3 4 2 3 2 2 3" xfId="8869" xr:uid="{D2535809-2C01-4944-8FB6-B69BF8746072}"/>
    <cellStyle name="Normal 2 3 4 2 3 2 2 3 2" xfId="12291" xr:uid="{230AD820-7E32-4341-B98B-31FD3027ECA0}"/>
    <cellStyle name="Normal 2 3 4 2 3 2 2 3 2 2" xfId="25981" xr:uid="{E0B8D72C-11C5-4CF7-8AFE-886B88FAAA8A}"/>
    <cellStyle name="Normal 2 3 4 2 3 2 2 3 2 2 2" xfId="39673" xr:uid="{F222D401-0112-4D9D-AC15-A1D21FE76E9F}"/>
    <cellStyle name="Normal 2 3 4 2 3 2 2 3 2 2 3" xfId="54557" xr:uid="{61527DEE-752C-401D-8CEC-F1C4BC501AF4}"/>
    <cellStyle name="Normal 2 3 4 2 3 2 2 3 2 3" xfId="19137" xr:uid="{86503FAF-2083-458E-8CE4-08C0D48AD2D7}"/>
    <cellStyle name="Normal 2 3 4 2 3 2 2 3 2 4" xfId="32827" xr:uid="{0755533D-0932-425F-9730-303B6E4630A6}"/>
    <cellStyle name="Normal 2 3 4 2 3 2 2 3 2 5" xfId="47711" xr:uid="{559C51BA-DD1B-420C-8AA0-E4E96EA6EA92}"/>
    <cellStyle name="Normal 2 3 4 2 3 2 2 3 3" xfId="22559" xr:uid="{E8400822-7476-4949-BF22-A6980A305C8B}"/>
    <cellStyle name="Normal 2 3 4 2 3 2 2 3 3 2" xfId="36251" xr:uid="{BB3FE28F-E601-4D08-83B8-0B9113F9038B}"/>
    <cellStyle name="Normal 2 3 4 2 3 2 2 3 3 3" xfId="51135" xr:uid="{C1BCD2F0-A13A-4C6D-891C-410B037993D0}"/>
    <cellStyle name="Normal 2 3 4 2 3 2 2 3 4" xfId="15715" xr:uid="{02AEB0E9-50D0-498C-B3B9-DC142639FBCB}"/>
    <cellStyle name="Normal 2 3 4 2 3 2 2 3 5" xfId="29405" xr:uid="{DDF1C05B-1BE9-4BDE-A156-1C993D44B077}"/>
    <cellStyle name="Normal 2 3 4 2 3 2 2 3 6" xfId="44289" xr:uid="{19251044-E917-422B-9628-F1444CF5EF3C}"/>
    <cellStyle name="Normal 2 3 4 2 3 2 2 4" xfId="10579" xr:uid="{F4C63954-185B-42B1-99BF-CC4F81F276B0}"/>
    <cellStyle name="Normal 2 3 4 2 3 2 2 4 2" xfId="24269" xr:uid="{3408357E-CCA7-4AB5-B1C8-DB517EBEA919}"/>
    <cellStyle name="Normal 2 3 4 2 3 2 2 4 2 2" xfId="37961" xr:uid="{79F0B935-00AE-4F1D-8220-20693FFEDEDC}"/>
    <cellStyle name="Normal 2 3 4 2 3 2 2 4 2 3" xfId="52845" xr:uid="{BFE588FD-0033-4A5C-94D3-EAA9800151BE}"/>
    <cellStyle name="Normal 2 3 4 2 3 2 2 4 3" xfId="17425" xr:uid="{1B11CB31-B616-453E-BE22-3DFA780E67A1}"/>
    <cellStyle name="Normal 2 3 4 2 3 2 2 4 4" xfId="31115" xr:uid="{CC976DAA-CFEB-4B5A-979E-C5061C36C570}"/>
    <cellStyle name="Normal 2 3 4 2 3 2 2 4 5" xfId="45999" xr:uid="{6FFFBF5E-0C50-4AC7-B069-D0B95DF2CF1A}"/>
    <cellStyle name="Normal 2 3 4 2 3 2 2 5" xfId="20847" xr:uid="{E453C781-AF00-4636-987F-F4F98EEE4C93}"/>
    <cellStyle name="Normal 2 3 4 2 3 2 2 5 2" xfId="34539" xr:uid="{AB5A290B-C51C-4BD4-8FF4-DC7E62B153C9}"/>
    <cellStyle name="Normal 2 3 4 2 3 2 2 5 3" xfId="49423" xr:uid="{CC90B6E3-5737-4245-8C0A-344863EE7ACD}"/>
    <cellStyle name="Normal 2 3 4 2 3 2 2 6" xfId="14003" xr:uid="{FB8044FC-8691-4772-B688-C052378DACBE}"/>
    <cellStyle name="Normal 2 3 4 2 3 2 2 7" xfId="27693" xr:uid="{86F294A5-57E9-445B-BDCF-65F3C40B7CC7}"/>
    <cellStyle name="Normal 2 3 4 2 3 2 2 8" xfId="42577" xr:uid="{E3F4F2CE-521A-4FE0-96A5-C3A70D0B3A50}"/>
    <cellStyle name="Normal 2 3 4 2 3 2 3" xfId="7158" xr:uid="{7C312A60-299A-4B2E-88E5-890A3E028033}"/>
    <cellStyle name="Normal 2 3 4 2 3 2 3 2" xfId="8871" xr:uid="{313847F2-6DBF-4F36-9664-0FD0AFDA0537}"/>
    <cellStyle name="Normal 2 3 4 2 3 2 3 2 2" xfId="12293" xr:uid="{FC6573C5-0C7A-48A4-86DE-93953A4E4877}"/>
    <cellStyle name="Normal 2 3 4 2 3 2 3 2 2 2" xfId="25983" xr:uid="{C7B0246A-9167-40D6-94C4-2FAB37075946}"/>
    <cellStyle name="Normal 2 3 4 2 3 2 3 2 2 2 2" xfId="39675" xr:uid="{B6C560B6-7B2E-4129-869C-A2480A22B5A0}"/>
    <cellStyle name="Normal 2 3 4 2 3 2 3 2 2 2 3" xfId="54559" xr:uid="{0DC39EB1-7AEB-4823-8D5B-4DC3026C3F8B}"/>
    <cellStyle name="Normal 2 3 4 2 3 2 3 2 2 3" xfId="19139" xr:uid="{821757D4-155F-4AF0-93F4-19F3366E63AC}"/>
    <cellStyle name="Normal 2 3 4 2 3 2 3 2 2 4" xfId="32829" xr:uid="{6B64F513-72BA-404A-B20E-69876847D70A}"/>
    <cellStyle name="Normal 2 3 4 2 3 2 3 2 2 5" xfId="47713" xr:uid="{2556EB25-E219-403C-ACD8-C6E9041C0E1C}"/>
    <cellStyle name="Normal 2 3 4 2 3 2 3 2 3" xfId="22561" xr:uid="{FCA6774C-CA9D-4CFB-9E7E-8C519CAC201D}"/>
    <cellStyle name="Normal 2 3 4 2 3 2 3 2 3 2" xfId="36253" xr:uid="{B428021A-4928-4BD3-B186-EAFD37265653}"/>
    <cellStyle name="Normal 2 3 4 2 3 2 3 2 3 3" xfId="51137" xr:uid="{7A5DA125-CABD-483C-9D01-B82444B02C9A}"/>
    <cellStyle name="Normal 2 3 4 2 3 2 3 2 4" xfId="15717" xr:uid="{1C71A752-C79B-43D6-B21C-4E93FC1D4E3B}"/>
    <cellStyle name="Normal 2 3 4 2 3 2 3 2 5" xfId="29407" xr:uid="{69324BE3-1B1B-4E57-9FBC-1DD92BE622F4}"/>
    <cellStyle name="Normal 2 3 4 2 3 2 3 2 6" xfId="44291" xr:uid="{7925D08F-9999-4974-B3F2-64CB3CC9785F}"/>
    <cellStyle name="Normal 2 3 4 2 3 2 3 3" xfId="10581" xr:uid="{6BDFAB2B-338B-4C8D-AEDB-A9CB63760707}"/>
    <cellStyle name="Normal 2 3 4 2 3 2 3 3 2" xfId="24271" xr:uid="{A68454A1-AAA2-4C4E-BDE6-A6EE748E0EC3}"/>
    <cellStyle name="Normal 2 3 4 2 3 2 3 3 2 2" xfId="37963" xr:uid="{407FD256-1F21-4A54-A2B7-9D53048BEF01}"/>
    <cellStyle name="Normal 2 3 4 2 3 2 3 3 2 3" xfId="52847" xr:uid="{419DEFA9-B0B7-43C0-91D3-CF6DF00F5C62}"/>
    <cellStyle name="Normal 2 3 4 2 3 2 3 3 3" xfId="17427" xr:uid="{2E77F0BE-3BF9-42AD-9039-7FFC6C5573FF}"/>
    <cellStyle name="Normal 2 3 4 2 3 2 3 3 4" xfId="31117" xr:uid="{42B0E231-3B8E-4914-97AF-0E71D97F57C1}"/>
    <cellStyle name="Normal 2 3 4 2 3 2 3 3 5" xfId="46001" xr:uid="{93BD7418-FA39-4EF1-9987-3787D92CAB1E}"/>
    <cellStyle name="Normal 2 3 4 2 3 2 3 4" xfId="20849" xr:uid="{1045A039-4AD3-466D-9BE4-5C6A672C1BD0}"/>
    <cellStyle name="Normal 2 3 4 2 3 2 3 4 2" xfId="34541" xr:uid="{10587A05-8768-40BC-B009-FE54220BD671}"/>
    <cellStyle name="Normal 2 3 4 2 3 2 3 4 3" xfId="49425" xr:uid="{6C958745-DE4C-407D-A9F1-CCF4C0A419E2}"/>
    <cellStyle name="Normal 2 3 4 2 3 2 3 5" xfId="14005" xr:uid="{F9582836-46BB-41D8-BC5F-E31C1466695A}"/>
    <cellStyle name="Normal 2 3 4 2 3 2 3 6" xfId="27695" xr:uid="{D383E1DF-9862-466C-B6AC-A6799CBB606C}"/>
    <cellStyle name="Normal 2 3 4 2 3 2 3 7" xfId="42579" xr:uid="{A04DD00D-8CF1-47B0-983D-2642822A05DD}"/>
    <cellStyle name="Normal 2 3 4 2 3 2 4" xfId="7159" xr:uid="{698F67F6-A22C-45DA-A9FA-54FA6F233667}"/>
    <cellStyle name="Normal 2 3 4 2 3 2 4 2" xfId="8872" xr:uid="{56532463-C6D9-42D4-AEDE-48510A1C95D5}"/>
    <cellStyle name="Normal 2 3 4 2 3 2 4 2 2" xfId="12294" xr:uid="{4CE0C64F-D5DE-4B84-89D6-9B3A1BC4F60C}"/>
    <cellStyle name="Normal 2 3 4 2 3 2 4 2 2 2" xfId="25984" xr:uid="{0941FA79-1775-4B1A-9A0D-4D15645A3364}"/>
    <cellStyle name="Normal 2 3 4 2 3 2 4 2 2 2 2" xfId="39676" xr:uid="{D42C7448-A458-46E8-9074-971217DF36AB}"/>
    <cellStyle name="Normal 2 3 4 2 3 2 4 2 2 2 3" xfId="54560" xr:uid="{E57F769E-96B1-4DA9-B774-44AE39BEFB48}"/>
    <cellStyle name="Normal 2 3 4 2 3 2 4 2 2 3" xfId="19140" xr:uid="{4112479F-728E-4596-BEBA-E185D2F66447}"/>
    <cellStyle name="Normal 2 3 4 2 3 2 4 2 2 4" xfId="32830" xr:uid="{9BEF626E-39EE-4C08-909E-699AF49E6E9E}"/>
    <cellStyle name="Normal 2 3 4 2 3 2 4 2 2 5" xfId="47714" xr:uid="{90DAE95E-C5CF-461C-AA57-A4595F597B0B}"/>
    <cellStyle name="Normal 2 3 4 2 3 2 4 2 3" xfId="22562" xr:uid="{2B4DBA7D-1628-4ABE-9CFF-B825171FE61A}"/>
    <cellStyle name="Normal 2 3 4 2 3 2 4 2 3 2" xfId="36254" xr:uid="{D2EE29DD-E080-4519-B7FD-72D9E50776F5}"/>
    <cellStyle name="Normal 2 3 4 2 3 2 4 2 3 3" xfId="51138" xr:uid="{C37CE9F6-6835-4072-B827-276D291BC620}"/>
    <cellStyle name="Normal 2 3 4 2 3 2 4 2 4" xfId="15718" xr:uid="{E27649DF-FADA-45AB-B0EA-1D6B55A296E5}"/>
    <cellStyle name="Normal 2 3 4 2 3 2 4 2 5" xfId="29408" xr:uid="{C102EFA1-BDFA-45CE-A5A9-64F22E99EDEF}"/>
    <cellStyle name="Normal 2 3 4 2 3 2 4 2 6" xfId="44292" xr:uid="{86872F59-7D02-404C-8DAF-75D75C191FCF}"/>
    <cellStyle name="Normal 2 3 4 2 3 2 4 3" xfId="10582" xr:uid="{62C5B558-432B-43FF-8C91-EF983AF239E8}"/>
    <cellStyle name="Normal 2 3 4 2 3 2 4 3 2" xfId="24272" xr:uid="{C6BB57F5-37B3-4EF1-94A5-6EEDE2884C41}"/>
    <cellStyle name="Normal 2 3 4 2 3 2 4 3 2 2" xfId="37964" xr:uid="{9F67E534-E310-4ACF-816D-0DC5073B562E}"/>
    <cellStyle name="Normal 2 3 4 2 3 2 4 3 2 3" xfId="52848" xr:uid="{118DEBA0-2535-4A6F-9D4B-E37A0358E24F}"/>
    <cellStyle name="Normal 2 3 4 2 3 2 4 3 3" xfId="17428" xr:uid="{1AE674D7-666A-483E-9DB5-7800687D1EBB}"/>
    <cellStyle name="Normal 2 3 4 2 3 2 4 3 4" xfId="31118" xr:uid="{B97238A9-D59F-4814-9240-D559329F2D44}"/>
    <cellStyle name="Normal 2 3 4 2 3 2 4 3 5" xfId="46002" xr:uid="{6188A672-4382-4930-A657-9180BE23F1CF}"/>
    <cellStyle name="Normal 2 3 4 2 3 2 4 4" xfId="20850" xr:uid="{3295FEF1-5CC7-4976-BF51-34596D06E4DC}"/>
    <cellStyle name="Normal 2 3 4 2 3 2 4 4 2" xfId="34542" xr:uid="{7861CD88-26A2-4F58-BF68-1C44B006B4DC}"/>
    <cellStyle name="Normal 2 3 4 2 3 2 4 4 3" xfId="49426" xr:uid="{4DF9FC29-EC5A-4088-9B57-BD3F317B354D}"/>
    <cellStyle name="Normal 2 3 4 2 3 2 4 5" xfId="14006" xr:uid="{3A5D6667-5565-45AD-95FC-CF29BDA4D1BF}"/>
    <cellStyle name="Normal 2 3 4 2 3 2 4 6" xfId="27696" xr:uid="{416DCF2B-6507-4F8F-914C-44C3EC8785F4}"/>
    <cellStyle name="Normal 2 3 4 2 3 2 4 7" xfId="42580" xr:uid="{AB176CF5-90FB-45E5-9055-4248B7B0BD5B}"/>
    <cellStyle name="Normal 2 3 4 2 3 2 5" xfId="8868" xr:uid="{DD55F20E-EA27-4C7C-9086-23B1706E3531}"/>
    <cellStyle name="Normal 2 3 4 2 3 2 5 2" xfId="12290" xr:uid="{FA90E01C-C0BF-4C64-940C-FF4411A8DE8D}"/>
    <cellStyle name="Normal 2 3 4 2 3 2 5 2 2" xfId="25980" xr:uid="{16B6F703-CF98-42C0-9CA9-7AC1CEE533C6}"/>
    <cellStyle name="Normal 2 3 4 2 3 2 5 2 2 2" xfId="39672" xr:uid="{9AFEDD19-FA05-4EA1-89DF-1BA070B157FB}"/>
    <cellStyle name="Normal 2 3 4 2 3 2 5 2 2 3" xfId="54556" xr:uid="{985F380E-202E-4EB2-B4A1-6964BBE948B8}"/>
    <cellStyle name="Normal 2 3 4 2 3 2 5 2 3" xfId="19136" xr:uid="{BF6E4ABF-BCC3-4AAB-85F1-55472568C8A0}"/>
    <cellStyle name="Normal 2 3 4 2 3 2 5 2 4" xfId="32826" xr:uid="{8B97AAAB-8DC8-4247-A9F0-271DF093016A}"/>
    <cellStyle name="Normal 2 3 4 2 3 2 5 2 5" xfId="47710" xr:uid="{69581B05-365A-4E90-B889-C8FEA0793252}"/>
    <cellStyle name="Normal 2 3 4 2 3 2 5 3" xfId="22558" xr:uid="{6FE51767-C099-445D-8C24-19BB9D3B527F}"/>
    <cellStyle name="Normal 2 3 4 2 3 2 5 3 2" xfId="36250" xr:uid="{75181E31-DA93-4460-A4D5-A2208F6F823C}"/>
    <cellStyle name="Normal 2 3 4 2 3 2 5 3 3" xfId="51134" xr:uid="{F04247F8-8A30-4343-9A98-0E307BCCF922}"/>
    <cellStyle name="Normal 2 3 4 2 3 2 5 4" xfId="15714" xr:uid="{16A64E46-D871-417E-9098-673BF39B1A57}"/>
    <cellStyle name="Normal 2 3 4 2 3 2 5 5" xfId="29404" xr:uid="{46FC47EF-AD55-4EFB-AFC7-1653795867EC}"/>
    <cellStyle name="Normal 2 3 4 2 3 2 5 6" xfId="44288" xr:uid="{2944F9AF-C623-455A-97D1-A59EF0622715}"/>
    <cellStyle name="Normal 2 3 4 2 3 2 6" xfId="10578" xr:uid="{C920920C-A722-4B26-BF8E-BF324447F98C}"/>
    <cellStyle name="Normal 2 3 4 2 3 2 6 2" xfId="24268" xr:uid="{D596D4F1-F678-4CA3-B07C-ABB9876CE1E5}"/>
    <cellStyle name="Normal 2 3 4 2 3 2 6 2 2" xfId="37960" xr:uid="{64DF0E01-23C3-4808-8540-8FE5CCB36F33}"/>
    <cellStyle name="Normal 2 3 4 2 3 2 6 2 3" xfId="52844" xr:uid="{2506EC07-C85C-467A-96EE-29121ED350BB}"/>
    <cellStyle name="Normal 2 3 4 2 3 2 6 3" xfId="17424" xr:uid="{E33B0A37-ED15-4917-A99C-7BF4F418A82F}"/>
    <cellStyle name="Normal 2 3 4 2 3 2 6 4" xfId="31114" xr:uid="{8FC4AD5D-BEAE-490E-8128-4359C09B4453}"/>
    <cellStyle name="Normal 2 3 4 2 3 2 6 5" xfId="45998" xr:uid="{8EDFCD07-FF12-46DF-8BF3-049C66912B69}"/>
    <cellStyle name="Normal 2 3 4 2 3 2 7" xfId="20846" xr:uid="{A3014E1B-0B40-4B62-8C9C-914532DC6CC6}"/>
    <cellStyle name="Normal 2 3 4 2 3 2 7 2" xfId="34538" xr:uid="{237C22E7-5829-4DAA-878A-ABA2572DEB1C}"/>
    <cellStyle name="Normal 2 3 4 2 3 2 7 3" xfId="49422" xr:uid="{607A0B94-8301-4DA3-91EC-9B69B731F253}"/>
    <cellStyle name="Normal 2 3 4 2 3 2 8" xfId="14002" xr:uid="{00A875A9-83CD-4F7A-8D2D-BBB5B8BB8DAD}"/>
    <cellStyle name="Normal 2 3 4 2 3 2 9" xfId="27692" xr:uid="{6628763D-3C63-4353-88A4-2899FF28D29A}"/>
    <cellStyle name="Normal 2 3 4 2 3 3" xfId="7160" xr:uid="{FF156B23-9462-4F6D-AED2-72356BF7FEF5}"/>
    <cellStyle name="Normal 2 3 4 2 3 3 10" xfId="42581" xr:uid="{8C334CB9-0800-4A98-8740-EB82696650AB}"/>
    <cellStyle name="Normal 2 3 4 2 3 3 2" xfId="7161" xr:uid="{CE6E11D4-9984-406F-9577-2E6C99A0E66E}"/>
    <cellStyle name="Normal 2 3 4 2 3 3 2 2" xfId="7162" xr:uid="{7C6619B7-2BD2-4A98-AAA0-8025F1BC09EB}"/>
    <cellStyle name="Normal 2 3 4 2 3 3 2 2 2" xfId="8875" xr:uid="{21396C92-2C97-4D4F-A94F-9420571AC7A9}"/>
    <cellStyle name="Normal 2 3 4 2 3 3 2 2 2 2" xfId="12297" xr:uid="{81931998-D5D7-4F15-85A7-334970B5031E}"/>
    <cellStyle name="Normal 2 3 4 2 3 3 2 2 2 2 2" xfId="25987" xr:uid="{AD07C74D-79C2-4E31-B931-639AABF0DEB9}"/>
    <cellStyle name="Normal 2 3 4 2 3 3 2 2 2 2 2 2" xfId="39679" xr:uid="{4B667B6F-6BE7-4489-BC0B-C12121287060}"/>
    <cellStyle name="Normal 2 3 4 2 3 3 2 2 2 2 2 3" xfId="54563" xr:uid="{B9AD7951-A392-4C99-BC00-9AACE6CE87C6}"/>
    <cellStyle name="Normal 2 3 4 2 3 3 2 2 2 2 3" xfId="19143" xr:uid="{4D791200-6A59-4C08-B003-5449C81B844C}"/>
    <cellStyle name="Normal 2 3 4 2 3 3 2 2 2 2 4" xfId="32833" xr:uid="{6CC8C26C-78FE-4DFD-95DE-FA2C00C3EECB}"/>
    <cellStyle name="Normal 2 3 4 2 3 3 2 2 2 2 5" xfId="47717" xr:uid="{9A335DB8-EF00-4384-B4A3-25F5C3E6F44E}"/>
    <cellStyle name="Normal 2 3 4 2 3 3 2 2 2 3" xfId="22565" xr:uid="{238C129A-C7E2-405F-A73D-E924E4C50AFE}"/>
    <cellStyle name="Normal 2 3 4 2 3 3 2 2 2 3 2" xfId="36257" xr:uid="{C05A39EB-57D0-4151-8D14-72418AC6D569}"/>
    <cellStyle name="Normal 2 3 4 2 3 3 2 2 2 3 3" xfId="51141" xr:uid="{29B5CEFA-4466-4F1E-8301-50FEF1CBDBBA}"/>
    <cellStyle name="Normal 2 3 4 2 3 3 2 2 2 4" xfId="15721" xr:uid="{1741C564-77C4-4409-96D8-048C15974C20}"/>
    <cellStyle name="Normal 2 3 4 2 3 3 2 2 2 5" xfId="29411" xr:uid="{BB4E0A7D-F84C-453B-9B8E-9741D2C3DFDA}"/>
    <cellStyle name="Normal 2 3 4 2 3 3 2 2 2 6" xfId="44295" xr:uid="{BAC4921D-3886-415B-A841-2DE99FD28A68}"/>
    <cellStyle name="Normal 2 3 4 2 3 3 2 2 3" xfId="10585" xr:uid="{6CEC92CF-E107-48FE-8976-3686FD84CF8A}"/>
    <cellStyle name="Normal 2 3 4 2 3 3 2 2 3 2" xfId="24275" xr:uid="{27B19F05-EA47-4AF6-91DD-2C3F94E6D107}"/>
    <cellStyle name="Normal 2 3 4 2 3 3 2 2 3 2 2" xfId="37967" xr:uid="{E084FC04-45E9-4688-8E9E-BA37796BECBE}"/>
    <cellStyle name="Normal 2 3 4 2 3 3 2 2 3 2 3" xfId="52851" xr:uid="{AC7977BF-D44C-4445-ABDE-79C4272822F9}"/>
    <cellStyle name="Normal 2 3 4 2 3 3 2 2 3 3" xfId="17431" xr:uid="{7E2E3B28-DD44-4AC6-BAC1-7D164F3E716A}"/>
    <cellStyle name="Normal 2 3 4 2 3 3 2 2 3 4" xfId="31121" xr:uid="{A887026D-5F2F-4E4B-81F5-78AC577A377B}"/>
    <cellStyle name="Normal 2 3 4 2 3 3 2 2 3 5" xfId="46005" xr:uid="{9A6BEE4F-B916-410D-BB3D-58527620E8A3}"/>
    <cellStyle name="Normal 2 3 4 2 3 3 2 2 4" xfId="20853" xr:uid="{D527743D-5368-4966-8213-77AEB5D6DEEC}"/>
    <cellStyle name="Normal 2 3 4 2 3 3 2 2 4 2" xfId="34545" xr:uid="{20DED8F8-6EF0-4537-A40D-22E77E8998E1}"/>
    <cellStyle name="Normal 2 3 4 2 3 3 2 2 4 3" xfId="49429" xr:uid="{02FDD4B6-97AB-4753-B666-7305625B9B69}"/>
    <cellStyle name="Normal 2 3 4 2 3 3 2 2 5" xfId="14009" xr:uid="{75ACF2CD-E00C-4E69-81D8-C6EECF9DC21C}"/>
    <cellStyle name="Normal 2 3 4 2 3 3 2 2 6" xfId="27699" xr:uid="{8438C97B-6034-4B43-BF58-C53DD53BC5BC}"/>
    <cellStyle name="Normal 2 3 4 2 3 3 2 2 7" xfId="42583" xr:uid="{7122D2E4-5D85-4068-A04D-ECE126146F65}"/>
    <cellStyle name="Normal 2 3 4 2 3 3 2 3" xfId="8874" xr:uid="{E74F7712-A506-4E5D-9F58-2EAB3CE02083}"/>
    <cellStyle name="Normal 2 3 4 2 3 3 2 3 2" xfId="12296" xr:uid="{30281602-A19F-42E2-A7AE-0DE4A847A221}"/>
    <cellStyle name="Normal 2 3 4 2 3 3 2 3 2 2" xfId="25986" xr:uid="{6AD55797-1B18-4C09-B820-BE737AF9FAFB}"/>
    <cellStyle name="Normal 2 3 4 2 3 3 2 3 2 2 2" xfId="39678" xr:uid="{4BC55991-CAAE-4C65-8A9D-38DDEDC84C69}"/>
    <cellStyle name="Normal 2 3 4 2 3 3 2 3 2 2 3" xfId="54562" xr:uid="{5C3B12A1-649E-4AE2-B51B-18677A3EFD11}"/>
    <cellStyle name="Normal 2 3 4 2 3 3 2 3 2 3" xfId="19142" xr:uid="{722062D4-9E28-43C0-9169-878013DCE662}"/>
    <cellStyle name="Normal 2 3 4 2 3 3 2 3 2 4" xfId="32832" xr:uid="{22D60D6D-1FD9-4EB6-A4A3-2F6D1EDDF36F}"/>
    <cellStyle name="Normal 2 3 4 2 3 3 2 3 2 5" xfId="47716" xr:uid="{DE188442-67AA-438C-946F-53F013425D6A}"/>
    <cellStyle name="Normal 2 3 4 2 3 3 2 3 3" xfId="22564" xr:uid="{1E7093DA-04E5-4FAC-A46E-591A9D757E89}"/>
    <cellStyle name="Normal 2 3 4 2 3 3 2 3 3 2" xfId="36256" xr:uid="{1381056A-863B-4019-851B-0F0243EBC7E3}"/>
    <cellStyle name="Normal 2 3 4 2 3 3 2 3 3 3" xfId="51140" xr:uid="{E2F1D21E-E6B4-4CD2-8BB7-1C5DDEA0D92F}"/>
    <cellStyle name="Normal 2 3 4 2 3 3 2 3 4" xfId="15720" xr:uid="{6F1CE3EC-4A22-4153-BB83-7DDB04667197}"/>
    <cellStyle name="Normal 2 3 4 2 3 3 2 3 5" xfId="29410" xr:uid="{9820EC83-AC52-47A5-91A2-0C4F006A8BB0}"/>
    <cellStyle name="Normal 2 3 4 2 3 3 2 3 6" xfId="44294" xr:uid="{DEABDA3E-A108-430E-8273-94C90386D72B}"/>
    <cellStyle name="Normal 2 3 4 2 3 3 2 4" xfId="10584" xr:uid="{5AC2AC46-29EB-45C0-8513-9B7A39229901}"/>
    <cellStyle name="Normal 2 3 4 2 3 3 2 4 2" xfId="24274" xr:uid="{791E76A8-1AAD-43EC-8AA5-2CF145C5CE40}"/>
    <cellStyle name="Normal 2 3 4 2 3 3 2 4 2 2" xfId="37966" xr:uid="{F0509B9E-759F-464E-A50A-12F829847436}"/>
    <cellStyle name="Normal 2 3 4 2 3 3 2 4 2 3" xfId="52850" xr:uid="{28DF5B15-F1F4-4A4A-A523-646D89E720FF}"/>
    <cellStyle name="Normal 2 3 4 2 3 3 2 4 3" xfId="17430" xr:uid="{67096DC0-A8CC-4DFE-B88F-96EFC679AB81}"/>
    <cellStyle name="Normal 2 3 4 2 3 3 2 4 4" xfId="31120" xr:uid="{AFF8EE64-2865-4165-86B7-0022892D6852}"/>
    <cellStyle name="Normal 2 3 4 2 3 3 2 4 5" xfId="46004" xr:uid="{10F33A7C-E4C9-4DF5-A0F1-4950FFADC414}"/>
    <cellStyle name="Normal 2 3 4 2 3 3 2 5" xfId="20852" xr:uid="{B7FDB3E6-38BB-4955-B516-D8AF30350B8E}"/>
    <cellStyle name="Normal 2 3 4 2 3 3 2 5 2" xfId="34544" xr:uid="{7F40E1A9-01C2-4FD5-80BC-135095ABE2EC}"/>
    <cellStyle name="Normal 2 3 4 2 3 3 2 5 3" xfId="49428" xr:uid="{B8B81401-04C8-4DA1-BC2D-3B803B1AF16E}"/>
    <cellStyle name="Normal 2 3 4 2 3 3 2 6" xfId="14008" xr:uid="{0E9760C3-3041-41B5-8D3C-4CCE99FAF5E3}"/>
    <cellStyle name="Normal 2 3 4 2 3 3 2 7" xfId="27698" xr:uid="{CF0D0BBB-85AB-41DC-84CA-6D172C22F9AD}"/>
    <cellStyle name="Normal 2 3 4 2 3 3 2 8" xfId="42582" xr:uid="{9F22175F-E994-420E-AE63-38A52B9DE08B}"/>
    <cellStyle name="Normal 2 3 4 2 3 3 3" xfId="7163" xr:uid="{DF847B1D-7A1E-431E-BC89-C52A10DEC3B5}"/>
    <cellStyle name="Normal 2 3 4 2 3 3 3 2" xfId="8876" xr:uid="{DF1CA2CF-F341-40EF-A281-939AA12B823F}"/>
    <cellStyle name="Normal 2 3 4 2 3 3 3 2 2" xfId="12298" xr:uid="{57470AD0-16A6-43D3-B8C4-7C3D4DA3E332}"/>
    <cellStyle name="Normal 2 3 4 2 3 3 3 2 2 2" xfId="25988" xr:uid="{D4D4FEBC-7CFE-404D-8EA6-1D28D32D4EFC}"/>
    <cellStyle name="Normal 2 3 4 2 3 3 3 2 2 2 2" xfId="39680" xr:uid="{E2BE82BF-680D-4714-8EA7-F043035342FA}"/>
    <cellStyle name="Normal 2 3 4 2 3 3 3 2 2 2 3" xfId="54564" xr:uid="{394035D1-A12C-48E6-979F-2882B9CF0D3A}"/>
    <cellStyle name="Normal 2 3 4 2 3 3 3 2 2 3" xfId="19144" xr:uid="{963B8119-E148-4924-BDB1-A4EE9E179115}"/>
    <cellStyle name="Normal 2 3 4 2 3 3 3 2 2 4" xfId="32834" xr:uid="{640F2D43-BFDA-49D0-B143-C1B5EE4E4F4E}"/>
    <cellStyle name="Normal 2 3 4 2 3 3 3 2 2 5" xfId="47718" xr:uid="{70368503-C282-4F30-BED2-A6F91227BEA1}"/>
    <cellStyle name="Normal 2 3 4 2 3 3 3 2 3" xfId="22566" xr:uid="{C46392B6-7BA9-4B8C-B4F6-0A305BB987D4}"/>
    <cellStyle name="Normal 2 3 4 2 3 3 3 2 3 2" xfId="36258" xr:uid="{64C7B039-9563-4E9B-817B-67A94914564A}"/>
    <cellStyle name="Normal 2 3 4 2 3 3 3 2 3 3" xfId="51142" xr:uid="{5C626D74-FB9D-483D-9941-2C9EB7BCD053}"/>
    <cellStyle name="Normal 2 3 4 2 3 3 3 2 4" xfId="15722" xr:uid="{C0376553-E642-4EF8-94C6-99B77072E50F}"/>
    <cellStyle name="Normal 2 3 4 2 3 3 3 2 5" xfId="29412" xr:uid="{107D516B-8AB0-48CE-8C9B-C64B515432C8}"/>
    <cellStyle name="Normal 2 3 4 2 3 3 3 2 6" xfId="44296" xr:uid="{537FFAA2-2076-4E4B-8E94-441E04079742}"/>
    <cellStyle name="Normal 2 3 4 2 3 3 3 3" xfId="10586" xr:uid="{43E5360E-A746-4AB7-BB44-08F78834E876}"/>
    <cellStyle name="Normal 2 3 4 2 3 3 3 3 2" xfId="24276" xr:uid="{5F998046-F744-42BD-94B9-12CEE741516F}"/>
    <cellStyle name="Normal 2 3 4 2 3 3 3 3 2 2" xfId="37968" xr:uid="{B204838E-0D4F-45FF-8EBB-4E22B5D68AFC}"/>
    <cellStyle name="Normal 2 3 4 2 3 3 3 3 2 3" xfId="52852" xr:uid="{DDEB2E12-83C6-455E-870B-B1DD0EDD17F1}"/>
    <cellStyle name="Normal 2 3 4 2 3 3 3 3 3" xfId="17432" xr:uid="{9A9CA8AA-B90B-4337-A456-A2BD6002D90C}"/>
    <cellStyle name="Normal 2 3 4 2 3 3 3 3 4" xfId="31122" xr:uid="{2B076675-D79D-4683-8ACA-5C0B8BE2A354}"/>
    <cellStyle name="Normal 2 3 4 2 3 3 3 3 5" xfId="46006" xr:uid="{3D7F76CA-3F47-4973-9DD0-8FF7A55104FA}"/>
    <cellStyle name="Normal 2 3 4 2 3 3 3 4" xfId="20854" xr:uid="{C81EA6A2-C437-4346-B822-D9DDD9C24C78}"/>
    <cellStyle name="Normal 2 3 4 2 3 3 3 4 2" xfId="34546" xr:uid="{F94468D6-5F99-4CD2-AE20-C44D69CE732C}"/>
    <cellStyle name="Normal 2 3 4 2 3 3 3 4 3" xfId="49430" xr:uid="{BEB743E4-BEA1-4FC1-BD30-87E36086BE38}"/>
    <cellStyle name="Normal 2 3 4 2 3 3 3 5" xfId="14010" xr:uid="{A226000D-4761-4597-B47C-C9D714FEB6D6}"/>
    <cellStyle name="Normal 2 3 4 2 3 3 3 6" xfId="27700" xr:uid="{2BC99639-4F6C-4A6E-B962-AA096B8E2959}"/>
    <cellStyle name="Normal 2 3 4 2 3 3 3 7" xfId="42584" xr:uid="{45DA6E28-2471-4510-895D-C7EC42436C35}"/>
    <cellStyle name="Normal 2 3 4 2 3 3 4" xfId="7164" xr:uid="{A4691527-E68E-406F-9BD2-F77D2988389D}"/>
    <cellStyle name="Normal 2 3 4 2 3 3 4 2" xfId="8877" xr:uid="{784E46C3-6DB8-4B78-901A-B4FC112AD00C}"/>
    <cellStyle name="Normal 2 3 4 2 3 3 4 2 2" xfId="12299" xr:uid="{5E9D543E-C2FF-41E4-9965-3EC112544C7B}"/>
    <cellStyle name="Normal 2 3 4 2 3 3 4 2 2 2" xfId="25989" xr:uid="{E4318768-D0DC-4E5B-924A-EC90494591A5}"/>
    <cellStyle name="Normal 2 3 4 2 3 3 4 2 2 2 2" xfId="39681" xr:uid="{6712A909-18BE-4F8B-95DF-9864066D2B35}"/>
    <cellStyle name="Normal 2 3 4 2 3 3 4 2 2 2 3" xfId="54565" xr:uid="{2174ED21-F8F6-44E9-8DF9-4BB7D9FBDEA0}"/>
    <cellStyle name="Normal 2 3 4 2 3 3 4 2 2 3" xfId="19145" xr:uid="{DF322BC9-78AB-4C99-9062-440112AA9ECA}"/>
    <cellStyle name="Normal 2 3 4 2 3 3 4 2 2 4" xfId="32835" xr:uid="{BC43CC20-DDFB-4203-9D2C-CCB5BE72B274}"/>
    <cellStyle name="Normal 2 3 4 2 3 3 4 2 2 5" xfId="47719" xr:uid="{33984260-63C7-48B1-AE8B-CDFC52F5F44D}"/>
    <cellStyle name="Normal 2 3 4 2 3 3 4 2 3" xfId="22567" xr:uid="{296BD0FC-830D-4CFB-B2A8-0429E4E33FFC}"/>
    <cellStyle name="Normal 2 3 4 2 3 3 4 2 3 2" xfId="36259" xr:uid="{05D9C7DA-5D8B-4745-B1F7-B995D47B26B0}"/>
    <cellStyle name="Normal 2 3 4 2 3 3 4 2 3 3" xfId="51143" xr:uid="{0B07C681-D463-49C2-A735-3C1BC4494906}"/>
    <cellStyle name="Normal 2 3 4 2 3 3 4 2 4" xfId="15723" xr:uid="{258DB492-BFC6-4F55-A3CF-312FB9DEFAD7}"/>
    <cellStyle name="Normal 2 3 4 2 3 3 4 2 5" xfId="29413" xr:uid="{19E14D99-4F4C-4ECB-89D6-CD16F050D396}"/>
    <cellStyle name="Normal 2 3 4 2 3 3 4 2 6" xfId="44297" xr:uid="{73CC3B65-3AF7-432E-9498-71F64BF22092}"/>
    <cellStyle name="Normal 2 3 4 2 3 3 4 3" xfId="10587" xr:uid="{3769AD0F-E130-4331-A52B-F569036D7566}"/>
    <cellStyle name="Normal 2 3 4 2 3 3 4 3 2" xfId="24277" xr:uid="{B998EBAD-5799-4351-A4EB-5431AF61EAC5}"/>
    <cellStyle name="Normal 2 3 4 2 3 3 4 3 2 2" xfId="37969" xr:uid="{FF4458D5-3CFA-4A77-B44F-1E7F9AC592AC}"/>
    <cellStyle name="Normal 2 3 4 2 3 3 4 3 2 3" xfId="52853" xr:uid="{534843D7-8E1D-403F-BE31-3350A387D602}"/>
    <cellStyle name="Normal 2 3 4 2 3 3 4 3 3" xfId="17433" xr:uid="{6E9262EE-85B6-42D7-B8DC-B865BF7BAE08}"/>
    <cellStyle name="Normal 2 3 4 2 3 3 4 3 4" xfId="31123" xr:uid="{EA7A5F72-8E55-4D97-B9FB-9B5B0AD0FE01}"/>
    <cellStyle name="Normal 2 3 4 2 3 3 4 3 5" xfId="46007" xr:uid="{4C638E54-200C-4277-BA5F-FACE05487E8F}"/>
    <cellStyle name="Normal 2 3 4 2 3 3 4 4" xfId="20855" xr:uid="{AE45469A-9BF1-47DD-BDCD-06C47B190ED3}"/>
    <cellStyle name="Normal 2 3 4 2 3 3 4 4 2" xfId="34547" xr:uid="{C2636369-B568-4249-9D9F-9E4B7D59104C}"/>
    <cellStyle name="Normal 2 3 4 2 3 3 4 4 3" xfId="49431" xr:uid="{88D41CAF-ADCF-4107-8513-3E86E600B4CB}"/>
    <cellStyle name="Normal 2 3 4 2 3 3 4 5" xfId="14011" xr:uid="{0711E525-95EF-48CA-AECA-77F7C286DD76}"/>
    <cellStyle name="Normal 2 3 4 2 3 3 4 6" xfId="27701" xr:uid="{71FF2941-D2DF-471F-AA23-395D249336B8}"/>
    <cellStyle name="Normal 2 3 4 2 3 3 4 7" xfId="42585" xr:uid="{6E2417A2-234E-46DC-9292-5AFCFF5D2188}"/>
    <cellStyle name="Normal 2 3 4 2 3 3 5" xfId="8873" xr:uid="{1192DDCE-1EB9-48AB-ACBF-D9353C449312}"/>
    <cellStyle name="Normal 2 3 4 2 3 3 5 2" xfId="12295" xr:uid="{8D00A427-294B-48FD-840E-41CC110881BC}"/>
    <cellStyle name="Normal 2 3 4 2 3 3 5 2 2" xfId="25985" xr:uid="{31EF9D26-B4AB-4B7C-BD68-80D7DDD9832D}"/>
    <cellStyle name="Normal 2 3 4 2 3 3 5 2 2 2" xfId="39677" xr:uid="{80EBCC78-CD0C-41E4-987D-E78A1C52BD1A}"/>
    <cellStyle name="Normal 2 3 4 2 3 3 5 2 2 3" xfId="54561" xr:uid="{4BCDB466-C9AA-4919-BDB4-9B67C8676064}"/>
    <cellStyle name="Normal 2 3 4 2 3 3 5 2 3" xfId="19141" xr:uid="{F555B9AB-83B3-48C5-84F5-432D3B1C92F6}"/>
    <cellStyle name="Normal 2 3 4 2 3 3 5 2 4" xfId="32831" xr:uid="{FA6862B1-373D-498E-97C8-BE29C81E13A4}"/>
    <cellStyle name="Normal 2 3 4 2 3 3 5 2 5" xfId="47715" xr:uid="{CB0556D4-9A3F-406B-B49D-E3755BF5B90A}"/>
    <cellStyle name="Normal 2 3 4 2 3 3 5 3" xfId="22563" xr:uid="{D1C8AFA5-247A-4666-A91B-F58DC97E8E87}"/>
    <cellStyle name="Normal 2 3 4 2 3 3 5 3 2" xfId="36255" xr:uid="{B7C59ECA-2960-47E4-BECE-0635F79C937F}"/>
    <cellStyle name="Normal 2 3 4 2 3 3 5 3 3" xfId="51139" xr:uid="{056F8985-7907-4786-9513-3D9ABA2929B6}"/>
    <cellStyle name="Normal 2 3 4 2 3 3 5 4" xfId="15719" xr:uid="{6F3307F2-2DDF-4FCD-A934-D7F197625408}"/>
    <cellStyle name="Normal 2 3 4 2 3 3 5 5" xfId="29409" xr:uid="{42A77D14-6217-4238-A392-62EF6111C2F3}"/>
    <cellStyle name="Normal 2 3 4 2 3 3 5 6" xfId="44293" xr:uid="{EC1DBDE5-F10E-4B55-ADF6-04697AC24910}"/>
    <cellStyle name="Normal 2 3 4 2 3 3 6" xfId="10583" xr:uid="{F8F9C225-C460-476A-BB33-E5B5224E618B}"/>
    <cellStyle name="Normal 2 3 4 2 3 3 6 2" xfId="24273" xr:uid="{51175B8A-72DF-4275-951F-A5A9FD115A86}"/>
    <cellStyle name="Normal 2 3 4 2 3 3 6 2 2" xfId="37965" xr:uid="{FFBB000E-FF19-4064-B2D7-61002DED8ED4}"/>
    <cellStyle name="Normal 2 3 4 2 3 3 6 2 3" xfId="52849" xr:uid="{05573B7E-8BFD-4E3F-922C-5B9EF58E268E}"/>
    <cellStyle name="Normal 2 3 4 2 3 3 6 3" xfId="17429" xr:uid="{5BC06A4F-C9D3-47A0-800E-065DD2AE47AE}"/>
    <cellStyle name="Normal 2 3 4 2 3 3 6 4" xfId="31119" xr:uid="{F95A7D23-2BB7-46C6-8705-F0065F5F9FD3}"/>
    <cellStyle name="Normal 2 3 4 2 3 3 6 5" xfId="46003" xr:uid="{6FA432FE-4879-4C97-A2C7-0E674AF2673C}"/>
    <cellStyle name="Normal 2 3 4 2 3 3 7" xfId="20851" xr:uid="{F2D8CA1E-7380-4A3D-AEE6-5C8C171DF53B}"/>
    <cellStyle name="Normal 2 3 4 2 3 3 7 2" xfId="34543" xr:uid="{29B533AB-FA06-4423-8713-F7AD07C2B75A}"/>
    <cellStyle name="Normal 2 3 4 2 3 3 7 3" xfId="49427" xr:uid="{C6AAD955-FBCB-427D-90D1-31C1A21F52C0}"/>
    <cellStyle name="Normal 2 3 4 2 3 3 8" xfId="14007" xr:uid="{303FE1AB-7226-43B6-88F3-5387A40DFC7D}"/>
    <cellStyle name="Normal 2 3 4 2 3 3 9" xfId="27697" xr:uid="{C7F0AE19-0161-4B28-B8F1-AD5F7D4D1E30}"/>
    <cellStyle name="Normal 2 3 4 2 3 4" xfId="7165" xr:uid="{081D4F4A-7D10-43EC-9B81-7451916E2100}"/>
    <cellStyle name="Normal 2 3 4 2 3 4 2" xfId="7166" xr:uid="{F6BACDFA-175B-48F4-B360-7D97238BD9F0}"/>
    <cellStyle name="Normal 2 3 4 2 3 4 2 2" xfId="8879" xr:uid="{3C34AAE7-EBB6-43A2-819D-B9745E6ED076}"/>
    <cellStyle name="Normal 2 3 4 2 3 4 2 2 2" xfId="12301" xr:uid="{566BE0D5-3738-4404-A2F4-B3D862323665}"/>
    <cellStyle name="Normal 2 3 4 2 3 4 2 2 2 2" xfId="25991" xr:uid="{075A8303-3E87-4926-A91B-7C988FB42D20}"/>
    <cellStyle name="Normal 2 3 4 2 3 4 2 2 2 2 2" xfId="39683" xr:uid="{3C442D36-0FE5-4935-98FB-5C0D2940FDF6}"/>
    <cellStyle name="Normal 2 3 4 2 3 4 2 2 2 2 3" xfId="54567" xr:uid="{D1D9F722-BD4D-478E-8A89-7E66AD0ED232}"/>
    <cellStyle name="Normal 2 3 4 2 3 4 2 2 2 3" xfId="19147" xr:uid="{B14EF9CB-4813-48D5-8B0A-AB9B2869C0BA}"/>
    <cellStyle name="Normal 2 3 4 2 3 4 2 2 2 4" xfId="32837" xr:uid="{0EDD17E4-0B8D-4F4D-A58B-0B5FA29F2365}"/>
    <cellStyle name="Normal 2 3 4 2 3 4 2 2 2 5" xfId="47721" xr:uid="{C6510086-1960-4108-987D-7F655D985115}"/>
    <cellStyle name="Normal 2 3 4 2 3 4 2 2 3" xfId="22569" xr:uid="{E8D60B22-EF0C-468D-87BD-8B6B2A2BA0FB}"/>
    <cellStyle name="Normal 2 3 4 2 3 4 2 2 3 2" xfId="36261" xr:uid="{410D5063-2675-426B-83CC-42715B22B6F5}"/>
    <cellStyle name="Normal 2 3 4 2 3 4 2 2 3 3" xfId="51145" xr:uid="{4A7FDB2D-6A8D-4050-891A-ABE9DF6EB37E}"/>
    <cellStyle name="Normal 2 3 4 2 3 4 2 2 4" xfId="15725" xr:uid="{185177AA-EC41-48DB-A7B2-917857858BB2}"/>
    <cellStyle name="Normal 2 3 4 2 3 4 2 2 5" xfId="29415" xr:uid="{AB34AF13-3BCA-49A6-91F8-C06084FD90FB}"/>
    <cellStyle name="Normal 2 3 4 2 3 4 2 2 6" xfId="44299" xr:uid="{2C7A88BB-C974-43F5-83A4-88F5CFA057AF}"/>
    <cellStyle name="Normal 2 3 4 2 3 4 2 3" xfId="10589" xr:uid="{06B8FAC0-F5CA-4693-9D93-05ECBE12796E}"/>
    <cellStyle name="Normal 2 3 4 2 3 4 2 3 2" xfId="24279" xr:uid="{E39DEF9C-F8BE-4986-84DB-08DB9E114601}"/>
    <cellStyle name="Normal 2 3 4 2 3 4 2 3 2 2" xfId="37971" xr:uid="{CE0D0C67-5486-4908-8FF3-B81B23091FC0}"/>
    <cellStyle name="Normal 2 3 4 2 3 4 2 3 2 3" xfId="52855" xr:uid="{81CE62F9-41AA-4BEB-8E7D-249445C258A5}"/>
    <cellStyle name="Normal 2 3 4 2 3 4 2 3 3" xfId="17435" xr:uid="{D671268C-D790-492C-8618-808D4880E9F5}"/>
    <cellStyle name="Normal 2 3 4 2 3 4 2 3 4" xfId="31125" xr:uid="{C1E786F4-5180-473A-AEFD-25E599D5A5DC}"/>
    <cellStyle name="Normal 2 3 4 2 3 4 2 3 5" xfId="46009" xr:uid="{C9251500-1BA0-4CF2-868F-E3706045E061}"/>
    <cellStyle name="Normal 2 3 4 2 3 4 2 4" xfId="20857" xr:uid="{73CFFC04-A18D-40A8-AFDC-775D593ED897}"/>
    <cellStyle name="Normal 2 3 4 2 3 4 2 4 2" xfId="34549" xr:uid="{4270A77A-63FE-481C-B5D4-54998CE7F410}"/>
    <cellStyle name="Normal 2 3 4 2 3 4 2 4 3" xfId="49433" xr:uid="{08F49C5C-9FBA-4CFF-9F5F-E905552A2B9B}"/>
    <cellStyle name="Normal 2 3 4 2 3 4 2 5" xfId="14013" xr:uid="{B09F5652-670D-4C09-BC0C-70FDD761647A}"/>
    <cellStyle name="Normal 2 3 4 2 3 4 2 6" xfId="27703" xr:uid="{15139E3A-0E8F-4A5C-944D-9C44752C3253}"/>
    <cellStyle name="Normal 2 3 4 2 3 4 2 7" xfId="42587" xr:uid="{9E7D7450-A951-4409-94B1-77AB9C29EDCB}"/>
    <cellStyle name="Normal 2 3 4 2 3 4 3" xfId="8878" xr:uid="{7A01E9EB-4A04-45B9-B76F-4272132D244A}"/>
    <cellStyle name="Normal 2 3 4 2 3 4 3 2" xfId="12300" xr:uid="{FB957A8B-B329-4222-8B03-D6B361D8DDF0}"/>
    <cellStyle name="Normal 2 3 4 2 3 4 3 2 2" xfId="25990" xr:uid="{6A46A792-6FF7-4CAC-A5D3-A1F1B4ABF726}"/>
    <cellStyle name="Normal 2 3 4 2 3 4 3 2 2 2" xfId="39682" xr:uid="{22E00427-6164-427C-9CC8-280162D56DEB}"/>
    <cellStyle name="Normal 2 3 4 2 3 4 3 2 2 3" xfId="54566" xr:uid="{8D567F89-C0A3-4663-90C2-E8DB5268BF0D}"/>
    <cellStyle name="Normal 2 3 4 2 3 4 3 2 3" xfId="19146" xr:uid="{857C9381-FAC9-4338-80CA-0238DA9630A3}"/>
    <cellStyle name="Normal 2 3 4 2 3 4 3 2 4" xfId="32836" xr:uid="{D1E68956-2FA3-4994-ACC8-752CC5B94782}"/>
    <cellStyle name="Normal 2 3 4 2 3 4 3 2 5" xfId="47720" xr:uid="{F32C64F9-E4E4-45CD-B771-64EE9A5967F2}"/>
    <cellStyle name="Normal 2 3 4 2 3 4 3 3" xfId="22568" xr:uid="{8C0C95DC-593A-406C-9155-D862DF6E4C40}"/>
    <cellStyle name="Normal 2 3 4 2 3 4 3 3 2" xfId="36260" xr:uid="{400AA5BF-1846-458E-8564-DD88D4B2D57E}"/>
    <cellStyle name="Normal 2 3 4 2 3 4 3 3 3" xfId="51144" xr:uid="{40AF2292-5262-4F5C-BAA2-0141B47E8A14}"/>
    <cellStyle name="Normal 2 3 4 2 3 4 3 4" xfId="15724" xr:uid="{F29A4FAE-6191-4B96-9536-8443F4E07FCB}"/>
    <cellStyle name="Normal 2 3 4 2 3 4 3 5" xfId="29414" xr:uid="{D0AA5A0C-790B-430A-B954-F2CD44CCF150}"/>
    <cellStyle name="Normal 2 3 4 2 3 4 3 6" xfId="44298" xr:uid="{16AE360F-A330-4C8F-9616-0074E29B3B0E}"/>
    <cellStyle name="Normal 2 3 4 2 3 4 4" xfId="10588" xr:uid="{A16FAC64-B1B8-4518-A9BA-B0F142FD3684}"/>
    <cellStyle name="Normal 2 3 4 2 3 4 4 2" xfId="24278" xr:uid="{AC2FF2B5-EBE9-48AD-B94D-1BF4E16B74F6}"/>
    <cellStyle name="Normal 2 3 4 2 3 4 4 2 2" xfId="37970" xr:uid="{72EDD0B3-AE58-46C1-A009-D0748D0011B5}"/>
    <cellStyle name="Normal 2 3 4 2 3 4 4 2 3" xfId="52854" xr:uid="{4AB586F5-42DC-4287-B4FE-CEBEE8D0FF5D}"/>
    <cellStyle name="Normal 2 3 4 2 3 4 4 3" xfId="17434" xr:uid="{7ED6C1EB-55BF-4217-82A5-3A59481D88F1}"/>
    <cellStyle name="Normal 2 3 4 2 3 4 4 4" xfId="31124" xr:uid="{C9CD1999-8233-4E2B-844D-A720DB5AEF25}"/>
    <cellStyle name="Normal 2 3 4 2 3 4 4 5" xfId="46008" xr:uid="{C99124C2-699A-4ACB-A33E-F4D23D1F2EF5}"/>
    <cellStyle name="Normal 2 3 4 2 3 4 5" xfId="20856" xr:uid="{70CC91A0-AE3F-4F8D-A388-5898C5334AB0}"/>
    <cellStyle name="Normal 2 3 4 2 3 4 5 2" xfId="34548" xr:uid="{04004229-B8D4-4C23-A3B3-702558EBC4E4}"/>
    <cellStyle name="Normal 2 3 4 2 3 4 5 3" xfId="49432" xr:uid="{F27E8F7E-A687-42DD-B101-7AD8B6729767}"/>
    <cellStyle name="Normal 2 3 4 2 3 4 6" xfId="14012" xr:uid="{D5960BDB-A921-450A-B7DF-8F0C9C7008A2}"/>
    <cellStyle name="Normal 2 3 4 2 3 4 7" xfId="27702" xr:uid="{75133D8A-3AD5-4039-9C5E-67B39546393B}"/>
    <cellStyle name="Normal 2 3 4 2 3 4 8" xfId="42586" xr:uid="{BF335D17-E148-421A-872E-431D82BE2A11}"/>
    <cellStyle name="Normal 2 3 4 2 3 5" xfId="7167" xr:uid="{7A1370F3-8A15-4906-AD32-0DA681886813}"/>
    <cellStyle name="Normal 2 3 4 2 3 5 2" xfId="8880" xr:uid="{F9A78B4E-658A-4658-AF82-9EBB77D4DAEF}"/>
    <cellStyle name="Normal 2 3 4 2 3 5 2 2" xfId="12302" xr:uid="{4E8DFF07-3BE7-4F82-9C2B-E9376E84847C}"/>
    <cellStyle name="Normal 2 3 4 2 3 5 2 2 2" xfId="25992" xr:uid="{6611351D-B735-4621-AC77-04A8B490067C}"/>
    <cellStyle name="Normal 2 3 4 2 3 5 2 2 2 2" xfId="39684" xr:uid="{7779545C-6280-4C13-974F-191C3425B91D}"/>
    <cellStyle name="Normal 2 3 4 2 3 5 2 2 2 3" xfId="54568" xr:uid="{53024B08-0C06-47F8-84F3-C6D8C26F090E}"/>
    <cellStyle name="Normal 2 3 4 2 3 5 2 2 3" xfId="19148" xr:uid="{9D4B9733-6701-4D41-B25B-127D901971C9}"/>
    <cellStyle name="Normal 2 3 4 2 3 5 2 2 4" xfId="32838" xr:uid="{95B65C21-028F-4F4D-83AF-E620B2F762DA}"/>
    <cellStyle name="Normal 2 3 4 2 3 5 2 2 5" xfId="47722" xr:uid="{523A68DF-DDBA-4FE0-9BAC-FE0F26BC7DBC}"/>
    <cellStyle name="Normal 2 3 4 2 3 5 2 3" xfId="22570" xr:uid="{CECFCABE-52FD-472D-9ED1-9F4E99F7BD34}"/>
    <cellStyle name="Normal 2 3 4 2 3 5 2 3 2" xfId="36262" xr:uid="{6350E779-CB5D-456E-A3D0-100D60EECE0D}"/>
    <cellStyle name="Normal 2 3 4 2 3 5 2 3 3" xfId="51146" xr:uid="{5D3A8A5A-84CB-498D-80AE-708B8FC7530B}"/>
    <cellStyle name="Normal 2 3 4 2 3 5 2 4" xfId="15726" xr:uid="{7166568A-EB39-4575-8BF4-EEE94AA57C5B}"/>
    <cellStyle name="Normal 2 3 4 2 3 5 2 5" xfId="29416" xr:uid="{199A2833-65BF-4521-BF5C-B838E4FF0B70}"/>
    <cellStyle name="Normal 2 3 4 2 3 5 2 6" xfId="44300" xr:uid="{76BDBE88-AA9D-4386-B8B5-F8CF7F7C5029}"/>
    <cellStyle name="Normal 2 3 4 2 3 5 3" xfId="10590" xr:uid="{D54A2F16-9916-4C13-8F14-94379A7B2795}"/>
    <cellStyle name="Normal 2 3 4 2 3 5 3 2" xfId="24280" xr:uid="{751BB04A-6941-4D58-9D58-6C5AECBED8CA}"/>
    <cellStyle name="Normal 2 3 4 2 3 5 3 2 2" xfId="37972" xr:uid="{03CE27C5-53A0-4BEE-B304-B8E02D4EF848}"/>
    <cellStyle name="Normal 2 3 4 2 3 5 3 2 3" xfId="52856" xr:uid="{84E49815-E6DF-45CD-A3AA-7BC63A91F4DF}"/>
    <cellStyle name="Normal 2 3 4 2 3 5 3 3" xfId="17436" xr:uid="{23AD990B-B0B9-429C-8908-4620570BBC15}"/>
    <cellStyle name="Normal 2 3 4 2 3 5 3 4" xfId="31126" xr:uid="{ED03E5E8-C1ED-49AD-9095-6A7D26162963}"/>
    <cellStyle name="Normal 2 3 4 2 3 5 3 5" xfId="46010" xr:uid="{D70C05D6-9C55-4649-8C04-1FF3F3A5832D}"/>
    <cellStyle name="Normal 2 3 4 2 3 5 4" xfId="20858" xr:uid="{4E18E63F-0F48-4E59-BF45-1FA232E3B9C8}"/>
    <cellStyle name="Normal 2 3 4 2 3 5 4 2" xfId="34550" xr:uid="{55363145-EE33-4B7B-B673-76AB1D3B50F9}"/>
    <cellStyle name="Normal 2 3 4 2 3 5 4 3" xfId="49434" xr:uid="{2FF9B325-4A30-4CDD-9322-0A83F7A48D63}"/>
    <cellStyle name="Normal 2 3 4 2 3 5 5" xfId="14014" xr:uid="{2459ED84-6E36-4A92-928D-9C6F22DC1522}"/>
    <cellStyle name="Normal 2 3 4 2 3 5 6" xfId="27704" xr:uid="{265AB31F-62F2-4745-81DE-9CECA5D2B7A3}"/>
    <cellStyle name="Normal 2 3 4 2 3 5 7" xfId="42588" xr:uid="{227FCA60-DA86-4457-99CC-480E041B57C8}"/>
    <cellStyle name="Normal 2 3 4 2 3 6" xfId="7168" xr:uid="{24B1B1B8-100F-4DA7-98D2-0B063D55D5CA}"/>
    <cellStyle name="Normal 2 3 4 2 3 6 2" xfId="8881" xr:uid="{97DB771A-BF94-4EB9-984C-EE3EE19351DD}"/>
    <cellStyle name="Normal 2 3 4 2 3 6 2 2" xfId="12303" xr:uid="{7ED2C5E7-C7A7-4058-A342-C8F37F362691}"/>
    <cellStyle name="Normal 2 3 4 2 3 6 2 2 2" xfId="25993" xr:uid="{831ED063-42F0-4008-91DB-B6AC3155B739}"/>
    <cellStyle name="Normal 2 3 4 2 3 6 2 2 2 2" xfId="39685" xr:uid="{A9644C4A-233E-49AD-9994-FF9F22776C4E}"/>
    <cellStyle name="Normal 2 3 4 2 3 6 2 2 2 3" xfId="54569" xr:uid="{3BC1F535-F123-4C9E-AA1D-A8EF51984DD9}"/>
    <cellStyle name="Normal 2 3 4 2 3 6 2 2 3" xfId="19149" xr:uid="{3263073B-9846-4FAA-9361-351681B8819B}"/>
    <cellStyle name="Normal 2 3 4 2 3 6 2 2 4" xfId="32839" xr:uid="{C2B0A8FB-EBF6-4111-B591-EA4D7F89ED2E}"/>
    <cellStyle name="Normal 2 3 4 2 3 6 2 2 5" xfId="47723" xr:uid="{CE47F4D7-73B2-437C-AB5C-532BE11EEA45}"/>
    <cellStyle name="Normal 2 3 4 2 3 6 2 3" xfId="22571" xr:uid="{4ADA1917-29E0-4B53-9D08-E01683313094}"/>
    <cellStyle name="Normal 2 3 4 2 3 6 2 3 2" xfId="36263" xr:uid="{5B0D0036-CDF5-4F85-A4F2-5E56A4DD548A}"/>
    <cellStyle name="Normal 2 3 4 2 3 6 2 3 3" xfId="51147" xr:uid="{7D5E9A55-1B95-49E9-A8FA-F8CD53AD2790}"/>
    <cellStyle name="Normal 2 3 4 2 3 6 2 4" xfId="15727" xr:uid="{9C072ECF-370B-4FFB-A176-9701300D73F8}"/>
    <cellStyle name="Normal 2 3 4 2 3 6 2 5" xfId="29417" xr:uid="{161CD9CD-3C74-4B1D-A9AB-02303C30592A}"/>
    <cellStyle name="Normal 2 3 4 2 3 6 2 6" xfId="44301" xr:uid="{19F866E5-D159-47CC-B62A-CB990DBEC476}"/>
    <cellStyle name="Normal 2 3 4 2 3 6 3" xfId="10591" xr:uid="{57296743-1C53-4A67-8A93-EF7BE3AD0772}"/>
    <cellStyle name="Normal 2 3 4 2 3 6 3 2" xfId="24281" xr:uid="{77322A05-77FC-40D4-B1D9-FDA49690EDA6}"/>
    <cellStyle name="Normal 2 3 4 2 3 6 3 2 2" xfId="37973" xr:uid="{936D7B7B-00C0-460F-B930-AF82FC48FEE9}"/>
    <cellStyle name="Normal 2 3 4 2 3 6 3 2 3" xfId="52857" xr:uid="{3D8F73C0-DDBA-4499-A908-BEE047F259D3}"/>
    <cellStyle name="Normal 2 3 4 2 3 6 3 3" xfId="17437" xr:uid="{FE0B7C65-CEF4-406F-9CA6-3ACA6991E411}"/>
    <cellStyle name="Normal 2 3 4 2 3 6 3 4" xfId="31127" xr:uid="{1302246B-43C5-4227-A775-B7C13B375626}"/>
    <cellStyle name="Normal 2 3 4 2 3 6 3 5" xfId="46011" xr:uid="{BB5D37C0-E689-485B-94C6-5C187EE46C40}"/>
    <cellStyle name="Normal 2 3 4 2 3 6 4" xfId="20859" xr:uid="{3A715AE3-4DE6-45FF-B38C-6DE33250FA8F}"/>
    <cellStyle name="Normal 2 3 4 2 3 6 4 2" xfId="34551" xr:uid="{01F7A0B8-D031-4212-B724-3C590017C4C8}"/>
    <cellStyle name="Normal 2 3 4 2 3 6 4 3" xfId="49435" xr:uid="{E5F50007-09A4-4ED2-8687-E82C78E6A1EC}"/>
    <cellStyle name="Normal 2 3 4 2 3 6 5" xfId="14015" xr:uid="{9DF52EC9-191E-4498-B1A3-A83B94BA0608}"/>
    <cellStyle name="Normal 2 3 4 2 3 6 6" xfId="27705" xr:uid="{1E7247BE-BBA0-4C25-B61C-7DCD702233C1}"/>
    <cellStyle name="Normal 2 3 4 2 3 6 7" xfId="42589" xr:uid="{1499ED79-509E-49C4-9F82-D71992BE5D4C}"/>
    <cellStyle name="Normal 2 3 4 2 3 7" xfId="8867" xr:uid="{E3B5A535-A385-4DA9-8673-A9212C7FE31E}"/>
    <cellStyle name="Normal 2 3 4 2 3 7 2" xfId="12289" xr:uid="{EA423578-B6EA-4F4F-8837-71A699E9B3C1}"/>
    <cellStyle name="Normal 2 3 4 2 3 7 2 2" xfId="25979" xr:uid="{1612BC46-A915-4EB8-B30C-BA0D7B66665A}"/>
    <cellStyle name="Normal 2 3 4 2 3 7 2 2 2" xfId="39671" xr:uid="{410847F3-C46E-41F4-9A26-9635E855755A}"/>
    <cellStyle name="Normal 2 3 4 2 3 7 2 2 3" xfId="54555" xr:uid="{CC608119-439E-45C8-A034-785E4DB3BD86}"/>
    <cellStyle name="Normal 2 3 4 2 3 7 2 3" xfId="19135" xr:uid="{12B085CA-DAEF-4704-AC73-246874670076}"/>
    <cellStyle name="Normal 2 3 4 2 3 7 2 4" xfId="32825" xr:uid="{662BE39A-3527-4A5C-89E7-EE7261D1521D}"/>
    <cellStyle name="Normal 2 3 4 2 3 7 2 5" xfId="47709" xr:uid="{948526AC-C4FA-4268-8B15-26141F1221E8}"/>
    <cellStyle name="Normal 2 3 4 2 3 7 3" xfId="22557" xr:uid="{E65678E9-A201-4861-9C59-14F5B89E1765}"/>
    <cellStyle name="Normal 2 3 4 2 3 7 3 2" xfId="36249" xr:uid="{769390B2-7822-46C9-9359-5FADBB90C36F}"/>
    <cellStyle name="Normal 2 3 4 2 3 7 3 3" xfId="51133" xr:uid="{5310E5EF-EE6C-481A-92A3-5B1F6D073EAD}"/>
    <cellStyle name="Normal 2 3 4 2 3 7 4" xfId="15713" xr:uid="{45EA15AC-11B7-48C3-ADE2-E0995EF1FE7F}"/>
    <cellStyle name="Normal 2 3 4 2 3 7 5" xfId="29403" xr:uid="{EB9FFD5C-3950-4E7C-BCDC-D13BDB931ABB}"/>
    <cellStyle name="Normal 2 3 4 2 3 7 6" xfId="44287" xr:uid="{9C6BB5AB-C68B-4FAC-8B50-49286F19F84B}"/>
    <cellStyle name="Normal 2 3 4 2 3 8" xfId="10577" xr:uid="{3F06A9DA-D1A7-4623-9C51-24BE9E87C162}"/>
    <cellStyle name="Normal 2 3 4 2 3 8 2" xfId="24267" xr:uid="{FB4FFFEA-60BD-4C02-854B-D770ADC70740}"/>
    <cellStyle name="Normal 2 3 4 2 3 8 2 2" xfId="37959" xr:uid="{C8F1BAF9-F3AF-4AAE-B8B3-6B37B1A1EDF8}"/>
    <cellStyle name="Normal 2 3 4 2 3 8 2 3" xfId="52843" xr:uid="{5CD95219-6DDE-4DD3-8196-742850D40E19}"/>
    <cellStyle name="Normal 2 3 4 2 3 8 3" xfId="17423" xr:uid="{3B1F9282-B28E-4D36-9FC1-1F0B37EAFACA}"/>
    <cellStyle name="Normal 2 3 4 2 3 8 4" xfId="31113" xr:uid="{63785F73-8C89-4EEF-9277-7D408CF61B08}"/>
    <cellStyle name="Normal 2 3 4 2 3 8 5" xfId="45997" xr:uid="{D8EC3548-83EC-4426-A301-E55406C72875}"/>
    <cellStyle name="Normal 2 3 4 2 3 9" xfId="20845" xr:uid="{869D028B-9D2E-4018-AEB2-F710C07D9999}"/>
    <cellStyle name="Normal 2 3 4 2 3 9 2" xfId="34537" xr:uid="{7B8671E7-0DA8-479A-8418-FB8E926EA525}"/>
    <cellStyle name="Normal 2 3 4 2 3 9 3" xfId="49421" xr:uid="{FD05418D-DC4F-4BBD-8113-9EF356AD1FAB}"/>
    <cellStyle name="Normal 2 3 4 2 4" xfId="7169" xr:uid="{927ABF77-04DC-4679-B1C5-52D06932EAF8}"/>
    <cellStyle name="Normal 2 3 4 2 4 10" xfId="14016" xr:uid="{14078A77-2856-4807-A017-B53E9C3AF5D7}"/>
    <cellStyle name="Normal 2 3 4 2 4 11" xfId="27706" xr:uid="{B07C488D-091D-4354-B4F5-BDBD199CEB7D}"/>
    <cellStyle name="Normal 2 3 4 2 4 12" xfId="42590" xr:uid="{0B22C22A-0BEB-4A56-B077-AF5C47F5FF6C}"/>
    <cellStyle name="Normal 2 3 4 2 4 2" xfId="7170" xr:uid="{D7974541-DDD3-41ED-B743-A861E018B32F}"/>
    <cellStyle name="Normal 2 3 4 2 4 2 10" xfId="42591" xr:uid="{B6F6228F-94E9-4FB0-A27E-1E2F30BF2422}"/>
    <cellStyle name="Normal 2 3 4 2 4 2 2" xfId="7171" xr:uid="{8E719C8D-AB7E-4AE0-9390-CA8F710E878F}"/>
    <cellStyle name="Normal 2 3 4 2 4 2 2 2" xfId="7172" xr:uid="{AEE09A6B-B5FA-4F09-BD0B-7F9FCE52317F}"/>
    <cellStyle name="Normal 2 3 4 2 4 2 2 2 2" xfId="8885" xr:uid="{7E08C145-00D2-4F6D-A974-990833EDF4C0}"/>
    <cellStyle name="Normal 2 3 4 2 4 2 2 2 2 2" xfId="12307" xr:uid="{C91A5728-F97F-40EB-8C2E-22558D5B1394}"/>
    <cellStyle name="Normal 2 3 4 2 4 2 2 2 2 2 2" xfId="25997" xr:uid="{5A5226E6-6780-4B91-A4CF-2944DC75CC63}"/>
    <cellStyle name="Normal 2 3 4 2 4 2 2 2 2 2 2 2" xfId="39689" xr:uid="{F86B6A03-E451-4737-AF6F-D412B74F59F0}"/>
    <cellStyle name="Normal 2 3 4 2 4 2 2 2 2 2 2 3" xfId="54573" xr:uid="{EEF00F92-4C91-4827-A0F6-79FE03B4689F}"/>
    <cellStyle name="Normal 2 3 4 2 4 2 2 2 2 2 3" xfId="19153" xr:uid="{2C0EA7B8-EDAA-45E3-9BFD-D1D47BC37538}"/>
    <cellStyle name="Normal 2 3 4 2 4 2 2 2 2 2 4" xfId="32843" xr:uid="{B6E74762-F6BC-43A8-98F5-6CF3990ADD85}"/>
    <cellStyle name="Normal 2 3 4 2 4 2 2 2 2 2 5" xfId="47727" xr:uid="{89518C2E-91FB-42D0-B15C-42D31FAD34D6}"/>
    <cellStyle name="Normal 2 3 4 2 4 2 2 2 2 3" xfId="22575" xr:uid="{507242B8-4D78-4D10-83E1-22FF2018C73F}"/>
    <cellStyle name="Normal 2 3 4 2 4 2 2 2 2 3 2" xfId="36267" xr:uid="{EC705D67-35B8-449A-8B1C-3B8919D77788}"/>
    <cellStyle name="Normal 2 3 4 2 4 2 2 2 2 3 3" xfId="51151" xr:uid="{EDA7786D-9BFD-4A96-A243-79DEA0459944}"/>
    <cellStyle name="Normal 2 3 4 2 4 2 2 2 2 4" xfId="15731" xr:uid="{FD065D0B-FD82-4C60-899D-D5D0DF662F9D}"/>
    <cellStyle name="Normal 2 3 4 2 4 2 2 2 2 5" xfId="29421" xr:uid="{142C1665-603B-494C-8EC4-250C79C17F62}"/>
    <cellStyle name="Normal 2 3 4 2 4 2 2 2 2 6" xfId="44305" xr:uid="{53FE60F9-FB22-45AC-BBCE-C9746BB15F85}"/>
    <cellStyle name="Normal 2 3 4 2 4 2 2 2 3" xfId="10595" xr:uid="{73AB9AAF-6437-4DD8-8FC6-5488C1CF210F}"/>
    <cellStyle name="Normal 2 3 4 2 4 2 2 2 3 2" xfId="24285" xr:uid="{E1E48A30-6F02-4CAC-818A-559AD3EA70CC}"/>
    <cellStyle name="Normal 2 3 4 2 4 2 2 2 3 2 2" xfId="37977" xr:uid="{6A31C9B0-78D9-4D95-8F72-A61798E42D7D}"/>
    <cellStyle name="Normal 2 3 4 2 4 2 2 2 3 2 3" xfId="52861" xr:uid="{540ECC29-E9E2-41A1-85FA-107E74AD8DAB}"/>
    <cellStyle name="Normal 2 3 4 2 4 2 2 2 3 3" xfId="17441" xr:uid="{11792C59-D2CE-4C03-B8D4-46EFA140D819}"/>
    <cellStyle name="Normal 2 3 4 2 4 2 2 2 3 4" xfId="31131" xr:uid="{4DA59A36-4214-4891-9753-6DEADFEA0678}"/>
    <cellStyle name="Normal 2 3 4 2 4 2 2 2 3 5" xfId="46015" xr:uid="{C1B8FBCB-9599-4846-9AEA-405E4363D907}"/>
    <cellStyle name="Normal 2 3 4 2 4 2 2 2 4" xfId="20863" xr:uid="{79EA14CF-DFC9-4B64-8A50-15CFCD29E749}"/>
    <cellStyle name="Normal 2 3 4 2 4 2 2 2 4 2" xfId="34555" xr:uid="{3E561199-2A79-4CD2-A12C-453C7868DA48}"/>
    <cellStyle name="Normal 2 3 4 2 4 2 2 2 4 3" xfId="49439" xr:uid="{888C96BE-93A7-420B-9690-03041659DDCC}"/>
    <cellStyle name="Normal 2 3 4 2 4 2 2 2 5" xfId="14019" xr:uid="{84598664-43A5-4D70-9CCC-FB5797099270}"/>
    <cellStyle name="Normal 2 3 4 2 4 2 2 2 6" xfId="27709" xr:uid="{6C2BE994-987E-4D79-8E75-F86CA74CE557}"/>
    <cellStyle name="Normal 2 3 4 2 4 2 2 2 7" xfId="42593" xr:uid="{4AB00AF5-CC92-4DED-AB61-B539579460CB}"/>
    <cellStyle name="Normal 2 3 4 2 4 2 2 3" xfId="8884" xr:uid="{F202535D-F3FC-4F46-AC0A-56D6612A6691}"/>
    <cellStyle name="Normal 2 3 4 2 4 2 2 3 2" xfId="12306" xr:uid="{745FCBF9-0D0B-4E6E-A89D-BE553391427F}"/>
    <cellStyle name="Normal 2 3 4 2 4 2 2 3 2 2" xfId="25996" xr:uid="{C569D108-C159-4D1B-BA9C-E2CADE7BE363}"/>
    <cellStyle name="Normal 2 3 4 2 4 2 2 3 2 2 2" xfId="39688" xr:uid="{17169E3D-D864-4FEC-8EF2-C32E856CAF21}"/>
    <cellStyle name="Normal 2 3 4 2 4 2 2 3 2 2 3" xfId="54572" xr:uid="{B4B94F3B-E567-44BB-A562-C954E0BAF893}"/>
    <cellStyle name="Normal 2 3 4 2 4 2 2 3 2 3" xfId="19152" xr:uid="{105C13FB-4BA2-4775-AAFA-1FB34314B746}"/>
    <cellStyle name="Normal 2 3 4 2 4 2 2 3 2 4" xfId="32842" xr:uid="{00F32672-CD90-4E3F-AE92-A0C233490FB6}"/>
    <cellStyle name="Normal 2 3 4 2 4 2 2 3 2 5" xfId="47726" xr:uid="{48A02792-426A-4C2B-A672-631746A3C9B3}"/>
    <cellStyle name="Normal 2 3 4 2 4 2 2 3 3" xfId="22574" xr:uid="{900E78EE-9E99-4452-83B7-B8D2776FD3E6}"/>
    <cellStyle name="Normal 2 3 4 2 4 2 2 3 3 2" xfId="36266" xr:uid="{6D55BC69-7C90-4AEA-88BE-91BD771A81A2}"/>
    <cellStyle name="Normal 2 3 4 2 4 2 2 3 3 3" xfId="51150" xr:uid="{4CFF5A29-E9B8-46B7-B86A-D32FE75222C7}"/>
    <cellStyle name="Normal 2 3 4 2 4 2 2 3 4" xfId="15730" xr:uid="{C429B41E-EF1E-4304-9D15-057A1BAB900C}"/>
    <cellStyle name="Normal 2 3 4 2 4 2 2 3 5" xfId="29420" xr:uid="{B3D95690-E1F8-46A6-A3A7-2E1322AF7AE3}"/>
    <cellStyle name="Normal 2 3 4 2 4 2 2 3 6" xfId="44304" xr:uid="{696566AE-CCD2-4FD3-ABBC-7896A08EC7F8}"/>
    <cellStyle name="Normal 2 3 4 2 4 2 2 4" xfId="10594" xr:uid="{9770B8F2-32D9-4C36-9FDA-63944C999A96}"/>
    <cellStyle name="Normal 2 3 4 2 4 2 2 4 2" xfId="24284" xr:uid="{29518937-7306-424F-B4F2-10A458C76DBD}"/>
    <cellStyle name="Normal 2 3 4 2 4 2 2 4 2 2" xfId="37976" xr:uid="{C6FB1034-726E-49CB-ABF9-17D78E45C341}"/>
    <cellStyle name="Normal 2 3 4 2 4 2 2 4 2 3" xfId="52860" xr:uid="{08F91E31-D349-4ADC-924F-9F62130A5B28}"/>
    <cellStyle name="Normal 2 3 4 2 4 2 2 4 3" xfId="17440" xr:uid="{EA1E0852-8B41-44D2-AE52-07766D3F00AA}"/>
    <cellStyle name="Normal 2 3 4 2 4 2 2 4 4" xfId="31130" xr:uid="{113E7A38-F66D-4C34-9311-144A043C9D2F}"/>
    <cellStyle name="Normal 2 3 4 2 4 2 2 4 5" xfId="46014" xr:uid="{6610219A-4315-4E8D-A4FD-003984331A96}"/>
    <cellStyle name="Normal 2 3 4 2 4 2 2 5" xfId="20862" xr:uid="{B08CC1DE-501B-4AD9-B703-51BEF818D5F6}"/>
    <cellStyle name="Normal 2 3 4 2 4 2 2 5 2" xfId="34554" xr:uid="{33AC0360-7B71-4A0F-B9D3-77A1732F0FA5}"/>
    <cellStyle name="Normal 2 3 4 2 4 2 2 5 3" xfId="49438" xr:uid="{2784462B-6F86-4FAD-9BC7-4428056289CB}"/>
    <cellStyle name="Normal 2 3 4 2 4 2 2 6" xfId="14018" xr:uid="{9215F490-882C-4B57-A108-ED94A376E0E7}"/>
    <cellStyle name="Normal 2 3 4 2 4 2 2 7" xfId="27708" xr:uid="{1782335E-3810-448F-8CA4-580A97985263}"/>
    <cellStyle name="Normal 2 3 4 2 4 2 2 8" xfId="42592" xr:uid="{3021EC6E-633D-42C3-9FCC-0327C2D051A7}"/>
    <cellStyle name="Normal 2 3 4 2 4 2 3" xfId="7173" xr:uid="{4C47F2BD-24C7-4C5C-8005-51D39FD995C3}"/>
    <cellStyle name="Normal 2 3 4 2 4 2 3 2" xfId="8886" xr:uid="{BB98A59E-D8A5-4FFA-9ADF-EC638F024897}"/>
    <cellStyle name="Normal 2 3 4 2 4 2 3 2 2" xfId="12308" xr:uid="{4ED8DFB3-1DDE-4B4B-9962-2FCA2079AE69}"/>
    <cellStyle name="Normal 2 3 4 2 4 2 3 2 2 2" xfId="25998" xr:uid="{9FFE2815-B535-4352-A4B1-D61C26967EFE}"/>
    <cellStyle name="Normal 2 3 4 2 4 2 3 2 2 2 2" xfId="39690" xr:uid="{CDF71B4D-4D7E-4621-BF64-C9EDE63C6B9A}"/>
    <cellStyle name="Normal 2 3 4 2 4 2 3 2 2 2 3" xfId="54574" xr:uid="{29487D5B-7A5B-496E-998D-D6518FD2003C}"/>
    <cellStyle name="Normal 2 3 4 2 4 2 3 2 2 3" xfId="19154" xr:uid="{478ED3B8-041E-4468-AE63-C7E7B592B2E1}"/>
    <cellStyle name="Normal 2 3 4 2 4 2 3 2 2 4" xfId="32844" xr:uid="{AA485F19-BA7B-44B8-A5B8-0B4B8E46EC9D}"/>
    <cellStyle name="Normal 2 3 4 2 4 2 3 2 2 5" xfId="47728" xr:uid="{E8FCCBC9-F4E8-42F0-9AA2-6F1C9E223417}"/>
    <cellStyle name="Normal 2 3 4 2 4 2 3 2 3" xfId="22576" xr:uid="{3B91B441-B2A0-414C-8A98-6C099471A79A}"/>
    <cellStyle name="Normal 2 3 4 2 4 2 3 2 3 2" xfId="36268" xr:uid="{53818F56-8ECD-4F31-A3DD-31039246B326}"/>
    <cellStyle name="Normal 2 3 4 2 4 2 3 2 3 3" xfId="51152" xr:uid="{5BCF7148-2E6F-4357-A5A9-E25F7D5E5630}"/>
    <cellStyle name="Normal 2 3 4 2 4 2 3 2 4" xfId="15732" xr:uid="{597BA96F-B4BD-48BC-83D7-F6AE17A69675}"/>
    <cellStyle name="Normal 2 3 4 2 4 2 3 2 5" xfId="29422" xr:uid="{16543516-BC49-4C78-B4C2-7FFCBC57EFBC}"/>
    <cellStyle name="Normal 2 3 4 2 4 2 3 2 6" xfId="44306" xr:uid="{E66CAD8C-76B1-45E0-A154-095DB8F5F86A}"/>
    <cellStyle name="Normal 2 3 4 2 4 2 3 3" xfId="10596" xr:uid="{AE9382FF-9E9B-454C-86DB-D1FFD3D083BB}"/>
    <cellStyle name="Normal 2 3 4 2 4 2 3 3 2" xfId="24286" xr:uid="{0F41263E-03BE-4020-BB78-EA72599226BB}"/>
    <cellStyle name="Normal 2 3 4 2 4 2 3 3 2 2" xfId="37978" xr:uid="{AF822D0D-2DDF-44A9-97FA-6072BB3091AD}"/>
    <cellStyle name="Normal 2 3 4 2 4 2 3 3 2 3" xfId="52862" xr:uid="{10F6E58D-9A9A-42AB-8EB1-8172C3FAFAA5}"/>
    <cellStyle name="Normal 2 3 4 2 4 2 3 3 3" xfId="17442" xr:uid="{233C1F08-3912-481A-A450-AAE1115AE1F5}"/>
    <cellStyle name="Normal 2 3 4 2 4 2 3 3 4" xfId="31132" xr:uid="{5CC59AD0-0D3B-4EB1-8CAD-9A570811434A}"/>
    <cellStyle name="Normal 2 3 4 2 4 2 3 3 5" xfId="46016" xr:uid="{B24CCAF9-A2F7-4886-8377-0FC32BDC2DC7}"/>
    <cellStyle name="Normal 2 3 4 2 4 2 3 4" xfId="20864" xr:uid="{980F69DD-4D9F-4CEE-97E1-22437DE86384}"/>
    <cellStyle name="Normal 2 3 4 2 4 2 3 4 2" xfId="34556" xr:uid="{BE7FF66F-43AF-4450-AE1B-EFCA74D52A33}"/>
    <cellStyle name="Normal 2 3 4 2 4 2 3 4 3" xfId="49440" xr:uid="{88E01E72-6FB2-42CD-82DE-7083BAF9357D}"/>
    <cellStyle name="Normal 2 3 4 2 4 2 3 5" xfId="14020" xr:uid="{9D26C33E-E8AC-4BDB-BCFB-3ED1B186AE9F}"/>
    <cellStyle name="Normal 2 3 4 2 4 2 3 6" xfId="27710" xr:uid="{A0732486-3ECF-4A6F-99DA-CEF4934A54CE}"/>
    <cellStyle name="Normal 2 3 4 2 4 2 3 7" xfId="42594" xr:uid="{460ACC2F-B980-4997-9E37-6122067262DF}"/>
    <cellStyle name="Normal 2 3 4 2 4 2 4" xfId="7174" xr:uid="{04C4EC9B-B70F-43CA-875C-A5F0C5B14512}"/>
    <cellStyle name="Normal 2 3 4 2 4 2 4 2" xfId="8887" xr:uid="{F70D139E-931B-43B9-A4E1-CBA62AF52FC8}"/>
    <cellStyle name="Normal 2 3 4 2 4 2 4 2 2" xfId="12309" xr:uid="{992BBE73-3BA6-4D3B-AB1A-65996053E1AA}"/>
    <cellStyle name="Normal 2 3 4 2 4 2 4 2 2 2" xfId="25999" xr:uid="{0C9AE7EE-B82F-4DC7-A469-BCFAAA88E9B0}"/>
    <cellStyle name="Normal 2 3 4 2 4 2 4 2 2 2 2" xfId="39691" xr:uid="{78D148D6-DBE9-4CEC-976A-387164B361A9}"/>
    <cellStyle name="Normal 2 3 4 2 4 2 4 2 2 2 3" xfId="54575" xr:uid="{73386A73-10C6-4CF9-8CB6-7BC2983D0C7C}"/>
    <cellStyle name="Normal 2 3 4 2 4 2 4 2 2 3" xfId="19155" xr:uid="{984570B2-6641-4F2A-B396-9C3F89B9D37E}"/>
    <cellStyle name="Normal 2 3 4 2 4 2 4 2 2 4" xfId="32845" xr:uid="{D90289EB-A0C5-489D-A57F-DBE767FA167B}"/>
    <cellStyle name="Normal 2 3 4 2 4 2 4 2 2 5" xfId="47729" xr:uid="{9FEF4510-82F5-4E82-B1DC-9F5CFA636DEA}"/>
    <cellStyle name="Normal 2 3 4 2 4 2 4 2 3" xfId="22577" xr:uid="{6330397B-8F41-49E3-A0B5-313BBBDBBF03}"/>
    <cellStyle name="Normal 2 3 4 2 4 2 4 2 3 2" xfId="36269" xr:uid="{51397236-164E-4A2C-A623-817FAAEC1645}"/>
    <cellStyle name="Normal 2 3 4 2 4 2 4 2 3 3" xfId="51153" xr:uid="{9E91BEA0-AE3B-4C57-A50A-691DE317FE03}"/>
    <cellStyle name="Normal 2 3 4 2 4 2 4 2 4" xfId="15733" xr:uid="{F9F83630-70F4-48B4-9783-E9E055CA06A0}"/>
    <cellStyle name="Normal 2 3 4 2 4 2 4 2 5" xfId="29423" xr:uid="{FBC9F8BF-01CD-47FA-9500-70651E781B5E}"/>
    <cellStyle name="Normal 2 3 4 2 4 2 4 2 6" xfId="44307" xr:uid="{1747ACCB-2ADF-42ED-B955-F158FC3EEF78}"/>
    <cellStyle name="Normal 2 3 4 2 4 2 4 3" xfId="10597" xr:uid="{E40D0991-CB9E-4E3B-B463-14AD705A5445}"/>
    <cellStyle name="Normal 2 3 4 2 4 2 4 3 2" xfId="24287" xr:uid="{12AF828F-6383-4117-9D86-8DB936034119}"/>
    <cellStyle name="Normal 2 3 4 2 4 2 4 3 2 2" xfId="37979" xr:uid="{EC90CF81-5447-41F7-8545-6CDECDDA3747}"/>
    <cellStyle name="Normal 2 3 4 2 4 2 4 3 2 3" xfId="52863" xr:uid="{78F6DCA0-611D-4155-A81E-8D3909EE8377}"/>
    <cellStyle name="Normal 2 3 4 2 4 2 4 3 3" xfId="17443" xr:uid="{1B74C229-3470-49AD-9860-07FD73D9042D}"/>
    <cellStyle name="Normal 2 3 4 2 4 2 4 3 4" xfId="31133" xr:uid="{25F1ED30-1239-4F72-BCD5-B3BA5F2169D3}"/>
    <cellStyle name="Normal 2 3 4 2 4 2 4 3 5" xfId="46017" xr:uid="{927ECACF-041E-42BF-9724-62635CE7D435}"/>
    <cellStyle name="Normal 2 3 4 2 4 2 4 4" xfId="20865" xr:uid="{DA7CE603-3C66-4CE1-9919-04957D9237D9}"/>
    <cellStyle name="Normal 2 3 4 2 4 2 4 4 2" xfId="34557" xr:uid="{F24CA769-A660-4797-92B6-F3C9B622B3D0}"/>
    <cellStyle name="Normal 2 3 4 2 4 2 4 4 3" xfId="49441" xr:uid="{F91DEBAC-3419-4283-93C2-7FE22BA765A8}"/>
    <cellStyle name="Normal 2 3 4 2 4 2 4 5" xfId="14021" xr:uid="{2020F690-CA5E-46B7-A819-534CA40FBCA3}"/>
    <cellStyle name="Normal 2 3 4 2 4 2 4 6" xfId="27711" xr:uid="{B5C79F59-8840-4725-814E-83843D278F0D}"/>
    <cellStyle name="Normal 2 3 4 2 4 2 4 7" xfId="42595" xr:uid="{705FA65F-37EA-4AC4-A83B-D6C150D9ED2F}"/>
    <cellStyle name="Normal 2 3 4 2 4 2 5" xfId="8883" xr:uid="{0AFC06F2-451F-4F4D-8659-8AFE4ADB1DB7}"/>
    <cellStyle name="Normal 2 3 4 2 4 2 5 2" xfId="12305" xr:uid="{57EC881F-3118-4F4A-801F-A5AD5F5F8209}"/>
    <cellStyle name="Normal 2 3 4 2 4 2 5 2 2" xfId="25995" xr:uid="{C595E2DD-9B6F-4314-8FA1-63B508A2468D}"/>
    <cellStyle name="Normal 2 3 4 2 4 2 5 2 2 2" xfId="39687" xr:uid="{97613445-8FD9-48B1-8DFD-D581EE194631}"/>
    <cellStyle name="Normal 2 3 4 2 4 2 5 2 2 3" xfId="54571" xr:uid="{115F0A1C-1E3E-4462-BE35-73D772F1F2C6}"/>
    <cellStyle name="Normal 2 3 4 2 4 2 5 2 3" xfId="19151" xr:uid="{976777AB-4A11-49E6-8CB4-B3CCCA2F0607}"/>
    <cellStyle name="Normal 2 3 4 2 4 2 5 2 4" xfId="32841" xr:uid="{C8840374-7ADA-467D-89BC-E643B82BEF57}"/>
    <cellStyle name="Normal 2 3 4 2 4 2 5 2 5" xfId="47725" xr:uid="{52D7853C-AB1B-4616-B522-EC886DB66C47}"/>
    <cellStyle name="Normal 2 3 4 2 4 2 5 3" xfId="22573" xr:uid="{4E17EC09-C226-482C-B56E-4DB4E9DDAAC1}"/>
    <cellStyle name="Normal 2 3 4 2 4 2 5 3 2" xfId="36265" xr:uid="{4AD4F4F4-B5CC-4194-B015-618FE98AC253}"/>
    <cellStyle name="Normal 2 3 4 2 4 2 5 3 3" xfId="51149" xr:uid="{D8E08C34-40ED-412A-8821-D8CF167CB470}"/>
    <cellStyle name="Normal 2 3 4 2 4 2 5 4" xfId="15729" xr:uid="{C2147E77-921A-400A-BC74-9B61B667F164}"/>
    <cellStyle name="Normal 2 3 4 2 4 2 5 5" xfId="29419" xr:uid="{7FC44600-E5D9-4240-9142-9CAE504CA2E3}"/>
    <cellStyle name="Normal 2 3 4 2 4 2 5 6" xfId="44303" xr:uid="{5F97ECEF-C755-4E2A-BF8D-B21CAD7B54B2}"/>
    <cellStyle name="Normal 2 3 4 2 4 2 6" xfId="10593" xr:uid="{8CE99CD7-F2F9-48DA-A06C-6097D1A8E556}"/>
    <cellStyle name="Normal 2 3 4 2 4 2 6 2" xfId="24283" xr:uid="{4668B09B-22EB-48A9-A542-2FBCA5A8FDDC}"/>
    <cellStyle name="Normal 2 3 4 2 4 2 6 2 2" xfId="37975" xr:uid="{056A7D99-6C61-4F51-A446-0784EF411D24}"/>
    <cellStyle name="Normal 2 3 4 2 4 2 6 2 3" xfId="52859" xr:uid="{E3933986-8AEE-42C6-BFBE-6C1B86730DC0}"/>
    <cellStyle name="Normal 2 3 4 2 4 2 6 3" xfId="17439" xr:uid="{97529EF7-054B-42C2-82C9-11E79F86F6A3}"/>
    <cellStyle name="Normal 2 3 4 2 4 2 6 4" xfId="31129" xr:uid="{69674DD9-45FF-472E-B3E8-35FAD10812A3}"/>
    <cellStyle name="Normal 2 3 4 2 4 2 6 5" xfId="46013" xr:uid="{EE62D03F-E1D8-4BCC-BD1E-FAA8BEB23026}"/>
    <cellStyle name="Normal 2 3 4 2 4 2 7" xfId="20861" xr:uid="{FCF945CB-8CF3-4BE1-B710-BFE65974DB15}"/>
    <cellStyle name="Normal 2 3 4 2 4 2 7 2" xfId="34553" xr:uid="{412EEF77-A977-4BB7-A20C-FFBC47E3E259}"/>
    <cellStyle name="Normal 2 3 4 2 4 2 7 3" xfId="49437" xr:uid="{6C32D7FA-4214-463A-B097-FA83844E2E65}"/>
    <cellStyle name="Normal 2 3 4 2 4 2 8" xfId="14017" xr:uid="{FF713F0E-C072-4251-9E20-4BF79402B111}"/>
    <cellStyle name="Normal 2 3 4 2 4 2 9" xfId="27707" xr:uid="{D9E304BA-00CE-4AFF-B05D-72168EC85DB2}"/>
    <cellStyle name="Normal 2 3 4 2 4 3" xfId="7175" xr:uid="{F7635AAD-1DAA-4E2B-9C39-369CAE501DD0}"/>
    <cellStyle name="Normal 2 3 4 2 4 3 10" xfId="42596" xr:uid="{B76D41E3-A626-43A9-8A72-A8E8C4159CE8}"/>
    <cellStyle name="Normal 2 3 4 2 4 3 2" xfId="7176" xr:uid="{6478E5FD-D4BC-492C-8F83-689AD70AC515}"/>
    <cellStyle name="Normal 2 3 4 2 4 3 2 2" xfId="7177" xr:uid="{C6622C76-869D-46E6-A232-0A642578D71C}"/>
    <cellStyle name="Normal 2 3 4 2 4 3 2 2 2" xfId="8890" xr:uid="{C0EAF5B9-441E-47EB-994B-87E13123412F}"/>
    <cellStyle name="Normal 2 3 4 2 4 3 2 2 2 2" xfId="12312" xr:uid="{98A05538-BF4A-4EA2-8DA5-C7F27E3ED8B4}"/>
    <cellStyle name="Normal 2 3 4 2 4 3 2 2 2 2 2" xfId="26002" xr:uid="{8EF62038-5236-48AC-A8D4-4597D81EA41E}"/>
    <cellStyle name="Normal 2 3 4 2 4 3 2 2 2 2 2 2" xfId="39694" xr:uid="{EFF9B619-FFF6-4532-A947-C05DBFDD2DA9}"/>
    <cellStyle name="Normal 2 3 4 2 4 3 2 2 2 2 2 3" xfId="54578" xr:uid="{9CB520A7-FBE3-47F9-B3A8-51715F4B7736}"/>
    <cellStyle name="Normal 2 3 4 2 4 3 2 2 2 2 3" xfId="19158" xr:uid="{363C3F75-5866-4311-ADCB-B64FB4E732AA}"/>
    <cellStyle name="Normal 2 3 4 2 4 3 2 2 2 2 4" xfId="32848" xr:uid="{8513CAE7-E89C-470C-84EE-952F54DAE5D1}"/>
    <cellStyle name="Normal 2 3 4 2 4 3 2 2 2 2 5" xfId="47732" xr:uid="{F89A84EB-B101-4295-AA22-C5DE8C21D2E7}"/>
    <cellStyle name="Normal 2 3 4 2 4 3 2 2 2 3" xfId="22580" xr:uid="{E74353D5-6398-4DA5-A1F0-C608359695A1}"/>
    <cellStyle name="Normal 2 3 4 2 4 3 2 2 2 3 2" xfId="36272" xr:uid="{6A54AEF6-6BA7-494C-B04A-233C8A69CCA4}"/>
    <cellStyle name="Normal 2 3 4 2 4 3 2 2 2 3 3" xfId="51156" xr:uid="{217DD236-04BF-475F-8C5C-E21D081B668C}"/>
    <cellStyle name="Normal 2 3 4 2 4 3 2 2 2 4" xfId="15736" xr:uid="{3AF7F49A-1341-41CA-B43C-92CFC66328B7}"/>
    <cellStyle name="Normal 2 3 4 2 4 3 2 2 2 5" xfId="29426" xr:uid="{633AB74C-DF43-411C-8BEF-4B3F147FA0AE}"/>
    <cellStyle name="Normal 2 3 4 2 4 3 2 2 2 6" xfId="44310" xr:uid="{CF77C606-E79E-4CE3-8B7A-DF3988CB3A13}"/>
    <cellStyle name="Normal 2 3 4 2 4 3 2 2 3" xfId="10600" xr:uid="{FBFDB1E3-F0B5-452F-94BC-B58C62E2B8FE}"/>
    <cellStyle name="Normal 2 3 4 2 4 3 2 2 3 2" xfId="24290" xr:uid="{CEB7EA09-190A-4ADA-BBA9-BEEF79D6A7E5}"/>
    <cellStyle name="Normal 2 3 4 2 4 3 2 2 3 2 2" xfId="37982" xr:uid="{7B322643-A3DC-4D14-AA27-0F283079E8F5}"/>
    <cellStyle name="Normal 2 3 4 2 4 3 2 2 3 2 3" xfId="52866" xr:uid="{7203B857-84C1-487A-BB7D-F48A3788B635}"/>
    <cellStyle name="Normal 2 3 4 2 4 3 2 2 3 3" xfId="17446" xr:uid="{6F7D0A32-F53A-46C1-8D9B-84D21B8510FE}"/>
    <cellStyle name="Normal 2 3 4 2 4 3 2 2 3 4" xfId="31136" xr:uid="{2A7A0276-D9AE-419B-8E79-C70B3604234C}"/>
    <cellStyle name="Normal 2 3 4 2 4 3 2 2 3 5" xfId="46020" xr:uid="{4142ED2B-059E-4978-813C-906A2A473B7E}"/>
    <cellStyle name="Normal 2 3 4 2 4 3 2 2 4" xfId="20868" xr:uid="{28A5BAEC-D178-4637-BE1B-E6EC0AFC12CB}"/>
    <cellStyle name="Normal 2 3 4 2 4 3 2 2 4 2" xfId="34560" xr:uid="{8A6669AA-3395-45A0-B91F-147A8F4F93EA}"/>
    <cellStyle name="Normal 2 3 4 2 4 3 2 2 4 3" xfId="49444" xr:uid="{C6838FDC-8B1F-4F6D-B355-635CA4C1FEFA}"/>
    <cellStyle name="Normal 2 3 4 2 4 3 2 2 5" xfId="14024" xr:uid="{050F63E8-E74E-4295-B27B-B29B18E2B8BF}"/>
    <cellStyle name="Normal 2 3 4 2 4 3 2 2 6" xfId="27714" xr:uid="{F9D9433B-FE01-4DAD-B41A-F06F3F25AA15}"/>
    <cellStyle name="Normal 2 3 4 2 4 3 2 2 7" xfId="42598" xr:uid="{590234B7-4596-4CB4-B6C5-0FED91E49771}"/>
    <cellStyle name="Normal 2 3 4 2 4 3 2 3" xfId="8889" xr:uid="{9E7DC524-DD9F-4042-9C82-E3797B72A92F}"/>
    <cellStyle name="Normal 2 3 4 2 4 3 2 3 2" xfId="12311" xr:uid="{1F325466-27BD-451C-8A74-B241BD872043}"/>
    <cellStyle name="Normal 2 3 4 2 4 3 2 3 2 2" xfId="26001" xr:uid="{422AD9AB-B827-4397-9F8B-0B0F9F0F2771}"/>
    <cellStyle name="Normal 2 3 4 2 4 3 2 3 2 2 2" xfId="39693" xr:uid="{96337C9F-DD29-4AF3-B9F1-CC9D9AFBBA03}"/>
    <cellStyle name="Normal 2 3 4 2 4 3 2 3 2 2 3" xfId="54577" xr:uid="{FCF3B0A3-7D32-4AA8-8689-F56E56EE27F8}"/>
    <cellStyle name="Normal 2 3 4 2 4 3 2 3 2 3" xfId="19157" xr:uid="{4F765EED-0B9C-42AC-8507-7C3B582B647A}"/>
    <cellStyle name="Normal 2 3 4 2 4 3 2 3 2 4" xfId="32847" xr:uid="{34C89559-8A5A-4A23-95A7-E7E3B1103A5A}"/>
    <cellStyle name="Normal 2 3 4 2 4 3 2 3 2 5" xfId="47731" xr:uid="{71C1DC8A-4184-46EC-B506-87A2B999051E}"/>
    <cellStyle name="Normal 2 3 4 2 4 3 2 3 3" xfId="22579" xr:uid="{D6F47E62-F9B1-4F16-A9FE-495501BC0018}"/>
    <cellStyle name="Normal 2 3 4 2 4 3 2 3 3 2" xfId="36271" xr:uid="{5A790795-E212-4BDE-A260-3BCA15D7A38F}"/>
    <cellStyle name="Normal 2 3 4 2 4 3 2 3 3 3" xfId="51155" xr:uid="{6619FD0A-FB87-42B0-8767-83321658F6F2}"/>
    <cellStyle name="Normal 2 3 4 2 4 3 2 3 4" xfId="15735" xr:uid="{614A68CC-3CBB-40D2-9B22-E4926FE31C7D}"/>
    <cellStyle name="Normal 2 3 4 2 4 3 2 3 5" xfId="29425" xr:uid="{A31161FE-E9D6-482B-A489-00C0525C5B79}"/>
    <cellStyle name="Normal 2 3 4 2 4 3 2 3 6" xfId="44309" xr:uid="{06C364FA-E0D8-4F24-B3ED-3D8C72B796E9}"/>
    <cellStyle name="Normal 2 3 4 2 4 3 2 4" xfId="10599" xr:uid="{46EB368A-5B51-43C5-8DFF-9051A2672DC8}"/>
    <cellStyle name="Normal 2 3 4 2 4 3 2 4 2" xfId="24289" xr:uid="{75329D2C-E9A6-4B6D-82F7-854EC0DBD3D1}"/>
    <cellStyle name="Normal 2 3 4 2 4 3 2 4 2 2" xfId="37981" xr:uid="{587AAB11-6173-4CAC-95B3-43BDF3FA86C2}"/>
    <cellStyle name="Normal 2 3 4 2 4 3 2 4 2 3" xfId="52865" xr:uid="{C19B9D99-0604-474A-86CD-039584BFAF1F}"/>
    <cellStyle name="Normal 2 3 4 2 4 3 2 4 3" xfId="17445" xr:uid="{60E50C69-6563-4AA7-A6CE-8334DB9FF6E2}"/>
    <cellStyle name="Normal 2 3 4 2 4 3 2 4 4" xfId="31135" xr:uid="{B8EFBFD3-4791-4032-9D86-BA0E009B11A0}"/>
    <cellStyle name="Normal 2 3 4 2 4 3 2 4 5" xfId="46019" xr:uid="{D2366F56-920A-4736-8E9C-6EA502668092}"/>
    <cellStyle name="Normal 2 3 4 2 4 3 2 5" xfId="20867" xr:uid="{658AF410-7D48-430B-81B0-CD280A11EEE9}"/>
    <cellStyle name="Normal 2 3 4 2 4 3 2 5 2" xfId="34559" xr:uid="{6FB1E07F-5D70-4F74-92E1-1CE27C2C9D51}"/>
    <cellStyle name="Normal 2 3 4 2 4 3 2 5 3" xfId="49443" xr:uid="{C5AFEB03-49AB-49A1-9643-E7A96C1A4C2E}"/>
    <cellStyle name="Normal 2 3 4 2 4 3 2 6" xfId="14023" xr:uid="{95F5D376-7F05-48CA-8BD1-F1B448C48945}"/>
    <cellStyle name="Normal 2 3 4 2 4 3 2 7" xfId="27713" xr:uid="{F194FED7-5257-4384-872E-E201528FA422}"/>
    <cellStyle name="Normal 2 3 4 2 4 3 2 8" xfId="42597" xr:uid="{C6750E0F-F85E-4B44-996A-84C40860F9F1}"/>
    <cellStyle name="Normal 2 3 4 2 4 3 3" xfId="7178" xr:uid="{29D9C32D-EF7F-4331-81F9-3923188C04F2}"/>
    <cellStyle name="Normal 2 3 4 2 4 3 3 2" xfId="8891" xr:uid="{41BF77B5-4CA1-47C3-85A8-D9358A77A74B}"/>
    <cellStyle name="Normal 2 3 4 2 4 3 3 2 2" xfId="12313" xr:uid="{CC9E4F7D-E56B-47C9-93A1-A470787A5ABC}"/>
    <cellStyle name="Normal 2 3 4 2 4 3 3 2 2 2" xfId="26003" xr:uid="{E21A0C8B-BAAC-4609-8CD8-E8757BAEEE87}"/>
    <cellStyle name="Normal 2 3 4 2 4 3 3 2 2 2 2" xfId="39695" xr:uid="{1027936F-584E-44AE-959F-BA54582E3490}"/>
    <cellStyle name="Normal 2 3 4 2 4 3 3 2 2 2 3" xfId="54579" xr:uid="{A198223E-D73F-4840-80D9-81C89643FDEE}"/>
    <cellStyle name="Normal 2 3 4 2 4 3 3 2 2 3" xfId="19159" xr:uid="{4EDFF5B0-E949-4444-97DC-95A117F3CAB4}"/>
    <cellStyle name="Normal 2 3 4 2 4 3 3 2 2 4" xfId="32849" xr:uid="{3C809936-A68E-44E3-9620-3B728813E657}"/>
    <cellStyle name="Normal 2 3 4 2 4 3 3 2 2 5" xfId="47733" xr:uid="{DDD972B7-3EA3-4FF2-9C32-738632969BF2}"/>
    <cellStyle name="Normal 2 3 4 2 4 3 3 2 3" xfId="22581" xr:uid="{DACA617A-0EEC-44C3-AB13-A30DA644979A}"/>
    <cellStyle name="Normal 2 3 4 2 4 3 3 2 3 2" xfId="36273" xr:uid="{1600F0AD-58E9-46FE-871B-66B8C81BED98}"/>
    <cellStyle name="Normal 2 3 4 2 4 3 3 2 3 3" xfId="51157" xr:uid="{D46C422D-F7B3-4F5F-A09A-E286225C0BFA}"/>
    <cellStyle name="Normal 2 3 4 2 4 3 3 2 4" xfId="15737" xr:uid="{76E02AB1-8BFE-4884-8456-2E6F26755E88}"/>
    <cellStyle name="Normal 2 3 4 2 4 3 3 2 5" xfId="29427" xr:uid="{BD2AE14E-1088-4357-983C-99DDC7F34168}"/>
    <cellStyle name="Normal 2 3 4 2 4 3 3 2 6" xfId="44311" xr:uid="{4421509B-7EC8-46EA-A7E8-4963EE64E421}"/>
    <cellStyle name="Normal 2 3 4 2 4 3 3 3" xfId="10601" xr:uid="{5EF91071-4302-416E-9AA3-8E61550E2A32}"/>
    <cellStyle name="Normal 2 3 4 2 4 3 3 3 2" xfId="24291" xr:uid="{173D365B-4EE0-433E-BDA4-1A373C4B3306}"/>
    <cellStyle name="Normal 2 3 4 2 4 3 3 3 2 2" xfId="37983" xr:uid="{F778375D-88CD-482B-A5C2-905913951653}"/>
    <cellStyle name="Normal 2 3 4 2 4 3 3 3 2 3" xfId="52867" xr:uid="{73AD91E6-1925-43C0-B1D7-B710B516DC5C}"/>
    <cellStyle name="Normal 2 3 4 2 4 3 3 3 3" xfId="17447" xr:uid="{7D118713-84DB-4A8D-871E-E19D75E826B3}"/>
    <cellStyle name="Normal 2 3 4 2 4 3 3 3 4" xfId="31137" xr:uid="{7B1F5CCA-412B-4D17-A3D7-BC1A4D89449C}"/>
    <cellStyle name="Normal 2 3 4 2 4 3 3 3 5" xfId="46021" xr:uid="{3F34D6A8-7184-4673-8A80-52ECC1A1EEA3}"/>
    <cellStyle name="Normal 2 3 4 2 4 3 3 4" xfId="20869" xr:uid="{FF48270B-8080-4CB9-A635-07B7EA627AA2}"/>
    <cellStyle name="Normal 2 3 4 2 4 3 3 4 2" xfId="34561" xr:uid="{68A2DCA4-6C95-4C88-BD13-A7797BAF256D}"/>
    <cellStyle name="Normal 2 3 4 2 4 3 3 4 3" xfId="49445" xr:uid="{69D2456D-07A6-4430-902A-96604C968162}"/>
    <cellStyle name="Normal 2 3 4 2 4 3 3 5" xfId="14025" xr:uid="{2BA6B741-826B-4B35-A467-FBAF57D17063}"/>
    <cellStyle name="Normal 2 3 4 2 4 3 3 6" xfId="27715" xr:uid="{16090351-4846-43AC-926D-A67575FC8420}"/>
    <cellStyle name="Normal 2 3 4 2 4 3 3 7" xfId="42599" xr:uid="{BF90DF61-8DA8-4C9F-A5B4-17417817D6BE}"/>
    <cellStyle name="Normal 2 3 4 2 4 3 4" xfId="7179" xr:uid="{0AF02843-1B28-4D82-AA97-1D20B487BDA8}"/>
    <cellStyle name="Normal 2 3 4 2 4 3 4 2" xfId="8892" xr:uid="{82468267-5BF2-407D-8488-85AAE12E5C0B}"/>
    <cellStyle name="Normal 2 3 4 2 4 3 4 2 2" xfId="12314" xr:uid="{A094189A-61A9-48C4-9386-54C5E1793BCC}"/>
    <cellStyle name="Normal 2 3 4 2 4 3 4 2 2 2" xfId="26004" xr:uid="{5F7DEE9B-5E24-4BEB-A9CB-10861F3AD399}"/>
    <cellStyle name="Normal 2 3 4 2 4 3 4 2 2 2 2" xfId="39696" xr:uid="{C2D74BB7-81A7-4B57-BCBE-34E2458ACBAC}"/>
    <cellStyle name="Normal 2 3 4 2 4 3 4 2 2 2 3" xfId="54580" xr:uid="{7281EB50-28E5-4A6E-A7F5-3C0A72AB6570}"/>
    <cellStyle name="Normal 2 3 4 2 4 3 4 2 2 3" xfId="19160" xr:uid="{20B5CB46-FF00-4C94-B47D-347096B7842E}"/>
    <cellStyle name="Normal 2 3 4 2 4 3 4 2 2 4" xfId="32850" xr:uid="{5471820A-75EB-47FF-ADFE-FFCC2F322582}"/>
    <cellStyle name="Normal 2 3 4 2 4 3 4 2 2 5" xfId="47734" xr:uid="{C78F1CB4-E461-4B75-A0A7-EE6C2AC9BD28}"/>
    <cellStyle name="Normal 2 3 4 2 4 3 4 2 3" xfId="22582" xr:uid="{A617FDD4-8124-4726-B5FE-19FCEEE4F2BD}"/>
    <cellStyle name="Normal 2 3 4 2 4 3 4 2 3 2" xfId="36274" xr:uid="{840581E7-B4F4-48C4-AEAE-66417707BA1C}"/>
    <cellStyle name="Normal 2 3 4 2 4 3 4 2 3 3" xfId="51158" xr:uid="{CB9B98A6-E295-456C-803B-405A9DA90A3F}"/>
    <cellStyle name="Normal 2 3 4 2 4 3 4 2 4" xfId="15738" xr:uid="{459B60F8-2BD0-42D4-947E-687F1B90F438}"/>
    <cellStyle name="Normal 2 3 4 2 4 3 4 2 5" xfId="29428" xr:uid="{C384BF0E-975B-4CB0-91BE-E38FE8630941}"/>
    <cellStyle name="Normal 2 3 4 2 4 3 4 2 6" xfId="44312" xr:uid="{4495C13B-1A4A-46DC-AD60-CD9F222B5788}"/>
    <cellStyle name="Normal 2 3 4 2 4 3 4 3" xfId="10602" xr:uid="{4999A7E1-0479-4299-BEC7-E7BBF8DC0581}"/>
    <cellStyle name="Normal 2 3 4 2 4 3 4 3 2" xfId="24292" xr:uid="{235D1EB7-EBD4-45C1-92E2-8414A06154C8}"/>
    <cellStyle name="Normal 2 3 4 2 4 3 4 3 2 2" xfId="37984" xr:uid="{A10D839F-B430-45E8-ACEC-C9AC75B70ED4}"/>
    <cellStyle name="Normal 2 3 4 2 4 3 4 3 2 3" xfId="52868" xr:uid="{5CFF39A5-3BC6-4581-9E8D-74208C1E7F87}"/>
    <cellStyle name="Normal 2 3 4 2 4 3 4 3 3" xfId="17448" xr:uid="{B799018A-0E4F-48B9-918F-C919CC3E3844}"/>
    <cellStyle name="Normal 2 3 4 2 4 3 4 3 4" xfId="31138" xr:uid="{29940080-EE83-4DDE-8095-7F859EB4DF05}"/>
    <cellStyle name="Normal 2 3 4 2 4 3 4 3 5" xfId="46022" xr:uid="{79DDD099-8501-4E58-B4E1-364AA09FEFB5}"/>
    <cellStyle name="Normal 2 3 4 2 4 3 4 4" xfId="20870" xr:uid="{4BA6DB38-0F57-4E75-BCB6-EB060AD409D1}"/>
    <cellStyle name="Normal 2 3 4 2 4 3 4 4 2" xfId="34562" xr:uid="{3FAE58E7-A5FB-457E-B0A7-72EB1F02AAD5}"/>
    <cellStyle name="Normal 2 3 4 2 4 3 4 4 3" xfId="49446" xr:uid="{27D9D8F7-B706-4155-B600-9ADD05552E56}"/>
    <cellStyle name="Normal 2 3 4 2 4 3 4 5" xfId="14026" xr:uid="{B186C2DA-F88B-428C-B83D-12F17C73C09F}"/>
    <cellStyle name="Normal 2 3 4 2 4 3 4 6" xfId="27716" xr:uid="{1FEEA51E-3943-4D36-B30E-A2CDF7D553FB}"/>
    <cellStyle name="Normal 2 3 4 2 4 3 4 7" xfId="42600" xr:uid="{4CA5C229-253D-4A89-A1D0-F87FE304B0F8}"/>
    <cellStyle name="Normal 2 3 4 2 4 3 5" xfId="8888" xr:uid="{29A7E6B5-8EF1-417D-BEA1-167404E1D064}"/>
    <cellStyle name="Normal 2 3 4 2 4 3 5 2" xfId="12310" xr:uid="{CC79199B-436A-4F61-A273-B6A8D98AAA8A}"/>
    <cellStyle name="Normal 2 3 4 2 4 3 5 2 2" xfId="26000" xr:uid="{412A0474-9296-4347-A6F2-E60D0D9E4FFD}"/>
    <cellStyle name="Normal 2 3 4 2 4 3 5 2 2 2" xfId="39692" xr:uid="{5B93BF4F-180E-48DF-80A7-52F223660F68}"/>
    <cellStyle name="Normal 2 3 4 2 4 3 5 2 2 3" xfId="54576" xr:uid="{ADEA80C7-F170-4BD3-9505-BAD3EEDD6634}"/>
    <cellStyle name="Normal 2 3 4 2 4 3 5 2 3" xfId="19156" xr:uid="{AC2D0C46-9ED1-4CA6-A463-C259DC4CC94C}"/>
    <cellStyle name="Normal 2 3 4 2 4 3 5 2 4" xfId="32846" xr:uid="{0E28A653-F691-4690-A7DA-AFC76CF59CDB}"/>
    <cellStyle name="Normal 2 3 4 2 4 3 5 2 5" xfId="47730" xr:uid="{FA00429E-5AE0-44C8-90CE-DDA46116DD63}"/>
    <cellStyle name="Normal 2 3 4 2 4 3 5 3" xfId="22578" xr:uid="{7D6A8BD8-12C6-4FE0-8A6B-61ABB93D588B}"/>
    <cellStyle name="Normal 2 3 4 2 4 3 5 3 2" xfId="36270" xr:uid="{CCBC59D4-296E-466B-BC9C-56EF6A826791}"/>
    <cellStyle name="Normal 2 3 4 2 4 3 5 3 3" xfId="51154" xr:uid="{912C6A12-EC2A-4BFD-88D4-77AFCC86E4CE}"/>
    <cellStyle name="Normal 2 3 4 2 4 3 5 4" xfId="15734" xr:uid="{EA2623C5-BCC8-4586-8E73-5F2C6F07279F}"/>
    <cellStyle name="Normal 2 3 4 2 4 3 5 5" xfId="29424" xr:uid="{A4FF7DFC-7346-4A82-A433-515A208E3249}"/>
    <cellStyle name="Normal 2 3 4 2 4 3 5 6" xfId="44308" xr:uid="{503AEE6F-B77B-45B2-B0D1-CD339CDE8569}"/>
    <cellStyle name="Normal 2 3 4 2 4 3 6" xfId="10598" xr:uid="{601E255C-D22D-4FF5-B6E6-CD508A6771EF}"/>
    <cellStyle name="Normal 2 3 4 2 4 3 6 2" xfId="24288" xr:uid="{6D80110A-B8DD-4DD9-A910-A7CB77C70DF0}"/>
    <cellStyle name="Normal 2 3 4 2 4 3 6 2 2" xfId="37980" xr:uid="{825ECA04-D805-4D91-8A58-E77D2DD1C16F}"/>
    <cellStyle name="Normal 2 3 4 2 4 3 6 2 3" xfId="52864" xr:uid="{5B7BC150-3F08-425E-8260-F0F83AA028D9}"/>
    <cellStyle name="Normal 2 3 4 2 4 3 6 3" xfId="17444" xr:uid="{934F0D3F-409B-4375-B9A8-7574F894FE75}"/>
    <cellStyle name="Normal 2 3 4 2 4 3 6 4" xfId="31134" xr:uid="{DFC47686-BF5F-4107-8155-FD2F6086F5E6}"/>
    <cellStyle name="Normal 2 3 4 2 4 3 6 5" xfId="46018" xr:uid="{B5F29677-D31E-408F-B1F0-495A1ABB50C5}"/>
    <cellStyle name="Normal 2 3 4 2 4 3 7" xfId="20866" xr:uid="{442B57E9-FDFE-46DC-898C-A6910BECA263}"/>
    <cellStyle name="Normal 2 3 4 2 4 3 7 2" xfId="34558" xr:uid="{2F0D9084-238F-4880-BBDD-3022E05B447E}"/>
    <cellStyle name="Normal 2 3 4 2 4 3 7 3" xfId="49442" xr:uid="{D53C59B9-C3C3-4241-B3E7-9169AAD7DCC6}"/>
    <cellStyle name="Normal 2 3 4 2 4 3 8" xfId="14022" xr:uid="{CD6543C6-5485-40A6-B297-F5FB6057C8D6}"/>
    <cellStyle name="Normal 2 3 4 2 4 3 9" xfId="27712" xr:uid="{90451C44-7809-4B86-9CA1-B809957F1056}"/>
    <cellStyle name="Normal 2 3 4 2 4 4" xfId="7180" xr:uid="{00756D01-C63F-4563-AAA9-168075658DEB}"/>
    <cellStyle name="Normal 2 3 4 2 4 4 2" xfId="7181" xr:uid="{60AD9D69-1E32-459A-8643-CD574CABE827}"/>
    <cellStyle name="Normal 2 3 4 2 4 4 2 2" xfId="8894" xr:uid="{99A3E1B2-A0AE-4365-8507-A3A26CFAFE3B}"/>
    <cellStyle name="Normal 2 3 4 2 4 4 2 2 2" xfId="12316" xr:uid="{C75C35CF-0781-451E-B0EA-A8EE2F34B32D}"/>
    <cellStyle name="Normal 2 3 4 2 4 4 2 2 2 2" xfId="26006" xr:uid="{F0BB1FF5-3F7A-4275-BAA9-43FC52F8DF56}"/>
    <cellStyle name="Normal 2 3 4 2 4 4 2 2 2 2 2" xfId="39698" xr:uid="{CEEA44E1-E44D-42E4-B02B-F38493740E55}"/>
    <cellStyle name="Normal 2 3 4 2 4 4 2 2 2 2 3" xfId="54582" xr:uid="{54D8A5DE-CDAC-4DC2-A00D-80CED4EAE7CA}"/>
    <cellStyle name="Normal 2 3 4 2 4 4 2 2 2 3" xfId="19162" xr:uid="{05F2E46E-EC7B-4795-BEDF-F03D51ACC114}"/>
    <cellStyle name="Normal 2 3 4 2 4 4 2 2 2 4" xfId="32852" xr:uid="{EADBF401-691F-401A-98D5-2110B4CCFC9A}"/>
    <cellStyle name="Normal 2 3 4 2 4 4 2 2 2 5" xfId="47736" xr:uid="{21423FB0-693D-4BE3-A4D4-165E73331A5A}"/>
    <cellStyle name="Normal 2 3 4 2 4 4 2 2 3" xfId="22584" xr:uid="{D76BD0A5-9DF3-4161-9163-0B8589E503DC}"/>
    <cellStyle name="Normal 2 3 4 2 4 4 2 2 3 2" xfId="36276" xr:uid="{E2F4F2E9-D079-4E2F-AF8F-52EA89487FCD}"/>
    <cellStyle name="Normal 2 3 4 2 4 4 2 2 3 3" xfId="51160" xr:uid="{300712D3-56F7-44A0-B0F9-7A6D9DDD6752}"/>
    <cellStyle name="Normal 2 3 4 2 4 4 2 2 4" xfId="15740" xr:uid="{A7E222C7-9BDC-40A7-9255-77E0BCF9E80F}"/>
    <cellStyle name="Normal 2 3 4 2 4 4 2 2 5" xfId="29430" xr:uid="{39738745-60FC-4819-8F0C-79202FD020FA}"/>
    <cellStyle name="Normal 2 3 4 2 4 4 2 2 6" xfId="44314" xr:uid="{F949F447-568D-4F5D-88CA-B4DD5F169335}"/>
    <cellStyle name="Normal 2 3 4 2 4 4 2 3" xfId="10604" xr:uid="{DEFD33C6-A88F-4F36-A4B1-D2ED731D6B92}"/>
    <cellStyle name="Normal 2 3 4 2 4 4 2 3 2" xfId="24294" xr:uid="{4F94D50C-B39B-4D2B-BAD9-6686B4EF7BC2}"/>
    <cellStyle name="Normal 2 3 4 2 4 4 2 3 2 2" xfId="37986" xr:uid="{D7CE1E20-A700-4588-8C04-66076449D84D}"/>
    <cellStyle name="Normal 2 3 4 2 4 4 2 3 2 3" xfId="52870" xr:uid="{32431592-82C5-4B34-B87F-28199DD78D4E}"/>
    <cellStyle name="Normal 2 3 4 2 4 4 2 3 3" xfId="17450" xr:uid="{FE6C222E-1436-4CDF-964B-DD5C6BDC18B7}"/>
    <cellStyle name="Normal 2 3 4 2 4 4 2 3 4" xfId="31140" xr:uid="{399123F3-D3AD-4AEE-ACFB-9D864100570B}"/>
    <cellStyle name="Normal 2 3 4 2 4 4 2 3 5" xfId="46024" xr:uid="{0672D6F1-DD52-4E0B-A120-C2DBEE4320CD}"/>
    <cellStyle name="Normal 2 3 4 2 4 4 2 4" xfId="20872" xr:uid="{F514DC1A-8A19-4592-B16D-539AD9403B55}"/>
    <cellStyle name="Normal 2 3 4 2 4 4 2 4 2" xfId="34564" xr:uid="{F565433A-F3AE-4F22-9E69-EE8C646B8275}"/>
    <cellStyle name="Normal 2 3 4 2 4 4 2 4 3" xfId="49448" xr:uid="{8FEF5CE2-300D-42E1-BBFB-5A89E4BD4B88}"/>
    <cellStyle name="Normal 2 3 4 2 4 4 2 5" xfId="14028" xr:uid="{BF44F6B1-BFC1-4C96-AF25-7AC7D0D489EC}"/>
    <cellStyle name="Normal 2 3 4 2 4 4 2 6" xfId="27718" xr:uid="{9F83DB60-94DB-40A4-86DD-AF1C1A5241F7}"/>
    <cellStyle name="Normal 2 3 4 2 4 4 2 7" xfId="42602" xr:uid="{49783EC3-28C2-4F7A-8187-3F2B59F61EAC}"/>
    <cellStyle name="Normal 2 3 4 2 4 4 3" xfId="8893" xr:uid="{3680631F-5A02-447F-9640-2DC964FDAA9D}"/>
    <cellStyle name="Normal 2 3 4 2 4 4 3 2" xfId="12315" xr:uid="{97674D3F-699A-49A1-921A-5E6ADCAC980A}"/>
    <cellStyle name="Normal 2 3 4 2 4 4 3 2 2" xfId="26005" xr:uid="{F51DBE57-978C-4B82-B0B4-28F8E7BEA114}"/>
    <cellStyle name="Normal 2 3 4 2 4 4 3 2 2 2" xfId="39697" xr:uid="{35312150-C864-4911-92B8-7E08929330CC}"/>
    <cellStyle name="Normal 2 3 4 2 4 4 3 2 2 3" xfId="54581" xr:uid="{24908FE2-60DA-45F8-9C4E-C8E3508EB199}"/>
    <cellStyle name="Normal 2 3 4 2 4 4 3 2 3" xfId="19161" xr:uid="{26A26D1F-5004-4E11-9D0F-2D6F27D48C0C}"/>
    <cellStyle name="Normal 2 3 4 2 4 4 3 2 4" xfId="32851" xr:uid="{250D5499-3477-4AC3-8405-A5E8738FB9E2}"/>
    <cellStyle name="Normal 2 3 4 2 4 4 3 2 5" xfId="47735" xr:uid="{9329E0C9-DDBF-4F9B-B0DE-AC9CDEC3A40C}"/>
    <cellStyle name="Normal 2 3 4 2 4 4 3 3" xfId="22583" xr:uid="{20614581-D7BC-4D1D-9DDD-2D5338A737F4}"/>
    <cellStyle name="Normal 2 3 4 2 4 4 3 3 2" xfId="36275" xr:uid="{81EB2707-E31E-41EB-BFE6-40EFA8E709EE}"/>
    <cellStyle name="Normal 2 3 4 2 4 4 3 3 3" xfId="51159" xr:uid="{D1176798-DE03-4EF4-A16C-DA177F3A9DCB}"/>
    <cellStyle name="Normal 2 3 4 2 4 4 3 4" xfId="15739" xr:uid="{9BD7BBE7-177F-464F-AA96-D08980603672}"/>
    <cellStyle name="Normal 2 3 4 2 4 4 3 5" xfId="29429" xr:uid="{2DCD7B78-6001-419B-ADBA-18D1D53FF8EF}"/>
    <cellStyle name="Normal 2 3 4 2 4 4 3 6" xfId="44313" xr:uid="{EB0FE3D2-056B-468E-93D4-986CAAA4F638}"/>
    <cellStyle name="Normal 2 3 4 2 4 4 4" xfId="10603" xr:uid="{B07BB012-4E15-47FC-BEDD-CCF26CF1A84F}"/>
    <cellStyle name="Normal 2 3 4 2 4 4 4 2" xfId="24293" xr:uid="{5C5E664D-4691-4E8E-917F-D49541056709}"/>
    <cellStyle name="Normal 2 3 4 2 4 4 4 2 2" xfId="37985" xr:uid="{829AB4C0-2E7F-4D18-A046-1F2604C6A7F3}"/>
    <cellStyle name="Normal 2 3 4 2 4 4 4 2 3" xfId="52869" xr:uid="{8752DDF3-4ADF-4B30-ACCC-CDF5980D831C}"/>
    <cellStyle name="Normal 2 3 4 2 4 4 4 3" xfId="17449" xr:uid="{F1390D35-172D-43DC-A8C9-D9B45AA6DC7B}"/>
    <cellStyle name="Normal 2 3 4 2 4 4 4 4" xfId="31139" xr:uid="{95F70FF3-6157-4A7D-AA33-EA0546AA7238}"/>
    <cellStyle name="Normal 2 3 4 2 4 4 4 5" xfId="46023" xr:uid="{038EC937-6F1D-45DD-970F-5BABC60C8C5C}"/>
    <cellStyle name="Normal 2 3 4 2 4 4 5" xfId="20871" xr:uid="{AE78B39D-A90E-422E-8FDE-1FA7EB465F29}"/>
    <cellStyle name="Normal 2 3 4 2 4 4 5 2" xfId="34563" xr:uid="{13BB33B0-39B4-48B9-AF87-95CF8F406DA2}"/>
    <cellStyle name="Normal 2 3 4 2 4 4 5 3" xfId="49447" xr:uid="{83F75319-5DF4-47E2-B252-083AEBC32790}"/>
    <cellStyle name="Normal 2 3 4 2 4 4 6" xfId="14027" xr:uid="{FA0EC093-2087-446E-B970-6F8F9FA0351D}"/>
    <cellStyle name="Normal 2 3 4 2 4 4 7" xfId="27717" xr:uid="{195E487E-F3F0-4526-8B0D-5787DCA10FB2}"/>
    <cellStyle name="Normal 2 3 4 2 4 4 8" xfId="42601" xr:uid="{601ADC96-7FF1-4656-8FD5-A9F209634BB5}"/>
    <cellStyle name="Normal 2 3 4 2 4 5" xfId="7182" xr:uid="{37555A01-3DF3-4EF5-95F8-26C86B3D1158}"/>
    <cellStyle name="Normal 2 3 4 2 4 5 2" xfId="8895" xr:uid="{C5114820-9D49-41A2-98E0-4FE8938686F1}"/>
    <cellStyle name="Normal 2 3 4 2 4 5 2 2" xfId="12317" xr:uid="{17CEAC8D-B3B2-4E17-8850-1A1FF217DFA8}"/>
    <cellStyle name="Normal 2 3 4 2 4 5 2 2 2" xfId="26007" xr:uid="{906AC004-8980-4D22-B495-617A780FD99C}"/>
    <cellStyle name="Normal 2 3 4 2 4 5 2 2 2 2" xfId="39699" xr:uid="{23E3E80B-F001-40E3-9855-885BB7912CAA}"/>
    <cellStyle name="Normal 2 3 4 2 4 5 2 2 2 3" xfId="54583" xr:uid="{714FFE24-A13D-466E-8DCD-D20191BCC351}"/>
    <cellStyle name="Normal 2 3 4 2 4 5 2 2 3" xfId="19163" xr:uid="{F977062F-2A4E-43E8-A022-8E0D96A140ED}"/>
    <cellStyle name="Normal 2 3 4 2 4 5 2 2 4" xfId="32853" xr:uid="{E5A93E66-CA6A-4D06-A6EF-5067887EB8D5}"/>
    <cellStyle name="Normal 2 3 4 2 4 5 2 2 5" xfId="47737" xr:uid="{C6F6FB4F-355A-4200-AF51-EC312C8BFD5F}"/>
    <cellStyle name="Normal 2 3 4 2 4 5 2 3" xfId="22585" xr:uid="{8908CE2C-585B-460C-9580-77A7687EBD39}"/>
    <cellStyle name="Normal 2 3 4 2 4 5 2 3 2" xfId="36277" xr:uid="{FEA7EDFD-0874-4ADC-BC5C-DC1F9672534B}"/>
    <cellStyle name="Normal 2 3 4 2 4 5 2 3 3" xfId="51161" xr:uid="{D7BEF5E2-5FA0-4D97-A0D2-CE3A8DA61D8E}"/>
    <cellStyle name="Normal 2 3 4 2 4 5 2 4" xfId="15741" xr:uid="{986DF38B-83B7-43AF-BA55-0631BF2CF9A6}"/>
    <cellStyle name="Normal 2 3 4 2 4 5 2 5" xfId="29431" xr:uid="{40A1DDB1-7706-449E-B14C-69E84B302F99}"/>
    <cellStyle name="Normal 2 3 4 2 4 5 2 6" xfId="44315" xr:uid="{44684FB3-F5E4-45CC-AF95-B77809CEBD58}"/>
    <cellStyle name="Normal 2 3 4 2 4 5 3" xfId="10605" xr:uid="{103EFF8C-A3D9-4092-8CBD-573E31A7C398}"/>
    <cellStyle name="Normal 2 3 4 2 4 5 3 2" xfId="24295" xr:uid="{50C33490-28F1-48CE-9F04-BF4F944BE603}"/>
    <cellStyle name="Normal 2 3 4 2 4 5 3 2 2" xfId="37987" xr:uid="{CDA8BE38-EB00-4C90-922B-67E492419549}"/>
    <cellStyle name="Normal 2 3 4 2 4 5 3 2 3" xfId="52871" xr:uid="{324743AE-1446-40B5-BDEC-DE14167E0CF6}"/>
    <cellStyle name="Normal 2 3 4 2 4 5 3 3" xfId="17451" xr:uid="{D6B6DBB6-6FAE-4887-A3CB-B2F5A0D9AFDA}"/>
    <cellStyle name="Normal 2 3 4 2 4 5 3 4" xfId="31141" xr:uid="{631DEC86-3F66-4D3E-B05D-B2087DB12CC2}"/>
    <cellStyle name="Normal 2 3 4 2 4 5 3 5" xfId="46025" xr:uid="{707432C9-9DC4-481D-B8DC-4D09D2424A88}"/>
    <cellStyle name="Normal 2 3 4 2 4 5 4" xfId="20873" xr:uid="{B833D774-AF7F-4310-BA28-D60B87C45940}"/>
    <cellStyle name="Normal 2 3 4 2 4 5 4 2" xfId="34565" xr:uid="{D3289F39-AF3E-461B-B0F7-1FE06F7BB5BA}"/>
    <cellStyle name="Normal 2 3 4 2 4 5 4 3" xfId="49449" xr:uid="{3ED6217A-A57B-48C6-9A5A-4910EE33BD46}"/>
    <cellStyle name="Normal 2 3 4 2 4 5 5" xfId="14029" xr:uid="{AC0D719C-A575-49D8-9629-7CFB5C8F3067}"/>
    <cellStyle name="Normal 2 3 4 2 4 5 6" xfId="27719" xr:uid="{715108C5-F727-47B3-9C1A-E20BEDA664C4}"/>
    <cellStyle name="Normal 2 3 4 2 4 5 7" xfId="42603" xr:uid="{BDA6E562-98F1-416A-A232-78234345B3AF}"/>
    <cellStyle name="Normal 2 3 4 2 4 6" xfId="7183" xr:uid="{B0090326-C9C3-48EA-AEA3-6ED8062EC37C}"/>
    <cellStyle name="Normal 2 3 4 2 4 6 2" xfId="8896" xr:uid="{05A2B97F-C3BB-42ED-9DD8-4BC408426F6C}"/>
    <cellStyle name="Normal 2 3 4 2 4 6 2 2" xfId="12318" xr:uid="{ED1AC849-A528-486A-804C-18366D072CEE}"/>
    <cellStyle name="Normal 2 3 4 2 4 6 2 2 2" xfId="26008" xr:uid="{5930E4E3-8B9D-4406-B43E-E74DB3350755}"/>
    <cellStyle name="Normal 2 3 4 2 4 6 2 2 2 2" xfId="39700" xr:uid="{919847F7-52C0-4D54-843A-8887FDEE83E5}"/>
    <cellStyle name="Normal 2 3 4 2 4 6 2 2 2 3" xfId="54584" xr:uid="{21DC6DF7-0BCD-4793-A113-9959E10854A1}"/>
    <cellStyle name="Normal 2 3 4 2 4 6 2 2 3" xfId="19164" xr:uid="{821333BD-A474-4B22-AC16-D775134A85FC}"/>
    <cellStyle name="Normal 2 3 4 2 4 6 2 2 4" xfId="32854" xr:uid="{3469D298-EC02-406B-8CA5-B9DD459E5B5B}"/>
    <cellStyle name="Normal 2 3 4 2 4 6 2 2 5" xfId="47738" xr:uid="{3724FF00-3EB5-4EF2-AFB0-FC9FB21CDEBA}"/>
    <cellStyle name="Normal 2 3 4 2 4 6 2 3" xfId="22586" xr:uid="{00409115-A8A9-4EA0-8AC1-1AE82FE96D85}"/>
    <cellStyle name="Normal 2 3 4 2 4 6 2 3 2" xfId="36278" xr:uid="{F1DD1908-39BB-4AE4-BDD9-21745C187DBD}"/>
    <cellStyle name="Normal 2 3 4 2 4 6 2 3 3" xfId="51162" xr:uid="{F51A9A6F-DECA-4FAC-82FA-A69731F599F1}"/>
    <cellStyle name="Normal 2 3 4 2 4 6 2 4" xfId="15742" xr:uid="{564DCD7C-8B11-4707-B3C5-D4F39CAD2A87}"/>
    <cellStyle name="Normal 2 3 4 2 4 6 2 5" xfId="29432" xr:uid="{A37D43F4-198C-4DD6-AB35-2A582EC072FE}"/>
    <cellStyle name="Normal 2 3 4 2 4 6 2 6" xfId="44316" xr:uid="{2DD81091-D870-4C12-8A80-ED3C04C41CB4}"/>
    <cellStyle name="Normal 2 3 4 2 4 6 3" xfId="10606" xr:uid="{7708584F-F0A4-4B0C-AF9B-AEBDACEC00E1}"/>
    <cellStyle name="Normal 2 3 4 2 4 6 3 2" xfId="24296" xr:uid="{A9734632-1F1A-4D95-B0C4-D92C52EAFB10}"/>
    <cellStyle name="Normal 2 3 4 2 4 6 3 2 2" xfId="37988" xr:uid="{8F88F465-809B-4446-93DA-371F5A73FF85}"/>
    <cellStyle name="Normal 2 3 4 2 4 6 3 2 3" xfId="52872" xr:uid="{E47F8DE1-05A5-4743-8484-8C6C1C34B1B3}"/>
    <cellStyle name="Normal 2 3 4 2 4 6 3 3" xfId="17452" xr:uid="{044C71B0-4418-4952-B278-E8B7FA1E02A9}"/>
    <cellStyle name="Normal 2 3 4 2 4 6 3 4" xfId="31142" xr:uid="{2149A4BD-69CB-45AD-83E3-04D9842E4A82}"/>
    <cellStyle name="Normal 2 3 4 2 4 6 3 5" xfId="46026" xr:uid="{CF12AEF3-1BA5-4269-841C-07D432BEDA4B}"/>
    <cellStyle name="Normal 2 3 4 2 4 6 4" xfId="20874" xr:uid="{4777C154-E1F4-49D5-A3EB-6103A67F527A}"/>
    <cellStyle name="Normal 2 3 4 2 4 6 4 2" xfId="34566" xr:uid="{45D07B74-A7EA-4FE0-A9F0-2B0A9C77CE0C}"/>
    <cellStyle name="Normal 2 3 4 2 4 6 4 3" xfId="49450" xr:uid="{41231D93-021C-43F0-B110-124F9D0A1D22}"/>
    <cellStyle name="Normal 2 3 4 2 4 6 5" xfId="14030" xr:uid="{19CE283F-61E1-4D80-B817-C34CCF923807}"/>
    <cellStyle name="Normal 2 3 4 2 4 6 6" xfId="27720" xr:uid="{9E9474BD-A6A8-4C11-9F80-C177C5FE0AC9}"/>
    <cellStyle name="Normal 2 3 4 2 4 6 7" xfId="42604" xr:uid="{8469AAFC-0294-46EA-9293-47F3FD91721D}"/>
    <cellStyle name="Normal 2 3 4 2 4 7" xfId="8882" xr:uid="{063645AF-4E60-4CBF-9491-C77D071F12EA}"/>
    <cellStyle name="Normal 2 3 4 2 4 7 2" xfId="12304" xr:uid="{D773A611-890A-4664-B1A9-34FFC6587DB9}"/>
    <cellStyle name="Normal 2 3 4 2 4 7 2 2" xfId="25994" xr:uid="{B2343F9B-B336-4504-AF18-C54CEFF7FE9D}"/>
    <cellStyle name="Normal 2 3 4 2 4 7 2 2 2" xfId="39686" xr:uid="{A806DF17-209E-422E-9827-BDA4E88741EC}"/>
    <cellStyle name="Normal 2 3 4 2 4 7 2 2 3" xfId="54570" xr:uid="{9DAEFA42-C35B-4722-A1C9-0A62A0AA28D0}"/>
    <cellStyle name="Normal 2 3 4 2 4 7 2 3" xfId="19150" xr:uid="{06612E58-03D1-41BE-B3B5-EDC7C1A032E8}"/>
    <cellStyle name="Normal 2 3 4 2 4 7 2 4" xfId="32840" xr:uid="{8ABE246E-6EE6-4D27-BBF9-B413EB920BCC}"/>
    <cellStyle name="Normal 2 3 4 2 4 7 2 5" xfId="47724" xr:uid="{DB9E4C13-0CC8-41C8-93EF-4DB6C84D47B9}"/>
    <cellStyle name="Normal 2 3 4 2 4 7 3" xfId="22572" xr:uid="{4B5BC2FB-2B68-463E-A616-1B902BAF944B}"/>
    <cellStyle name="Normal 2 3 4 2 4 7 3 2" xfId="36264" xr:uid="{F426382D-2291-4240-ABE1-3602A6F0750C}"/>
    <cellStyle name="Normal 2 3 4 2 4 7 3 3" xfId="51148" xr:uid="{A07A1C91-411A-48A4-ACB1-962D1830269C}"/>
    <cellStyle name="Normal 2 3 4 2 4 7 4" xfId="15728" xr:uid="{831F1AF8-2FD9-495B-A2F1-6A4DF193D735}"/>
    <cellStyle name="Normal 2 3 4 2 4 7 5" xfId="29418" xr:uid="{7752051A-4456-4CDB-8AAE-FE6005E04DE8}"/>
    <cellStyle name="Normal 2 3 4 2 4 7 6" xfId="44302" xr:uid="{1AC7FBBD-6A6A-4998-9BAD-F6E1DD0F8891}"/>
    <cellStyle name="Normal 2 3 4 2 4 8" xfId="10592" xr:uid="{984BBF1B-DF07-433F-9DA1-C040C96E9C61}"/>
    <cellStyle name="Normal 2 3 4 2 4 8 2" xfId="24282" xr:uid="{25E41175-0DDD-4659-904F-EA93CFE427A6}"/>
    <cellStyle name="Normal 2 3 4 2 4 8 2 2" xfId="37974" xr:uid="{BFE82CFA-D2AC-4154-A349-ABFA194DBB8B}"/>
    <cellStyle name="Normal 2 3 4 2 4 8 2 3" xfId="52858" xr:uid="{6F858B1E-8AF9-42DB-B5BA-765EE0E1E9BA}"/>
    <cellStyle name="Normal 2 3 4 2 4 8 3" xfId="17438" xr:uid="{974B0DFE-E0FD-434D-A4CF-A901B891F84F}"/>
    <cellStyle name="Normal 2 3 4 2 4 8 4" xfId="31128" xr:uid="{AFDDA9FE-7562-4C1B-AF9E-C42BF19A4661}"/>
    <cellStyle name="Normal 2 3 4 2 4 8 5" xfId="46012" xr:uid="{D84F01AA-A18F-494C-A531-420BB6CC869C}"/>
    <cellStyle name="Normal 2 3 4 2 4 9" xfId="20860" xr:uid="{94FEC093-8ED3-44DB-BE0D-8FF50443AABB}"/>
    <cellStyle name="Normal 2 3 4 2 4 9 2" xfId="34552" xr:uid="{3E21AECC-B36E-4795-91A5-8D3A8E098871}"/>
    <cellStyle name="Normal 2 3 4 2 4 9 3" xfId="49436" xr:uid="{A78A3181-1D96-4697-8C8D-E1BE62C15C48}"/>
    <cellStyle name="Normal 2 3 4 2 5" xfId="7184" xr:uid="{EFCC6177-3643-4791-A7FF-E746748BF8D3}"/>
    <cellStyle name="Normal 2 3 4 2 5 10" xfId="42605" xr:uid="{D13DFDD8-17F1-4417-819E-E4E1DC25CCD1}"/>
    <cellStyle name="Normal 2 3 4 2 5 2" xfId="7185" xr:uid="{AB3D730E-4A0D-403F-A1F4-DA97A93ED159}"/>
    <cellStyle name="Normal 2 3 4 2 5 2 2" xfId="7186" xr:uid="{991609F9-1D56-48A1-9A26-86373AAF38FE}"/>
    <cellStyle name="Normal 2 3 4 2 5 2 2 2" xfId="8899" xr:uid="{E68B0CBB-B1DC-46AA-9C90-CD02F3C83E48}"/>
    <cellStyle name="Normal 2 3 4 2 5 2 2 2 2" xfId="12321" xr:uid="{E0AD3FEA-0A2A-4490-B21A-9B8A044B469C}"/>
    <cellStyle name="Normal 2 3 4 2 5 2 2 2 2 2" xfId="26011" xr:uid="{252F3053-72CD-4B91-B9D6-1E426BF4CA56}"/>
    <cellStyle name="Normal 2 3 4 2 5 2 2 2 2 2 2" xfId="39703" xr:uid="{5F6E29EB-3B7C-45AF-9257-C1079A769F1B}"/>
    <cellStyle name="Normal 2 3 4 2 5 2 2 2 2 2 3" xfId="54587" xr:uid="{68C9BEF9-1630-46FC-A497-9B7D4B125214}"/>
    <cellStyle name="Normal 2 3 4 2 5 2 2 2 2 3" xfId="19167" xr:uid="{B0F946B6-A9BE-4EC0-9434-6F5752FD25DC}"/>
    <cellStyle name="Normal 2 3 4 2 5 2 2 2 2 4" xfId="32857" xr:uid="{B4CB4C53-D329-4913-BBC8-0BE2C2141643}"/>
    <cellStyle name="Normal 2 3 4 2 5 2 2 2 2 5" xfId="47741" xr:uid="{8AC7289D-9214-4A43-BDB3-860B6982FD17}"/>
    <cellStyle name="Normal 2 3 4 2 5 2 2 2 3" xfId="22589" xr:uid="{CB6A026F-25A1-43AF-A9F1-A1CBEA15B8BC}"/>
    <cellStyle name="Normal 2 3 4 2 5 2 2 2 3 2" xfId="36281" xr:uid="{9B14CB6C-87BE-4C92-95B1-D776D4489052}"/>
    <cellStyle name="Normal 2 3 4 2 5 2 2 2 3 3" xfId="51165" xr:uid="{E7764C3A-B9F3-4C48-A495-85E79391DEF5}"/>
    <cellStyle name="Normal 2 3 4 2 5 2 2 2 4" xfId="15745" xr:uid="{2828E225-7825-476C-AE19-4BBEDA8DF569}"/>
    <cellStyle name="Normal 2 3 4 2 5 2 2 2 5" xfId="29435" xr:uid="{19B1FE93-4C19-44AE-B099-2D167080BE02}"/>
    <cellStyle name="Normal 2 3 4 2 5 2 2 2 6" xfId="44319" xr:uid="{5E78DC68-FF6F-453C-911B-D431A820544C}"/>
    <cellStyle name="Normal 2 3 4 2 5 2 2 3" xfId="10609" xr:uid="{3642BFFD-121E-42BE-87CC-C8A07DEFFBDC}"/>
    <cellStyle name="Normal 2 3 4 2 5 2 2 3 2" xfId="24299" xr:uid="{65B301E5-A506-4379-BDC1-EC2D23CEB2FF}"/>
    <cellStyle name="Normal 2 3 4 2 5 2 2 3 2 2" xfId="37991" xr:uid="{59600A00-DD60-4D6D-8102-55A0F7CAD44B}"/>
    <cellStyle name="Normal 2 3 4 2 5 2 2 3 2 3" xfId="52875" xr:uid="{8D6F2026-A309-488F-8A1A-57FE0B43A7DE}"/>
    <cellStyle name="Normal 2 3 4 2 5 2 2 3 3" xfId="17455" xr:uid="{AC35ABCF-C3E1-40F6-B0A4-AA4851AA9C54}"/>
    <cellStyle name="Normal 2 3 4 2 5 2 2 3 4" xfId="31145" xr:uid="{C80C538D-A362-4A49-840D-0E4C044A13E9}"/>
    <cellStyle name="Normal 2 3 4 2 5 2 2 3 5" xfId="46029" xr:uid="{C9E0D993-DD9F-45DD-A2D8-57589504A4B6}"/>
    <cellStyle name="Normal 2 3 4 2 5 2 2 4" xfId="20877" xr:uid="{14AB7439-9FF9-4532-9CA1-E65DA5324394}"/>
    <cellStyle name="Normal 2 3 4 2 5 2 2 4 2" xfId="34569" xr:uid="{86503850-ADCC-4094-BF02-94C743587C64}"/>
    <cellStyle name="Normal 2 3 4 2 5 2 2 4 3" xfId="49453" xr:uid="{3A07F003-E700-425E-ADC5-8D12C237F126}"/>
    <cellStyle name="Normal 2 3 4 2 5 2 2 5" xfId="14033" xr:uid="{A018D9B2-3CB3-45AD-B418-38B2B9D5CD2B}"/>
    <cellStyle name="Normal 2 3 4 2 5 2 2 6" xfId="27723" xr:uid="{41CA2A0B-B910-46B8-AF17-D97F46DE156D}"/>
    <cellStyle name="Normal 2 3 4 2 5 2 2 7" xfId="42607" xr:uid="{874A487A-8225-4C63-BFF4-4226C1F3A080}"/>
    <cellStyle name="Normal 2 3 4 2 5 2 3" xfId="8898" xr:uid="{89443775-83E4-46EA-AA0C-07DFCC1D5460}"/>
    <cellStyle name="Normal 2 3 4 2 5 2 3 2" xfId="12320" xr:uid="{11D97970-6B58-482B-B2D9-043EA055E62B}"/>
    <cellStyle name="Normal 2 3 4 2 5 2 3 2 2" xfId="26010" xr:uid="{EE973C2F-B830-4FC4-948A-229A6E1EEA20}"/>
    <cellStyle name="Normal 2 3 4 2 5 2 3 2 2 2" xfId="39702" xr:uid="{7B253843-1D68-4A41-A656-632FF245CBED}"/>
    <cellStyle name="Normal 2 3 4 2 5 2 3 2 2 3" xfId="54586" xr:uid="{54DAFFAE-1F60-4A56-A3CC-3B99DF4BAC35}"/>
    <cellStyle name="Normal 2 3 4 2 5 2 3 2 3" xfId="19166" xr:uid="{B7BE4DD8-8381-4FA7-BEF6-CD46A8808457}"/>
    <cellStyle name="Normal 2 3 4 2 5 2 3 2 4" xfId="32856" xr:uid="{EE488251-009E-4777-8DAC-5FA0BF0B90B8}"/>
    <cellStyle name="Normal 2 3 4 2 5 2 3 2 5" xfId="47740" xr:uid="{2088ACEA-23B3-4B65-8922-8A2A195C460A}"/>
    <cellStyle name="Normal 2 3 4 2 5 2 3 3" xfId="22588" xr:uid="{B6203FF7-1060-4C2C-B581-0D36288A6840}"/>
    <cellStyle name="Normal 2 3 4 2 5 2 3 3 2" xfId="36280" xr:uid="{EE4D06DC-44B0-4C24-8A33-09C74A437C56}"/>
    <cellStyle name="Normal 2 3 4 2 5 2 3 3 3" xfId="51164" xr:uid="{EE919326-F2F8-4775-95C6-69EC7D97AE41}"/>
    <cellStyle name="Normal 2 3 4 2 5 2 3 4" xfId="15744" xr:uid="{6B9A7613-DF98-4501-B698-9F4423C1544F}"/>
    <cellStyle name="Normal 2 3 4 2 5 2 3 5" xfId="29434" xr:uid="{1D517AE4-9841-46A1-A8BD-5E704471C866}"/>
    <cellStyle name="Normal 2 3 4 2 5 2 3 6" xfId="44318" xr:uid="{ED447390-2761-4DC9-B842-A27BFF015A34}"/>
    <cellStyle name="Normal 2 3 4 2 5 2 4" xfId="10608" xr:uid="{1765BB28-EAAC-4BAC-9A84-BFCA073CA665}"/>
    <cellStyle name="Normal 2 3 4 2 5 2 4 2" xfId="24298" xr:uid="{2F7911E8-F145-4A95-9347-F982C0BCC25C}"/>
    <cellStyle name="Normal 2 3 4 2 5 2 4 2 2" xfId="37990" xr:uid="{29B29DA0-B549-4646-BE2B-97EDF7D0A6E1}"/>
    <cellStyle name="Normal 2 3 4 2 5 2 4 2 3" xfId="52874" xr:uid="{05910415-DA38-424F-8E2C-29CE7234557F}"/>
    <cellStyle name="Normal 2 3 4 2 5 2 4 3" xfId="17454" xr:uid="{011DC538-34DB-4A83-9A9F-180BF8106A27}"/>
    <cellStyle name="Normal 2 3 4 2 5 2 4 4" xfId="31144" xr:uid="{E43E4905-37FB-4689-96D9-A4C4879E0E53}"/>
    <cellStyle name="Normal 2 3 4 2 5 2 4 5" xfId="46028" xr:uid="{A78771C8-7E83-4F63-9D1D-3BB41851E42C}"/>
    <cellStyle name="Normal 2 3 4 2 5 2 5" xfId="20876" xr:uid="{14B24EA0-834F-480F-AD4D-64580B8BEBA5}"/>
    <cellStyle name="Normal 2 3 4 2 5 2 5 2" xfId="34568" xr:uid="{7B7418F5-A263-4729-BE6F-B911CD0FAEC5}"/>
    <cellStyle name="Normal 2 3 4 2 5 2 5 3" xfId="49452" xr:uid="{A11752A5-19F7-4148-B7E9-75B01BF938D2}"/>
    <cellStyle name="Normal 2 3 4 2 5 2 6" xfId="14032" xr:uid="{6A7B4F65-1182-4890-B4B5-9E6598D2222E}"/>
    <cellStyle name="Normal 2 3 4 2 5 2 7" xfId="27722" xr:uid="{B550044F-972B-4F4B-A763-DAEBC9C1068E}"/>
    <cellStyle name="Normal 2 3 4 2 5 2 8" xfId="42606" xr:uid="{26F933F8-8126-4F42-A8C7-182EA11FA7D1}"/>
    <cellStyle name="Normal 2 3 4 2 5 3" xfId="7187" xr:uid="{374D38D9-92DB-4A69-BAD0-0FDDC6A1C809}"/>
    <cellStyle name="Normal 2 3 4 2 5 3 2" xfId="8900" xr:uid="{FC9B7989-8255-4BD5-B449-F5711058CB82}"/>
    <cellStyle name="Normal 2 3 4 2 5 3 2 2" xfId="12322" xr:uid="{EBCBED54-1EBE-40E9-92BB-12A3A7D879AD}"/>
    <cellStyle name="Normal 2 3 4 2 5 3 2 2 2" xfId="26012" xr:uid="{535E4C89-F308-47F8-AA2F-315D0DFD45B1}"/>
    <cellStyle name="Normal 2 3 4 2 5 3 2 2 2 2" xfId="39704" xr:uid="{26E6ED60-9A39-4A8A-8369-67461EED2EE4}"/>
    <cellStyle name="Normal 2 3 4 2 5 3 2 2 2 3" xfId="54588" xr:uid="{DB88799D-5782-4DE0-B657-7433BA564367}"/>
    <cellStyle name="Normal 2 3 4 2 5 3 2 2 3" xfId="19168" xr:uid="{D5C617D8-1DE5-4B1B-833A-8867D35C2E37}"/>
    <cellStyle name="Normal 2 3 4 2 5 3 2 2 4" xfId="32858" xr:uid="{45C8A3AA-293A-4856-92CE-913577747FAC}"/>
    <cellStyle name="Normal 2 3 4 2 5 3 2 2 5" xfId="47742" xr:uid="{F41012CC-E892-4A92-B2F5-ACF0BCB4453E}"/>
    <cellStyle name="Normal 2 3 4 2 5 3 2 3" xfId="22590" xr:uid="{751B099A-651B-4B8E-8149-37DB47001724}"/>
    <cellStyle name="Normal 2 3 4 2 5 3 2 3 2" xfId="36282" xr:uid="{ED4CE7BE-B851-469E-B29A-6907358E3B6E}"/>
    <cellStyle name="Normal 2 3 4 2 5 3 2 3 3" xfId="51166" xr:uid="{D3788FA8-8475-4BA1-82F7-A5D303287BC2}"/>
    <cellStyle name="Normal 2 3 4 2 5 3 2 4" xfId="15746" xr:uid="{2FC20D10-53EF-4246-AF76-106281898E81}"/>
    <cellStyle name="Normal 2 3 4 2 5 3 2 5" xfId="29436" xr:uid="{053BE518-FE77-485C-862C-58B4391653F0}"/>
    <cellStyle name="Normal 2 3 4 2 5 3 2 6" xfId="44320" xr:uid="{2B111688-85CA-49D7-9541-240D3E0F0041}"/>
    <cellStyle name="Normal 2 3 4 2 5 3 3" xfId="10610" xr:uid="{141F248C-7965-4111-B4A8-9D54909B3A1C}"/>
    <cellStyle name="Normal 2 3 4 2 5 3 3 2" xfId="24300" xr:uid="{BCBA1B4D-4AAE-40BE-ABBB-CBAAEA715BCA}"/>
    <cellStyle name="Normal 2 3 4 2 5 3 3 2 2" xfId="37992" xr:uid="{CE1D28C0-CC0D-4A13-93E7-736C9CA6D5C8}"/>
    <cellStyle name="Normal 2 3 4 2 5 3 3 2 3" xfId="52876" xr:uid="{01571D84-BEDA-40BE-84A4-0C540B5D7112}"/>
    <cellStyle name="Normal 2 3 4 2 5 3 3 3" xfId="17456" xr:uid="{0368A163-5E47-4D61-BD1A-817F4F12C48A}"/>
    <cellStyle name="Normal 2 3 4 2 5 3 3 4" xfId="31146" xr:uid="{1B9A82A7-C5F9-471B-9DE5-7EE4CC724DEE}"/>
    <cellStyle name="Normal 2 3 4 2 5 3 3 5" xfId="46030" xr:uid="{5748E2F1-55C6-46F4-B0E8-CEEACC174640}"/>
    <cellStyle name="Normal 2 3 4 2 5 3 4" xfId="20878" xr:uid="{084DA903-1CB1-4FF3-81F4-17E6F8B8FE42}"/>
    <cellStyle name="Normal 2 3 4 2 5 3 4 2" xfId="34570" xr:uid="{DB457862-AB83-4277-9D57-F7F8A790D9B1}"/>
    <cellStyle name="Normal 2 3 4 2 5 3 4 3" xfId="49454" xr:uid="{475EAA0C-DED1-4589-96F7-8C90DE6CD47D}"/>
    <cellStyle name="Normal 2 3 4 2 5 3 5" xfId="14034" xr:uid="{3C44E7BC-05DA-434C-8A07-EB47B85781EA}"/>
    <cellStyle name="Normal 2 3 4 2 5 3 6" xfId="27724" xr:uid="{2042D242-A0D1-439F-B286-A11020112F8F}"/>
    <cellStyle name="Normal 2 3 4 2 5 3 7" xfId="42608" xr:uid="{FD212C16-CE1B-4C1B-93E8-F467B77BDE5C}"/>
    <cellStyle name="Normal 2 3 4 2 5 4" xfId="7188" xr:uid="{A9D712DC-50B9-4C4F-817E-2FA546ABBE2A}"/>
    <cellStyle name="Normal 2 3 4 2 5 4 2" xfId="8901" xr:uid="{C9A2A930-6266-48F8-B062-B1A2F38EC1DE}"/>
    <cellStyle name="Normal 2 3 4 2 5 4 2 2" xfId="12323" xr:uid="{1422F983-1E26-4630-A006-EEC2C7B990E1}"/>
    <cellStyle name="Normal 2 3 4 2 5 4 2 2 2" xfId="26013" xr:uid="{48FFFD7C-7313-4487-A27B-D8B73761E212}"/>
    <cellStyle name="Normal 2 3 4 2 5 4 2 2 2 2" xfId="39705" xr:uid="{4ADAC3BB-5916-40BF-9780-56360A59C32B}"/>
    <cellStyle name="Normal 2 3 4 2 5 4 2 2 2 3" xfId="54589" xr:uid="{44246A9C-7341-4802-B358-93451EB460A9}"/>
    <cellStyle name="Normal 2 3 4 2 5 4 2 2 3" xfId="19169" xr:uid="{50F83966-A131-4F22-8B4A-839912FA2600}"/>
    <cellStyle name="Normal 2 3 4 2 5 4 2 2 4" xfId="32859" xr:uid="{1D70A7C8-7F58-43E9-9D16-BBE6D80D6ECE}"/>
    <cellStyle name="Normal 2 3 4 2 5 4 2 2 5" xfId="47743" xr:uid="{F9D3C366-2FFB-4AAA-BD9B-CE90261895CC}"/>
    <cellStyle name="Normal 2 3 4 2 5 4 2 3" xfId="22591" xr:uid="{BFFBBEC2-524E-4CBB-8F11-7314FD738088}"/>
    <cellStyle name="Normal 2 3 4 2 5 4 2 3 2" xfId="36283" xr:uid="{B624AF2E-AEE2-45B0-A3D7-BE6AC84DFCD3}"/>
    <cellStyle name="Normal 2 3 4 2 5 4 2 3 3" xfId="51167" xr:uid="{02F840CC-D002-45F3-A060-31A704C1D1D7}"/>
    <cellStyle name="Normal 2 3 4 2 5 4 2 4" xfId="15747" xr:uid="{B4DD9FD9-66F3-45AA-B1EB-945DA55B4093}"/>
    <cellStyle name="Normal 2 3 4 2 5 4 2 5" xfId="29437" xr:uid="{D563D9E3-95CF-4332-B112-A3C195EA50D7}"/>
    <cellStyle name="Normal 2 3 4 2 5 4 2 6" xfId="44321" xr:uid="{CA6B43D5-7E21-4342-9269-19FF30532BC8}"/>
    <cellStyle name="Normal 2 3 4 2 5 4 3" xfId="10611" xr:uid="{B46F4ADD-AE98-4E2B-A92A-CF89220A59E9}"/>
    <cellStyle name="Normal 2 3 4 2 5 4 3 2" xfId="24301" xr:uid="{F1AE3228-BF8E-4E57-9DC6-E41266EEC162}"/>
    <cellStyle name="Normal 2 3 4 2 5 4 3 2 2" xfId="37993" xr:uid="{19A27F93-CBC8-4C71-8A21-E1455EC29867}"/>
    <cellStyle name="Normal 2 3 4 2 5 4 3 2 3" xfId="52877" xr:uid="{76476C23-D21B-4FEF-82D6-E446F4D30D37}"/>
    <cellStyle name="Normal 2 3 4 2 5 4 3 3" xfId="17457" xr:uid="{2BF09F0A-D98D-47C3-853E-327B0078C810}"/>
    <cellStyle name="Normal 2 3 4 2 5 4 3 4" xfId="31147" xr:uid="{B383147C-36D5-49EF-A813-E6109D953727}"/>
    <cellStyle name="Normal 2 3 4 2 5 4 3 5" xfId="46031" xr:uid="{D146ECA6-BF65-42F8-9ACE-54137757C945}"/>
    <cellStyle name="Normal 2 3 4 2 5 4 4" xfId="20879" xr:uid="{1E1D939E-3FC3-45F3-A7E9-69710220CC03}"/>
    <cellStyle name="Normal 2 3 4 2 5 4 4 2" xfId="34571" xr:uid="{CAB57AF2-6657-4E1F-A9BB-4DD6CD9BDD40}"/>
    <cellStyle name="Normal 2 3 4 2 5 4 4 3" xfId="49455" xr:uid="{EC9610EE-B320-4618-BFDD-10797B7BB4B0}"/>
    <cellStyle name="Normal 2 3 4 2 5 4 5" xfId="14035" xr:uid="{DD1D66C3-3181-4454-AC42-AF5380D9C097}"/>
    <cellStyle name="Normal 2 3 4 2 5 4 6" xfId="27725" xr:uid="{E36C3A30-1172-4D2B-AD76-093BD4871C02}"/>
    <cellStyle name="Normal 2 3 4 2 5 4 7" xfId="42609" xr:uid="{2A2AC277-09E8-4F3E-8BBE-3DA36D15916A}"/>
    <cellStyle name="Normal 2 3 4 2 5 5" xfId="8897" xr:uid="{1CD9F8D3-DB4C-4CE5-86EB-A6F6597C8AEA}"/>
    <cellStyle name="Normal 2 3 4 2 5 5 2" xfId="12319" xr:uid="{A4279E36-842B-413A-BBF6-D2DB646AB532}"/>
    <cellStyle name="Normal 2 3 4 2 5 5 2 2" xfId="26009" xr:uid="{60B0DD67-69F4-47BE-AE82-352472ED1B03}"/>
    <cellStyle name="Normal 2 3 4 2 5 5 2 2 2" xfId="39701" xr:uid="{11072A37-EECC-499F-9113-76977AA0BF40}"/>
    <cellStyle name="Normal 2 3 4 2 5 5 2 2 3" xfId="54585" xr:uid="{5800F1E5-640D-4AC9-BB59-E5D75E33B3B3}"/>
    <cellStyle name="Normal 2 3 4 2 5 5 2 3" xfId="19165" xr:uid="{C05A974F-EAD8-48D2-B413-7D7EF7ECF462}"/>
    <cellStyle name="Normal 2 3 4 2 5 5 2 4" xfId="32855" xr:uid="{2DB0115E-7B13-4FAB-B4CB-49F8B6EF2508}"/>
    <cellStyle name="Normal 2 3 4 2 5 5 2 5" xfId="47739" xr:uid="{DB86E8EF-301A-41FC-A5D6-85D77DB0D5C0}"/>
    <cellStyle name="Normal 2 3 4 2 5 5 3" xfId="22587" xr:uid="{47E62033-897D-4EF9-BAD7-8CD67BAE4B7F}"/>
    <cellStyle name="Normal 2 3 4 2 5 5 3 2" xfId="36279" xr:uid="{5FE56ABB-DE32-4BDF-A77A-BA75D4FEBC3B}"/>
    <cellStyle name="Normal 2 3 4 2 5 5 3 3" xfId="51163" xr:uid="{892C625D-E931-4209-9870-4A10F60704FC}"/>
    <cellStyle name="Normal 2 3 4 2 5 5 4" xfId="15743" xr:uid="{DA9F9C26-85F5-4D9D-A24F-4D7395C5F7B4}"/>
    <cellStyle name="Normal 2 3 4 2 5 5 5" xfId="29433" xr:uid="{F9115810-3E2C-4A6B-A1BC-891AF605E7E2}"/>
    <cellStyle name="Normal 2 3 4 2 5 5 6" xfId="44317" xr:uid="{B7CAC787-DE58-4D04-A4E8-F9BF68EA8263}"/>
    <cellStyle name="Normal 2 3 4 2 5 6" xfId="10607" xr:uid="{964683CC-DF7C-4EF2-9321-9ADE63EB286A}"/>
    <cellStyle name="Normal 2 3 4 2 5 6 2" xfId="24297" xr:uid="{A11A0DDA-A922-42B4-9B9C-23C8074EB4B0}"/>
    <cellStyle name="Normal 2 3 4 2 5 6 2 2" xfId="37989" xr:uid="{9F489BDA-C6A7-46F1-AD30-5A3833BF079C}"/>
    <cellStyle name="Normal 2 3 4 2 5 6 2 3" xfId="52873" xr:uid="{BE141F3D-8E31-442D-95AC-E8BB78890CE4}"/>
    <cellStyle name="Normal 2 3 4 2 5 6 3" xfId="17453" xr:uid="{CB943ACF-1F3D-43BE-9A6A-AACCBEA967ED}"/>
    <cellStyle name="Normal 2 3 4 2 5 6 4" xfId="31143" xr:uid="{925284F8-E5D9-48D2-A154-46BFF4B86A18}"/>
    <cellStyle name="Normal 2 3 4 2 5 6 5" xfId="46027" xr:uid="{767A8E07-3F1A-4FED-BB9E-A244D0A8EAF4}"/>
    <cellStyle name="Normal 2 3 4 2 5 7" xfId="20875" xr:uid="{95184233-1F57-4281-8211-5BAF893A15A5}"/>
    <cellStyle name="Normal 2 3 4 2 5 7 2" xfId="34567" xr:uid="{90DD6ECB-8F44-488C-9C41-EB353F89E1F7}"/>
    <cellStyle name="Normal 2 3 4 2 5 7 3" xfId="49451" xr:uid="{7EAE47F5-1A96-4299-AD2B-AE144766AB52}"/>
    <cellStyle name="Normal 2 3 4 2 5 8" xfId="14031" xr:uid="{A6888DFA-8483-4C14-95B3-9982FD95B095}"/>
    <cellStyle name="Normal 2 3 4 2 5 9" xfId="27721" xr:uid="{95D3799B-98B9-489F-A1BD-C53D74843D4E}"/>
    <cellStyle name="Normal 2 3 4 2 6" xfId="7189" xr:uid="{0024CDED-A33C-48CB-B91C-FCEF679F1B44}"/>
    <cellStyle name="Normal 2 3 4 2 6 10" xfId="42610" xr:uid="{B0A3618C-D1E6-4414-ADED-FD958BC6E500}"/>
    <cellStyle name="Normal 2 3 4 2 6 2" xfId="7190" xr:uid="{E6FDF8C1-7067-4DA9-A09D-5E393ADE3CAD}"/>
    <cellStyle name="Normal 2 3 4 2 6 2 2" xfId="7191" xr:uid="{8C8D4815-3AA7-43BB-977D-2FA619E37DEF}"/>
    <cellStyle name="Normal 2 3 4 2 6 2 2 2" xfId="8904" xr:uid="{25F3FFE6-7819-4EFF-BE71-6D5264ADE738}"/>
    <cellStyle name="Normal 2 3 4 2 6 2 2 2 2" xfId="12326" xr:uid="{7659918C-CD3C-4BB8-B45A-65BE3B499FE5}"/>
    <cellStyle name="Normal 2 3 4 2 6 2 2 2 2 2" xfId="26016" xr:uid="{3FBBF65E-8FB7-47B0-9966-F01ECDC6F73A}"/>
    <cellStyle name="Normal 2 3 4 2 6 2 2 2 2 2 2" xfId="39708" xr:uid="{98DCA99D-2C07-4B71-BD39-6FEB7E255F19}"/>
    <cellStyle name="Normal 2 3 4 2 6 2 2 2 2 2 3" xfId="54592" xr:uid="{75DD0A8D-2F98-4410-B860-0E0A728703B7}"/>
    <cellStyle name="Normal 2 3 4 2 6 2 2 2 2 3" xfId="19172" xr:uid="{B5834236-3663-4026-A8DD-D3E2210D8843}"/>
    <cellStyle name="Normal 2 3 4 2 6 2 2 2 2 4" xfId="32862" xr:uid="{0C3FD85D-D1F2-40C4-A5DB-1CAB1C3EFB83}"/>
    <cellStyle name="Normal 2 3 4 2 6 2 2 2 2 5" xfId="47746" xr:uid="{423F3100-F15B-4ECF-83E3-890224354B16}"/>
    <cellStyle name="Normal 2 3 4 2 6 2 2 2 3" xfId="22594" xr:uid="{258044C4-F073-4598-BC25-F4A840C0590C}"/>
    <cellStyle name="Normal 2 3 4 2 6 2 2 2 3 2" xfId="36286" xr:uid="{38B1A313-4406-4139-B0B4-B5CC5E589C11}"/>
    <cellStyle name="Normal 2 3 4 2 6 2 2 2 3 3" xfId="51170" xr:uid="{FB4500E3-E0BE-437A-9654-0926C12017CD}"/>
    <cellStyle name="Normal 2 3 4 2 6 2 2 2 4" xfId="15750" xr:uid="{EB68592D-32EE-4A85-A244-23C13AF4B487}"/>
    <cellStyle name="Normal 2 3 4 2 6 2 2 2 5" xfId="29440" xr:uid="{185660B5-E0F3-411F-9323-B10114F0AFED}"/>
    <cellStyle name="Normal 2 3 4 2 6 2 2 2 6" xfId="44324" xr:uid="{3F270AEC-5E8C-453B-A185-2EBCA079EBB8}"/>
    <cellStyle name="Normal 2 3 4 2 6 2 2 3" xfId="10614" xr:uid="{2A603E9B-DED7-4043-9C3C-7908F7A2ED08}"/>
    <cellStyle name="Normal 2 3 4 2 6 2 2 3 2" xfId="24304" xr:uid="{1E992D02-CAB1-40EC-BC08-E0E6AD03C33C}"/>
    <cellStyle name="Normal 2 3 4 2 6 2 2 3 2 2" xfId="37996" xr:uid="{BFFF22BC-A52D-4CDF-85D0-182536B57935}"/>
    <cellStyle name="Normal 2 3 4 2 6 2 2 3 2 3" xfId="52880" xr:uid="{3ADF1004-5321-4C4B-8DF9-00A2DC7DBA6A}"/>
    <cellStyle name="Normal 2 3 4 2 6 2 2 3 3" xfId="17460" xr:uid="{C9013373-58F8-4DEE-B123-10FE2135E28A}"/>
    <cellStyle name="Normal 2 3 4 2 6 2 2 3 4" xfId="31150" xr:uid="{BCC986BF-4CA0-477A-87FA-812DDDDD8BD3}"/>
    <cellStyle name="Normal 2 3 4 2 6 2 2 3 5" xfId="46034" xr:uid="{4B272267-C87D-4165-A5C3-226FA212D45E}"/>
    <cellStyle name="Normal 2 3 4 2 6 2 2 4" xfId="20882" xr:uid="{B5C1A0C6-CE4F-489A-A739-37E78DE38BD4}"/>
    <cellStyle name="Normal 2 3 4 2 6 2 2 4 2" xfId="34574" xr:uid="{67DD4E7A-4771-4250-AAD3-E6E632D3F623}"/>
    <cellStyle name="Normal 2 3 4 2 6 2 2 4 3" xfId="49458" xr:uid="{A4AF2DDE-B093-4F81-B161-B81630FE5EB4}"/>
    <cellStyle name="Normal 2 3 4 2 6 2 2 5" xfId="14038" xr:uid="{70DE0155-2310-4391-9441-9361E26DCB6E}"/>
    <cellStyle name="Normal 2 3 4 2 6 2 2 6" xfId="27728" xr:uid="{18666BE2-F3BA-417E-A34C-926B5BE4360E}"/>
    <cellStyle name="Normal 2 3 4 2 6 2 2 7" xfId="42612" xr:uid="{3BCA8E0D-09BC-4061-B4EB-2F8B0EDD0E3F}"/>
    <cellStyle name="Normal 2 3 4 2 6 2 3" xfId="8903" xr:uid="{B445F67C-4E6C-43B9-8C22-7D6DB4833CAE}"/>
    <cellStyle name="Normal 2 3 4 2 6 2 3 2" xfId="12325" xr:uid="{BD593D29-FD8C-4431-BA66-A119FFEBC292}"/>
    <cellStyle name="Normal 2 3 4 2 6 2 3 2 2" xfId="26015" xr:uid="{33E71CBF-120C-41A6-B15E-426B6C797C41}"/>
    <cellStyle name="Normal 2 3 4 2 6 2 3 2 2 2" xfId="39707" xr:uid="{45D34D3C-B3C2-426C-A96B-E4E499C9C375}"/>
    <cellStyle name="Normal 2 3 4 2 6 2 3 2 2 3" xfId="54591" xr:uid="{18101585-74FB-41A5-A1B7-30C362F95A1D}"/>
    <cellStyle name="Normal 2 3 4 2 6 2 3 2 3" xfId="19171" xr:uid="{68347CE1-BE0E-4233-8332-7C0B060A8284}"/>
    <cellStyle name="Normal 2 3 4 2 6 2 3 2 4" xfId="32861" xr:uid="{B3785815-6182-4EBC-938C-4447DE69531E}"/>
    <cellStyle name="Normal 2 3 4 2 6 2 3 2 5" xfId="47745" xr:uid="{A35B30B9-D8C0-4130-97C8-3A1FFFD51724}"/>
    <cellStyle name="Normal 2 3 4 2 6 2 3 3" xfId="22593" xr:uid="{61D4AD4D-9A31-41E9-91C7-148F381C3E4B}"/>
    <cellStyle name="Normal 2 3 4 2 6 2 3 3 2" xfId="36285" xr:uid="{3C52B5EC-8395-4E32-92EB-F2E912C986FB}"/>
    <cellStyle name="Normal 2 3 4 2 6 2 3 3 3" xfId="51169" xr:uid="{F3FDACAD-A8B7-4307-A4C2-2F43086FF6F8}"/>
    <cellStyle name="Normal 2 3 4 2 6 2 3 4" xfId="15749" xr:uid="{948F8CB6-A123-4758-8985-DB2036172878}"/>
    <cellStyle name="Normal 2 3 4 2 6 2 3 5" xfId="29439" xr:uid="{914047CD-CC28-448C-867B-3B7D141AD219}"/>
    <cellStyle name="Normal 2 3 4 2 6 2 3 6" xfId="44323" xr:uid="{CF070BF0-2F52-404F-B4A7-2123CA19AB3E}"/>
    <cellStyle name="Normal 2 3 4 2 6 2 4" xfId="10613" xr:uid="{FE3FACA2-820E-43DA-8CC9-BE4C93333A1F}"/>
    <cellStyle name="Normal 2 3 4 2 6 2 4 2" xfId="24303" xr:uid="{AA3384C9-1C7B-4152-A022-318E2EE0809F}"/>
    <cellStyle name="Normal 2 3 4 2 6 2 4 2 2" xfId="37995" xr:uid="{68C5B887-8975-4FF4-8CD7-E478E77E4704}"/>
    <cellStyle name="Normal 2 3 4 2 6 2 4 2 3" xfId="52879" xr:uid="{2E08CCA7-A30C-460B-9DC8-F32F9D1FF0EB}"/>
    <cellStyle name="Normal 2 3 4 2 6 2 4 3" xfId="17459" xr:uid="{92C0714B-3075-4862-988E-93C409E4B088}"/>
    <cellStyle name="Normal 2 3 4 2 6 2 4 4" xfId="31149" xr:uid="{983CB12A-BF4F-4B76-B4A7-6DB4E658EF88}"/>
    <cellStyle name="Normal 2 3 4 2 6 2 4 5" xfId="46033" xr:uid="{02A18FBF-E20D-475E-8C4E-7ED2E8307053}"/>
    <cellStyle name="Normal 2 3 4 2 6 2 5" xfId="20881" xr:uid="{983D33BA-441B-4E2A-BCB5-28F4FAE046D7}"/>
    <cellStyle name="Normal 2 3 4 2 6 2 5 2" xfId="34573" xr:uid="{300E5DC5-17D8-4837-8C5B-B4DBA0C0192D}"/>
    <cellStyle name="Normal 2 3 4 2 6 2 5 3" xfId="49457" xr:uid="{9AD58BB6-BC8C-44ED-9DC3-D0685F2934C6}"/>
    <cellStyle name="Normal 2 3 4 2 6 2 6" xfId="14037" xr:uid="{68584BBD-3988-4643-B160-6A3399CB692C}"/>
    <cellStyle name="Normal 2 3 4 2 6 2 7" xfId="27727" xr:uid="{415D9B1D-7C3C-4FF5-891E-5FA192C6A7C0}"/>
    <cellStyle name="Normal 2 3 4 2 6 2 8" xfId="42611" xr:uid="{6E8EC30A-50AB-4E3B-8A3A-5AE0A35D6FFF}"/>
    <cellStyle name="Normal 2 3 4 2 6 3" xfId="7192" xr:uid="{3495E761-54DB-4C97-B974-8ADB11216DF1}"/>
    <cellStyle name="Normal 2 3 4 2 6 3 2" xfId="8905" xr:uid="{F43124B1-6479-4865-8A82-654541AF9D39}"/>
    <cellStyle name="Normal 2 3 4 2 6 3 2 2" xfId="12327" xr:uid="{C13DB951-6A5B-4DAA-A535-66530E943C7B}"/>
    <cellStyle name="Normal 2 3 4 2 6 3 2 2 2" xfId="26017" xr:uid="{9FE99176-2E25-4A50-B5F7-36BE494C0A9D}"/>
    <cellStyle name="Normal 2 3 4 2 6 3 2 2 2 2" xfId="39709" xr:uid="{1833BDD5-9D60-4FC2-B08C-B1F0E2A39674}"/>
    <cellStyle name="Normal 2 3 4 2 6 3 2 2 2 3" xfId="54593" xr:uid="{9A5E8AF0-61FC-4160-952E-F128CBCC78EB}"/>
    <cellStyle name="Normal 2 3 4 2 6 3 2 2 3" xfId="19173" xr:uid="{1DF0BA9E-D5C3-4E42-B5B5-71CF7FCDA771}"/>
    <cellStyle name="Normal 2 3 4 2 6 3 2 2 4" xfId="32863" xr:uid="{F15B8708-79A8-4464-935D-5C469574D667}"/>
    <cellStyle name="Normal 2 3 4 2 6 3 2 2 5" xfId="47747" xr:uid="{87D93B2F-7D4C-4502-B2D6-1FDB750D4B7A}"/>
    <cellStyle name="Normal 2 3 4 2 6 3 2 3" xfId="22595" xr:uid="{21F624ED-D3DD-4761-B8FE-EBC2DD55EFD4}"/>
    <cellStyle name="Normal 2 3 4 2 6 3 2 3 2" xfId="36287" xr:uid="{9DC3D832-9436-40FE-ACD2-6A1F5EC30B6F}"/>
    <cellStyle name="Normal 2 3 4 2 6 3 2 3 3" xfId="51171" xr:uid="{DCAD8E22-03BC-45F3-B09C-A49E29A554F1}"/>
    <cellStyle name="Normal 2 3 4 2 6 3 2 4" xfId="15751" xr:uid="{B872272B-2E13-4A5D-9A1B-1853B0B148E3}"/>
    <cellStyle name="Normal 2 3 4 2 6 3 2 5" xfId="29441" xr:uid="{291D8D89-9328-4F9D-A72D-A2968E7F051B}"/>
    <cellStyle name="Normal 2 3 4 2 6 3 2 6" xfId="44325" xr:uid="{C8BF94D3-9A27-4BE0-AEC3-2783FF9B2356}"/>
    <cellStyle name="Normal 2 3 4 2 6 3 3" xfId="10615" xr:uid="{961944B3-6AD1-4CC0-A436-A4FC2E5AC73C}"/>
    <cellStyle name="Normal 2 3 4 2 6 3 3 2" xfId="24305" xr:uid="{94F1DE0E-A018-4278-BF0A-9DF7AE4E512F}"/>
    <cellStyle name="Normal 2 3 4 2 6 3 3 2 2" xfId="37997" xr:uid="{60B9C606-64E9-40B1-A7E7-37926B5A996D}"/>
    <cellStyle name="Normal 2 3 4 2 6 3 3 2 3" xfId="52881" xr:uid="{6D4408D3-7C7C-481B-BEC0-08484D53BA8D}"/>
    <cellStyle name="Normal 2 3 4 2 6 3 3 3" xfId="17461" xr:uid="{9D9B80C5-AF71-4E62-A088-B82D4C09B5A9}"/>
    <cellStyle name="Normal 2 3 4 2 6 3 3 4" xfId="31151" xr:uid="{F3588B96-D57C-46B1-B8C0-7F0EE2EF457A}"/>
    <cellStyle name="Normal 2 3 4 2 6 3 3 5" xfId="46035" xr:uid="{4D6BCBAD-35FE-444F-86F3-3B8ABFE6201C}"/>
    <cellStyle name="Normal 2 3 4 2 6 3 4" xfId="20883" xr:uid="{F0D29F10-D64E-4CA7-AD0A-54CABFFC352E}"/>
    <cellStyle name="Normal 2 3 4 2 6 3 4 2" xfId="34575" xr:uid="{CB0281A1-E970-4B12-B916-BFC3AE5E8A3C}"/>
    <cellStyle name="Normal 2 3 4 2 6 3 4 3" xfId="49459" xr:uid="{FD019189-4AC7-49E1-B413-C96D5127FE35}"/>
    <cellStyle name="Normal 2 3 4 2 6 3 5" xfId="14039" xr:uid="{86053E05-A4EA-465E-BE6A-13724AF56AC6}"/>
    <cellStyle name="Normal 2 3 4 2 6 3 6" xfId="27729" xr:uid="{F32E50B7-812A-4DC8-BDFF-F21A1A4C4A06}"/>
    <cellStyle name="Normal 2 3 4 2 6 3 7" xfId="42613" xr:uid="{B765AB28-276A-4BF4-8662-49B262AF72C9}"/>
    <cellStyle name="Normal 2 3 4 2 6 4" xfId="7193" xr:uid="{D4FA9103-2B72-4662-84CC-4AE5A3A5A348}"/>
    <cellStyle name="Normal 2 3 4 2 6 4 2" xfId="8906" xr:uid="{F281460D-1D10-4AC1-A1B3-0E298A7EA440}"/>
    <cellStyle name="Normal 2 3 4 2 6 4 2 2" xfId="12328" xr:uid="{121EBB4C-8AB1-4554-B149-530768A4E143}"/>
    <cellStyle name="Normal 2 3 4 2 6 4 2 2 2" xfId="26018" xr:uid="{85071114-5F1C-427F-B1EE-4C54B5F62AAB}"/>
    <cellStyle name="Normal 2 3 4 2 6 4 2 2 2 2" xfId="39710" xr:uid="{013A25FA-98DE-4D52-8C32-76317FBD7898}"/>
    <cellStyle name="Normal 2 3 4 2 6 4 2 2 2 3" xfId="54594" xr:uid="{6DE00265-0AEE-447D-AB69-8A0D9E66F890}"/>
    <cellStyle name="Normal 2 3 4 2 6 4 2 2 3" xfId="19174" xr:uid="{C642F1D1-8E73-46E8-802A-E50735530132}"/>
    <cellStyle name="Normal 2 3 4 2 6 4 2 2 4" xfId="32864" xr:uid="{85E49D77-EF66-40A0-B981-F4751E18F318}"/>
    <cellStyle name="Normal 2 3 4 2 6 4 2 2 5" xfId="47748" xr:uid="{5A35FB60-6AF6-43F5-80F0-3C405200DA9E}"/>
    <cellStyle name="Normal 2 3 4 2 6 4 2 3" xfId="22596" xr:uid="{1730F7C9-1E82-4D49-80DA-5765810CFB79}"/>
    <cellStyle name="Normal 2 3 4 2 6 4 2 3 2" xfId="36288" xr:uid="{5F6F5CE5-1833-48A6-B3ED-030C58825809}"/>
    <cellStyle name="Normal 2 3 4 2 6 4 2 3 3" xfId="51172" xr:uid="{10AD3788-22A3-4F22-8A71-E12843E042C4}"/>
    <cellStyle name="Normal 2 3 4 2 6 4 2 4" xfId="15752" xr:uid="{A4BE6726-D862-42B6-8EB3-EF9EA505A9C2}"/>
    <cellStyle name="Normal 2 3 4 2 6 4 2 5" xfId="29442" xr:uid="{06B0B5C0-2AD0-4DA2-9B6E-570962AF2897}"/>
    <cellStyle name="Normal 2 3 4 2 6 4 2 6" xfId="44326" xr:uid="{E41125BA-6BE7-400F-85A8-4CEE55D19719}"/>
    <cellStyle name="Normal 2 3 4 2 6 4 3" xfId="10616" xr:uid="{1F97596F-9BF7-47F7-B025-D3117BB92600}"/>
    <cellStyle name="Normal 2 3 4 2 6 4 3 2" xfId="24306" xr:uid="{E19EC5D8-429C-4EA4-A3F2-E9505B196A67}"/>
    <cellStyle name="Normal 2 3 4 2 6 4 3 2 2" xfId="37998" xr:uid="{D146F9E5-22CB-4ACC-B472-E31123D1D684}"/>
    <cellStyle name="Normal 2 3 4 2 6 4 3 2 3" xfId="52882" xr:uid="{D320EA54-CB40-4038-AE15-9B08E16AE5CD}"/>
    <cellStyle name="Normal 2 3 4 2 6 4 3 3" xfId="17462" xr:uid="{CC8B21CF-2FE2-4632-BDDD-FE308255936D}"/>
    <cellStyle name="Normal 2 3 4 2 6 4 3 4" xfId="31152" xr:uid="{3A37724F-F5B4-459E-A4D2-90BE53F25F27}"/>
    <cellStyle name="Normal 2 3 4 2 6 4 3 5" xfId="46036" xr:uid="{C384AD51-96B1-486A-8905-C9149236A3E4}"/>
    <cellStyle name="Normal 2 3 4 2 6 4 4" xfId="20884" xr:uid="{EF807CF2-1428-432F-853B-A46153020373}"/>
    <cellStyle name="Normal 2 3 4 2 6 4 4 2" xfId="34576" xr:uid="{51EA0CB2-475E-44A8-9760-64B23B56F13E}"/>
    <cellStyle name="Normal 2 3 4 2 6 4 4 3" xfId="49460" xr:uid="{0DB3D83C-49AA-4711-97D2-DF63C19220B9}"/>
    <cellStyle name="Normal 2 3 4 2 6 4 5" xfId="14040" xr:uid="{BF2312B6-171A-4871-ABA9-6BD2C26A085D}"/>
    <cellStyle name="Normal 2 3 4 2 6 4 6" xfId="27730" xr:uid="{9779E50F-9609-4CFC-8DFE-87896A7C784B}"/>
    <cellStyle name="Normal 2 3 4 2 6 4 7" xfId="42614" xr:uid="{FDB5986B-3715-4EE6-BA6F-262B7B9DA120}"/>
    <cellStyle name="Normal 2 3 4 2 6 5" xfId="8902" xr:uid="{6C50F728-11A2-48FC-AA31-FB5A521AFA91}"/>
    <cellStyle name="Normal 2 3 4 2 6 5 2" xfId="12324" xr:uid="{0A585506-7765-423C-9C5B-48C1BCF091BE}"/>
    <cellStyle name="Normal 2 3 4 2 6 5 2 2" xfId="26014" xr:uid="{216DB710-B57E-4257-9B75-7350A87291FF}"/>
    <cellStyle name="Normal 2 3 4 2 6 5 2 2 2" xfId="39706" xr:uid="{CF87AE11-4160-4012-AC29-0D38836C94D5}"/>
    <cellStyle name="Normal 2 3 4 2 6 5 2 2 3" xfId="54590" xr:uid="{74AA3516-B098-4FE9-B99F-E189706AC91E}"/>
    <cellStyle name="Normal 2 3 4 2 6 5 2 3" xfId="19170" xr:uid="{93EACE4D-AA4E-4C7B-B9F2-D8927CE97DF5}"/>
    <cellStyle name="Normal 2 3 4 2 6 5 2 4" xfId="32860" xr:uid="{6534C130-9184-4BC0-9575-5C23852B4DAB}"/>
    <cellStyle name="Normal 2 3 4 2 6 5 2 5" xfId="47744" xr:uid="{3C4A0011-F88F-4B7A-867A-341AB03A1527}"/>
    <cellStyle name="Normal 2 3 4 2 6 5 3" xfId="22592" xr:uid="{F6FA759A-D6A4-48B2-A76A-55B2532579E5}"/>
    <cellStyle name="Normal 2 3 4 2 6 5 3 2" xfId="36284" xr:uid="{0CE7ADC8-AEFC-45F9-BF93-D7FC1D8563B5}"/>
    <cellStyle name="Normal 2 3 4 2 6 5 3 3" xfId="51168" xr:uid="{077B1C82-4185-4C70-8A26-A3DD6B11F040}"/>
    <cellStyle name="Normal 2 3 4 2 6 5 4" xfId="15748" xr:uid="{0E415257-94BF-4245-8C23-20B911F906C8}"/>
    <cellStyle name="Normal 2 3 4 2 6 5 5" xfId="29438" xr:uid="{2A36A3D1-EEB1-449D-9CEF-6EF343124450}"/>
    <cellStyle name="Normal 2 3 4 2 6 5 6" xfId="44322" xr:uid="{9134AF01-42AF-43AA-BDB0-85607210D340}"/>
    <cellStyle name="Normal 2 3 4 2 6 6" xfId="10612" xr:uid="{07889D91-9A3E-49CA-8347-F86D76DFFB8A}"/>
    <cellStyle name="Normal 2 3 4 2 6 6 2" xfId="24302" xr:uid="{A6FF14AF-E2C5-44CE-963A-D8D9C9D4D5EB}"/>
    <cellStyle name="Normal 2 3 4 2 6 6 2 2" xfId="37994" xr:uid="{5A3BED88-5364-4FE2-80B9-9C4F6B5B25A4}"/>
    <cellStyle name="Normal 2 3 4 2 6 6 2 3" xfId="52878" xr:uid="{050BE828-562B-4EA0-93EA-289066B4F399}"/>
    <cellStyle name="Normal 2 3 4 2 6 6 3" xfId="17458" xr:uid="{B23A90C9-0F70-49F8-A29F-AC7DF87F8DAD}"/>
    <cellStyle name="Normal 2 3 4 2 6 6 4" xfId="31148" xr:uid="{6A2D53B0-9014-45B7-B560-C93D3D52AEF8}"/>
    <cellStyle name="Normal 2 3 4 2 6 6 5" xfId="46032" xr:uid="{459D4022-E396-4A4E-941A-86A15759FEA5}"/>
    <cellStyle name="Normal 2 3 4 2 6 7" xfId="20880" xr:uid="{DD9B21B6-491D-4EEF-9DC0-D423E23E0985}"/>
    <cellStyle name="Normal 2 3 4 2 6 7 2" xfId="34572" xr:uid="{5B03C744-3B77-4EE1-9C0F-F4EE0324110A}"/>
    <cellStyle name="Normal 2 3 4 2 6 7 3" xfId="49456" xr:uid="{9B69FE27-6F0A-4B91-A305-2D30008D2C62}"/>
    <cellStyle name="Normal 2 3 4 2 6 8" xfId="14036" xr:uid="{57B10130-E28C-4297-A979-B570C36A199C}"/>
    <cellStyle name="Normal 2 3 4 2 6 9" xfId="27726" xr:uid="{0E3653D1-F7AE-4FE1-AC97-0E6373138970}"/>
    <cellStyle name="Normal 2 3 4 2 7" xfId="7194" xr:uid="{5237E9D2-0E08-447E-87FA-051E7572FC91}"/>
    <cellStyle name="Normal 2 3 4 2 7 2" xfId="7195" xr:uid="{38A6A3E6-DD13-491F-85C0-E3D2626E3CCA}"/>
    <cellStyle name="Normal 2 3 4 2 7 2 2" xfId="8908" xr:uid="{9A548BA3-931D-4325-A201-D2940BD2CE1C}"/>
    <cellStyle name="Normal 2 3 4 2 7 2 2 2" xfId="12330" xr:uid="{B747D887-14A4-4C4B-8568-D81B03A79D6F}"/>
    <cellStyle name="Normal 2 3 4 2 7 2 2 2 2" xfId="26020" xr:uid="{99E20141-72B4-4CB5-AAC3-6B7150BCA944}"/>
    <cellStyle name="Normal 2 3 4 2 7 2 2 2 2 2" xfId="39712" xr:uid="{1540871A-7208-4E3F-A56C-DCE6B10E97CB}"/>
    <cellStyle name="Normal 2 3 4 2 7 2 2 2 2 3" xfId="54596" xr:uid="{6B1D08D4-0780-4E25-826F-FF7F39416F40}"/>
    <cellStyle name="Normal 2 3 4 2 7 2 2 2 3" xfId="19176" xr:uid="{49D2F121-D593-4E25-A169-498278E0A7F9}"/>
    <cellStyle name="Normal 2 3 4 2 7 2 2 2 4" xfId="32866" xr:uid="{9CF5257C-1315-4C31-93AE-BDAABD5EF4D3}"/>
    <cellStyle name="Normal 2 3 4 2 7 2 2 2 5" xfId="47750" xr:uid="{AF359D6B-2F86-4E41-8F9B-CBAE646A4011}"/>
    <cellStyle name="Normal 2 3 4 2 7 2 2 3" xfId="22598" xr:uid="{9EE701FD-39DD-4F8C-BE83-982A3675E2D8}"/>
    <cellStyle name="Normal 2 3 4 2 7 2 2 3 2" xfId="36290" xr:uid="{BC468EF7-2F1F-4F9D-8DBC-7D7187BC5413}"/>
    <cellStyle name="Normal 2 3 4 2 7 2 2 3 3" xfId="51174" xr:uid="{3894FC66-D45C-429C-A39A-34260DFD47FD}"/>
    <cellStyle name="Normal 2 3 4 2 7 2 2 4" xfId="15754" xr:uid="{F0C36327-2C76-416B-A666-94D5BAF25020}"/>
    <cellStyle name="Normal 2 3 4 2 7 2 2 5" xfId="29444" xr:uid="{D26FD74E-2ADF-408D-88F8-16A35E7665A5}"/>
    <cellStyle name="Normal 2 3 4 2 7 2 2 6" xfId="44328" xr:uid="{B04E1C31-74BD-40B4-81C9-1B2A99834067}"/>
    <cellStyle name="Normal 2 3 4 2 7 2 3" xfId="10618" xr:uid="{3C5E52C2-25A7-4566-A6E7-0DCB8EE7B550}"/>
    <cellStyle name="Normal 2 3 4 2 7 2 3 2" xfId="24308" xr:uid="{10D70ADC-C5AC-44A1-A89E-D3187CF36251}"/>
    <cellStyle name="Normal 2 3 4 2 7 2 3 2 2" xfId="38000" xr:uid="{16370364-F1A7-4A23-9A39-6AA227CA4419}"/>
    <cellStyle name="Normal 2 3 4 2 7 2 3 2 3" xfId="52884" xr:uid="{D15E1672-C1C9-4E32-AE08-6CE48D05FE0A}"/>
    <cellStyle name="Normal 2 3 4 2 7 2 3 3" xfId="17464" xr:uid="{3B9C9036-714D-4B92-9B37-2984D693EF0C}"/>
    <cellStyle name="Normal 2 3 4 2 7 2 3 4" xfId="31154" xr:uid="{815881BF-0802-4E38-A4A9-DE41F18BDB69}"/>
    <cellStyle name="Normal 2 3 4 2 7 2 3 5" xfId="46038" xr:uid="{9EAD2A87-F965-43A9-BE09-2ED1D2453275}"/>
    <cellStyle name="Normal 2 3 4 2 7 2 4" xfId="20886" xr:uid="{2A097A67-C55A-44A4-B273-035DBC67A06B}"/>
    <cellStyle name="Normal 2 3 4 2 7 2 4 2" xfId="34578" xr:uid="{BAB4BF50-12E3-43D8-80F7-5F2D0C2C1899}"/>
    <cellStyle name="Normal 2 3 4 2 7 2 4 3" xfId="49462" xr:uid="{70BF0F6B-C4C9-46DA-A239-844B34AD35FC}"/>
    <cellStyle name="Normal 2 3 4 2 7 2 5" xfId="14042" xr:uid="{F85FE87D-DACC-4458-BF00-07777F96AECE}"/>
    <cellStyle name="Normal 2 3 4 2 7 2 6" xfId="27732" xr:uid="{740F1385-98ED-48A3-9084-9487D1539080}"/>
    <cellStyle name="Normal 2 3 4 2 7 2 7" xfId="42616" xr:uid="{89BC9A2B-4E8D-4036-B305-51C97A4CDAB8}"/>
    <cellStyle name="Normal 2 3 4 2 7 3" xfId="8907" xr:uid="{7541E6CF-806B-4B03-B8E7-283CF30361D0}"/>
    <cellStyle name="Normal 2 3 4 2 7 3 2" xfId="12329" xr:uid="{A18C5BCA-4EED-40F7-B45E-30D3374DA0BD}"/>
    <cellStyle name="Normal 2 3 4 2 7 3 2 2" xfId="26019" xr:uid="{C9933D51-EB7E-4464-AFF3-865608C5C124}"/>
    <cellStyle name="Normal 2 3 4 2 7 3 2 2 2" xfId="39711" xr:uid="{D897550C-CB1B-4931-90B0-FBA88F60BE24}"/>
    <cellStyle name="Normal 2 3 4 2 7 3 2 2 3" xfId="54595" xr:uid="{50D464FD-919C-4978-9A36-B382639E247C}"/>
    <cellStyle name="Normal 2 3 4 2 7 3 2 3" xfId="19175" xr:uid="{2DEA0E65-B969-49A4-B3A7-A2786C4BE0E4}"/>
    <cellStyle name="Normal 2 3 4 2 7 3 2 4" xfId="32865" xr:uid="{180B2814-4437-425E-88B4-A45A9E415C8E}"/>
    <cellStyle name="Normal 2 3 4 2 7 3 2 5" xfId="47749" xr:uid="{0A7F048A-62B6-445A-ADC2-092B25B8493F}"/>
    <cellStyle name="Normal 2 3 4 2 7 3 3" xfId="22597" xr:uid="{00FE3544-C9A6-42FB-9848-3D12B3897BB1}"/>
    <cellStyle name="Normal 2 3 4 2 7 3 3 2" xfId="36289" xr:uid="{6B6A559C-F7D5-4C6C-ACB6-6F6322D7BCCD}"/>
    <cellStyle name="Normal 2 3 4 2 7 3 3 3" xfId="51173" xr:uid="{02E890E1-7D85-44B2-A333-B0444EA60B87}"/>
    <cellStyle name="Normal 2 3 4 2 7 3 4" xfId="15753" xr:uid="{F247A26D-CB6C-4F2B-8FC3-B969D28E1B2B}"/>
    <cellStyle name="Normal 2 3 4 2 7 3 5" xfId="29443" xr:uid="{DEBFAA4C-F25F-4512-8F01-F58BCBB5D29E}"/>
    <cellStyle name="Normal 2 3 4 2 7 3 6" xfId="44327" xr:uid="{5252BC60-9A68-4340-AE29-416F79E19067}"/>
    <cellStyle name="Normal 2 3 4 2 7 4" xfId="10617" xr:uid="{5AB346AF-5087-4BBD-8265-475793277B14}"/>
    <cellStyle name="Normal 2 3 4 2 7 4 2" xfId="24307" xr:uid="{8956CECD-E9C4-490B-AB0E-38399E2B69D8}"/>
    <cellStyle name="Normal 2 3 4 2 7 4 2 2" xfId="37999" xr:uid="{C81A6421-EA62-4C69-B531-5047552A9B54}"/>
    <cellStyle name="Normal 2 3 4 2 7 4 2 3" xfId="52883" xr:uid="{1586CB11-CF67-4D6C-8FE2-2C9A4B9449D9}"/>
    <cellStyle name="Normal 2 3 4 2 7 4 3" xfId="17463" xr:uid="{007F7BA4-4B6D-48D4-B03F-DFFE07A58710}"/>
    <cellStyle name="Normal 2 3 4 2 7 4 4" xfId="31153" xr:uid="{8581CAA2-922C-4B5F-BFB5-8A5A8AD9A71E}"/>
    <cellStyle name="Normal 2 3 4 2 7 4 5" xfId="46037" xr:uid="{18EC0092-04B3-474B-ADD7-0FCC2150EDEF}"/>
    <cellStyle name="Normal 2 3 4 2 7 5" xfId="20885" xr:uid="{D758D774-29FC-451E-93F6-EFB6D1BDE0A6}"/>
    <cellStyle name="Normal 2 3 4 2 7 5 2" xfId="34577" xr:uid="{5D0B5A03-DBB3-40C1-8224-13520E525E32}"/>
    <cellStyle name="Normal 2 3 4 2 7 5 3" xfId="49461" xr:uid="{70AF6E4E-D26E-4133-8A7C-6BC45B889909}"/>
    <cellStyle name="Normal 2 3 4 2 7 6" xfId="14041" xr:uid="{73CE1961-DF35-4F25-8C5E-735A118CF644}"/>
    <cellStyle name="Normal 2 3 4 2 7 7" xfId="27731" xr:uid="{FA095E05-07BD-4A2F-B26A-50543A884007}"/>
    <cellStyle name="Normal 2 3 4 2 7 8" xfId="42615" xr:uid="{FC071505-D517-4586-AA30-08644B4469B3}"/>
    <cellStyle name="Normal 2 3 4 2 8" xfId="7196" xr:uid="{DC22EA88-5F7F-46BF-ADE5-36680F182D35}"/>
    <cellStyle name="Normal 2 3 4 2 8 2" xfId="8909" xr:uid="{538E07FC-B158-427C-A176-1E2230E8D0ED}"/>
    <cellStyle name="Normal 2 3 4 2 8 2 2" xfId="12331" xr:uid="{B3830CF6-B173-40A5-B974-3BDD4F37D89F}"/>
    <cellStyle name="Normal 2 3 4 2 8 2 2 2" xfId="26021" xr:uid="{693647A8-0FBC-486B-A810-4659AE41A4A3}"/>
    <cellStyle name="Normal 2 3 4 2 8 2 2 2 2" xfId="39713" xr:uid="{465B70D1-7136-4FEB-A2D1-65D0D4F6DE98}"/>
    <cellStyle name="Normal 2 3 4 2 8 2 2 2 3" xfId="54597" xr:uid="{C2DF1F70-AE70-4012-8694-4BD42D85C1D0}"/>
    <cellStyle name="Normal 2 3 4 2 8 2 2 3" xfId="19177" xr:uid="{F92199B8-3A1A-4B4C-BF36-5263A0044DBB}"/>
    <cellStyle name="Normal 2 3 4 2 8 2 2 4" xfId="32867" xr:uid="{B0A2A728-2489-41BF-A7F7-F2B0D2057455}"/>
    <cellStyle name="Normal 2 3 4 2 8 2 2 5" xfId="47751" xr:uid="{EB1A68F9-55F7-44A8-99B0-9454F458E777}"/>
    <cellStyle name="Normal 2 3 4 2 8 2 3" xfId="22599" xr:uid="{7806ACAA-5B50-4BA4-870C-7153302B3A8B}"/>
    <cellStyle name="Normal 2 3 4 2 8 2 3 2" xfId="36291" xr:uid="{0ED8B76B-6FA0-4BE8-92C9-845FA7148BE7}"/>
    <cellStyle name="Normal 2 3 4 2 8 2 3 3" xfId="51175" xr:uid="{C34CFD8F-C92E-4755-80FF-139CACE75418}"/>
    <cellStyle name="Normal 2 3 4 2 8 2 4" xfId="15755" xr:uid="{6E25B5C2-4CC1-4A6D-9E14-7D104D15C660}"/>
    <cellStyle name="Normal 2 3 4 2 8 2 5" xfId="29445" xr:uid="{7E90E4A7-BDD4-4876-B8F8-02CF371CD897}"/>
    <cellStyle name="Normal 2 3 4 2 8 2 6" xfId="44329" xr:uid="{47FB196F-28B9-4AD6-BD4A-0EFE3A45A016}"/>
    <cellStyle name="Normal 2 3 4 2 8 3" xfId="10619" xr:uid="{77586BAB-74BA-4496-BD41-2EA858A957ED}"/>
    <cellStyle name="Normal 2 3 4 2 8 3 2" xfId="24309" xr:uid="{701F57B0-91F8-4039-AB22-24F2FDB46C5B}"/>
    <cellStyle name="Normal 2 3 4 2 8 3 2 2" xfId="38001" xr:uid="{79B5B529-EF7A-41E9-97BF-F94055CE897E}"/>
    <cellStyle name="Normal 2 3 4 2 8 3 2 3" xfId="52885" xr:uid="{3BF87A83-7B9B-4CE6-8EC7-39AF52128B7C}"/>
    <cellStyle name="Normal 2 3 4 2 8 3 3" xfId="17465" xr:uid="{5F92A4FC-57A3-4C2E-94D0-4C8CBB765C7A}"/>
    <cellStyle name="Normal 2 3 4 2 8 3 4" xfId="31155" xr:uid="{F2E8D8B8-49E8-4435-800A-E10A148E5AF2}"/>
    <cellStyle name="Normal 2 3 4 2 8 3 5" xfId="46039" xr:uid="{C61D14F8-5942-439E-852E-7F2EC1AFF93C}"/>
    <cellStyle name="Normal 2 3 4 2 8 4" xfId="20887" xr:uid="{5A3323C8-9A8A-430C-893C-969C36C45211}"/>
    <cellStyle name="Normal 2 3 4 2 8 4 2" xfId="34579" xr:uid="{0B7E7334-4676-4CAF-9C83-5EA07E4D57F3}"/>
    <cellStyle name="Normal 2 3 4 2 8 4 3" xfId="49463" xr:uid="{01E33E91-ABAF-49D8-AE0B-BBE3AA63BB51}"/>
    <cellStyle name="Normal 2 3 4 2 8 5" xfId="14043" xr:uid="{2136B9A1-1A1A-47CA-B4A1-0B593B36BC3B}"/>
    <cellStyle name="Normal 2 3 4 2 8 6" xfId="27733" xr:uid="{38FCBA80-5999-4E20-AD45-3DA1AE993A11}"/>
    <cellStyle name="Normal 2 3 4 2 8 7" xfId="42617" xr:uid="{B2D6790B-4803-48F9-9823-85938AA713FB}"/>
    <cellStyle name="Normal 2 3 4 2 9" xfId="7197" xr:uid="{C7F807BC-842A-41DC-93B1-D1AFC2BC4506}"/>
    <cellStyle name="Normal 2 3 4 2 9 2" xfId="8910" xr:uid="{9D0C92C8-C867-40C0-B27A-FDBC998A42BC}"/>
    <cellStyle name="Normal 2 3 4 2 9 2 2" xfId="12332" xr:uid="{F89C40A2-C645-489A-8710-C7AEED1A0AD0}"/>
    <cellStyle name="Normal 2 3 4 2 9 2 2 2" xfId="26022" xr:uid="{E20EFA73-4B08-4995-87E6-9103AF42E14D}"/>
    <cellStyle name="Normal 2 3 4 2 9 2 2 2 2" xfId="39714" xr:uid="{FF4FEA9B-370F-45F2-9EDB-82DEC532A0CD}"/>
    <cellStyle name="Normal 2 3 4 2 9 2 2 2 3" xfId="54598" xr:uid="{99A2A1C2-F295-4B92-96E4-8BD4109F7051}"/>
    <cellStyle name="Normal 2 3 4 2 9 2 2 3" xfId="19178" xr:uid="{D3E190DB-547E-49E0-9C7C-4C025784A37F}"/>
    <cellStyle name="Normal 2 3 4 2 9 2 2 4" xfId="32868" xr:uid="{544CCDB2-727A-450A-95C7-A0F16E50CBC8}"/>
    <cellStyle name="Normal 2 3 4 2 9 2 2 5" xfId="47752" xr:uid="{AB27D4ED-B041-4681-B3C5-BF037F073227}"/>
    <cellStyle name="Normal 2 3 4 2 9 2 3" xfId="22600" xr:uid="{E6F50B73-7340-4FFC-A0E3-599394983DDB}"/>
    <cellStyle name="Normal 2 3 4 2 9 2 3 2" xfId="36292" xr:uid="{F16D108C-8AC4-452C-AEB0-D864C4EC076A}"/>
    <cellStyle name="Normal 2 3 4 2 9 2 3 3" xfId="51176" xr:uid="{22036228-A0D0-4F55-A4AC-BA5901322145}"/>
    <cellStyle name="Normal 2 3 4 2 9 2 4" xfId="15756" xr:uid="{B387BDC4-6EE5-41BE-B6A4-6934F4D1871B}"/>
    <cellStyle name="Normal 2 3 4 2 9 2 5" xfId="29446" xr:uid="{2EFA8E12-EC46-4216-A8B3-09C4C5430F06}"/>
    <cellStyle name="Normal 2 3 4 2 9 2 6" xfId="44330" xr:uid="{77A22AB8-4A8E-4BFC-810B-83F3ADC2EDCB}"/>
    <cellStyle name="Normal 2 3 4 2 9 3" xfId="10620" xr:uid="{A01AC5FE-3DAC-4515-A44B-A8A9E1EF6670}"/>
    <cellStyle name="Normal 2 3 4 2 9 3 2" xfId="24310" xr:uid="{AB38D77F-A679-46CB-A98F-5833FB3D31C2}"/>
    <cellStyle name="Normal 2 3 4 2 9 3 2 2" xfId="38002" xr:uid="{52D29619-27FE-4579-8EBF-70E746E77983}"/>
    <cellStyle name="Normal 2 3 4 2 9 3 2 3" xfId="52886" xr:uid="{542656EF-1FE9-4E83-9E6C-0F8D94730FEE}"/>
    <cellStyle name="Normal 2 3 4 2 9 3 3" xfId="17466" xr:uid="{846175E8-86CF-40B8-A37E-76428083213D}"/>
    <cellStyle name="Normal 2 3 4 2 9 3 4" xfId="31156" xr:uid="{94446B41-EB00-4467-BBFC-B803C1191A68}"/>
    <cellStyle name="Normal 2 3 4 2 9 3 5" xfId="46040" xr:uid="{D8AAB426-05B6-441C-88B6-EA674177287B}"/>
    <cellStyle name="Normal 2 3 4 2 9 4" xfId="20888" xr:uid="{6AB23A7A-5293-4991-B207-874DF660B42E}"/>
    <cellStyle name="Normal 2 3 4 2 9 4 2" xfId="34580" xr:uid="{E8FCE947-380B-4B7E-A074-2877A20BF40E}"/>
    <cellStyle name="Normal 2 3 4 2 9 4 3" xfId="49464" xr:uid="{F55A6DB2-55A5-4A40-AAA2-6C55982D975D}"/>
    <cellStyle name="Normal 2 3 4 2 9 5" xfId="14044" xr:uid="{B4E5A431-008B-419A-AF2C-5E8958001103}"/>
    <cellStyle name="Normal 2 3 4 2 9 6" xfId="27734" xr:uid="{C2BE5B7D-F057-48B4-8A22-1CEFB22F122E}"/>
    <cellStyle name="Normal 2 3 4 2 9 7" xfId="42618" xr:uid="{A040EE60-80C5-483B-879D-65740BF261F6}"/>
    <cellStyle name="Normal 2 3 4 3" xfId="7198" xr:uid="{6925FF55-71A5-4451-9C28-E7D3F734AF25}"/>
    <cellStyle name="Normal 2 3 4 3 10" xfId="20889" xr:uid="{BE5883D7-29ED-4708-8056-185DF1458958}"/>
    <cellStyle name="Normal 2 3 4 3 10 2" xfId="34581" xr:uid="{967F7BF5-732B-4FF3-AD03-33A02DF3D7EC}"/>
    <cellStyle name="Normal 2 3 4 3 10 3" xfId="49465" xr:uid="{9DBFC69A-C07E-40E8-8FAC-2D37E6BA3B9C}"/>
    <cellStyle name="Normal 2 3 4 3 11" xfId="14045" xr:uid="{85F75D45-3BFA-49A7-8A76-1595F45858BB}"/>
    <cellStyle name="Normal 2 3 4 3 12" xfId="27735" xr:uid="{BC16C4B3-7090-4AD0-B3FB-C82B7E6B6BE7}"/>
    <cellStyle name="Normal 2 3 4 3 13" xfId="42619" xr:uid="{0CA517CD-7A63-4ABE-A9E0-D9CACD0D6FE5}"/>
    <cellStyle name="Normal 2 3 4 3 2" xfId="7199" xr:uid="{6C874CA3-BD1C-4E4F-9AC3-CEF74C1BF200}"/>
    <cellStyle name="Normal 2 3 4 3 2 10" xfId="14046" xr:uid="{4CE06594-BB25-47C1-81D4-3012071E3166}"/>
    <cellStyle name="Normal 2 3 4 3 2 11" xfId="27736" xr:uid="{945D71A9-56C2-4C26-9662-B34F34895A8C}"/>
    <cellStyle name="Normal 2 3 4 3 2 12" xfId="42620" xr:uid="{434A7A18-F697-4589-BC82-4076748F1BC9}"/>
    <cellStyle name="Normal 2 3 4 3 2 2" xfId="7200" xr:uid="{A87CA849-9371-4469-8880-B321DEF8F06A}"/>
    <cellStyle name="Normal 2 3 4 3 2 2 10" xfId="42621" xr:uid="{6BC22E9B-5941-4EF8-BBEC-829FEFF70039}"/>
    <cellStyle name="Normal 2 3 4 3 2 2 2" xfId="7201" xr:uid="{B55D2D38-27A5-4C6D-A25E-C8C38A8788FB}"/>
    <cellStyle name="Normal 2 3 4 3 2 2 2 2" xfId="7202" xr:uid="{EDF1037F-BB22-4540-9477-6878DA9A9FBA}"/>
    <cellStyle name="Normal 2 3 4 3 2 2 2 2 2" xfId="8915" xr:uid="{B98CB650-FB56-4A21-B077-FB25BF69A5F0}"/>
    <cellStyle name="Normal 2 3 4 3 2 2 2 2 2 2" xfId="12337" xr:uid="{02238EF7-39E9-4389-B9A0-F1EB15E70320}"/>
    <cellStyle name="Normal 2 3 4 3 2 2 2 2 2 2 2" xfId="26027" xr:uid="{51A76550-CCB6-4FA5-9D95-2699803DD5CB}"/>
    <cellStyle name="Normal 2 3 4 3 2 2 2 2 2 2 2 2" xfId="39719" xr:uid="{717443B4-C712-4152-BADB-FD05B8DA2564}"/>
    <cellStyle name="Normal 2 3 4 3 2 2 2 2 2 2 2 3" xfId="54603" xr:uid="{3124034C-4EBB-46C7-BEFE-3241B90F770C}"/>
    <cellStyle name="Normal 2 3 4 3 2 2 2 2 2 2 3" xfId="19183" xr:uid="{FCAA27B8-9E9F-40F9-91E6-AC3628B5FAD5}"/>
    <cellStyle name="Normal 2 3 4 3 2 2 2 2 2 2 4" xfId="32873" xr:uid="{8F71FEC3-5A1E-4736-A57B-8F24D2780C34}"/>
    <cellStyle name="Normal 2 3 4 3 2 2 2 2 2 2 5" xfId="47757" xr:uid="{D32E6CEF-8D40-47C4-B6A4-A48AB6497D75}"/>
    <cellStyle name="Normal 2 3 4 3 2 2 2 2 2 3" xfId="22605" xr:uid="{3295EB81-7301-41F2-8C07-13910FFB4414}"/>
    <cellStyle name="Normal 2 3 4 3 2 2 2 2 2 3 2" xfId="36297" xr:uid="{BC590317-F527-46BE-959E-949938386CE0}"/>
    <cellStyle name="Normal 2 3 4 3 2 2 2 2 2 3 3" xfId="51181" xr:uid="{E74169FA-E0FF-4CB4-AB77-8CAB0FCEF312}"/>
    <cellStyle name="Normal 2 3 4 3 2 2 2 2 2 4" xfId="15761" xr:uid="{EFCAEC1E-A735-47B0-85A7-BBA2184A9EBA}"/>
    <cellStyle name="Normal 2 3 4 3 2 2 2 2 2 5" xfId="29451" xr:uid="{038F3A48-B12F-4EEC-9A7E-A5C12459F2B4}"/>
    <cellStyle name="Normal 2 3 4 3 2 2 2 2 2 6" xfId="44335" xr:uid="{891FC8EB-9A5F-43BA-9EC7-60A53BAB99D6}"/>
    <cellStyle name="Normal 2 3 4 3 2 2 2 2 3" xfId="10625" xr:uid="{52387054-0FC3-4CF9-87A4-08E10A08AF04}"/>
    <cellStyle name="Normal 2 3 4 3 2 2 2 2 3 2" xfId="24315" xr:uid="{79D26DC9-9646-436F-8E3A-CA11A8BD3473}"/>
    <cellStyle name="Normal 2 3 4 3 2 2 2 2 3 2 2" xfId="38007" xr:uid="{BF7C68AE-49BD-49C5-9525-ADAF8F1E5675}"/>
    <cellStyle name="Normal 2 3 4 3 2 2 2 2 3 2 3" xfId="52891" xr:uid="{767B5DF9-F1D2-45AC-9A1F-20B7CF1CABA3}"/>
    <cellStyle name="Normal 2 3 4 3 2 2 2 2 3 3" xfId="17471" xr:uid="{1311DCDA-EC3A-480A-BECA-7319A57FE348}"/>
    <cellStyle name="Normal 2 3 4 3 2 2 2 2 3 4" xfId="31161" xr:uid="{78D69BB8-5F5D-43EA-A6C5-287ACC0DE29E}"/>
    <cellStyle name="Normal 2 3 4 3 2 2 2 2 3 5" xfId="46045" xr:uid="{3A3CEC5A-E856-422E-AD97-35808D84EDA6}"/>
    <cellStyle name="Normal 2 3 4 3 2 2 2 2 4" xfId="20893" xr:uid="{2935DD5E-D492-4758-9A4C-430247967B5B}"/>
    <cellStyle name="Normal 2 3 4 3 2 2 2 2 4 2" xfId="34585" xr:uid="{B6D84D21-D67F-4879-A89B-FED395BA1879}"/>
    <cellStyle name="Normal 2 3 4 3 2 2 2 2 4 3" xfId="49469" xr:uid="{20B6F533-A1DA-4161-8886-962071015886}"/>
    <cellStyle name="Normal 2 3 4 3 2 2 2 2 5" xfId="14049" xr:uid="{311924CF-E090-4DBE-BC1B-3901F906F59D}"/>
    <cellStyle name="Normal 2 3 4 3 2 2 2 2 6" xfId="27739" xr:uid="{A71A2ED9-9B1E-4E95-9737-94BF3B85873A}"/>
    <cellStyle name="Normal 2 3 4 3 2 2 2 2 7" xfId="42623" xr:uid="{CAC8F845-836D-4063-8970-344CD822375D}"/>
    <cellStyle name="Normal 2 3 4 3 2 2 2 3" xfId="8914" xr:uid="{C3D36DD3-2413-4D86-9D7F-6AB236021A30}"/>
    <cellStyle name="Normal 2 3 4 3 2 2 2 3 2" xfId="12336" xr:uid="{B837F8C0-48E5-485E-917D-EA75D39E6C12}"/>
    <cellStyle name="Normal 2 3 4 3 2 2 2 3 2 2" xfId="26026" xr:uid="{85462B0E-2838-4359-9BA1-709E6C065E8A}"/>
    <cellStyle name="Normal 2 3 4 3 2 2 2 3 2 2 2" xfId="39718" xr:uid="{B2FA79DF-9EF1-491C-BE1E-AE40C2FDA533}"/>
    <cellStyle name="Normal 2 3 4 3 2 2 2 3 2 2 3" xfId="54602" xr:uid="{FBC3237E-BFF9-414D-9B10-EEEB5B5DAF16}"/>
    <cellStyle name="Normal 2 3 4 3 2 2 2 3 2 3" xfId="19182" xr:uid="{D9F54B73-CEB8-42A6-87F0-53A9D6289800}"/>
    <cellStyle name="Normal 2 3 4 3 2 2 2 3 2 4" xfId="32872" xr:uid="{5A0331B0-0220-4411-883F-8470050C26F6}"/>
    <cellStyle name="Normal 2 3 4 3 2 2 2 3 2 5" xfId="47756" xr:uid="{EEA4FC5A-AB85-4391-AE63-114037DEE2A3}"/>
    <cellStyle name="Normal 2 3 4 3 2 2 2 3 3" xfId="22604" xr:uid="{2596F48B-847A-44F9-8D41-F454C00D63BC}"/>
    <cellStyle name="Normal 2 3 4 3 2 2 2 3 3 2" xfId="36296" xr:uid="{34725420-B812-462D-A7ED-15226535FDBA}"/>
    <cellStyle name="Normal 2 3 4 3 2 2 2 3 3 3" xfId="51180" xr:uid="{D4B0AC2C-85E9-4282-9B22-7A2C0F70D29F}"/>
    <cellStyle name="Normal 2 3 4 3 2 2 2 3 4" xfId="15760" xr:uid="{3DA05ACA-6181-4C3F-AF0B-94CA3E5A8928}"/>
    <cellStyle name="Normal 2 3 4 3 2 2 2 3 5" xfId="29450" xr:uid="{486FCE45-CCA4-452F-B049-973F14360F2B}"/>
    <cellStyle name="Normal 2 3 4 3 2 2 2 3 6" xfId="44334" xr:uid="{F090972B-AC6F-4802-9F92-16539D3D0FC3}"/>
    <cellStyle name="Normal 2 3 4 3 2 2 2 4" xfId="10624" xr:uid="{2B16336D-E092-45A4-83F4-A0748D723472}"/>
    <cellStyle name="Normal 2 3 4 3 2 2 2 4 2" xfId="24314" xr:uid="{0630670F-E35C-496C-8087-63968BAA963F}"/>
    <cellStyle name="Normal 2 3 4 3 2 2 2 4 2 2" xfId="38006" xr:uid="{12761C24-0247-434D-BDC1-E1BC0A3D5973}"/>
    <cellStyle name="Normal 2 3 4 3 2 2 2 4 2 3" xfId="52890" xr:uid="{77328733-3543-4481-8660-CF4CE85F8E70}"/>
    <cellStyle name="Normal 2 3 4 3 2 2 2 4 3" xfId="17470" xr:uid="{3BDF65DD-EEC9-46B8-A509-33AED3E9F044}"/>
    <cellStyle name="Normal 2 3 4 3 2 2 2 4 4" xfId="31160" xr:uid="{87725A02-DEBB-427B-AA15-EE86A1D35251}"/>
    <cellStyle name="Normal 2 3 4 3 2 2 2 4 5" xfId="46044" xr:uid="{C1DD43FB-7175-4DDF-B0AC-3C77C9B8B0AE}"/>
    <cellStyle name="Normal 2 3 4 3 2 2 2 5" xfId="20892" xr:uid="{9CE1B549-BAC1-40BB-B7B5-5932D1205040}"/>
    <cellStyle name="Normal 2 3 4 3 2 2 2 5 2" xfId="34584" xr:uid="{CAD85485-160A-45E8-8E23-E9F1C21BC2B5}"/>
    <cellStyle name="Normal 2 3 4 3 2 2 2 5 3" xfId="49468" xr:uid="{44A18303-B58C-4520-AC2A-DA902A60AE92}"/>
    <cellStyle name="Normal 2 3 4 3 2 2 2 6" xfId="14048" xr:uid="{0585C3AB-8C0E-4732-AFEC-77E8193F279E}"/>
    <cellStyle name="Normal 2 3 4 3 2 2 2 7" xfId="27738" xr:uid="{20D2C723-20AF-436B-ABA7-89D93C3199D2}"/>
    <cellStyle name="Normal 2 3 4 3 2 2 2 8" xfId="42622" xr:uid="{A58C46D8-E133-4404-BC4F-17644490ED92}"/>
    <cellStyle name="Normal 2 3 4 3 2 2 3" xfId="7203" xr:uid="{604DE577-6CEB-482E-A069-4E3821304E5E}"/>
    <cellStyle name="Normal 2 3 4 3 2 2 3 2" xfId="8916" xr:uid="{6153C653-15EC-4A7A-929C-6830251AB232}"/>
    <cellStyle name="Normal 2 3 4 3 2 2 3 2 2" xfId="12338" xr:uid="{72DD3FEC-2CB5-426B-8EBF-69C890AE2650}"/>
    <cellStyle name="Normal 2 3 4 3 2 2 3 2 2 2" xfId="26028" xr:uid="{5D8CD021-86FB-467D-822A-6F2E1612A556}"/>
    <cellStyle name="Normal 2 3 4 3 2 2 3 2 2 2 2" xfId="39720" xr:uid="{15A9227A-B8A9-460D-8581-7F1D33EAC852}"/>
    <cellStyle name="Normal 2 3 4 3 2 2 3 2 2 2 3" xfId="54604" xr:uid="{40F9810B-B1A4-4FA1-8E4B-959FB2DA958B}"/>
    <cellStyle name="Normal 2 3 4 3 2 2 3 2 2 3" xfId="19184" xr:uid="{D61CEC76-EE1C-42A0-9D7D-23CC58BBC675}"/>
    <cellStyle name="Normal 2 3 4 3 2 2 3 2 2 4" xfId="32874" xr:uid="{D89798EA-3CBD-4AE8-8230-3E097BB5C998}"/>
    <cellStyle name="Normal 2 3 4 3 2 2 3 2 2 5" xfId="47758" xr:uid="{99122842-3010-46D2-B783-2DAC281511E1}"/>
    <cellStyle name="Normal 2 3 4 3 2 2 3 2 3" xfId="22606" xr:uid="{B75B570F-BF0F-49FF-A221-F49CD6407397}"/>
    <cellStyle name="Normal 2 3 4 3 2 2 3 2 3 2" xfId="36298" xr:uid="{EEF93A64-EFF4-4664-9DE0-0F0974F5C2E4}"/>
    <cellStyle name="Normal 2 3 4 3 2 2 3 2 3 3" xfId="51182" xr:uid="{094315F1-F64F-4B71-B188-685E9E0BC858}"/>
    <cellStyle name="Normal 2 3 4 3 2 2 3 2 4" xfId="15762" xr:uid="{48B6D2D6-9DEA-4F4D-B3F4-04A2505DA9B9}"/>
    <cellStyle name="Normal 2 3 4 3 2 2 3 2 5" xfId="29452" xr:uid="{3DA8DBDC-BCA5-4187-B241-402CD2CEA3DD}"/>
    <cellStyle name="Normal 2 3 4 3 2 2 3 2 6" xfId="44336" xr:uid="{87D6147A-C51D-4ADB-8C9D-9D581C7379AB}"/>
    <cellStyle name="Normal 2 3 4 3 2 2 3 3" xfId="10626" xr:uid="{678CF6B7-D567-4859-A163-41461AE61E2C}"/>
    <cellStyle name="Normal 2 3 4 3 2 2 3 3 2" xfId="24316" xr:uid="{3FCA1418-5B89-43C1-932B-4A92BB43EE6C}"/>
    <cellStyle name="Normal 2 3 4 3 2 2 3 3 2 2" xfId="38008" xr:uid="{1786FEEA-B9B0-499A-92C4-662FC6A930A6}"/>
    <cellStyle name="Normal 2 3 4 3 2 2 3 3 2 3" xfId="52892" xr:uid="{3494DCFE-C4F3-4FD0-8215-7D0745B7A53D}"/>
    <cellStyle name="Normal 2 3 4 3 2 2 3 3 3" xfId="17472" xr:uid="{AB0B6CB4-296A-42B6-91A8-EAB08ABA5331}"/>
    <cellStyle name="Normal 2 3 4 3 2 2 3 3 4" xfId="31162" xr:uid="{7C472D3E-FAA8-499F-A28B-53ADF28A85E3}"/>
    <cellStyle name="Normal 2 3 4 3 2 2 3 3 5" xfId="46046" xr:uid="{B7F16D79-2515-486B-A1F8-D1B312BAAF30}"/>
    <cellStyle name="Normal 2 3 4 3 2 2 3 4" xfId="20894" xr:uid="{9640B01D-D9F0-4311-8C55-C0D34D19AF11}"/>
    <cellStyle name="Normal 2 3 4 3 2 2 3 4 2" xfId="34586" xr:uid="{A2DB77B1-B3C0-42CC-B5C5-0846C5A7610F}"/>
    <cellStyle name="Normal 2 3 4 3 2 2 3 4 3" xfId="49470" xr:uid="{4D7B44DD-3CB5-4DD4-9BFA-81E788680CD4}"/>
    <cellStyle name="Normal 2 3 4 3 2 2 3 5" xfId="14050" xr:uid="{48D85F32-F92B-4B4F-9D2E-E69AA56CCD90}"/>
    <cellStyle name="Normal 2 3 4 3 2 2 3 6" xfId="27740" xr:uid="{8624CDCB-E069-4321-AB0D-045B7F3C7755}"/>
    <cellStyle name="Normal 2 3 4 3 2 2 3 7" xfId="42624" xr:uid="{E6E76BFB-3583-4478-AF60-687A8903B4D7}"/>
    <cellStyle name="Normal 2 3 4 3 2 2 4" xfId="7204" xr:uid="{BAA13D95-6A67-4682-BAE4-6AE826D3885D}"/>
    <cellStyle name="Normal 2 3 4 3 2 2 4 2" xfId="8917" xr:uid="{79197C80-F783-4929-8922-0267E9EFCA16}"/>
    <cellStyle name="Normal 2 3 4 3 2 2 4 2 2" xfId="12339" xr:uid="{B30ED489-71B4-4123-A036-2F4B6900DCAE}"/>
    <cellStyle name="Normal 2 3 4 3 2 2 4 2 2 2" xfId="26029" xr:uid="{B183726B-99A7-473C-9A57-405932916A0D}"/>
    <cellStyle name="Normal 2 3 4 3 2 2 4 2 2 2 2" xfId="39721" xr:uid="{A88DE1C5-75F4-45D3-91A3-BDEB738C0496}"/>
    <cellStyle name="Normal 2 3 4 3 2 2 4 2 2 2 3" xfId="54605" xr:uid="{DA373F71-28E3-4541-B1B5-79C9DFE53A4E}"/>
    <cellStyle name="Normal 2 3 4 3 2 2 4 2 2 3" xfId="19185" xr:uid="{F4BCD48D-F546-4F63-B13B-6A61637C211F}"/>
    <cellStyle name="Normal 2 3 4 3 2 2 4 2 2 4" xfId="32875" xr:uid="{718B371F-C90C-4571-8001-9E6BCB0BA855}"/>
    <cellStyle name="Normal 2 3 4 3 2 2 4 2 2 5" xfId="47759" xr:uid="{738C26B1-FC7A-4763-A9BC-05D0070B1C87}"/>
    <cellStyle name="Normal 2 3 4 3 2 2 4 2 3" xfId="22607" xr:uid="{FA8CF147-DDD9-4538-9D20-288ECF4B9E14}"/>
    <cellStyle name="Normal 2 3 4 3 2 2 4 2 3 2" xfId="36299" xr:uid="{B40C6E90-24A0-4A83-8346-CDCA6CC9FB0A}"/>
    <cellStyle name="Normal 2 3 4 3 2 2 4 2 3 3" xfId="51183" xr:uid="{8EE3793C-A444-48CA-83F6-A72558BCBC7D}"/>
    <cellStyle name="Normal 2 3 4 3 2 2 4 2 4" xfId="15763" xr:uid="{FA2C5911-8F60-47B4-AF1C-B752EEA55FE1}"/>
    <cellStyle name="Normal 2 3 4 3 2 2 4 2 5" xfId="29453" xr:uid="{A69B3766-B0F4-4588-AA97-734A5997E890}"/>
    <cellStyle name="Normal 2 3 4 3 2 2 4 2 6" xfId="44337" xr:uid="{B6DF3219-B439-4325-8631-A4338D0066A4}"/>
    <cellStyle name="Normal 2 3 4 3 2 2 4 3" xfId="10627" xr:uid="{5E18FD0F-883E-42E9-A7CB-AE1F26DC0CF6}"/>
    <cellStyle name="Normal 2 3 4 3 2 2 4 3 2" xfId="24317" xr:uid="{6EAF799C-FE3F-4095-88D3-D5324370A764}"/>
    <cellStyle name="Normal 2 3 4 3 2 2 4 3 2 2" xfId="38009" xr:uid="{04761FC5-CC57-41A8-BC86-FFF0986A401C}"/>
    <cellStyle name="Normal 2 3 4 3 2 2 4 3 2 3" xfId="52893" xr:uid="{3E56475B-000C-4401-8C24-A50875EC18F8}"/>
    <cellStyle name="Normal 2 3 4 3 2 2 4 3 3" xfId="17473" xr:uid="{306B4FB8-33F4-4E85-8B87-D30604B71D86}"/>
    <cellStyle name="Normal 2 3 4 3 2 2 4 3 4" xfId="31163" xr:uid="{0737F5EF-0874-496F-8D2E-12B0D45BEEB2}"/>
    <cellStyle name="Normal 2 3 4 3 2 2 4 3 5" xfId="46047" xr:uid="{B733355A-0C8F-4668-8134-2C3995D1D060}"/>
    <cellStyle name="Normal 2 3 4 3 2 2 4 4" xfId="20895" xr:uid="{0BACFE1A-B432-46E1-AD23-8DBFA783486E}"/>
    <cellStyle name="Normal 2 3 4 3 2 2 4 4 2" xfId="34587" xr:uid="{3838E8DF-E840-4C05-9939-9626391951F7}"/>
    <cellStyle name="Normal 2 3 4 3 2 2 4 4 3" xfId="49471" xr:uid="{6D5DB45E-A720-4885-A4E4-90CB856CF018}"/>
    <cellStyle name="Normal 2 3 4 3 2 2 4 5" xfId="14051" xr:uid="{B41B17D5-8A4C-4DD1-A4C8-0D81F7A27273}"/>
    <cellStyle name="Normal 2 3 4 3 2 2 4 6" xfId="27741" xr:uid="{BE26FB7D-69D0-4496-A773-F52D8593ED39}"/>
    <cellStyle name="Normal 2 3 4 3 2 2 4 7" xfId="42625" xr:uid="{7D24E7C1-488F-42E9-952C-3D4AC991265C}"/>
    <cellStyle name="Normal 2 3 4 3 2 2 5" xfId="8913" xr:uid="{FD6EE99D-78A2-474C-9F12-F7FC4E7602F9}"/>
    <cellStyle name="Normal 2 3 4 3 2 2 5 2" xfId="12335" xr:uid="{38E9EE8B-3130-48A4-A667-803946F7C006}"/>
    <cellStyle name="Normal 2 3 4 3 2 2 5 2 2" xfId="26025" xr:uid="{2690D02F-2CFB-45D6-A1F2-1C9F7691E8EE}"/>
    <cellStyle name="Normal 2 3 4 3 2 2 5 2 2 2" xfId="39717" xr:uid="{992F884E-5FB1-4199-A5E7-A280AF7FF820}"/>
    <cellStyle name="Normal 2 3 4 3 2 2 5 2 2 3" xfId="54601" xr:uid="{0018078B-78E0-44A0-9D5B-9A2151C5030F}"/>
    <cellStyle name="Normal 2 3 4 3 2 2 5 2 3" xfId="19181" xr:uid="{913D18E1-0DFF-4B31-B7F2-09E7FC59FEC8}"/>
    <cellStyle name="Normal 2 3 4 3 2 2 5 2 4" xfId="32871" xr:uid="{34971D26-0DC3-4920-AE80-F0CE6957E05D}"/>
    <cellStyle name="Normal 2 3 4 3 2 2 5 2 5" xfId="47755" xr:uid="{ADA53733-49F6-411C-9CA8-BCAFED7A4E82}"/>
    <cellStyle name="Normal 2 3 4 3 2 2 5 3" xfId="22603" xr:uid="{D168BD1E-9C8F-4D90-862F-44F61C58E3F2}"/>
    <cellStyle name="Normal 2 3 4 3 2 2 5 3 2" xfId="36295" xr:uid="{8BE16C5D-3274-4F64-ACDF-8659755C8FEF}"/>
    <cellStyle name="Normal 2 3 4 3 2 2 5 3 3" xfId="51179" xr:uid="{78529008-C60D-42B7-929E-4AD33E02073B}"/>
    <cellStyle name="Normal 2 3 4 3 2 2 5 4" xfId="15759" xr:uid="{72E6D9E1-EDCE-41C2-B358-CABE19E20622}"/>
    <cellStyle name="Normal 2 3 4 3 2 2 5 5" xfId="29449" xr:uid="{80AD6C99-869F-4FDF-B483-95DBE4D8C954}"/>
    <cellStyle name="Normal 2 3 4 3 2 2 5 6" xfId="44333" xr:uid="{15074373-1A5E-4D8F-A6F3-9FCCDBF76168}"/>
    <cellStyle name="Normal 2 3 4 3 2 2 6" xfId="10623" xr:uid="{A2BBF352-53DB-41B2-867E-3973A67E67C4}"/>
    <cellStyle name="Normal 2 3 4 3 2 2 6 2" xfId="24313" xr:uid="{54906458-236A-487C-8A1D-108CEDDF2C89}"/>
    <cellStyle name="Normal 2 3 4 3 2 2 6 2 2" xfId="38005" xr:uid="{7EC261B5-6A20-4D16-A460-CC1701445909}"/>
    <cellStyle name="Normal 2 3 4 3 2 2 6 2 3" xfId="52889" xr:uid="{6DDFD151-F4BC-446D-A23B-80A9320E5C1F}"/>
    <cellStyle name="Normal 2 3 4 3 2 2 6 3" xfId="17469" xr:uid="{6A1FA3B0-0A64-4E6F-8A09-B8DF165CDE39}"/>
    <cellStyle name="Normal 2 3 4 3 2 2 6 4" xfId="31159" xr:uid="{CF49116B-FDEF-415D-B8CF-7C7973A57C94}"/>
    <cellStyle name="Normal 2 3 4 3 2 2 6 5" xfId="46043" xr:uid="{CEC0889C-6175-4DF5-9A43-74026CC8DB91}"/>
    <cellStyle name="Normal 2 3 4 3 2 2 7" xfId="20891" xr:uid="{1D247EE4-F26D-4986-BD43-585EF540CDC2}"/>
    <cellStyle name="Normal 2 3 4 3 2 2 7 2" xfId="34583" xr:uid="{52BA6560-7C8D-491C-B285-9C8B233A8369}"/>
    <cellStyle name="Normal 2 3 4 3 2 2 7 3" xfId="49467" xr:uid="{8B67CC6F-27D3-4B61-8D8F-9669C81DB12B}"/>
    <cellStyle name="Normal 2 3 4 3 2 2 8" xfId="14047" xr:uid="{DE53DFFA-5832-4E0B-92FE-FD77036FCD04}"/>
    <cellStyle name="Normal 2 3 4 3 2 2 9" xfId="27737" xr:uid="{EA4476AB-A24A-46E0-8401-D0A0E12FA216}"/>
    <cellStyle name="Normal 2 3 4 3 2 3" xfId="7205" xr:uid="{B73FE39C-35B7-4524-A53A-0D835AF5CC58}"/>
    <cellStyle name="Normal 2 3 4 3 2 3 10" xfId="42626" xr:uid="{79F053F7-A202-4FB9-8229-60445B552C99}"/>
    <cellStyle name="Normal 2 3 4 3 2 3 2" xfId="7206" xr:uid="{79E9C473-4C98-4BF5-AA04-ADF982616743}"/>
    <cellStyle name="Normal 2 3 4 3 2 3 2 2" xfId="7207" xr:uid="{762682FB-990B-4A52-BE9D-5EC2F41A3D07}"/>
    <cellStyle name="Normal 2 3 4 3 2 3 2 2 2" xfId="8920" xr:uid="{16A2E7B9-1D56-469C-84A3-40277E586FE1}"/>
    <cellStyle name="Normal 2 3 4 3 2 3 2 2 2 2" xfId="12342" xr:uid="{6124010B-5D6D-4E08-968C-998309BD096E}"/>
    <cellStyle name="Normal 2 3 4 3 2 3 2 2 2 2 2" xfId="26032" xr:uid="{620E1D9D-4E2C-495C-A94B-18B0BE585CF3}"/>
    <cellStyle name="Normal 2 3 4 3 2 3 2 2 2 2 2 2" xfId="39724" xr:uid="{D28B4BD2-2BCC-4D02-9D28-0DF2D3D45429}"/>
    <cellStyle name="Normal 2 3 4 3 2 3 2 2 2 2 2 3" xfId="54608" xr:uid="{59C5721D-62DA-45CB-B4A3-663F13A5C4B7}"/>
    <cellStyle name="Normal 2 3 4 3 2 3 2 2 2 2 3" xfId="19188" xr:uid="{29DBAE1F-365C-49D7-8D81-C57677782F10}"/>
    <cellStyle name="Normal 2 3 4 3 2 3 2 2 2 2 4" xfId="32878" xr:uid="{2CD50324-6B73-4571-B5BC-436F64D8F712}"/>
    <cellStyle name="Normal 2 3 4 3 2 3 2 2 2 2 5" xfId="47762" xr:uid="{49D1E9FF-7385-454A-B5FA-DE48028742BE}"/>
    <cellStyle name="Normal 2 3 4 3 2 3 2 2 2 3" xfId="22610" xr:uid="{2BA15138-F271-4237-9400-EF5C1F733385}"/>
    <cellStyle name="Normal 2 3 4 3 2 3 2 2 2 3 2" xfId="36302" xr:uid="{1E2A607E-1760-470A-89F3-8C9212BB19F1}"/>
    <cellStyle name="Normal 2 3 4 3 2 3 2 2 2 3 3" xfId="51186" xr:uid="{5E17F775-C3A7-493C-A747-50F622DF37E4}"/>
    <cellStyle name="Normal 2 3 4 3 2 3 2 2 2 4" xfId="15766" xr:uid="{4595A4DE-7D5C-4F35-A20E-D7E27A1131A5}"/>
    <cellStyle name="Normal 2 3 4 3 2 3 2 2 2 5" xfId="29456" xr:uid="{1DB79E4A-28D8-460A-9448-1FB6A49CBB95}"/>
    <cellStyle name="Normal 2 3 4 3 2 3 2 2 2 6" xfId="44340" xr:uid="{0D094E26-C1E2-4A1D-A2FD-7A02DFA38BCF}"/>
    <cellStyle name="Normal 2 3 4 3 2 3 2 2 3" xfId="10630" xr:uid="{2A46591B-DD6F-4C2C-884B-EB652539EEB1}"/>
    <cellStyle name="Normal 2 3 4 3 2 3 2 2 3 2" xfId="24320" xr:uid="{F31CD285-E8E2-4046-98FB-B116249718D7}"/>
    <cellStyle name="Normal 2 3 4 3 2 3 2 2 3 2 2" xfId="38012" xr:uid="{40F8C0B0-1D80-4611-8F94-8BEFE81E2A28}"/>
    <cellStyle name="Normal 2 3 4 3 2 3 2 2 3 2 3" xfId="52896" xr:uid="{FA9A93CA-8607-47E7-92E7-42B8CABB4F74}"/>
    <cellStyle name="Normal 2 3 4 3 2 3 2 2 3 3" xfId="17476" xr:uid="{5BE9CD5F-1F2C-4280-A779-5FA6E25FFE92}"/>
    <cellStyle name="Normal 2 3 4 3 2 3 2 2 3 4" xfId="31166" xr:uid="{7F3F0956-4E71-43BF-ADAF-5F00B9F43AA9}"/>
    <cellStyle name="Normal 2 3 4 3 2 3 2 2 3 5" xfId="46050" xr:uid="{ADB7046F-B185-4E63-ABCE-2841DBD4C582}"/>
    <cellStyle name="Normal 2 3 4 3 2 3 2 2 4" xfId="20898" xr:uid="{6F0B8442-4992-45D1-BA26-3DD6680959A9}"/>
    <cellStyle name="Normal 2 3 4 3 2 3 2 2 4 2" xfId="34590" xr:uid="{420D8908-7D23-48D6-B665-49D855FD96C4}"/>
    <cellStyle name="Normal 2 3 4 3 2 3 2 2 4 3" xfId="49474" xr:uid="{D91538B9-4FCB-41A4-B9CC-3B527059AF8B}"/>
    <cellStyle name="Normal 2 3 4 3 2 3 2 2 5" xfId="14054" xr:uid="{C0B4F486-390A-4591-BF86-CA1DEAFB8D94}"/>
    <cellStyle name="Normal 2 3 4 3 2 3 2 2 6" xfId="27744" xr:uid="{03A4CC67-2E8C-4BBC-9B41-72FF08A4512E}"/>
    <cellStyle name="Normal 2 3 4 3 2 3 2 2 7" xfId="42628" xr:uid="{C25B0C98-350E-4C92-AE7B-E6DA89B5BB2C}"/>
    <cellStyle name="Normal 2 3 4 3 2 3 2 3" xfId="8919" xr:uid="{E67068F2-5757-4552-BEFE-671490C150D8}"/>
    <cellStyle name="Normal 2 3 4 3 2 3 2 3 2" xfId="12341" xr:uid="{DEE3B1C2-FB3E-4237-BBF9-E8A0E6727D9B}"/>
    <cellStyle name="Normal 2 3 4 3 2 3 2 3 2 2" xfId="26031" xr:uid="{A8740568-8F50-4FA1-AE2E-BD95E9BA87F0}"/>
    <cellStyle name="Normal 2 3 4 3 2 3 2 3 2 2 2" xfId="39723" xr:uid="{D07D9224-F04B-4742-BB79-2F5A6DCBC824}"/>
    <cellStyle name="Normal 2 3 4 3 2 3 2 3 2 2 3" xfId="54607" xr:uid="{FDFDFD0B-348C-43B2-8E1A-B4F4D49908C5}"/>
    <cellStyle name="Normal 2 3 4 3 2 3 2 3 2 3" xfId="19187" xr:uid="{41326755-E468-444D-8592-BD66F8898E97}"/>
    <cellStyle name="Normal 2 3 4 3 2 3 2 3 2 4" xfId="32877" xr:uid="{A4B512E4-5FEF-41DA-9D78-E329ADEE562A}"/>
    <cellStyle name="Normal 2 3 4 3 2 3 2 3 2 5" xfId="47761" xr:uid="{DF6F6F44-0E2D-4401-8AE6-83C5100B5B1D}"/>
    <cellStyle name="Normal 2 3 4 3 2 3 2 3 3" xfId="22609" xr:uid="{834ECD0A-5B05-4423-B71E-4378B71B435D}"/>
    <cellStyle name="Normal 2 3 4 3 2 3 2 3 3 2" xfId="36301" xr:uid="{73C62B9A-45BE-4AF8-AC8F-4F3D37EC7DE7}"/>
    <cellStyle name="Normal 2 3 4 3 2 3 2 3 3 3" xfId="51185" xr:uid="{17F402D7-EFD1-462B-AB2C-8CED0F286CF9}"/>
    <cellStyle name="Normal 2 3 4 3 2 3 2 3 4" xfId="15765" xr:uid="{86058C42-B455-4428-B95F-ACE4CB78DC95}"/>
    <cellStyle name="Normal 2 3 4 3 2 3 2 3 5" xfId="29455" xr:uid="{CDFD6266-3F16-4214-AE60-9BB029434545}"/>
    <cellStyle name="Normal 2 3 4 3 2 3 2 3 6" xfId="44339" xr:uid="{506F1D80-FBEA-4D05-9516-E11C80FEEAEB}"/>
    <cellStyle name="Normal 2 3 4 3 2 3 2 4" xfId="10629" xr:uid="{1A1DF06F-7142-48EF-AD40-2201CB2FCE08}"/>
    <cellStyle name="Normal 2 3 4 3 2 3 2 4 2" xfId="24319" xr:uid="{DDD5746C-8CCD-4271-9E00-344E1E993AA4}"/>
    <cellStyle name="Normal 2 3 4 3 2 3 2 4 2 2" xfId="38011" xr:uid="{00BF036B-C7BD-4BA6-92EB-8F0D47F84037}"/>
    <cellStyle name="Normal 2 3 4 3 2 3 2 4 2 3" xfId="52895" xr:uid="{B75F4948-4FE1-4B26-B1B1-CEA008F43990}"/>
    <cellStyle name="Normal 2 3 4 3 2 3 2 4 3" xfId="17475" xr:uid="{7E826F7C-DB06-45B3-9C60-4BF96AE9E337}"/>
    <cellStyle name="Normal 2 3 4 3 2 3 2 4 4" xfId="31165" xr:uid="{49FB77E7-D618-41C5-9238-134ED6ED1D95}"/>
    <cellStyle name="Normal 2 3 4 3 2 3 2 4 5" xfId="46049" xr:uid="{3CC3703C-9244-4800-8A23-4F9A3DF2A335}"/>
    <cellStyle name="Normal 2 3 4 3 2 3 2 5" xfId="20897" xr:uid="{EA999225-E97A-4717-98D0-0F26EBE6C812}"/>
    <cellStyle name="Normal 2 3 4 3 2 3 2 5 2" xfId="34589" xr:uid="{EAA5D762-51B9-40A6-B2CC-A0BBD9CF0D66}"/>
    <cellStyle name="Normal 2 3 4 3 2 3 2 5 3" xfId="49473" xr:uid="{FEFAAD70-3862-403C-836E-2A72E984C31E}"/>
    <cellStyle name="Normal 2 3 4 3 2 3 2 6" xfId="14053" xr:uid="{7DEF0132-53C9-4374-AD4E-521CC299BD94}"/>
    <cellStyle name="Normal 2 3 4 3 2 3 2 7" xfId="27743" xr:uid="{E512FA3B-C1F4-4D6E-9F63-35DD695258B2}"/>
    <cellStyle name="Normal 2 3 4 3 2 3 2 8" xfId="42627" xr:uid="{C634A3A1-A9AB-412C-A1B1-5BD1D857C75A}"/>
    <cellStyle name="Normal 2 3 4 3 2 3 3" xfId="7208" xr:uid="{3CFA3573-7022-4BF2-9CA8-91A3FC8EA58C}"/>
    <cellStyle name="Normal 2 3 4 3 2 3 3 2" xfId="8921" xr:uid="{0E11F758-7B39-4067-ACE1-832AA497A833}"/>
    <cellStyle name="Normal 2 3 4 3 2 3 3 2 2" xfId="12343" xr:uid="{B8B57353-D525-49F9-A76C-A49DBF70220A}"/>
    <cellStyle name="Normal 2 3 4 3 2 3 3 2 2 2" xfId="26033" xr:uid="{A7CBC45C-BE29-4275-8008-08D6BA9D629D}"/>
    <cellStyle name="Normal 2 3 4 3 2 3 3 2 2 2 2" xfId="39725" xr:uid="{9380E4C2-0CFA-41C6-840B-D7BAD6FD5B9F}"/>
    <cellStyle name="Normal 2 3 4 3 2 3 3 2 2 2 3" xfId="54609" xr:uid="{9B7D37F6-1305-4393-86A0-6D7BAEBFA0D5}"/>
    <cellStyle name="Normal 2 3 4 3 2 3 3 2 2 3" xfId="19189" xr:uid="{46E03AD1-BD62-4C40-9F72-E0020E6061F1}"/>
    <cellStyle name="Normal 2 3 4 3 2 3 3 2 2 4" xfId="32879" xr:uid="{81BBDD69-1DED-484C-91AF-21415C684C9C}"/>
    <cellStyle name="Normal 2 3 4 3 2 3 3 2 2 5" xfId="47763" xr:uid="{EB761CB3-AEB2-4DD8-A650-CE137EC85F78}"/>
    <cellStyle name="Normal 2 3 4 3 2 3 3 2 3" xfId="22611" xr:uid="{7CC928FA-7A09-4EEF-89EC-1D28E68FE61B}"/>
    <cellStyle name="Normal 2 3 4 3 2 3 3 2 3 2" xfId="36303" xr:uid="{8A11D0C8-39F1-450A-A0BD-2E31E95F30B5}"/>
    <cellStyle name="Normal 2 3 4 3 2 3 3 2 3 3" xfId="51187" xr:uid="{A682CF3F-DBB6-4279-B752-0A75B84646CA}"/>
    <cellStyle name="Normal 2 3 4 3 2 3 3 2 4" xfId="15767" xr:uid="{F2B8CB9D-D13E-4632-AE74-969D92A9902C}"/>
    <cellStyle name="Normal 2 3 4 3 2 3 3 2 5" xfId="29457" xr:uid="{188FADAE-53BE-4FF6-B2DD-F40B067265F7}"/>
    <cellStyle name="Normal 2 3 4 3 2 3 3 2 6" xfId="44341" xr:uid="{AD285444-29D9-49B0-BED6-5A124FCF77FE}"/>
    <cellStyle name="Normal 2 3 4 3 2 3 3 3" xfId="10631" xr:uid="{B1DDE18E-FE86-45C9-9515-6E1220473A82}"/>
    <cellStyle name="Normal 2 3 4 3 2 3 3 3 2" xfId="24321" xr:uid="{F75DFECA-2714-43A6-BE25-EEC9A1E91308}"/>
    <cellStyle name="Normal 2 3 4 3 2 3 3 3 2 2" xfId="38013" xr:uid="{FA315A6D-7869-4779-9F92-30D53CC64875}"/>
    <cellStyle name="Normal 2 3 4 3 2 3 3 3 2 3" xfId="52897" xr:uid="{BA305B5A-A75B-48FC-B17E-CDE9B2F4DC29}"/>
    <cellStyle name="Normal 2 3 4 3 2 3 3 3 3" xfId="17477" xr:uid="{CCCEE940-62A6-42D4-A9E6-77F3CADD8140}"/>
    <cellStyle name="Normal 2 3 4 3 2 3 3 3 4" xfId="31167" xr:uid="{5BD2D143-711B-4771-95F8-5F5D48198D52}"/>
    <cellStyle name="Normal 2 3 4 3 2 3 3 3 5" xfId="46051" xr:uid="{4CCC7379-259C-4B07-A92A-AD52017FF60D}"/>
    <cellStyle name="Normal 2 3 4 3 2 3 3 4" xfId="20899" xr:uid="{7F69ECF4-E7F3-418A-A075-3F9F6F570654}"/>
    <cellStyle name="Normal 2 3 4 3 2 3 3 4 2" xfId="34591" xr:uid="{CCA439AE-0807-4DF1-AA60-E43DCCF255E7}"/>
    <cellStyle name="Normal 2 3 4 3 2 3 3 4 3" xfId="49475" xr:uid="{B21F50E0-08D2-4AD3-9948-AAB228BB05D5}"/>
    <cellStyle name="Normal 2 3 4 3 2 3 3 5" xfId="14055" xr:uid="{EF999C99-0BF5-4C9A-83CB-DBC762C16D80}"/>
    <cellStyle name="Normal 2 3 4 3 2 3 3 6" xfId="27745" xr:uid="{3E7E0D1C-C96F-4ABE-B561-6FCF7EBC9A48}"/>
    <cellStyle name="Normal 2 3 4 3 2 3 3 7" xfId="42629" xr:uid="{AF3DD820-9AB0-4985-8BC8-1B1DF9F38D60}"/>
    <cellStyle name="Normal 2 3 4 3 2 3 4" xfId="7209" xr:uid="{DAAF58B0-55B7-4CB4-8043-5D0C4DC5355B}"/>
    <cellStyle name="Normal 2 3 4 3 2 3 4 2" xfId="8922" xr:uid="{BB5F491C-02CB-432B-AF32-FCD63C94D6BD}"/>
    <cellStyle name="Normal 2 3 4 3 2 3 4 2 2" xfId="12344" xr:uid="{A1DFF391-0672-4F4D-8F87-41CC273B7C71}"/>
    <cellStyle name="Normal 2 3 4 3 2 3 4 2 2 2" xfId="26034" xr:uid="{F2070551-1326-4288-B3F8-3B07EC3B64FF}"/>
    <cellStyle name="Normal 2 3 4 3 2 3 4 2 2 2 2" xfId="39726" xr:uid="{62768A2A-108C-47B4-9E61-D5D3FAEC23FF}"/>
    <cellStyle name="Normal 2 3 4 3 2 3 4 2 2 2 3" xfId="54610" xr:uid="{D6FA4874-98E0-42A9-95E6-E471B95F4236}"/>
    <cellStyle name="Normal 2 3 4 3 2 3 4 2 2 3" xfId="19190" xr:uid="{D487B6B1-4A75-4644-A25B-E67C19E27749}"/>
    <cellStyle name="Normal 2 3 4 3 2 3 4 2 2 4" xfId="32880" xr:uid="{9559C7A4-A9DB-4118-A51E-70738A83810A}"/>
    <cellStyle name="Normal 2 3 4 3 2 3 4 2 2 5" xfId="47764" xr:uid="{24843D7F-9720-403B-9E3A-27CCC65E44C7}"/>
    <cellStyle name="Normal 2 3 4 3 2 3 4 2 3" xfId="22612" xr:uid="{26392414-3DBC-4461-82BF-E486351973C0}"/>
    <cellStyle name="Normal 2 3 4 3 2 3 4 2 3 2" xfId="36304" xr:uid="{D88A38FB-3F8A-49DA-BC24-C1D1D60DF123}"/>
    <cellStyle name="Normal 2 3 4 3 2 3 4 2 3 3" xfId="51188" xr:uid="{22EAC9D5-2FD6-4CB6-BCDB-863770883466}"/>
    <cellStyle name="Normal 2 3 4 3 2 3 4 2 4" xfId="15768" xr:uid="{6E875023-468A-466F-BEF3-6831E6C0E84D}"/>
    <cellStyle name="Normal 2 3 4 3 2 3 4 2 5" xfId="29458" xr:uid="{03EDF413-BAC2-4F05-961D-9A2AFC577D34}"/>
    <cellStyle name="Normal 2 3 4 3 2 3 4 2 6" xfId="44342" xr:uid="{DBBBF956-7A39-4F81-AD09-0304006395D6}"/>
    <cellStyle name="Normal 2 3 4 3 2 3 4 3" xfId="10632" xr:uid="{C7ABD09D-5F8C-4504-AE3D-384C09830DB9}"/>
    <cellStyle name="Normal 2 3 4 3 2 3 4 3 2" xfId="24322" xr:uid="{1BD854D8-960A-4E72-A85F-32AAADF01806}"/>
    <cellStyle name="Normal 2 3 4 3 2 3 4 3 2 2" xfId="38014" xr:uid="{77839B99-95D1-4DC4-AF85-451E4C827747}"/>
    <cellStyle name="Normal 2 3 4 3 2 3 4 3 2 3" xfId="52898" xr:uid="{88CF3584-1A28-4D02-9D90-1CF8D84E0A5F}"/>
    <cellStyle name="Normal 2 3 4 3 2 3 4 3 3" xfId="17478" xr:uid="{32A1A569-2A82-4B94-9FCC-73659F765A87}"/>
    <cellStyle name="Normal 2 3 4 3 2 3 4 3 4" xfId="31168" xr:uid="{516EDD29-AFD0-49D7-BAC9-4D44CDB3DF3A}"/>
    <cellStyle name="Normal 2 3 4 3 2 3 4 3 5" xfId="46052" xr:uid="{0AC0F550-972E-4BBF-B186-F8CDBAB41C0A}"/>
    <cellStyle name="Normal 2 3 4 3 2 3 4 4" xfId="20900" xr:uid="{49465973-6B80-420B-90D8-2CC800CCEC21}"/>
    <cellStyle name="Normal 2 3 4 3 2 3 4 4 2" xfId="34592" xr:uid="{4360F47B-3998-498B-8485-B3ED4BDED95C}"/>
    <cellStyle name="Normal 2 3 4 3 2 3 4 4 3" xfId="49476" xr:uid="{14FB8087-6DA5-481F-9577-BA3EE548CBEF}"/>
    <cellStyle name="Normal 2 3 4 3 2 3 4 5" xfId="14056" xr:uid="{53465E74-8E57-4ED5-8FF1-3E6AE07F19AA}"/>
    <cellStyle name="Normal 2 3 4 3 2 3 4 6" xfId="27746" xr:uid="{97031DCD-44E0-4699-AE8B-35112271D035}"/>
    <cellStyle name="Normal 2 3 4 3 2 3 4 7" xfId="42630" xr:uid="{FD669282-D87A-4775-B628-D31A05C274BD}"/>
    <cellStyle name="Normal 2 3 4 3 2 3 5" xfId="8918" xr:uid="{26534FE1-F7DA-4AF5-8B45-7B77AE5A5E87}"/>
    <cellStyle name="Normal 2 3 4 3 2 3 5 2" xfId="12340" xr:uid="{21576D0B-E229-4869-A297-14A2383BFA02}"/>
    <cellStyle name="Normal 2 3 4 3 2 3 5 2 2" xfId="26030" xr:uid="{AE7556A5-1FB8-4687-8D53-0BF02B19CCB8}"/>
    <cellStyle name="Normal 2 3 4 3 2 3 5 2 2 2" xfId="39722" xr:uid="{1ACF6BC2-0C41-45AA-B41A-8B9F1105F8A0}"/>
    <cellStyle name="Normal 2 3 4 3 2 3 5 2 2 3" xfId="54606" xr:uid="{6FC4F0E4-5703-4512-8AB8-6FF87D01FF79}"/>
    <cellStyle name="Normal 2 3 4 3 2 3 5 2 3" xfId="19186" xr:uid="{4E46D05D-04B5-49D7-8D57-B0D68A5AFDD0}"/>
    <cellStyle name="Normal 2 3 4 3 2 3 5 2 4" xfId="32876" xr:uid="{C73A0426-6132-424E-9CB8-EAA24111AF0B}"/>
    <cellStyle name="Normal 2 3 4 3 2 3 5 2 5" xfId="47760" xr:uid="{469A8493-87EB-4DDF-BD31-965C77D3A8BE}"/>
    <cellStyle name="Normal 2 3 4 3 2 3 5 3" xfId="22608" xr:uid="{D1A3F5D3-9E2D-4E29-B05A-69A2C7E6F06D}"/>
    <cellStyle name="Normal 2 3 4 3 2 3 5 3 2" xfId="36300" xr:uid="{0D5B48F4-275D-4135-8BF7-89CB79CE693E}"/>
    <cellStyle name="Normal 2 3 4 3 2 3 5 3 3" xfId="51184" xr:uid="{9AF59C6A-0CC4-41B6-9223-0F732152A9F4}"/>
    <cellStyle name="Normal 2 3 4 3 2 3 5 4" xfId="15764" xr:uid="{4EE09870-6507-49B8-9F32-28B86B71E407}"/>
    <cellStyle name="Normal 2 3 4 3 2 3 5 5" xfId="29454" xr:uid="{215EB3A4-9468-4DC4-BF26-88D9B105C5D7}"/>
    <cellStyle name="Normal 2 3 4 3 2 3 5 6" xfId="44338" xr:uid="{00EAB3F9-49E7-45C4-A309-28A798154CEB}"/>
    <cellStyle name="Normal 2 3 4 3 2 3 6" xfId="10628" xr:uid="{3E9F86FD-58AF-412B-AB49-10E1E011222C}"/>
    <cellStyle name="Normal 2 3 4 3 2 3 6 2" xfId="24318" xr:uid="{DCD753FD-0332-4C28-84DC-8A132DFC44EB}"/>
    <cellStyle name="Normal 2 3 4 3 2 3 6 2 2" xfId="38010" xr:uid="{5A998FF1-4B93-4B7B-9CE7-9C801F3C0028}"/>
    <cellStyle name="Normal 2 3 4 3 2 3 6 2 3" xfId="52894" xr:uid="{C49EC94B-24B5-4A5D-A53F-298F4F09AD26}"/>
    <cellStyle name="Normal 2 3 4 3 2 3 6 3" xfId="17474" xr:uid="{74A20550-584F-4C60-9245-763A45F34D5D}"/>
    <cellStyle name="Normal 2 3 4 3 2 3 6 4" xfId="31164" xr:uid="{EA32CF05-6931-4D20-8095-90EF73902659}"/>
    <cellStyle name="Normal 2 3 4 3 2 3 6 5" xfId="46048" xr:uid="{3895A973-EE8E-4E4D-9177-CC5DC5E3701C}"/>
    <cellStyle name="Normal 2 3 4 3 2 3 7" xfId="20896" xr:uid="{BC06767F-4B55-480A-B762-2BB975389D7F}"/>
    <cellStyle name="Normal 2 3 4 3 2 3 7 2" xfId="34588" xr:uid="{209E1846-AA2D-4D4A-9B96-2F6EB97160FA}"/>
    <cellStyle name="Normal 2 3 4 3 2 3 7 3" xfId="49472" xr:uid="{B4975A26-286B-48A9-93C0-C85C0A8B9D3A}"/>
    <cellStyle name="Normal 2 3 4 3 2 3 8" xfId="14052" xr:uid="{2C72F6F1-B91F-4571-955C-38BE4FA5AF58}"/>
    <cellStyle name="Normal 2 3 4 3 2 3 9" xfId="27742" xr:uid="{808FD10B-772F-46F6-A649-2D564AB93948}"/>
    <cellStyle name="Normal 2 3 4 3 2 4" xfId="7210" xr:uid="{D0DECA18-BEA3-46C0-8CBE-5AE09876F542}"/>
    <cellStyle name="Normal 2 3 4 3 2 4 2" xfId="7211" xr:uid="{FC8EEA15-30F9-4451-B56F-03B17FA17180}"/>
    <cellStyle name="Normal 2 3 4 3 2 4 2 2" xfId="8924" xr:uid="{E2635A46-E231-49A5-8BA7-37DA494E88DB}"/>
    <cellStyle name="Normal 2 3 4 3 2 4 2 2 2" xfId="12346" xr:uid="{83C79734-D5BC-4DD3-90DE-54FA05CA0C04}"/>
    <cellStyle name="Normal 2 3 4 3 2 4 2 2 2 2" xfId="26036" xr:uid="{FBC03E4F-4811-4357-A825-2F42D260E59E}"/>
    <cellStyle name="Normal 2 3 4 3 2 4 2 2 2 2 2" xfId="39728" xr:uid="{CD174F50-46DC-4ADC-9756-B1974080A854}"/>
    <cellStyle name="Normal 2 3 4 3 2 4 2 2 2 2 3" xfId="54612" xr:uid="{A8E5B079-B6FF-48CA-8598-2F12D4FD916B}"/>
    <cellStyle name="Normal 2 3 4 3 2 4 2 2 2 3" xfId="19192" xr:uid="{B7A65251-EA53-41E9-9F54-7710E4AEDD06}"/>
    <cellStyle name="Normal 2 3 4 3 2 4 2 2 2 4" xfId="32882" xr:uid="{73959017-DA27-4A14-905E-3043A357B3A9}"/>
    <cellStyle name="Normal 2 3 4 3 2 4 2 2 2 5" xfId="47766" xr:uid="{8C6CBC92-FDB0-48A0-8EBD-E1E173429613}"/>
    <cellStyle name="Normal 2 3 4 3 2 4 2 2 3" xfId="22614" xr:uid="{1CCBF551-4682-4DF8-876E-EE0A541F35A7}"/>
    <cellStyle name="Normal 2 3 4 3 2 4 2 2 3 2" xfId="36306" xr:uid="{8D9D942B-4779-4A47-93BD-A0B2B183173B}"/>
    <cellStyle name="Normal 2 3 4 3 2 4 2 2 3 3" xfId="51190" xr:uid="{28148958-F055-4215-8156-12EB6C23A152}"/>
    <cellStyle name="Normal 2 3 4 3 2 4 2 2 4" xfId="15770" xr:uid="{51E7A292-B5C9-44D0-869E-32527D677BA8}"/>
    <cellStyle name="Normal 2 3 4 3 2 4 2 2 5" xfId="29460" xr:uid="{C8FE0BAC-4EED-4ED4-9C91-C213835AFA31}"/>
    <cellStyle name="Normal 2 3 4 3 2 4 2 2 6" xfId="44344" xr:uid="{7A493D82-78B5-4449-85D8-41A418D816D8}"/>
    <cellStyle name="Normal 2 3 4 3 2 4 2 3" xfId="10634" xr:uid="{91121307-6D38-4EFB-B1AA-97ABEB72A38E}"/>
    <cellStyle name="Normal 2 3 4 3 2 4 2 3 2" xfId="24324" xr:uid="{034DC161-9AEA-432D-A8A6-3FA1E23D715D}"/>
    <cellStyle name="Normal 2 3 4 3 2 4 2 3 2 2" xfId="38016" xr:uid="{7A1DFF28-B425-423F-92E7-BD0DF750E73C}"/>
    <cellStyle name="Normal 2 3 4 3 2 4 2 3 2 3" xfId="52900" xr:uid="{7D50297D-E1E0-441C-AA44-379078CA7E11}"/>
    <cellStyle name="Normal 2 3 4 3 2 4 2 3 3" xfId="17480" xr:uid="{38779E16-B694-4054-AC5A-B0A5B4E9ABA9}"/>
    <cellStyle name="Normal 2 3 4 3 2 4 2 3 4" xfId="31170" xr:uid="{490958DA-2C57-49B8-8634-C9FA68DE9B9E}"/>
    <cellStyle name="Normal 2 3 4 3 2 4 2 3 5" xfId="46054" xr:uid="{69307C04-7DE5-4016-A2BA-18F0B3213EF6}"/>
    <cellStyle name="Normal 2 3 4 3 2 4 2 4" xfId="20902" xr:uid="{FA4BA7D8-4E75-439C-BFD5-4DFCE88CFC82}"/>
    <cellStyle name="Normal 2 3 4 3 2 4 2 4 2" xfId="34594" xr:uid="{5808B064-9B05-406C-8C8D-90838FBF27A7}"/>
    <cellStyle name="Normal 2 3 4 3 2 4 2 4 3" xfId="49478" xr:uid="{4F41A7D6-3942-4766-BD21-2393381E7C6E}"/>
    <cellStyle name="Normal 2 3 4 3 2 4 2 5" xfId="14058" xr:uid="{B4228DE0-665E-4C23-AD28-9A46E7D6DD4D}"/>
    <cellStyle name="Normal 2 3 4 3 2 4 2 6" xfId="27748" xr:uid="{99425D4F-2B0E-4AE4-A5DB-B0596F0383E8}"/>
    <cellStyle name="Normal 2 3 4 3 2 4 2 7" xfId="42632" xr:uid="{762AE034-E9ED-4926-922D-DF0492C61189}"/>
    <cellStyle name="Normal 2 3 4 3 2 4 3" xfId="8923" xr:uid="{27AC7E3E-53AE-444E-BC1F-B8D0D397C485}"/>
    <cellStyle name="Normal 2 3 4 3 2 4 3 2" xfId="12345" xr:uid="{1FBB28A4-B73D-47C3-AAF8-C14F1B322828}"/>
    <cellStyle name="Normal 2 3 4 3 2 4 3 2 2" xfId="26035" xr:uid="{0C90CBE5-B560-4926-8080-E63CD5AFBBB0}"/>
    <cellStyle name="Normal 2 3 4 3 2 4 3 2 2 2" xfId="39727" xr:uid="{BA275FDE-F896-4C9A-B0A8-9086BC58B30B}"/>
    <cellStyle name="Normal 2 3 4 3 2 4 3 2 2 3" xfId="54611" xr:uid="{AD8126A0-BEFE-41F4-988F-90DA1F26C917}"/>
    <cellStyle name="Normal 2 3 4 3 2 4 3 2 3" xfId="19191" xr:uid="{9A88524D-1258-45DB-802D-9D56E0D1CFC8}"/>
    <cellStyle name="Normal 2 3 4 3 2 4 3 2 4" xfId="32881" xr:uid="{002F93C1-6186-4393-85F3-CE2B3BB2247A}"/>
    <cellStyle name="Normal 2 3 4 3 2 4 3 2 5" xfId="47765" xr:uid="{4EE674E0-BE7C-4571-B8A3-915B37063886}"/>
    <cellStyle name="Normal 2 3 4 3 2 4 3 3" xfId="22613" xr:uid="{2F58DBE5-36CB-4FA6-96A7-4DA1A63B24B2}"/>
    <cellStyle name="Normal 2 3 4 3 2 4 3 3 2" xfId="36305" xr:uid="{D6E95F01-897F-48F3-8193-0669137BA65A}"/>
    <cellStyle name="Normal 2 3 4 3 2 4 3 3 3" xfId="51189" xr:uid="{E9DFCEDC-4D9C-44D0-B506-6F5081085003}"/>
    <cellStyle name="Normal 2 3 4 3 2 4 3 4" xfId="15769" xr:uid="{C04B4959-27A7-4111-ABEE-D5B8B0DF2367}"/>
    <cellStyle name="Normal 2 3 4 3 2 4 3 5" xfId="29459" xr:uid="{D25F1982-3F58-4111-A097-A7FCFBDBCFC2}"/>
    <cellStyle name="Normal 2 3 4 3 2 4 3 6" xfId="44343" xr:uid="{E3E63C2A-4A90-4192-ABE8-2576D54A70A0}"/>
    <cellStyle name="Normal 2 3 4 3 2 4 4" xfId="10633" xr:uid="{E7535D49-DD51-4864-B47A-2C9E0BC9B2D6}"/>
    <cellStyle name="Normal 2 3 4 3 2 4 4 2" xfId="24323" xr:uid="{E13193CD-E42A-48F5-9A1C-D3D886D1CC00}"/>
    <cellStyle name="Normal 2 3 4 3 2 4 4 2 2" xfId="38015" xr:uid="{B1B0C7AD-37BD-4FFF-B2D9-63C331B902F5}"/>
    <cellStyle name="Normal 2 3 4 3 2 4 4 2 3" xfId="52899" xr:uid="{8672AB20-9818-49FD-91E3-955FA26EE870}"/>
    <cellStyle name="Normal 2 3 4 3 2 4 4 3" xfId="17479" xr:uid="{6EA49144-C157-4F4A-A5D6-0755D4AED174}"/>
    <cellStyle name="Normal 2 3 4 3 2 4 4 4" xfId="31169" xr:uid="{6FE2A4FA-2A8E-4761-85C0-7AC81AFB8F6A}"/>
    <cellStyle name="Normal 2 3 4 3 2 4 4 5" xfId="46053" xr:uid="{218A100E-6F53-4693-A91B-AC97A8809A92}"/>
    <cellStyle name="Normal 2 3 4 3 2 4 5" xfId="20901" xr:uid="{11565306-8A5F-4C09-B33E-D8525BE84C1C}"/>
    <cellStyle name="Normal 2 3 4 3 2 4 5 2" xfId="34593" xr:uid="{5C464A90-884E-4535-B573-825747CB7E8B}"/>
    <cellStyle name="Normal 2 3 4 3 2 4 5 3" xfId="49477" xr:uid="{F83195E6-747C-4503-91C4-C6BC76C7C1CC}"/>
    <cellStyle name="Normal 2 3 4 3 2 4 6" xfId="14057" xr:uid="{27890F3C-2E2F-4A2C-9708-8F6851D6176B}"/>
    <cellStyle name="Normal 2 3 4 3 2 4 7" xfId="27747" xr:uid="{B10E5E89-70E6-43C2-B6B1-64301F46498E}"/>
    <cellStyle name="Normal 2 3 4 3 2 4 8" xfId="42631" xr:uid="{43C6CA89-734C-47D8-A260-4B23D0289F6B}"/>
    <cellStyle name="Normal 2 3 4 3 2 5" xfId="7212" xr:uid="{0C5F9FA4-DEAB-43C1-81DC-3B5474200E43}"/>
    <cellStyle name="Normal 2 3 4 3 2 5 2" xfId="8925" xr:uid="{CA23F8E0-7B40-45AE-995D-DCF2477DC27C}"/>
    <cellStyle name="Normal 2 3 4 3 2 5 2 2" xfId="12347" xr:uid="{527F6AC5-951A-4353-9E2B-EFFB0E58B697}"/>
    <cellStyle name="Normal 2 3 4 3 2 5 2 2 2" xfId="26037" xr:uid="{1DAE6F6E-3FE6-4BFD-9BEB-137EFDB9766F}"/>
    <cellStyle name="Normal 2 3 4 3 2 5 2 2 2 2" xfId="39729" xr:uid="{A4B1DE13-E38D-4A28-8606-41618627C9B0}"/>
    <cellStyle name="Normal 2 3 4 3 2 5 2 2 2 3" xfId="54613" xr:uid="{981CDEA2-7179-486E-9463-AC6138218B41}"/>
    <cellStyle name="Normal 2 3 4 3 2 5 2 2 3" xfId="19193" xr:uid="{FEA4270C-6020-4BC5-A905-4394A9029E35}"/>
    <cellStyle name="Normal 2 3 4 3 2 5 2 2 4" xfId="32883" xr:uid="{6A4838C7-C890-44D6-AA3C-FF8D876B8CB4}"/>
    <cellStyle name="Normal 2 3 4 3 2 5 2 2 5" xfId="47767" xr:uid="{C563F526-8E88-4A73-8A8D-233532BF48BE}"/>
    <cellStyle name="Normal 2 3 4 3 2 5 2 3" xfId="22615" xr:uid="{F2B9150F-DCD7-491D-91EE-0D453B2BF77B}"/>
    <cellStyle name="Normal 2 3 4 3 2 5 2 3 2" xfId="36307" xr:uid="{72AFD830-EC75-49DD-855A-0F6C43558F1D}"/>
    <cellStyle name="Normal 2 3 4 3 2 5 2 3 3" xfId="51191" xr:uid="{B33898AB-4F73-41D5-BF28-B4F4FE448AF7}"/>
    <cellStyle name="Normal 2 3 4 3 2 5 2 4" xfId="15771" xr:uid="{521F7678-BA37-4E74-8AAC-06787C12058F}"/>
    <cellStyle name="Normal 2 3 4 3 2 5 2 5" xfId="29461" xr:uid="{C17AE7E3-FD31-407B-803B-4657BDEEDE2E}"/>
    <cellStyle name="Normal 2 3 4 3 2 5 2 6" xfId="44345" xr:uid="{B6DBEC35-2DD1-4AAF-9AFF-A585F05FDCA3}"/>
    <cellStyle name="Normal 2 3 4 3 2 5 3" xfId="10635" xr:uid="{BC832F63-953E-4824-AAA6-FC55F9890C74}"/>
    <cellStyle name="Normal 2 3 4 3 2 5 3 2" xfId="24325" xr:uid="{15964984-BBF5-4826-B690-F13E26F483A5}"/>
    <cellStyle name="Normal 2 3 4 3 2 5 3 2 2" xfId="38017" xr:uid="{AECD4341-E1E7-449C-8338-275AA451B023}"/>
    <cellStyle name="Normal 2 3 4 3 2 5 3 2 3" xfId="52901" xr:uid="{8070DA2D-D625-44D5-9F6B-AB8D90578DA1}"/>
    <cellStyle name="Normal 2 3 4 3 2 5 3 3" xfId="17481" xr:uid="{2DC0F2EB-BB61-46DC-A107-A51B3ADBA873}"/>
    <cellStyle name="Normal 2 3 4 3 2 5 3 4" xfId="31171" xr:uid="{31C7FDA5-3B5A-4B66-9BE8-62FB2C998CF5}"/>
    <cellStyle name="Normal 2 3 4 3 2 5 3 5" xfId="46055" xr:uid="{46E265D2-6F8C-45B1-B313-DCAACF92FA92}"/>
    <cellStyle name="Normal 2 3 4 3 2 5 4" xfId="20903" xr:uid="{F435F961-0AE8-4353-9D35-E9B10F3B0BC9}"/>
    <cellStyle name="Normal 2 3 4 3 2 5 4 2" xfId="34595" xr:uid="{3FFE83D8-0FE6-4155-9BC4-B74F44CE138A}"/>
    <cellStyle name="Normal 2 3 4 3 2 5 4 3" xfId="49479" xr:uid="{573FB987-F634-4B15-BA3C-FBF0DB6EC311}"/>
    <cellStyle name="Normal 2 3 4 3 2 5 5" xfId="14059" xr:uid="{A891DF37-E1A9-4E85-87ED-545BD6C2C600}"/>
    <cellStyle name="Normal 2 3 4 3 2 5 6" xfId="27749" xr:uid="{8E957423-81F0-4512-9D1F-E9AB8AC2AAC9}"/>
    <cellStyle name="Normal 2 3 4 3 2 5 7" xfId="42633" xr:uid="{E446DADD-8941-4015-B61C-8BB9CF6835E6}"/>
    <cellStyle name="Normal 2 3 4 3 2 6" xfId="7213" xr:uid="{4C4316FE-F6B4-48B1-8BA5-C80C944608DB}"/>
    <cellStyle name="Normal 2 3 4 3 2 6 2" xfId="8926" xr:uid="{9A299A46-5756-4E69-B4E3-6A1D7432355E}"/>
    <cellStyle name="Normal 2 3 4 3 2 6 2 2" xfId="12348" xr:uid="{1550BA68-C9CB-4C22-8AC1-3F93961A4B05}"/>
    <cellStyle name="Normal 2 3 4 3 2 6 2 2 2" xfId="26038" xr:uid="{DFA343B0-2C87-4718-A315-9BB817FD2503}"/>
    <cellStyle name="Normal 2 3 4 3 2 6 2 2 2 2" xfId="39730" xr:uid="{4F1D8C80-8982-42C0-ADB5-73E0208514B8}"/>
    <cellStyle name="Normal 2 3 4 3 2 6 2 2 2 3" xfId="54614" xr:uid="{1BE37E4D-E4EC-4AC8-B7B1-7D62D47AB996}"/>
    <cellStyle name="Normal 2 3 4 3 2 6 2 2 3" xfId="19194" xr:uid="{5A3A88A2-B51D-4887-B525-89F9D48CFB73}"/>
    <cellStyle name="Normal 2 3 4 3 2 6 2 2 4" xfId="32884" xr:uid="{8BC363D1-DB81-4D53-8292-4F9C881B6E12}"/>
    <cellStyle name="Normal 2 3 4 3 2 6 2 2 5" xfId="47768" xr:uid="{87BB2786-7A40-4EC0-B1F3-CB43B8C7E775}"/>
    <cellStyle name="Normal 2 3 4 3 2 6 2 3" xfId="22616" xr:uid="{B2A75803-72C4-42AC-AA39-8A0922C8EC0D}"/>
    <cellStyle name="Normal 2 3 4 3 2 6 2 3 2" xfId="36308" xr:uid="{DC5DD416-8B17-4B50-A3BA-AE2F75CD1716}"/>
    <cellStyle name="Normal 2 3 4 3 2 6 2 3 3" xfId="51192" xr:uid="{D93C29D9-DBA8-4BEC-90CD-CFBF18D4ED12}"/>
    <cellStyle name="Normal 2 3 4 3 2 6 2 4" xfId="15772" xr:uid="{75F86B77-F65A-4765-A221-AACE27E53FFE}"/>
    <cellStyle name="Normal 2 3 4 3 2 6 2 5" xfId="29462" xr:uid="{483AE33D-18EA-44E5-A3EA-285B8666FA92}"/>
    <cellStyle name="Normal 2 3 4 3 2 6 2 6" xfId="44346" xr:uid="{14F5B545-CE16-47AE-AD5A-BD04EE291B7F}"/>
    <cellStyle name="Normal 2 3 4 3 2 6 3" xfId="10636" xr:uid="{86EF5238-AD00-4769-8DE3-5BA6DB965900}"/>
    <cellStyle name="Normal 2 3 4 3 2 6 3 2" xfId="24326" xr:uid="{B4F143BF-F489-46E3-AC6E-894A4FC00CD2}"/>
    <cellStyle name="Normal 2 3 4 3 2 6 3 2 2" xfId="38018" xr:uid="{0FBFE376-2F84-40A0-86FC-4E8C3235EB72}"/>
    <cellStyle name="Normal 2 3 4 3 2 6 3 2 3" xfId="52902" xr:uid="{2E244ED8-682B-46F9-B89D-4E5CF30A3552}"/>
    <cellStyle name="Normal 2 3 4 3 2 6 3 3" xfId="17482" xr:uid="{1EEF6788-F6FB-4EAB-9172-D141724AB66B}"/>
    <cellStyle name="Normal 2 3 4 3 2 6 3 4" xfId="31172" xr:uid="{4B152381-FA03-46B7-9F18-CA96E0F12E53}"/>
    <cellStyle name="Normal 2 3 4 3 2 6 3 5" xfId="46056" xr:uid="{1D000A4D-143C-48A2-8398-9215FB0A3838}"/>
    <cellStyle name="Normal 2 3 4 3 2 6 4" xfId="20904" xr:uid="{A657CFE3-857B-4423-8DE5-0DE5C04010FE}"/>
    <cellStyle name="Normal 2 3 4 3 2 6 4 2" xfId="34596" xr:uid="{35B82AE5-0684-4836-9023-8C6F4EDB097A}"/>
    <cellStyle name="Normal 2 3 4 3 2 6 4 3" xfId="49480" xr:uid="{9E1AF699-2CD1-4A8F-A17A-171BED4D5A3F}"/>
    <cellStyle name="Normal 2 3 4 3 2 6 5" xfId="14060" xr:uid="{D16A7FDC-3F89-49A5-9951-0DE68811123D}"/>
    <cellStyle name="Normal 2 3 4 3 2 6 6" xfId="27750" xr:uid="{47874CA7-F216-43AE-A79E-EE123357E94F}"/>
    <cellStyle name="Normal 2 3 4 3 2 6 7" xfId="42634" xr:uid="{597D3262-77BE-438F-BD0A-5401D9B6B279}"/>
    <cellStyle name="Normal 2 3 4 3 2 7" xfId="8912" xr:uid="{0EB33902-32D9-4C0E-8212-BF57164A67E1}"/>
    <cellStyle name="Normal 2 3 4 3 2 7 2" xfId="12334" xr:uid="{78626752-9FDB-4471-8FAD-CD71D64717BD}"/>
    <cellStyle name="Normal 2 3 4 3 2 7 2 2" xfId="26024" xr:uid="{F05B471E-BCE7-4040-B419-402C2C94B327}"/>
    <cellStyle name="Normal 2 3 4 3 2 7 2 2 2" xfId="39716" xr:uid="{BFCEBF0B-31AF-4247-AD20-FBEF328951F0}"/>
    <cellStyle name="Normal 2 3 4 3 2 7 2 2 3" xfId="54600" xr:uid="{6D0D3DF2-1276-48ED-A031-CD436B75DD85}"/>
    <cellStyle name="Normal 2 3 4 3 2 7 2 3" xfId="19180" xr:uid="{8AD4349A-B8E1-4854-B0D1-64DB8E96814A}"/>
    <cellStyle name="Normal 2 3 4 3 2 7 2 4" xfId="32870" xr:uid="{2420E78A-2E69-42EA-9E89-1021F4CBABE3}"/>
    <cellStyle name="Normal 2 3 4 3 2 7 2 5" xfId="47754" xr:uid="{F76BBDBF-B4BD-4F53-8292-2E9BEAA7ADEE}"/>
    <cellStyle name="Normal 2 3 4 3 2 7 3" xfId="22602" xr:uid="{8D18E480-FB72-4F19-A2B9-9B29F006F75B}"/>
    <cellStyle name="Normal 2 3 4 3 2 7 3 2" xfId="36294" xr:uid="{BB082FEE-EED1-474B-AFD9-48EF6877EC8E}"/>
    <cellStyle name="Normal 2 3 4 3 2 7 3 3" xfId="51178" xr:uid="{F3D93337-56E8-45D3-90EC-D22C6E821059}"/>
    <cellStyle name="Normal 2 3 4 3 2 7 4" xfId="15758" xr:uid="{B5262E71-24EC-459C-B242-AC3868F6BDC3}"/>
    <cellStyle name="Normal 2 3 4 3 2 7 5" xfId="29448" xr:uid="{1155C9FE-4064-4867-9353-A6C02B3DF28E}"/>
    <cellStyle name="Normal 2 3 4 3 2 7 6" xfId="44332" xr:uid="{2159EE49-C528-4957-8FDF-DF5C3F7DE656}"/>
    <cellStyle name="Normal 2 3 4 3 2 8" xfId="10622" xr:uid="{61E14B81-838A-4943-ADBF-B5CB1DAD3EAA}"/>
    <cellStyle name="Normal 2 3 4 3 2 8 2" xfId="24312" xr:uid="{A8DDBCF9-E2BB-40DA-A480-0642BAD9E13E}"/>
    <cellStyle name="Normal 2 3 4 3 2 8 2 2" xfId="38004" xr:uid="{E2DF9154-E286-4FDD-98D6-A817F5AB086B}"/>
    <cellStyle name="Normal 2 3 4 3 2 8 2 3" xfId="52888" xr:uid="{A5903F31-49BA-4897-9985-1151BAD4F4F4}"/>
    <cellStyle name="Normal 2 3 4 3 2 8 3" xfId="17468" xr:uid="{FBE40895-1E0F-43E2-83A4-8D5CD5C07DF7}"/>
    <cellStyle name="Normal 2 3 4 3 2 8 4" xfId="31158" xr:uid="{01FE8847-3324-4B9D-A0C4-E68F34F8F923}"/>
    <cellStyle name="Normal 2 3 4 3 2 8 5" xfId="46042" xr:uid="{4CD681C8-A940-432F-B19A-ABB608684B9C}"/>
    <cellStyle name="Normal 2 3 4 3 2 9" xfId="20890" xr:uid="{CF60916C-2088-4E74-93EE-4337C2ED55BC}"/>
    <cellStyle name="Normal 2 3 4 3 2 9 2" xfId="34582" xr:uid="{AAEBBF59-0E53-47AD-8F55-BDD85BB0B236}"/>
    <cellStyle name="Normal 2 3 4 3 2 9 3" xfId="49466" xr:uid="{F38C8C50-7A0A-43DE-89AE-AA32DC12076F}"/>
    <cellStyle name="Normal 2 3 4 3 3" xfId="7214" xr:uid="{5500598E-5B8D-433B-9C2C-A6A7A61ABE5C}"/>
    <cellStyle name="Normal 2 3 4 3 3 10" xfId="42635" xr:uid="{DA3ADD64-31E0-4625-8E1D-422C2EEE7312}"/>
    <cellStyle name="Normal 2 3 4 3 3 2" xfId="7215" xr:uid="{B05EBC31-E134-4C16-A9D3-035AD498F49C}"/>
    <cellStyle name="Normal 2 3 4 3 3 2 2" xfId="7216" xr:uid="{DEBF5C05-2FF3-4DAE-8404-7DC44F52EADA}"/>
    <cellStyle name="Normal 2 3 4 3 3 2 2 2" xfId="8929" xr:uid="{D4C5D9E9-AC2B-4D6D-A1BC-5ABAB9EACB0E}"/>
    <cellStyle name="Normal 2 3 4 3 3 2 2 2 2" xfId="12351" xr:uid="{B9ABD5DF-BE6A-48E8-BB6C-ACE1589E164F}"/>
    <cellStyle name="Normal 2 3 4 3 3 2 2 2 2 2" xfId="26041" xr:uid="{3DF68C81-880E-4D8A-83F5-C8B11CB2632E}"/>
    <cellStyle name="Normal 2 3 4 3 3 2 2 2 2 2 2" xfId="39733" xr:uid="{68B5BB32-4F47-4046-B0C4-3FD89533EF37}"/>
    <cellStyle name="Normal 2 3 4 3 3 2 2 2 2 2 3" xfId="54617" xr:uid="{9F2B5CA5-4397-4CA7-91AD-FCF3D20E5FC3}"/>
    <cellStyle name="Normal 2 3 4 3 3 2 2 2 2 3" xfId="19197" xr:uid="{40F9D26E-8518-4E39-97B8-62C29A32DEA9}"/>
    <cellStyle name="Normal 2 3 4 3 3 2 2 2 2 4" xfId="32887" xr:uid="{93D16B96-7ED7-4830-92CA-D9C12B5AC2BB}"/>
    <cellStyle name="Normal 2 3 4 3 3 2 2 2 2 5" xfId="47771" xr:uid="{E956572F-8E67-4ACE-AE29-B21503697CF8}"/>
    <cellStyle name="Normal 2 3 4 3 3 2 2 2 3" xfId="22619" xr:uid="{CFFEBB22-A387-4785-89AA-A789BCE48C04}"/>
    <cellStyle name="Normal 2 3 4 3 3 2 2 2 3 2" xfId="36311" xr:uid="{903512F4-DBB4-4EF3-A81F-E56BD482D1D0}"/>
    <cellStyle name="Normal 2 3 4 3 3 2 2 2 3 3" xfId="51195" xr:uid="{2C7B9800-623E-4883-A366-E05357EB5EF6}"/>
    <cellStyle name="Normal 2 3 4 3 3 2 2 2 4" xfId="15775" xr:uid="{57523B96-22DB-4879-B9F0-62317812F296}"/>
    <cellStyle name="Normal 2 3 4 3 3 2 2 2 5" xfId="29465" xr:uid="{1771B612-02E9-4D6C-B6CE-FDF81089AFB7}"/>
    <cellStyle name="Normal 2 3 4 3 3 2 2 2 6" xfId="44349" xr:uid="{5D1C5102-4415-4D9A-B1C4-540678B393CB}"/>
    <cellStyle name="Normal 2 3 4 3 3 2 2 3" xfId="10639" xr:uid="{1BCA7BF8-2664-4318-938C-0F6A3F106B88}"/>
    <cellStyle name="Normal 2 3 4 3 3 2 2 3 2" xfId="24329" xr:uid="{96CB37C7-53D6-406A-A59C-170DCA71AA87}"/>
    <cellStyle name="Normal 2 3 4 3 3 2 2 3 2 2" xfId="38021" xr:uid="{F3C047A9-9C55-4C89-9403-FD91B42B9ACB}"/>
    <cellStyle name="Normal 2 3 4 3 3 2 2 3 2 3" xfId="52905" xr:uid="{5D1E07D5-8D42-4E00-9A26-582C45E767CE}"/>
    <cellStyle name="Normal 2 3 4 3 3 2 2 3 3" xfId="17485" xr:uid="{F1015486-6B9F-4A80-9BFC-36F8DA1FA1D7}"/>
    <cellStyle name="Normal 2 3 4 3 3 2 2 3 4" xfId="31175" xr:uid="{CB9834EB-BB12-4800-9682-3CD57B2A8E04}"/>
    <cellStyle name="Normal 2 3 4 3 3 2 2 3 5" xfId="46059" xr:uid="{299CC030-B3D1-40FD-AD17-8B39A3CAA8D9}"/>
    <cellStyle name="Normal 2 3 4 3 3 2 2 4" xfId="20907" xr:uid="{FD745B30-BFB3-4175-BC4C-815A8C00D510}"/>
    <cellStyle name="Normal 2 3 4 3 3 2 2 4 2" xfId="34599" xr:uid="{0BD1A252-EA9C-4615-93E1-5032E9B9F4EB}"/>
    <cellStyle name="Normal 2 3 4 3 3 2 2 4 3" xfId="49483" xr:uid="{F8E34263-2144-4010-A2D2-A85A640EB74E}"/>
    <cellStyle name="Normal 2 3 4 3 3 2 2 5" xfId="14063" xr:uid="{F23A141D-D7E8-4724-93ED-49AA00410A49}"/>
    <cellStyle name="Normal 2 3 4 3 3 2 2 6" xfId="27753" xr:uid="{0B405A22-FDE0-4328-A739-A8A7B5872F36}"/>
    <cellStyle name="Normal 2 3 4 3 3 2 2 7" xfId="42637" xr:uid="{26A394BE-C3EA-4056-A30D-5E1CD06604EB}"/>
    <cellStyle name="Normal 2 3 4 3 3 2 3" xfId="8928" xr:uid="{EAD956F7-BDCF-4685-AEFB-CFDDEB7F884E}"/>
    <cellStyle name="Normal 2 3 4 3 3 2 3 2" xfId="12350" xr:uid="{17A227C4-FCD6-4BE6-8377-F484F799C00A}"/>
    <cellStyle name="Normal 2 3 4 3 3 2 3 2 2" xfId="26040" xr:uid="{4E5AAFA4-27DF-4F8E-BED9-C1D3DFFEBBD1}"/>
    <cellStyle name="Normal 2 3 4 3 3 2 3 2 2 2" xfId="39732" xr:uid="{D585F245-58F5-4115-A265-340594BC3758}"/>
    <cellStyle name="Normal 2 3 4 3 3 2 3 2 2 3" xfId="54616" xr:uid="{8659BA71-0A36-4C5F-ADED-194FF38F27F2}"/>
    <cellStyle name="Normal 2 3 4 3 3 2 3 2 3" xfId="19196" xr:uid="{DB8CA65A-7E60-4258-B1AD-ECD8C3F631AF}"/>
    <cellStyle name="Normal 2 3 4 3 3 2 3 2 4" xfId="32886" xr:uid="{D315EAFC-24A8-482D-8D7E-98CD9FF5AD78}"/>
    <cellStyle name="Normal 2 3 4 3 3 2 3 2 5" xfId="47770" xr:uid="{1108B173-CBFE-466C-91C8-BC7B285F05EC}"/>
    <cellStyle name="Normal 2 3 4 3 3 2 3 3" xfId="22618" xr:uid="{BB406762-969B-41FD-AFD6-6FB9636721EA}"/>
    <cellStyle name="Normal 2 3 4 3 3 2 3 3 2" xfId="36310" xr:uid="{EE140DCD-CF47-42F8-9ADB-C77AC604A713}"/>
    <cellStyle name="Normal 2 3 4 3 3 2 3 3 3" xfId="51194" xr:uid="{5698721B-5C75-4D6C-964B-9FF83585D49C}"/>
    <cellStyle name="Normal 2 3 4 3 3 2 3 4" xfId="15774" xr:uid="{16645978-19BD-4927-8882-4AB03AA5D39D}"/>
    <cellStyle name="Normal 2 3 4 3 3 2 3 5" xfId="29464" xr:uid="{A68C296D-498B-4DD6-8231-7E78EB6A96E5}"/>
    <cellStyle name="Normal 2 3 4 3 3 2 3 6" xfId="44348" xr:uid="{7E5470CA-B0C4-4FAD-B5AF-649CC4BD142A}"/>
    <cellStyle name="Normal 2 3 4 3 3 2 4" xfId="10638" xr:uid="{A91BD9AE-B6E6-4CC7-BD61-633D00663BAB}"/>
    <cellStyle name="Normal 2 3 4 3 3 2 4 2" xfId="24328" xr:uid="{05B7FA60-7A84-4A09-8968-3E1F7FB3F9F1}"/>
    <cellStyle name="Normal 2 3 4 3 3 2 4 2 2" xfId="38020" xr:uid="{7C9494D5-E908-4E47-9846-DE1B3A7C9665}"/>
    <cellStyle name="Normal 2 3 4 3 3 2 4 2 3" xfId="52904" xr:uid="{13A59A6E-CDEA-47B6-8E62-5B36FFD2AF47}"/>
    <cellStyle name="Normal 2 3 4 3 3 2 4 3" xfId="17484" xr:uid="{BF22EBF7-A1CE-40E5-A351-F983FD91A07B}"/>
    <cellStyle name="Normal 2 3 4 3 3 2 4 4" xfId="31174" xr:uid="{7D477A3A-6597-4D76-A9E0-22FBCDEADEF7}"/>
    <cellStyle name="Normal 2 3 4 3 3 2 4 5" xfId="46058" xr:uid="{3E801ED7-4DD4-4692-A006-BABE39498B55}"/>
    <cellStyle name="Normal 2 3 4 3 3 2 5" xfId="20906" xr:uid="{40CE695F-419A-4FF7-BD63-FB8C289C1AB7}"/>
    <cellStyle name="Normal 2 3 4 3 3 2 5 2" xfId="34598" xr:uid="{36AFEE75-0936-4B0E-8056-77E08D032F9D}"/>
    <cellStyle name="Normal 2 3 4 3 3 2 5 3" xfId="49482" xr:uid="{8059437B-D6BE-4BC2-876B-EEAA2D84B0FC}"/>
    <cellStyle name="Normal 2 3 4 3 3 2 6" xfId="14062" xr:uid="{CDDAEA18-A3CC-4D3F-828E-EBF4322BE1E9}"/>
    <cellStyle name="Normal 2 3 4 3 3 2 7" xfId="27752" xr:uid="{23A890A2-2039-4E91-AE16-FDADEA46B38E}"/>
    <cellStyle name="Normal 2 3 4 3 3 2 8" xfId="42636" xr:uid="{D0A27D3B-BBD6-44D9-91A9-0802B33D3E02}"/>
    <cellStyle name="Normal 2 3 4 3 3 3" xfId="7217" xr:uid="{EC1FE4B0-AE65-4299-92D6-08FF5258FADE}"/>
    <cellStyle name="Normal 2 3 4 3 3 3 2" xfId="8930" xr:uid="{C9C6294E-3258-4564-A954-0D450DC52157}"/>
    <cellStyle name="Normal 2 3 4 3 3 3 2 2" xfId="12352" xr:uid="{E564910C-B1DD-4165-A108-4BC80B2B5049}"/>
    <cellStyle name="Normal 2 3 4 3 3 3 2 2 2" xfId="26042" xr:uid="{D883F541-4089-4F14-B8AB-852C7D0C5DF0}"/>
    <cellStyle name="Normal 2 3 4 3 3 3 2 2 2 2" xfId="39734" xr:uid="{B8E9D5CB-016D-43C6-AC4B-76B5C046F9AC}"/>
    <cellStyle name="Normal 2 3 4 3 3 3 2 2 2 3" xfId="54618" xr:uid="{CF937A8B-C40E-4C1C-B312-95BDBE936544}"/>
    <cellStyle name="Normal 2 3 4 3 3 3 2 2 3" xfId="19198" xr:uid="{0B46DFC8-4698-445B-90D3-3D81F82FB06B}"/>
    <cellStyle name="Normal 2 3 4 3 3 3 2 2 4" xfId="32888" xr:uid="{482E08E2-5029-4ABC-A1E1-6EB30E206157}"/>
    <cellStyle name="Normal 2 3 4 3 3 3 2 2 5" xfId="47772" xr:uid="{154A8925-AB25-40D0-9BD9-6522E166F4B2}"/>
    <cellStyle name="Normal 2 3 4 3 3 3 2 3" xfId="22620" xr:uid="{6260F4DA-B67C-4282-B171-5421EDC77C83}"/>
    <cellStyle name="Normal 2 3 4 3 3 3 2 3 2" xfId="36312" xr:uid="{F9D03FAD-0429-4F11-9024-DD059002A915}"/>
    <cellStyle name="Normal 2 3 4 3 3 3 2 3 3" xfId="51196" xr:uid="{560D869D-192D-4389-A7F9-6E9173BAAA35}"/>
    <cellStyle name="Normal 2 3 4 3 3 3 2 4" xfId="15776" xr:uid="{A2351048-0F24-4E4E-A654-3DFC5D357068}"/>
    <cellStyle name="Normal 2 3 4 3 3 3 2 5" xfId="29466" xr:uid="{3900B1DF-5AE1-4EA7-BDFC-905519B9267A}"/>
    <cellStyle name="Normal 2 3 4 3 3 3 2 6" xfId="44350" xr:uid="{37FE319E-29F8-4509-AEFC-53BAF05EB66A}"/>
    <cellStyle name="Normal 2 3 4 3 3 3 3" xfId="10640" xr:uid="{9C541F2C-CBF0-443C-9050-0C3080982439}"/>
    <cellStyle name="Normal 2 3 4 3 3 3 3 2" xfId="24330" xr:uid="{4DF401DF-6288-4681-900A-14A1390D58D7}"/>
    <cellStyle name="Normal 2 3 4 3 3 3 3 2 2" xfId="38022" xr:uid="{EE49BF28-8392-4125-9F1F-8902DE8772D7}"/>
    <cellStyle name="Normal 2 3 4 3 3 3 3 2 3" xfId="52906" xr:uid="{30027BEC-F07D-4DB3-92C0-BC8AB2687FD3}"/>
    <cellStyle name="Normal 2 3 4 3 3 3 3 3" xfId="17486" xr:uid="{D1B80879-24D0-4DF5-9078-32DCF54BA650}"/>
    <cellStyle name="Normal 2 3 4 3 3 3 3 4" xfId="31176" xr:uid="{9766A657-71D0-4EB0-A5F6-B48E15CF8433}"/>
    <cellStyle name="Normal 2 3 4 3 3 3 3 5" xfId="46060" xr:uid="{E709823A-AE42-4C54-9398-5D27950A22EE}"/>
    <cellStyle name="Normal 2 3 4 3 3 3 4" xfId="20908" xr:uid="{19B7E36E-9911-4438-8134-0D919D142C33}"/>
    <cellStyle name="Normal 2 3 4 3 3 3 4 2" xfId="34600" xr:uid="{93AB8890-B125-472B-96D3-6F0DBB2FE67B}"/>
    <cellStyle name="Normal 2 3 4 3 3 3 4 3" xfId="49484" xr:uid="{3117262D-3EC0-4503-94E0-87C56F34EBA5}"/>
    <cellStyle name="Normal 2 3 4 3 3 3 5" xfId="14064" xr:uid="{63BDA71B-F28F-42D7-A43E-F0F73FFA4D8F}"/>
    <cellStyle name="Normal 2 3 4 3 3 3 6" xfId="27754" xr:uid="{FA25E7AD-7FB2-4FD5-AF81-F8A1ED45A12E}"/>
    <cellStyle name="Normal 2 3 4 3 3 3 7" xfId="42638" xr:uid="{BC95C41F-92D0-474E-9365-2CB3296066C5}"/>
    <cellStyle name="Normal 2 3 4 3 3 4" xfId="7218" xr:uid="{585B60B2-F7F6-4D2C-81A1-0BA27386EFE8}"/>
    <cellStyle name="Normal 2 3 4 3 3 4 2" xfId="8931" xr:uid="{F99DB23C-904F-400A-B84E-5CCAE1B7D0DC}"/>
    <cellStyle name="Normal 2 3 4 3 3 4 2 2" xfId="12353" xr:uid="{011C5F86-9DAF-4CC9-A60A-A3D30AAD80C6}"/>
    <cellStyle name="Normal 2 3 4 3 3 4 2 2 2" xfId="26043" xr:uid="{A7ADD11A-E9EC-4A07-8DC2-E8C1F0DABDA2}"/>
    <cellStyle name="Normal 2 3 4 3 3 4 2 2 2 2" xfId="39735" xr:uid="{C4D16CAF-66F3-4EAC-A6C7-4E6B8F24351D}"/>
    <cellStyle name="Normal 2 3 4 3 3 4 2 2 2 3" xfId="54619" xr:uid="{9D9C4849-CCC0-405F-A4CF-7AF9FFE5D613}"/>
    <cellStyle name="Normal 2 3 4 3 3 4 2 2 3" xfId="19199" xr:uid="{3F42A848-0AF0-4C43-91A4-D808777571D5}"/>
    <cellStyle name="Normal 2 3 4 3 3 4 2 2 4" xfId="32889" xr:uid="{2266E9B8-7A38-4FE9-92A1-C1D0DA63F1E9}"/>
    <cellStyle name="Normal 2 3 4 3 3 4 2 2 5" xfId="47773" xr:uid="{3C5631A2-A235-430D-A16A-FBFB40EC20C0}"/>
    <cellStyle name="Normal 2 3 4 3 3 4 2 3" xfId="22621" xr:uid="{1799DFC2-FC52-4725-8911-DA82A301436E}"/>
    <cellStyle name="Normal 2 3 4 3 3 4 2 3 2" xfId="36313" xr:uid="{D1758C0B-42E3-44B6-8886-46009B80DC1D}"/>
    <cellStyle name="Normal 2 3 4 3 3 4 2 3 3" xfId="51197" xr:uid="{44C763F0-F009-4E69-9A5A-12C326F49EA8}"/>
    <cellStyle name="Normal 2 3 4 3 3 4 2 4" xfId="15777" xr:uid="{F6D2EA08-F633-4EED-AE31-A89BFFF835CD}"/>
    <cellStyle name="Normal 2 3 4 3 3 4 2 5" xfId="29467" xr:uid="{15CCFD25-16D7-482F-9BF6-354254868026}"/>
    <cellStyle name="Normal 2 3 4 3 3 4 2 6" xfId="44351" xr:uid="{ED7BAF95-A795-4BBA-8B08-CF7E79D1639A}"/>
    <cellStyle name="Normal 2 3 4 3 3 4 3" xfId="10641" xr:uid="{9ACD9E5F-8576-4E83-A2B2-1A5AFFBF720D}"/>
    <cellStyle name="Normal 2 3 4 3 3 4 3 2" xfId="24331" xr:uid="{4A0A2BFD-92B2-4809-B3C1-5D9E79BC4808}"/>
    <cellStyle name="Normal 2 3 4 3 3 4 3 2 2" xfId="38023" xr:uid="{B5F88A91-1627-476A-B42B-1EE548231137}"/>
    <cellStyle name="Normal 2 3 4 3 3 4 3 2 3" xfId="52907" xr:uid="{8CE0BDE0-77BE-4A98-8B69-188E40B4E4E8}"/>
    <cellStyle name="Normal 2 3 4 3 3 4 3 3" xfId="17487" xr:uid="{BBB8CD00-15D6-4800-A254-3B3A9F3BBD07}"/>
    <cellStyle name="Normal 2 3 4 3 3 4 3 4" xfId="31177" xr:uid="{97C0B9C2-B9D6-41DE-9BC0-B164A446E415}"/>
    <cellStyle name="Normal 2 3 4 3 3 4 3 5" xfId="46061" xr:uid="{0710A90D-4F63-4B1E-B3B8-E3A4C827F8BB}"/>
    <cellStyle name="Normal 2 3 4 3 3 4 4" xfId="20909" xr:uid="{7D8B5746-E557-43F5-9B86-02DBDE601351}"/>
    <cellStyle name="Normal 2 3 4 3 3 4 4 2" xfId="34601" xr:uid="{5B3026FF-44AC-4E27-876C-BD43970F040F}"/>
    <cellStyle name="Normal 2 3 4 3 3 4 4 3" xfId="49485" xr:uid="{1D5DA89C-7C80-4725-8621-98BC9CEAF912}"/>
    <cellStyle name="Normal 2 3 4 3 3 4 5" xfId="14065" xr:uid="{0E37A312-6845-441B-94FD-4C000FBDAF29}"/>
    <cellStyle name="Normal 2 3 4 3 3 4 6" xfId="27755" xr:uid="{7EC8D90C-6B78-4D96-90B9-B3B79BC2D61A}"/>
    <cellStyle name="Normal 2 3 4 3 3 4 7" xfId="42639" xr:uid="{05A6F0E8-678D-438F-AA32-4379BD3F894C}"/>
    <cellStyle name="Normal 2 3 4 3 3 5" xfId="8927" xr:uid="{2E484A21-76EA-416D-ADB8-CE3D557FD00D}"/>
    <cellStyle name="Normal 2 3 4 3 3 5 2" xfId="12349" xr:uid="{90859081-DDF8-4EB3-B4C4-7D9B8662CA49}"/>
    <cellStyle name="Normal 2 3 4 3 3 5 2 2" xfId="26039" xr:uid="{97D0EC1F-0839-4BE1-9825-C275C94729C1}"/>
    <cellStyle name="Normal 2 3 4 3 3 5 2 2 2" xfId="39731" xr:uid="{72AA78DD-9E60-481C-91F8-137987CF693D}"/>
    <cellStyle name="Normal 2 3 4 3 3 5 2 2 3" xfId="54615" xr:uid="{28E5693F-A93D-4B43-AE01-76DD873F55E0}"/>
    <cellStyle name="Normal 2 3 4 3 3 5 2 3" xfId="19195" xr:uid="{4C78ED82-D69D-44F0-B773-23B48925D0F3}"/>
    <cellStyle name="Normal 2 3 4 3 3 5 2 4" xfId="32885" xr:uid="{CA5495D1-5283-4AFC-BFCE-D1AFB5D7F331}"/>
    <cellStyle name="Normal 2 3 4 3 3 5 2 5" xfId="47769" xr:uid="{6BB35394-6B0A-4A2C-B6FC-AD2DDB1CFCA2}"/>
    <cellStyle name="Normal 2 3 4 3 3 5 3" xfId="22617" xr:uid="{C3A6E9F4-E93B-45EF-90B1-F7ABB88354B7}"/>
    <cellStyle name="Normal 2 3 4 3 3 5 3 2" xfId="36309" xr:uid="{B8D8116F-4AFF-4862-AD34-2E411E164E39}"/>
    <cellStyle name="Normal 2 3 4 3 3 5 3 3" xfId="51193" xr:uid="{90081AF9-2538-4213-8EB6-94AAB5D42888}"/>
    <cellStyle name="Normal 2 3 4 3 3 5 4" xfId="15773" xr:uid="{34FB51B6-3901-4F23-A3A8-3C2573AAB53C}"/>
    <cellStyle name="Normal 2 3 4 3 3 5 5" xfId="29463" xr:uid="{CBF92F4B-88BB-4B71-BE21-3EA2C4FC41AA}"/>
    <cellStyle name="Normal 2 3 4 3 3 5 6" xfId="44347" xr:uid="{76D2AE85-44E8-42F6-B5BD-9038A756C068}"/>
    <cellStyle name="Normal 2 3 4 3 3 6" xfId="10637" xr:uid="{A78B3313-F085-4014-B555-83C0B7B223B2}"/>
    <cellStyle name="Normal 2 3 4 3 3 6 2" xfId="24327" xr:uid="{8875359C-A96E-4B52-9F24-17844A3067DD}"/>
    <cellStyle name="Normal 2 3 4 3 3 6 2 2" xfId="38019" xr:uid="{ADFC9C94-9092-4DE5-AD1C-56A6A266993F}"/>
    <cellStyle name="Normal 2 3 4 3 3 6 2 3" xfId="52903" xr:uid="{3E1A3969-32C4-4BD8-9B60-45E867518A94}"/>
    <cellStyle name="Normal 2 3 4 3 3 6 3" xfId="17483" xr:uid="{0F7AD177-8175-4DC0-9567-C9323256CABC}"/>
    <cellStyle name="Normal 2 3 4 3 3 6 4" xfId="31173" xr:uid="{6B792A44-CDE1-4659-9619-85CA6F7E0B67}"/>
    <cellStyle name="Normal 2 3 4 3 3 6 5" xfId="46057" xr:uid="{0A1A0346-FB6F-4EA4-910C-5211BED447BE}"/>
    <cellStyle name="Normal 2 3 4 3 3 7" xfId="20905" xr:uid="{51B037D0-9622-451F-94D0-7E24D1F815A9}"/>
    <cellStyle name="Normal 2 3 4 3 3 7 2" xfId="34597" xr:uid="{6DCC01CB-5350-4AC1-B68E-DBCB0E55A351}"/>
    <cellStyle name="Normal 2 3 4 3 3 7 3" xfId="49481" xr:uid="{B74981FB-4CA2-4F5C-872A-9D0B9AD16879}"/>
    <cellStyle name="Normal 2 3 4 3 3 8" xfId="14061" xr:uid="{DACA5252-1837-404F-A051-14F7EF30D53C}"/>
    <cellStyle name="Normal 2 3 4 3 3 9" xfId="27751" xr:uid="{D5317732-5F5D-42EA-81FE-6BF05160CB3C}"/>
    <cellStyle name="Normal 2 3 4 3 4" xfId="7219" xr:uid="{5074EC25-F49D-4AD9-9419-436D123F0EEB}"/>
    <cellStyle name="Normal 2 3 4 3 4 10" xfId="42640" xr:uid="{9CC755B1-70FC-48C4-88E0-D99D2110EF12}"/>
    <cellStyle name="Normal 2 3 4 3 4 2" xfId="7220" xr:uid="{48C35E89-7A15-4FB5-B518-F4AEDB983E2F}"/>
    <cellStyle name="Normal 2 3 4 3 4 2 2" xfId="7221" xr:uid="{6430DB23-1502-4226-B200-AE3555DC6581}"/>
    <cellStyle name="Normal 2 3 4 3 4 2 2 2" xfId="8934" xr:uid="{D107F86A-DCF6-48F8-90F6-BB761632BC93}"/>
    <cellStyle name="Normal 2 3 4 3 4 2 2 2 2" xfId="12356" xr:uid="{D91264A6-2B70-41FF-B4C2-57050E9984CE}"/>
    <cellStyle name="Normal 2 3 4 3 4 2 2 2 2 2" xfId="26046" xr:uid="{728E6BE2-4AAA-492A-A4A1-0D7DFAB317E8}"/>
    <cellStyle name="Normal 2 3 4 3 4 2 2 2 2 2 2" xfId="39738" xr:uid="{BD4BD9AB-9A55-4390-8BF0-E13B294A31A0}"/>
    <cellStyle name="Normal 2 3 4 3 4 2 2 2 2 2 3" xfId="54622" xr:uid="{0ABFDE65-44DC-4C96-A4C6-32E5F03BD598}"/>
    <cellStyle name="Normal 2 3 4 3 4 2 2 2 2 3" xfId="19202" xr:uid="{52B5F944-710C-44E1-829D-B80A3FA76291}"/>
    <cellStyle name="Normal 2 3 4 3 4 2 2 2 2 4" xfId="32892" xr:uid="{A48F51D5-2886-47EA-8E23-FE6FD004B817}"/>
    <cellStyle name="Normal 2 3 4 3 4 2 2 2 2 5" xfId="47776" xr:uid="{16900552-F919-492D-AE8D-A23A71CF27D7}"/>
    <cellStyle name="Normal 2 3 4 3 4 2 2 2 3" xfId="22624" xr:uid="{CDEB2BB0-92BD-4BA1-AEAC-066B117D191D}"/>
    <cellStyle name="Normal 2 3 4 3 4 2 2 2 3 2" xfId="36316" xr:uid="{CFB8C1D8-38D3-438E-8810-49703A354F6C}"/>
    <cellStyle name="Normal 2 3 4 3 4 2 2 2 3 3" xfId="51200" xr:uid="{FD965585-5492-4927-8639-A4BA0B3DE800}"/>
    <cellStyle name="Normal 2 3 4 3 4 2 2 2 4" xfId="15780" xr:uid="{3FFD161E-6ED6-4F32-83DB-CF9017917B9B}"/>
    <cellStyle name="Normal 2 3 4 3 4 2 2 2 5" xfId="29470" xr:uid="{E375D52A-4458-4362-BCE7-467DBBB0DC2D}"/>
    <cellStyle name="Normal 2 3 4 3 4 2 2 2 6" xfId="44354" xr:uid="{DBBFB954-4DAD-4E95-B25F-4891C6661C4C}"/>
    <cellStyle name="Normal 2 3 4 3 4 2 2 3" xfId="10644" xr:uid="{22812FF1-B995-4EE0-8A02-0C41D2B9A106}"/>
    <cellStyle name="Normal 2 3 4 3 4 2 2 3 2" xfId="24334" xr:uid="{09D17E96-003B-4384-AB91-940CD65D4AE7}"/>
    <cellStyle name="Normal 2 3 4 3 4 2 2 3 2 2" xfId="38026" xr:uid="{63D0560D-E439-4050-8A33-E1D6DB2141E0}"/>
    <cellStyle name="Normal 2 3 4 3 4 2 2 3 2 3" xfId="52910" xr:uid="{EB06D42A-F360-4103-8211-3C4070B568E8}"/>
    <cellStyle name="Normal 2 3 4 3 4 2 2 3 3" xfId="17490" xr:uid="{C35CB245-E9A4-464C-8ACA-C42E8058D5E2}"/>
    <cellStyle name="Normal 2 3 4 3 4 2 2 3 4" xfId="31180" xr:uid="{4F0A2B78-3905-4264-8065-AE264F9BA63A}"/>
    <cellStyle name="Normal 2 3 4 3 4 2 2 3 5" xfId="46064" xr:uid="{EC148587-B08D-4C9F-9259-C51F1F8DC5C8}"/>
    <cellStyle name="Normal 2 3 4 3 4 2 2 4" xfId="20912" xr:uid="{E65B228B-A8A0-4D6E-99A4-A6A2F1A73CFC}"/>
    <cellStyle name="Normal 2 3 4 3 4 2 2 4 2" xfId="34604" xr:uid="{42FCA968-CE9A-4D4A-B20F-C843ADC4C043}"/>
    <cellStyle name="Normal 2 3 4 3 4 2 2 4 3" xfId="49488" xr:uid="{6A2853D8-9AA9-4F73-8488-38688674CEEB}"/>
    <cellStyle name="Normal 2 3 4 3 4 2 2 5" xfId="14068" xr:uid="{25413580-7B63-4520-A63F-29617D5C1757}"/>
    <cellStyle name="Normal 2 3 4 3 4 2 2 6" xfId="27758" xr:uid="{0213A687-CB43-4520-91F5-BD4FC8E10BED}"/>
    <cellStyle name="Normal 2 3 4 3 4 2 2 7" xfId="42642" xr:uid="{F2C920E8-04D4-4399-AD9E-D75D6D2B08D8}"/>
    <cellStyle name="Normal 2 3 4 3 4 2 3" xfId="8933" xr:uid="{3DA596D5-6C72-4985-9AA8-CD01E05A93E6}"/>
    <cellStyle name="Normal 2 3 4 3 4 2 3 2" xfId="12355" xr:uid="{BE4C9E34-E1E6-4EF0-9F6E-E34DFE58A480}"/>
    <cellStyle name="Normal 2 3 4 3 4 2 3 2 2" xfId="26045" xr:uid="{346429C9-74F6-4CBA-89D3-19E128316298}"/>
    <cellStyle name="Normal 2 3 4 3 4 2 3 2 2 2" xfId="39737" xr:uid="{5BD80B3E-C2D6-4BEB-9504-DBAE680853C7}"/>
    <cellStyle name="Normal 2 3 4 3 4 2 3 2 2 3" xfId="54621" xr:uid="{E7F6B05F-48E9-4517-AD18-8B68B919F212}"/>
    <cellStyle name="Normal 2 3 4 3 4 2 3 2 3" xfId="19201" xr:uid="{1921CC3C-165D-4E8F-8B2F-43A687729EF6}"/>
    <cellStyle name="Normal 2 3 4 3 4 2 3 2 4" xfId="32891" xr:uid="{823B38A1-63FF-46CD-AA59-B636055D7B94}"/>
    <cellStyle name="Normal 2 3 4 3 4 2 3 2 5" xfId="47775" xr:uid="{C07C4F1B-0F9A-45F1-AB55-044E19D38EC8}"/>
    <cellStyle name="Normal 2 3 4 3 4 2 3 3" xfId="22623" xr:uid="{C208E7FE-9BAE-4E92-A91A-843ADD5173E4}"/>
    <cellStyle name="Normal 2 3 4 3 4 2 3 3 2" xfId="36315" xr:uid="{CF4A9336-065A-4251-A494-395D5DC5D01A}"/>
    <cellStyle name="Normal 2 3 4 3 4 2 3 3 3" xfId="51199" xr:uid="{2CAF8624-FD17-4179-B104-892F071EF3FF}"/>
    <cellStyle name="Normal 2 3 4 3 4 2 3 4" xfId="15779" xr:uid="{84131A1D-0D46-43D2-9E18-0EDA53C905B4}"/>
    <cellStyle name="Normal 2 3 4 3 4 2 3 5" xfId="29469" xr:uid="{9DA7FBFF-0537-406E-B7A1-4FBB2D21A27C}"/>
    <cellStyle name="Normal 2 3 4 3 4 2 3 6" xfId="44353" xr:uid="{78077264-4253-4C6F-AEBE-546D390CBCF5}"/>
    <cellStyle name="Normal 2 3 4 3 4 2 4" xfId="10643" xr:uid="{F46CB1EC-4624-41A2-B360-AF48E2F53EEC}"/>
    <cellStyle name="Normal 2 3 4 3 4 2 4 2" xfId="24333" xr:uid="{4EF8F3F8-ABA0-4D8B-A4F2-150EF4056E89}"/>
    <cellStyle name="Normal 2 3 4 3 4 2 4 2 2" xfId="38025" xr:uid="{8BB0A394-B5AE-4FFA-8282-416516448078}"/>
    <cellStyle name="Normal 2 3 4 3 4 2 4 2 3" xfId="52909" xr:uid="{D5DB052E-18B0-4136-ABC1-0268DD58F4C0}"/>
    <cellStyle name="Normal 2 3 4 3 4 2 4 3" xfId="17489" xr:uid="{FC14544F-F22A-446D-9633-7D5879ECD286}"/>
    <cellStyle name="Normal 2 3 4 3 4 2 4 4" xfId="31179" xr:uid="{FE577613-0369-4490-9FF7-219149427FB6}"/>
    <cellStyle name="Normal 2 3 4 3 4 2 4 5" xfId="46063" xr:uid="{B65DCFAE-9BFA-4699-ADE6-6351BD8096C2}"/>
    <cellStyle name="Normal 2 3 4 3 4 2 5" xfId="20911" xr:uid="{EBC499EE-CF97-4102-B9DA-AF9A4D75D7B9}"/>
    <cellStyle name="Normal 2 3 4 3 4 2 5 2" xfId="34603" xr:uid="{5E7ADE1D-FF0C-40CB-9370-466D9AE0945B}"/>
    <cellStyle name="Normal 2 3 4 3 4 2 5 3" xfId="49487" xr:uid="{E7E28626-81BA-4771-84FC-B57CD7C63E51}"/>
    <cellStyle name="Normal 2 3 4 3 4 2 6" xfId="14067" xr:uid="{BF907ADA-AD3E-4867-A040-F5D276DF1DAE}"/>
    <cellStyle name="Normal 2 3 4 3 4 2 7" xfId="27757" xr:uid="{872C6532-BAD5-450E-A6F9-1B5331399F78}"/>
    <cellStyle name="Normal 2 3 4 3 4 2 8" xfId="42641" xr:uid="{744BB705-B846-4D03-90C4-99583912ADFF}"/>
    <cellStyle name="Normal 2 3 4 3 4 3" xfId="7222" xr:uid="{EE70C185-16A7-4F2E-A4B3-DA759DF944EA}"/>
    <cellStyle name="Normal 2 3 4 3 4 3 2" xfId="8935" xr:uid="{5279CD1B-2806-4BDC-9D3A-376433F5D6D0}"/>
    <cellStyle name="Normal 2 3 4 3 4 3 2 2" xfId="12357" xr:uid="{3C38EBD9-E57A-4577-9A9F-1C9E98A73473}"/>
    <cellStyle name="Normal 2 3 4 3 4 3 2 2 2" xfId="26047" xr:uid="{3AAE0379-2652-4422-928F-617B153DB492}"/>
    <cellStyle name="Normal 2 3 4 3 4 3 2 2 2 2" xfId="39739" xr:uid="{D66FAAF6-8754-44AE-93C3-07D2D7BE9E77}"/>
    <cellStyle name="Normal 2 3 4 3 4 3 2 2 2 3" xfId="54623" xr:uid="{0716A9A4-7463-4E03-8B20-2CA208586725}"/>
    <cellStyle name="Normal 2 3 4 3 4 3 2 2 3" xfId="19203" xr:uid="{70428A9D-05FC-47A8-AD52-4A014FADFAFD}"/>
    <cellStyle name="Normal 2 3 4 3 4 3 2 2 4" xfId="32893" xr:uid="{98248A03-13E8-4071-82B3-02580D473EAB}"/>
    <cellStyle name="Normal 2 3 4 3 4 3 2 2 5" xfId="47777" xr:uid="{08246064-60F0-4E04-9D38-242D1BAE58D2}"/>
    <cellStyle name="Normal 2 3 4 3 4 3 2 3" xfId="22625" xr:uid="{4D6B6101-3D07-4D1E-B46B-D1A753D8DD35}"/>
    <cellStyle name="Normal 2 3 4 3 4 3 2 3 2" xfId="36317" xr:uid="{2C3FF743-D98B-49DB-82EB-EA8921B55788}"/>
    <cellStyle name="Normal 2 3 4 3 4 3 2 3 3" xfId="51201" xr:uid="{05FA6BD7-D06E-4274-AE04-5532F52C117F}"/>
    <cellStyle name="Normal 2 3 4 3 4 3 2 4" xfId="15781" xr:uid="{971E17BA-AE8C-43C6-948D-E3C24747AB82}"/>
    <cellStyle name="Normal 2 3 4 3 4 3 2 5" xfId="29471" xr:uid="{06D0C7BC-C70F-41C4-89D0-E8A1FC817AC6}"/>
    <cellStyle name="Normal 2 3 4 3 4 3 2 6" xfId="44355" xr:uid="{4D54B908-390D-4DF0-858B-30C81301E09F}"/>
    <cellStyle name="Normal 2 3 4 3 4 3 3" xfId="10645" xr:uid="{7C1948BF-209A-461C-8D24-F403E7B6951A}"/>
    <cellStyle name="Normal 2 3 4 3 4 3 3 2" xfId="24335" xr:uid="{18887CF2-12F8-4770-8A5B-18FD1BE2E206}"/>
    <cellStyle name="Normal 2 3 4 3 4 3 3 2 2" xfId="38027" xr:uid="{E93A4177-CF10-4D61-B7B8-CA4773530130}"/>
    <cellStyle name="Normal 2 3 4 3 4 3 3 2 3" xfId="52911" xr:uid="{F93D3764-10BB-4BF3-B9CA-5489160B536B}"/>
    <cellStyle name="Normal 2 3 4 3 4 3 3 3" xfId="17491" xr:uid="{33CBA589-0732-4316-8860-26A453724A36}"/>
    <cellStyle name="Normal 2 3 4 3 4 3 3 4" xfId="31181" xr:uid="{5B353261-EF68-4DE2-9DE5-92C95A01CE29}"/>
    <cellStyle name="Normal 2 3 4 3 4 3 3 5" xfId="46065" xr:uid="{5917722B-454E-47C6-B39A-293A197A92F6}"/>
    <cellStyle name="Normal 2 3 4 3 4 3 4" xfId="20913" xr:uid="{B234F1B4-EB58-4D29-8527-140189467E30}"/>
    <cellStyle name="Normal 2 3 4 3 4 3 4 2" xfId="34605" xr:uid="{113C1CA7-F968-4E9B-A470-A7CB7ADD0604}"/>
    <cellStyle name="Normal 2 3 4 3 4 3 4 3" xfId="49489" xr:uid="{2BE06D75-3DA3-400F-80EB-6E71260E46ED}"/>
    <cellStyle name="Normal 2 3 4 3 4 3 5" xfId="14069" xr:uid="{5CE997D8-F95F-46B7-8F2D-169FD2DFE01F}"/>
    <cellStyle name="Normal 2 3 4 3 4 3 6" xfId="27759" xr:uid="{0C8CA5AD-4CC8-41EB-9B88-C721D32674F0}"/>
    <cellStyle name="Normal 2 3 4 3 4 3 7" xfId="42643" xr:uid="{15A7C8D6-86F4-48A1-BD58-F6C0BACEC5D1}"/>
    <cellStyle name="Normal 2 3 4 3 4 4" xfId="7223" xr:uid="{6E8EA5ED-C6B3-4B85-87CF-2463ADD8DC42}"/>
    <cellStyle name="Normal 2 3 4 3 4 4 2" xfId="8936" xr:uid="{FAA7D57F-6839-4832-B890-D942D6992DF7}"/>
    <cellStyle name="Normal 2 3 4 3 4 4 2 2" xfId="12358" xr:uid="{CFB65526-6C65-48D3-A75C-68004CB488DF}"/>
    <cellStyle name="Normal 2 3 4 3 4 4 2 2 2" xfId="26048" xr:uid="{ECD7FD12-3676-4668-920D-567DC7152C94}"/>
    <cellStyle name="Normal 2 3 4 3 4 4 2 2 2 2" xfId="39740" xr:uid="{58CC98B6-E3C3-4F20-95B9-22DFAE2271FE}"/>
    <cellStyle name="Normal 2 3 4 3 4 4 2 2 2 3" xfId="54624" xr:uid="{36F3A799-A66B-4BEF-A55D-140516CCB483}"/>
    <cellStyle name="Normal 2 3 4 3 4 4 2 2 3" xfId="19204" xr:uid="{C0B4F0BC-B12E-4A29-96B6-F2B56EBB5E59}"/>
    <cellStyle name="Normal 2 3 4 3 4 4 2 2 4" xfId="32894" xr:uid="{8DB5ED66-BF25-42CB-9BF1-1C60AEBB76A6}"/>
    <cellStyle name="Normal 2 3 4 3 4 4 2 2 5" xfId="47778" xr:uid="{491EE2ED-1D49-4BE1-B4C3-44BEE6ADEABD}"/>
    <cellStyle name="Normal 2 3 4 3 4 4 2 3" xfId="22626" xr:uid="{7D936DAF-CDA1-4B8A-BC80-5904D134F899}"/>
    <cellStyle name="Normal 2 3 4 3 4 4 2 3 2" xfId="36318" xr:uid="{0444B097-1513-49AC-B4F4-68AE2E4433B9}"/>
    <cellStyle name="Normal 2 3 4 3 4 4 2 3 3" xfId="51202" xr:uid="{8C1A92A8-9478-407B-B16E-5A38C6435B79}"/>
    <cellStyle name="Normal 2 3 4 3 4 4 2 4" xfId="15782" xr:uid="{8135858E-A073-43B1-9641-5F3D7039D739}"/>
    <cellStyle name="Normal 2 3 4 3 4 4 2 5" xfId="29472" xr:uid="{4CAA1DC2-C355-4F11-85F6-4ACBD31C65FE}"/>
    <cellStyle name="Normal 2 3 4 3 4 4 2 6" xfId="44356" xr:uid="{86732797-07E4-462A-94DE-65C42812561B}"/>
    <cellStyle name="Normal 2 3 4 3 4 4 3" xfId="10646" xr:uid="{7EB02FEC-E4CE-48EF-8A4F-EA5757C83303}"/>
    <cellStyle name="Normal 2 3 4 3 4 4 3 2" xfId="24336" xr:uid="{EAECAA3E-0654-4AD3-8205-52D8452FC25D}"/>
    <cellStyle name="Normal 2 3 4 3 4 4 3 2 2" xfId="38028" xr:uid="{BF6741BB-3F0D-489D-87DE-4B4A9AC413E7}"/>
    <cellStyle name="Normal 2 3 4 3 4 4 3 2 3" xfId="52912" xr:uid="{30646B25-7212-42F9-A14F-AFF821FE6B0A}"/>
    <cellStyle name="Normal 2 3 4 3 4 4 3 3" xfId="17492" xr:uid="{53BD8248-0786-4755-82DF-B40FB9E7283F}"/>
    <cellStyle name="Normal 2 3 4 3 4 4 3 4" xfId="31182" xr:uid="{FC317BB1-5C4F-4629-A102-3614CFD04E60}"/>
    <cellStyle name="Normal 2 3 4 3 4 4 3 5" xfId="46066" xr:uid="{51ED2BD1-2F37-4C82-B45F-D0996FB23D49}"/>
    <cellStyle name="Normal 2 3 4 3 4 4 4" xfId="20914" xr:uid="{71CB7D67-9CF7-4DC4-8AF3-3EA89ACC8630}"/>
    <cellStyle name="Normal 2 3 4 3 4 4 4 2" xfId="34606" xr:uid="{5DBC5D85-2BB7-4CCC-81B4-3C6D2F517A5E}"/>
    <cellStyle name="Normal 2 3 4 3 4 4 4 3" xfId="49490" xr:uid="{4FE993D6-7B81-465C-91E7-1CF0CDA6BB5E}"/>
    <cellStyle name="Normal 2 3 4 3 4 4 5" xfId="14070" xr:uid="{518996A5-F245-41DD-9EA6-4B835563D39B}"/>
    <cellStyle name="Normal 2 3 4 3 4 4 6" xfId="27760" xr:uid="{76539E09-B46A-4214-BE80-AFFA00A146AB}"/>
    <cellStyle name="Normal 2 3 4 3 4 4 7" xfId="42644" xr:uid="{B9E4A776-4FA8-4892-9444-6585B64CCF23}"/>
    <cellStyle name="Normal 2 3 4 3 4 5" xfId="8932" xr:uid="{7319D649-9778-4747-B6D3-CF46261F6281}"/>
    <cellStyle name="Normal 2 3 4 3 4 5 2" xfId="12354" xr:uid="{51A67982-461A-4524-980F-A0C58773B352}"/>
    <cellStyle name="Normal 2 3 4 3 4 5 2 2" xfId="26044" xr:uid="{AC9E7161-739D-4C5E-90A5-CA409DDAB893}"/>
    <cellStyle name="Normal 2 3 4 3 4 5 2 2 2" xfId="39736" xr:uid="{BBA5BADE-151B-4ACA-A273-F6E6E6B8C4CD}"/>
    <cellStyle name="Normal 2 3 4 3 4 5 2 2 3" xfId="54620" xr:uid="{5EF6F150-E71D-4732-885B-712C73AABA6B}"/>
    <cellStyle name="Normal 2 3 4 3 4 5 2 3" xfId="19200" xr:uid="{E645F238-D718-4B30-9086-459FA8B039CB}"/>
    <cellStyle name="Normal 2 3 4 3 4 5 2 4" xfId="32890" xr:uid="{5DC6075F-1392-4502-A79D-B4934FDCA49D}"/>
    <cellStyle name="Normal 2 3 4 3 4 5 2 5" xfId="47774" xr:uid="{984F5C84-6B5C-4C1B-8356-B022240A3B5A}"/>
    <cellStyle name="Normal 2 3 4 3 4 5 3" xfId="22622" xr:uid="{477B13F0-2BD1-4261-B935-AA8F2938BB34}"/>
    <cellStyle name="Normal 2 3 4 3 4 5 3 2" xfId="36314" xr:uid="{5B31641D-E999-4C56-AA31-F2DB6454E54D}"/>
    <cellStyle name="Normal 2 3 4 3 4 5 3 3" xfId="51198" xr:uid="{E2979BBD-0E34-47CD-B28F-722E8C29227B}"/>
    <cellStyle name="Normal 2 3 4 3 4 5 4" xfId="15778" xr:uid="{4999D62A-EE24-4048-A0A4-4929C157FC27}"/>
    <cellStyle name="Normal 2 3 4 3 4 5 5" xfId="29468" xr:uid="{12517569-CB63-4C75-882B-3ACBE0D37999}"/>
    <cellStyle name="Normal 2 3 4 3 4 5 6" xfId="44352" xr:uid="{61A68821-5CE6-4ACD-AAB0-28B1FB40934C}"/>
    <cellStyle name="Normal 2 3 4 3 4 6" xfId="10642" xr:uid="{06F2E372-A2C3-4753-A08A-9B1C1147FDAF}"/>
    <cellStyle name="Normal 2 3 4 3 4 6 2" xfId="24332" xr:uid="{E333338A-FFF3-4182-8136-A33B93E11A85}"/>
    <cellStyle name="Normal 2 3 4 3 4 6 2 2" xfId="38024" xr:uid="{9ADDD232-636C-4A8E-822B-95D4C447F4B1}"/>
    <cellStyle name="Normal 2 3 4 3 4 6 2 3" xfId="52908" xr:uid="{C7AAFE10-CD23-491F-A883-1D243DFCF545}"/>
    <cellStyle name="Normal 2 3 4 3 4 6 3" xfId="17488" xr:uid="{023564DD-C7C7-4033-84F1-0697B6A037F3}"/>
    <cellStyle name="Normal 2 3 4 3 4 6 4" xfId="31178" xr:uid="{B41D91CF-0FC2-415B-8CD7-F7A6E5699842}"/>
    <cellStyle name="Normal 2 3 4 3 4 6 5" xfId="46062" xr:uid="{14925DA3-BFB9-4B8B-9C9A-FF9467E1E19C}"/>
    <cellStyle name="Normal 2 3 4 3 4 7" xfId="20910" xr:uid="{C96D6E7E-0B05-4F3A-970E-A824F58DEF79}"/>
    <cellStyle name="Normal 2 3 4 3 4 7 2" xfId="34602" xr:uid="{84EC19ED-23A7-4479-97FE-32EF3E4C8700}"/>
    <cellStyle name="Normal 2 3 4 3 4 7 3" xfId="49486" xr:uid="{D2A85BA9-DA07-4646-AB54-2C8324750552}"/>
    <cellStyle name="Normal 2 3 4 3 4 8" xfId="14066" xr:uid="{67452125-1A82-449A-A40D-5CA017778AFF}"/>
    <cellStyle name="Normal 2 3 4 3 4 9" xfId="27756" xr:uid="{95E25265-C680-4541-BAB3-C0832AB63B1D}"/>
    <cellStyle name="Normal 2 3 4 3 5" xfId="7224" xr:uid="{2C993B3F-DB6D-42FE-B852-030304151326}"/>
    <cellStyle name="Normal 2 3 4 3 5 2" xfId="7225" xr:uid="{C2489FDE-3588-4697-B4A7-F5634E8C06C0}"/>
    <cellStyle name="Normal 2 3 4 3 5 2 2" xfId="8938" xr:uid="{313AB838-0B83-45D4-B0FB-22724F8ABC40}"/>
    <cellStyle name="Normal 2 3 4 3 5 2 2 2" xfId="12360" xr:uid="{9999871E-2D87-4385-A080-EE69B8A4947D}"/>
    <cellStyle name="Normal 2 3 4 3 5 2 2 2 2" xfId="26050" xr:uid="{76C7989E-D456-45F5-8DF7-726CCEA9B808}"/>
    <cellStyle name="Normal 2 3 4 3 5 2 2 2 2 2" xfId="39742" xr:uid="{58169EB3-2E7C-4417-BC82-6C3C7C1B52AF}"/>
    <cellStyle name="Normal 2 3 4 3 5 2 2 2 2 3" xfId="54626" xr:uid="{8CB050FB-B4DE-46FB-A3D0-ECA213258918}"/>
    <cellStyle name="Normal 2 3 4 3 5 2 2 2 3" xfId="19206" xr:uid="{6E5A73D1-8EC8-4CDB-BF1F-B244D581C8AF}"/>
    <cellStyle name="Normal 2 3 4 3 5 2 2 2 4" xfId="32896" xr:uid="{4F6E759D-08C4-4DF6-A259-179437AADD2C}"/>
    <cellStyle name="Normal 2 3 4 3 5 2 2 2 5" xfId="47780" xr:uid="{86F682BE-15D5-4C8B-A21E-D64B3BC907C3}"/>
    <cellStyle name="Normal 2 3 4 3 5 2 2 3" xfId="22628" xr:uid="{2EF072C2-9A69-421C-AD47-1342F46AF04B}"/>
    <cellStyle name="Normal 2 3 4 3 5 2 2 3 2" xfId="36320" xr:uid="{8DE33C11-2410-4065-AE43-F225DF6A93F7}"/>
    <cellStyle name="Normal 2 3 4 3 5 2 2 3 3" xfId="51204" xr:uid="{D28FC9E6-B656-4A9E-A9F1-7D1F91575D73}"/>
    <cellStyle name="Normal 2 3 4 3 5 2 2 4" xfId="15784" xr:uid="{072497C7-0DEE-4F1C-A9EE-9989454190E1}"/>
    <cellStyle name="Normal 2 3 4 3 5 2 2 5" xfId="29474" xr:uid="{A405FBA1-9877-4230-A3F1-1853BF5639F2}"/>
    <cellStyle name="Normal 2 3 4 3 5 2 2 6" xfId="44358" xr:uid="{CC559926-0E33-4984-98B9-247AFE7D0794}"/>
    <cellStyle name="Normal 2 3 4 3 5 2 3" xfId="10648" xr:uid="{5C90FAE6-6336-4756-B071-5F6002A35565}"/>
    <cellStyle name="Normal 2 3 4 3 5 2 3 2" xfId="24338" xr:uid="{D2364B82-C808-4ADD-A208-64DFE1011307}"/>
    <cellStyle name="Normal 2 3 4 3 5 2 3 2 2" xfId="38030" xr:uid="{9D2789CE-EBB6-4FFD-996E-4ED9B1E14A3E}"/>
    <cellStyle name="Normal 2 3 4 3 5 2 3 2 3" xfId="52914" xr:uid="{35AD07C0-DB79-467A-ABF7-269E350785E2}"/>
    <cellStyle name="Normal 2 3 4 3 5 2 3 3" xfId="17494" xr:uid="{542D39CF-BA02-4FFA-B1EF-4374AB9D4941}"/>
    <cellStyle name="Normal 2 3 4 3 5 2 3 4" xfId="31184" xr:uid="{153CF275-1360-4855-8682-57F75CDD7D40}"/>
    <cellStyle name="Normal 2 3 4 3 5 2 3 5" xfId="46068" xr:uid="{22FA90B3-B26B-4EFD-A76E-03277B1506C9}"/>
    <cellStyle name="Normal 2 3 4 3 5 2 4" xfId="20916" xr:uid="{A0346160-D182-4918-9496-98E7036EF002}"/>
    <cellStyle name="Normal 2 3 4 3 5 2 4 2" xfId="34608" xr:uid="{7A94BDF4-F859-40F8-B791-E44BD93A290B}"/>
    <cellStyle name="Normal 2 3 4 3 5 2 4 3" xfId="49492" xr:uid="{C73FE95A-9E36-4CCB-8AE6-B82E99716EBD}"/>
    <cellStyle name="Normal 2 3 4 3 5 2 5" xfId="14072" xr:uid="{5D9EA5DB-9355-49D9-8A7C-FD9648C18739}"/>
    <cellStyle name="Normal 2 3 4 3 5 2 6" xfId="27762" xr:uid="{CF54F3F9-4418-43D6-8F4D-F8E10E397069}"/>
    <cellStyle name="Normal 2 3 4 3 5 2 7" xfId="42646" xr:uid="{2C5A57A5-B079-49F2-8182-CE35F0E1A7C6}"/>
    <cellStyle name="Normal 2 3 4 3 5 3" xfId="8937" xr:uid="{CF8602A3-06D6-4E45-B951-7E94B9CBF4AA}"/>
    <cellStyle name="Normal 2 3 4 3 5 3 2" xfId="12359" xr:uid="{A0D4442B-D41D-414E-90C8-130279D2B28A}"/>
    <cellStyle name="Normal 2 3 4 3 5 3 2 2" xfId="26049" xr:uid="{A7CFB80A-FE59-4A70-8297-6F985982B662}"/>
    <cellStyle name="Normal 2 3 4 3 5 3 2 2 2" xfId="39741" xr:uid="{B9DA1B50-1A12-4D5B-8C6A-8E98F0D277F9}"/>
    <cellStyle name="Normal 2 3 4 3 5 3 2 2 3" xfId="54625" xr:uid="{64C2764D-892B-488B-A463-0B5B240A4F2F}"/>
    <cellStyle name="Normal 2 3 4 3 5 3 2 3" xfId="19205" xr:uid="{440A87F1-E628-4BB8-9035-33B50418B286}"/>
    <cellStyle name="Normal 2 3 4 3 5 3 2 4" xfId="32895" xr:uid="{5589B800-6112-4086-8A2A-FBF4E7B3E061}"/>
    <cellStyle name="Normal 2 3 4 3 5 3 2 5" xfId="47779" xr:uid="{CD47841D-CFA3-4086-BC7C-AC7724F90324}"/>
    <cellStyle name="Normal 2 3 4 3 5 3 3" xfId="22627" xr:uid="{59ED9901-0740-48CB-A1EF-614A7A5CDE76}"/>
    <cellStyle name="Normal 2 3 4 3 5 3 3 2" xfId="36319" xr:uid="{C39FDE19-7DBC-44BA-ADCE-24391A035A09}"/>
    <cellStyle name="Normal 2 3 4 3 5 3 3 3" xfId="51203" xr:uid="{3A78A9BD-22C6-48EA-9783-F6333FA01993}"/>
    <cellStyle name="Normal 2 3 4 3 5 3 4" xfId="15783" xr:uid="{38FE7153-8903-43C2-A163-B8F66A844C7A}"/>
    <cellStyle name="Normal 2 3 4 3 5 3 5" xfId="29473" xr:uid="{4D2D00BD-D38D-49F5-AB89-7B9C7F2DECFA}"/>
    <cellStyle name="Normal 2 3 4 3 5 3 6" xfId="44357" xr:uid="{B916FF76-1FA6-4A11-8869-D21F7D5C95C7}"/>
    <cellStyle name="Normal 2 3 4 3 5 4" xfId="10647" xr:uid="{4DF547CF-9EE5-4E13-9883-2B66C3855113}"/>
    <cellStyle name="Normal 2 3 4 3 5 4 2" xfId="24337" xr:uid="{0D1FEA20-5A98-40DB-8EFF-4B7AB37033AD}"/>
    <cellStyle name="Normal 2 3 4 3 5 4 2 2" xfId="38029" xr:uid="{D73F4BC9-A2A9-41B3-953A-E78D1444144A}"/>
    <cellStyle name="Normal 2 3 4 3 5 4 2 3" xfId="52913" xr:uid="{B532BFAB-C3DF-4425-80A4-7B513C182DB7}"/>
    <cellStyle name="Normal 2 3 4 3 5 4 3" xfId="17493" xr:uid="{E87D4705-5DF8-427D-BB35-38532D852D80}"/>
    <cellStyle name="Normal 2 3 4 3 5 4 4" xfId="31183" xr:uid="{C8F92289-7E53-4117-A6A0-4AC741BB209F}"/>
    <cellStyle name="Normal 2 3 4 3 5 4 5" xfId="46067" xr:uid="{F16B314E-089C-4EE5-A7D4-F4BA98F2D252}"/>
    <cellStyle name="Normal 2 3 4 3 5 5" xfId="20915" xr:uid="{391A6DFD-BAAC-4033-8F69-758C30F8A774}"/>
    <cellStyle name="Normal 2 3 4 3 5 5 2" xfId="34607" xr:uid="{F989CE60-D9ED-49D9-88A6-D340F3B7BAEA}"/>
    <cellStyle name="Normal 2 3 4 3 5 5 3" xfId="49491" xr:uid="{AF38AAD1-1831-42D1-9D92-4E51E2775A56}"/>
    <cellStyle name="Normal 2 3 4 3 5 6" xfId="14071" xr:uid="{5B11D1AD-CB34-4459-BDC0-698164DF79D7}"/>
    <cellStyle name="Normal 2 3 4 3 5 7" xfId="27761" xr:uid="{70694A20-513B-427D-AC13-0DFB5D06D9D4}"/>
    <cellStyle name="Normal 2 3 4 3 5 8" xfId="42645" xr:uid="{1D156A6E-B4C3-4536-BF13-975FEC061660}"/>
    <cellStyle name="Normal 2 3 4 3 6" xfId="7226" xr:uid="{785D17C7-BB58-47EC-B26E-A831AC3177A9}"/>
    <cellStyle name="Normal 2 3 4 3 6 2" xfId="8939" xr:uid="{6FAAC5DA-CD9F-44DF-ADD5-C07A6ED9D88B}"/>
    <cellStyle name="Normal 2 3 4 3 6 2 2" xfId="12361" xr:uid="{B5F26235-8E76-4E4C-A1C4-6FFD2E26178A}"/>
    <cellStyle name="Normal 2 3 4 3 6 2 2 2" xfId="26051" xr:uid="{94EDC1ED-A5EA-4726-A689-9ECC5C56402A}"/>
    <cellStyle name="Normal 2 3 4 3 6 2 2 2 2" xfId="39743" xr:uid="{4EDC8E92-A5DB-41FA-B44D-AA217A125D10}"/>
    <cellStyle name="Normal 2 3 4 3 6 2 2 2 3" xfId="54627" xr:uid="{8F92FCDB-A020-4139-9FB7-5A5963FC0388}"/>
    <cellStyle name="Normal 2 3 4 3 6 2 2 3" xfId="19207" xr:uid="{17F4C1A1-7C7B-4EFA-946A-9F6A4BF7464A}"/>
    <cellStyle name="Normal 2 3 4 3 6 2 2 4" xfId="32897" xr:uid="{247B7349-9CF2-41D0-9947-8C7A25C150A9}"/>
    <cellStyle name="Normal 2 3 4 3 6 2 2 5" xfId="47781" xr:uid="{372224AD-475C-47CB-A12A-6094D1A3FB12}"/>
    <cellStyle name="Normal 2 3 4 3 6 2 3" xfId="22629" xr:uid="{5049D8B8-3F18-4A37-8E65-7CE7C033CBBD}"/>
    <cellStyle name="Normal 2 3 4 3 6 2 3 2" xfId="36321" xr:uid="{A4945012-9F92-4A6B-94C6-A20D2CB43692}"/>
    <cellStyle name="Normal 2 3 4 3 6 2 3 3" xfId="51205" xr:uid="{2D71A8C1-C860-4C20-91C3-4DDC65D164DC}"/>
    <cellStyle name="Normal 2 3 4 3 6 2 4" xfId="15785" xr:uid="{36B1BA95-A86D-4A01-A923-16BB49382060}"/>
    <cellStyle name="Normal 2 3 4 3 6 2 5" xfId="29475" xr:uid="{2B03E185-FF81-4811-81BC-F5ABAFC29650}"/>
    <cellStyle name="Normal 2 3 4 3 6 2 6" xfId="44359" xr:uid="{A3DB54AA-933B-46BA-BE2E-85BCD420A4BA}"/>
    <cellStyle name="Normal 2 3 4 3 6 3" xfId="10649" xr:uid="{E23B9568-B7C3-4964-BDB6-F4B2B3A4229C}"/>
    <cellStyle name="Normal 2 3 4 3 6 3 2" xfId="24339" xr:uid="{8F995429-299B-4848-9168-706D3C714F13}"/>
    <cellStyle name="Normal 2 3 4 3 6 3 2 2" xfId="38031" xr:uid="{F1BD6670-6440-4BBB-B06B-0389550F6154}"/>
    <cellStyle name="Normal 2 3 4 3 6 3 2 3" xfId="52915" xr:uid="{A28DE176-F079-453B-836D-20A0F7379DAF}"/>
    <cellStyle name="Normal 2 3 4 3 6 3 3" xfId="17495" xr:uid="{DF37C189-28DC-4AFF-A925-CA8D97C67252}"/>
    <cellStyle name="Normal 2 3 4 3 6 3 4" xfId="31185" xr:uid="{CF1B8F52-4BD9-4F2F-AC53-6B549625FCC4}"/>
    <cellStyle name="Normal 2 3 4 3 6 3 5" xfId="46069" xr:uid="{00E258A3-506B-455A-8B7E-EC78CCF86EB0}"/>
    <cellStyle name="Normal 2 3 4 3 6 4" xfId="20917" xr:uid="{C01E8494-E42A-45AB-BBF1-3D64AC8B26AB}"/>
    <cellStyle name="Normal 2 3 4 3 6 4 2" xfId="34609" xr:uid="{42BC77E4-8607-42CC-AD50-D02D0689ED5B}"/>
    <cellStyle name="Normal 2 3 4 3 6 4 3" xfId="49493" xr:uid="{F7D15037-A478-4E0E-A540-8ED5D7BFE616}"/>
    <cellStyle name="Normal 2 3 4 3 6 5" xfId="14073" xr:uid="{FB5338A8-D472-4A84-B53D-F55990256F5A}"/>
    <cellStyle name="Normal 2 3 4 3 6 6" xfId="27763" xr:uid="{B856B0F9-33B6-437D-B0DC-1E4B8E9F298B}"/>
    <cellStyle name="Normal 2 3 4 3 6 7" xfId="42647" xr:uid="{533AF358-34DE-4C37-8C98-24958D518F6A}"/>
    <cellStyle name="Normal 2 3 4 3 7" xfId="7227" xr:uid="{D5B659DD-5067-46FB-99AA-55EE2F79D703}"/>
    <cellStyle name="Normal 2 3 4 3 7 2" xfId="8940" xr:uid="{EA0FBC84-C7AA-4308-8D9A-3C7B3B1B47AD}"/>
    <cellStyle name="Normal 2 3 4 3 7 2 2" xfId="12362" xr:uid="{2DDBDA65-D7CA-4D5F-A551-1F0BDB3316E3}"/>
    <cellStyle name="Normal 2 3 4 3 7 2 2 2" xfId="26052" xr:uid="{44532D0E-0E8A-400E-815C-9CA864ADB8B4}"/>
    <cellStyle name="Normal 2 3 4 3 7 2 2 2 2" xfId="39744" xr:uid="{3F256B3C-C243-4F5E-A5E9-13653A7AB9DE}"/>
    <cellStyle name="Normal 2 3 4 3 7 2 2 2 3" xfId="54628" xr:uid="{25FB0DCB-5298-49E5-A8CE-A3E1AB06C842}"/>
    <cellStyle name="Normal 2 3 4 3 7 2 2 3" xfId="19208" xr:uid="{36AEA248-5A64-4ED0-935A-E274350A15FB}"/>
    <cellStyle name="Normal 2 3 4 3 7 2 2 4" xfId="32898" xr:uid="{65D9917D-2BF2-40D3-A831-0D2DDFD59D08}"/>
    <cellStyle name="Normal 2 3 4 3 7 2 2 5" xfId="47782" xr:uid="{DA155369-36A3-4A8F-BF8B-E2CB7EC9A7DA}"/>
    <cellStyle name="Normal 2 3 4 3 7 2 3" xfId="22630" xr:uid="{1B96123B-E249-4B86-A142-C4D394A45C1A}"/>
    <cellStyle name="Normal 2 3 4 3 7 2 3 2" xfId="36322" xr:uid="{BC9D2511-50FD-4F2B-8B9D-BD9BBF245908}"/>
    <cellStyle name="Normal 2 3 4 3 7 2 3 3" xfId="51206" xr:uid="{3CFB1098-7903-4F8D-BD60-DB60EA2338DB}"/>
    <cellStyle name="Normal 2 3 4 3 7 2 4" xfId="15786" xr:uid="{E753F376-AB58-4615-AB18-F0ACF8F862C9}"/>
    <cellStyle name="Normal 2 3 4 3 7 2 5" xfId="29476" xr:uid="{4B287887-56CB-4A26-866A-73FF26E50EB5}"/>
    <cellStyle name="Normal 2 3 4 3 7 2 6" xfId="44360" xr:uid="{084CD420-6B0F-49B9-92CF-5BA878159A58}"/>
    <cellStyle name="Normal 2 3 4 3 7 3" xfId="10650" xr:uid="{FAB3AC73-98BE-4DB2-AEEA-36DD547B524E}"/>
    <cellStyle name="Normal 2 3 4 3 7 3 2" xfId="24340" xr:uid="{4A8A0526-70A0-472B-A873-A3409CD5E153}"/>
    <cellStyle name="Normal 2 3 4 3 7 3 2 2" xfId="38032" xr:uid="{7D405E65-2F59-4EAF-9976-8960276F1A6F}"/>
    <cellStyle name="Normal 2 3 4 3 7 3 2 3" xfId="52916" xr:uid="{CBD36913-CB30-4D36-B7F5-A494129ECB4A}"/>
    <cellStyle name="Normal 2 3 4 3 7 3 3" xfId="17496" xr:uid="{D52B85D4-2704-4640-9B46-C0CDEB1DF79E}"/>
    <cellStyle name="Normal 2 3 4 3 7 3 4" xfId="31186" xr:uid="{A1C1A673-1B13-4FBD-839B-1E8050170F86}"/>
    <cellStyle name="Normal 2 3 4 3 7 3 5" xfId="46070" xr:uid="{EA6EBE6F-C715-4B88-97B7-A6B8D4D47F6F}"/>
    <cellStyle name="Normal 2 3 4 3 7 4" xfId="20918" xr:uid="{74AF20AF-BB63-4854-B975-7A899B098428}"/>
    <cellStyle name="Normal 2 3 4 3 7 4 2" xfId="34610" xr:uid="{311EB82A-B457-416A-9AF2-9C3992035AEC}"/>
    <cellStyle name="Normal 2 3 4 3 7 4 3" xfId="49494" xr:uid="{6802C98D-CF42-47A9-A90D-EC4A5574F658}"/>
    <cellStyle name="Normal 2 3 4 3 7 5" xfId="14074" xr:uid="{69BFEC61-FDF1-405D-9F95-A60C17EA5F52}"/>
    <cellStyle name="Normal 2 3 4 3 7 6" xfId="27764" xr:uid="{969716EA-4CFF-46A9-BEB7-687C526EC436}"/>
    <cellStyle name="Normal 2 3 4 3 7 7" xfId="42648" xr:uid="{019DFD1A-128C-4721-AD04-84025104C2DB}"/>
    <cellStyle name="Normal 2 3 4 3 8" xfId="8911" xr:uid="{800BA444-81FF-46D2-A1A8-DFA468EF3C59}"/>
    <cellStyle name="Normal 2 3 4 3 8 2" xfId="12333" xr:uid="{416F9E3C-BFBA-482F-968F-8B34C0F318D9}"/>
    <cellStyle name="Normal 2 3 4 3 8 2 2" xfId="26023" xr:uid="{1C024A86-E38B-488C-9E0D-2C35E703D2B0}"/>
    <cellStyle name="Normal 2 3 4 3 8 2 2 2" xfId="39715" xr:uid="{38BD48F8-ACAB-4EBF-AE8D-7C23DE8B74F6}"/>
    <cellStyle name="Normal 2 3 4 3 8 2 2 3" xfId="54599" xr:uid="{66F1AC60-FA88-47CA-8589-5C44D42CED28}"/>
    <cellStyle name="Normal 2 3 4 3 8 2 3" xfId="19179" xr:uid="{1E525F3A-D37D-461D-B8FC-98C5A5B1402C}"/>
    <cellStyle name="Normal 2 3 4 3 8 2 4" xfId="32869" xr:uid="{D9961C81-FF45-451F-A2B6-CDD3C7BE3884}"/>
    <cellStyle name="Normal 2 3 4 3 8 2 5" xfId="47753" xr:uid="{DCFDB588-6780-42AB-A710-5556C62A7490}"/>
    <cellStyle name="Normal 2 3 4 3 8 3" xfId="22601" xr:uid="{257AC284-E7BA-4F6F-A2BE-E738A06FBEF9}"/>
    <cellStyle name="Normal 2 3 4 3 8 3 2" xfId="36293" xr:uid="{66FCF558-5CF3-4F00-8A21-43584C724A4D}"/>
    <cellStyle name="Normal 2 3 4 3 8 3 3" xfId="51177" xr:uid="{8675ABC2-4A2B-4AD6-9C37-52D95A09B2E6}"/>
    <cellStyle name="Normal 2 3 4 3 8 4" xfId="15757" xr:uid="{B9AF0B9B-BB0A-4BCA-99C0-32A82C080897}"/>
    <cellStyle name="Normal 2 3 4 3 8 5" xfId="29447" xr:uid="{97B29660-2DE0-4FD1-9A65-5ACB16E39598}"/>
    <cellStyle name="Normal 2 3 4 3 8 6" xfId="44331" xr:uid="{8BD64938-6886-4B0B-85F4-0DFC1D41EC2D}"/>
    <cellStyle name="Normal 2 3 4 3 9" xfId="10621" xr:uid="{FD17E61D-34EC-4A24-8F31-4496CD8E0117}"/>
    <cellStyle name="Normal 2 3 4 3 9 2" xfId="24311" xr:uid="{130F55ED-0993-4839-83A5-FE7A4C30F4F8}"/>
    <cellStyle name="Normal 2 3 4 3 9 2 2" xfId="38003" xr:uid="{B7FCC76F-13B2-4CAA-9618-EBD74BF52D27}"/>
    <cellStyle name="Normal 2 3 4 3 9 2 3" xfId="52887" xr:uid="{00C90855-AEC2-45D0-AE20-AE895BE0F65D}"/>
    <cellStyle name="Normal 2 3 4 3 9 3" xfId="17467" xr:uid="{5E869057-56C1-4111-B099-C2A6726C489A}"/>
    <cellStyle name="Normal 2 3 4 3 9 4" xfId="31157" xr:uid="{927928A7-F78C-4DE1-A52E-C1AC6C0FBAA8}"/>
    <cellStyle name="Normal 2 3 4 3 9 5" xfId="46041" xr:uid="{018EFE23-737D-45C0-865C-CDC4BAA5F8B7}"/>
    <cellStyle name="Normal 2 3 4 4" xfId="7228" xr:uid="{A806EDD9-EE78-48F7-AA3D-61F3973E95AB}"/>
    <cellStyle name="Normal 2 3 4 4 10" xfId="14075" xr:uid="{633A7145-B54F-469F-A1CE-66C25CCD60B9}"/>
    <cellStyle name="Normal 2 3 4 4 11" xfId="27765" xr:uid="{C5BD3497-E201-44E8-8FA7-8E3DEFC1869C}"/>
    <cellStyle name="Normal 2 3 4 4 12" xfId="42649" xr:uid="{D4368BAB-DA84-4F43-81EE-7C892602D6F5}"/>
    <cellStyle name="Normal 2 3 4 4 2" xfId="7229" xr:uid="{0491C1E4-2BBE-4897-A597-2C2D497E72DB}"/>
    <cellStyle name="Normal 2 3 4 4 2 10" xfId="42650" xr:uid="{0C624948-AD72-4728-8881-27E678523D83}"/>
    <cellStyle name="Normal 2 3 4 4 2 2" xfId="7230" xr:uid="{66CE5C59-0F8D-4AFC-96FB-896A07F13D69}"/>
    <cellStyle name="Normal 2 3 4 4 2 2 2" xfId="7231" xr:uid="{3D1FA47E-BCC0-4A85-BBB8-FBB94126B757}"/>
    <cellStyle name="Normal 2 3 4 4 2 2 2 2" xfId="8944" xr:uid="{9406BD16-999A-4EE6-9B7E-B1987FB0B247}"/>
    <cellStyle name="Normal 2 3 4 4 2 2 2 2 2" xfId="12366" xr:uid="{710B1943-0357-47CB-94EE-C1D455A47044}"/>
    <cellStyle name="Normal 2 3 4 4 2 2 2 2 2 2" xfId="26056" xr:uid="{51894DAC-A4C1-4B27-B38B-CA3A8EFC1423}"/>
    <cellStyle name="Normal 2 3 4 4 2 2 2 2 2 2 2" xfId="39748" xr:uid="{38AA28DE-5E31-461B-9944-546725886CE0}"/>
    <cellStyle name="Normal 2 3 4 4 2 2 2 2 2 2 3" xfId="54632" xr:uid="{93ADDE45-149E-4064-9DEE-DF01717F9AF1}"/>
    <cellStyle name="Normal 2 3 4 4 2 2 2 2 2 3" xfId="19212" xr:uid="{B51E8015-0523-46E5-B412-7B986C5BDF67}"/>
    <cellStyle name="Normal 2 3 4 4 2 2 2 2 2 4" xfId="32902" xr:uid="{8715731D-8EB8-4EAF-A86E-0C7E9C7460B1}"/>
    <cellStyle name="Normal 2 3 4 4 2 2 2 2 2 5" xfId="47786" xr:uid="{05CB013F-DF4F-4840-B732-A12AE87E0FCE}"/>
    <cellStyle name="Normal 2 3 4 4 2 2 2 2 3" xfId="22634" xr:uid="{8118298F-76F5-4134-BE4E-96352F7711F0}"/>
    <cellStyle name="Normal 2 3 4 4 2 2 2 2 3 2" xfId="36326" xr:uid="{38F327FF-AFA2-41CA-ACD3-183A86B301EE}"/>
    <cellStyle name="Normal 2 3 4 4 2 2 2 2 3 3" xfId="51210" xr:uid="{A6A53167-1321-4980-BDDA-DDD27773A3C2}"/>
    <cellStyle name="Normal 2 3 4 4 2 2 2 2 4" xfId="15790" xr:uid="{71F5CAC9-2AD5-4C0A-9A42-E7F2B3810BB9}"/>
    <cellStyle name="Normal 2 3 4 4 2 2 2 2 5" xfId="29480" xr:uid="{C3313416-9659-49F3-B4CC-B0E09BB343C8}"/>
    <cellStyle name="Normal 2 3 4 4 2 2 2 2 6" xfId="44364" xr:uid="{B0872F7C-7871-499E-ADB0-61A1CAEA516A}"/>
    <cellStyle name="Normal 2 3 4 4 2 2 2 3" xfId="10654" xr:uid="{C8BF9661-5FDE-4754-9B36-740010425A07}"/>
    <cellStyle name="Normal 2 3 4 4 2 2 2 3 2" xfId="24344" xr:uid="{88EBBEA0-3CB0-4213-85F1-30ACA73EADA3}"/>
    <cellStyle name="Normal 2 3 4 4 2 2 2 3 2 2" xfId="38036" xr:uid="{2F976E9A-DCE4-4B35-A6D4-9F6BB941EE46}"/>
    <cellStyle name="Normal 2 3 4 4 2 2 2 3 2 3" xfId="52920" xr:uid="{51200F14-585E-468B-8E04-C053EDF74333}"/>
    <cellStyle name="Normal 2 3 4 4 2 2 2 3 3" xfId="17500" xr:uid="{FF8CB9A1-7218-4A29-89E0-E267D6A95B67}"/>
    <cellStyle name="Normal 2 3 4 4 2 2 2 3 4" xfId="31190" xr:uid="{99EA6B3E-E6F5-403C-9537-9A05BD143CE7}"/>
    <cellStyle name="Normal 2 3 4 4 2 2 2 3 5" xfId="46074" xr:uid="{A5E313F1-3C28-4019-B613-4F7F1BB95CB5}"/>
    <cellStyle name="Normal 2 3 4 4 2 2 2 4" xfId="20922" xr:uid="{1F5B8BE3-7866-4283-B4B3-3969C075E3E5}"/>
    <cellStyle name="Normal 2 3 4 4 2 2 2 4 2" xfId="34614" xr:uid="{C9111314-C5BD-4C73-BD8C-099DFA227060}"/>
    <cellStyle name="Normal 2 3 4 4 2 2 2 4 3" xfId="49498" xr:uid="{1BCF845D-D24D-4E0B-B141-00780DF0DD9B}"/>
    <cellStyle name="Normal 2 3 4 4 2 2 2 5" xfId="14078" xr:uid="{F890AFDE-3582-432B-8FB6-04E9AE5855B8}"/>
    <cellStyle name="Normal 2 3 4 4 2 2 2 6" xfId="27768" xr:uid="{9938DA40-D129-4FD0-BF69-388DC98E1E86}"/>
    <cellStyle name="Normal 2 3 4 4 2 2 2 7" xfId="42652" xr:uid="{AEA58371-E63B-4A17-A63E-AB5F0B7C37F4}"/>
    <cellStyle name="Normal 2 3 4 4 2 2 3" xfId="8943" xr:uid="{2133E000-BCDD-4ACE-B5DD-76FD29C81FC5}"/>
    <cellStyle name="Normal 2 3 4 4 2 2 3 2" xfId="12365" xr:uid="{1694CF0A-2E54-4A5F-AA13-53C0A5EA2DB7}"/>
    <cellStyle name="Normal 2 3 4 4 2 2 3 2 2" xfId="26055" xr:uid="{D718C954-1E9F-4EF4-AA77-7F36C90F4715}"/>
    <cellStyle name="Normal 2 3 4 4 2 2 3 2 2 2" xfId="39747" xr:uid="{E44F9A3E-2E7A-4DC8-BC01-1EF67D4F5FA0}"/>
    <cellStyle name="Normal 2 3 4 4 2 2 3 2 2 3" xfId="54631" xr:uid="{1C8CF60D-A211-4938-B0BE-991CFC35BA47}"/>
    <cellStyle name="Normal 2 3 4 4 2 2 3 2 3" xfId="19211" xr:uid="{9890765C-2BDE-40FD-BDE7-F913A6691423}"/>
    <cellStyle name="Normal 2 3 4 4 2 2 3 2 4" xfId="32901" xr:uid="{38DB1C2A-8EA9-4782-BC04-1FBBE21D861A}"/>
    <cellStyle name="Normal 2 3 4 4 2 2 3 2 5" xfId="47785" xr:uid="{79BC2D09-64CA-4E78-BB3C-0835B8574FCF}"/>
    <cellStyle name="Normal 2 3 4 4 2 2 3 3" xfId="22633" xr:uid="{58729AD0-33CF-43EE-957D-AB65A7BC1680}"/>
    <cellStyle name="Normal 2 3 4 4 2 2 3 3 2" xfId="36325" xr:uid="{E34F9FC2-B5A2-42F8-9954-6B9809DD1F47}"/>
    <cellStyle name="Normal 2 3 4 4 2 2 3 3 3" xfId="51209" xr:uid="{34CBAE85-21AB-45CD-8B1F-EAFE9723D163}"/>
    <cellStyle name="Normal 2 3 4 4 2 2 3 4" xfId="15789" xr:uid="{AEDB0312-5740-491E-9A2D-E270522BA111}"/>
    <cellStyle name="Normal 2 3 4 4 2 2 3 5" xfId="29479" xr:uid="{AD93118D-ACEB-415E-8A1D-080603DC3AF6}"/>
    <cellStyle name="Normal 2 3 4 4 2 2 3 6" xfId="44363" xr:uid="{86E7320E-6D91-49CA-A14F-961B484CEF18}"/>
    <cellStyle name="Normal 2 3 4 4 2 2 4" xfId="10653" xr:uid="{FA96EAB6-8204-4A7C-A8CA-319F81B5D2BB}"/>
    <cellStyle name="Normal 2 3 4 4 2 2 4 2" xfId="24343" xr:uid="{1D0AE383-D265-4312-BF10-4086001F24EC}"/>
    <cellStyle name="Normal 2 3 4 4 2 2 4 2 2" xfId="38035" xr:uid="{91E20C85-161F-426F-B551-8A61AA7FE493}"/>
    <cellStyle name="Normal 2 3 4 4 2 2 4 2 3" xfId="52919" xr:uid="{1E94C986-43EE-4932-B7C7-BDDF2B52B532}"/>
    <cellStyle name="Normal 2 3 4 4 2 2 4 3" xfId="17499" xr:uid="{ED3C2BFB-9DF6-42EF-B912-35FE0EF8C359}"/>
    <cellStyle name="Normal 2 3 4 4 2 2 4 4" xfId="31189" xr:uid="{FE82F572-86AB-447C-940B-C3F5FE2B360A}"/>
    <cellStyle name="Normal 2 3 4 4 2 2 4 5" xfId="46073" xr:uid="{0A5A6736-7FA6-4DBA-A8CF-74C3F346303B}"/>
    <cellStyle name="Normal 2 3 4 4 2 2 5" xfId="20921" xr:uid="{A16D9F8A-3580-4039-A89B-F0F1955AC821}"/>
    <cellStyle name="Normal 2 3 4 4 2 2 5 2" xfId="34613" xr:uid="{0911EB5A-419C-4AC0-A523-7A56955E2AA7}"/>
    <cellStyle name="Normal 2 3 4 4 2 2 5 3" xfId="49497" xr:uid="{9546878E-0066-4121-9D15-0AD02D7911C8}"/>
    <cellStyle name="Normal 2 3 4 4 2 2 6" xfId="14077" xr:uid="{B1389114-0462-426A-AF85-BD5A9D8F0047}"/>
    <cellStyle name="Normal 2 3 4 4 2 2 7" xfId="27767" xr:uid="{328A8D43-F5F9-4564-847E-36DC6DE5C7B3}"/>
    <cellStyle name="Normal 2 3 4 4 2 2 8" xfId="42651" xr:uid="{027C325A-943B-4A1F-9C3B-FD7ED3E1FC27}"/>
    <cellStyle name="Normal 2 3 4 4 2 3" xfId="7232" xr:uid="{7D46640F-2BFC-43EB-89A6-0EA060558837}"/>
    <cellStyle name="Normal 2 3 4 4 2 3 2" xfId="8945" xr:uid="{1FB33EC3-236C-4265-91A3-AA8973605A89}"/>
    <cellStyle name="Normal 2 3 4 4 2 3 2 2" xfId="12367" xr:uid="{335B6406-6F0F-4D72-B2E4-7811B1E92C1A}"/>
    <cellStyle name="Normal 2 3 4 4 2 3 2 2 2" xfId="26057" xr:uid="{C6E06ED1-EDD9-49D9-850D-355D486F7DC3}"/>
    <cellStyle name="Normal 2 3 4 4 2 3 2 2 2 2" xfId="39749" xr:uid="{3C81D1AE-8389-4635-A625-430E02CA7DFF}"/>
    <cellStyle name="Normal 2 3 4 4 2 3 2 2 2 3" xfId="54633" xr:uid="{F4E8A6BF-72BB-43E3-9980-7B9ECF58847A}"/>
    <cellStyle name="Normal 2 3 4 4 2 3 2 2 3" xfId="19213" xr:uid="{9E997128-BA23-4597-AEFC-E6F635694EFF}"/>
    <cellStyle name="Normal 2 3 4 4 2 3 2 2 4" xfId="32903" xr:uid="{783B91FA-B0A2-4629-B352-FF3F9D21D877}"/>
    <cellStyle name="Normal 2 3 4 4 2 3 2 2 5" xfId="47787" xr:uid="{B5C03391-0292-4708-B8BB-A04AA55AD17E}"/>
    <cellStyle name="Normal 2 3 4 4 2 3 2 3" xfId="22635" xr:uid="{500846EF-E669-4494-ABA2-00E647E09D66}"/>
    <cellStyle name="Normal 2 3 4 4 2 3 2 3 2" xfId="36327" xr:uid="{7BEF8A88-9FD8-4A8F-958C-41A9C025C0D0}"/>
    <cellStyle name="Normal 2 3 4 4 2 3 2 3 3" xfId="51211" xr:uid="{AAD1451A-0E0E-4F4A-A2AF-5913FAE37269}"/>
    <cellStyle name="Normal 2 3 4 4 2 3 2 4" xfId="15791" xr:uid="{34DFA413-6C36-4910-A56E-AD6DDD0FB62A}"/>
    <cellStyle name="Normal 2 3 4 4 2 3 2 5" xfId="29481" xr:uid="{2E9E5739-E7C7-4D42-9E93-62E26E21BF43}"/>
    <cellStyle name="Normal 2 3 4 4 2 3 2 6" xfId="44365" xr:uid="{84235036-6DC2-47E9-B69E-390829BA5028}"/>
    <cellStyle name="Normal 2 3 4 4 2 3 3" xfId="10655" xr:uid="{25C97A8E-C009-4A75-813E-0930E48B45EA}"/>
    <cellStyle name="Normal 2 3 4 4 2 3 3 2" xfId="24345" xr:uid="{711F77D4-B936-4181-B6D2-121B47E3F27F}"/>
    <cellStyle name="Normal 2 3 4 4 2 3 3 2 2" xfId="38037" xr:uid="{A3C04964-C6BB-4FF5-8954-4A26D6AD142F}"/>
    <cellStyle name="Normal 2 3 4 4 2 3 3 2 3" xfId="52921" xr:uid="{D2013222-FE61-43B7-94AF-B8D026FADB6C}"/>
    <cellStyle name="Normal 2 3 4 4 2 3 3 3" xfId="17501" xr:uid="{E663812E-D92F-4B92-A1F1-164855A031D4}"/>
    <cellStyle name="Normal 2 3 4 4 2 3 3 4" xfId="31191" xr:uid="{5A749BFC-BB69-4220-9467-CA68A8ABA168}"/>
    <cellStyle name="Normal 2 3 4 4 2 3 3 5" xfId="46075" xr:uid="{279F558A-E77E-4F32-9F83-AF8072F6B2CB}"/>
    <cellStyle name="Normal 2 3 4 4 2 3 4" xfId="20923" xr:uid="{09DF51A0-D26B-44C3-9A16-1F79E593D727}"/>
    <cellStyle name="Normal 2 3 4 4 2 3 4 2" xfId="34615" xr:uid="{DD14B076-8671-4613-9E93-7E9E1E8C6097}"/>
    <cellStyle name="Normal 2 3 4 4 2 3 4 3" xfId="49499" xr:uid="{007CE821-A160-40C5-BA31-75BE92EDAA5B}"/>
    <cellStyle name="Normal 2 3 4 4 2 3 5" xfId="14079" xr:uid="{5C7FF905-7D8C-4A8F-948E-A6FA0C4C2278}"/>
    <cellStyle name="Normal 2 3 4 4 2 3 6" xfId="27769" xr:uid="{455D4E2F-65AB-4A6F-9C5D-160955E8D7DE}"/>
    <cellStyle name="Normal 2 3 4 4 2 3 7" xfId="42653" xr:uid="{53B25737-F31D-444B-B2CA-5E9D759E888F}"/>
    <cellStyle name="Normal 2 3 4 4 2 4" xfId="7233" xr:uid="{C472E6E3-2FDF-4BAA-BB36-DA50E4FD4994}"/>
    <cellStyle name="Normal 2 3 4 4 2 4 2" xfId="8946" xr:uid="{DD9C2333-7146-4F95-AB55-7950BBD40A0D}"/>
    <cellStyle name="Normal 2 3 4 4 2 4 2 2" xfId="12368" xr:uid="{2793DA18-F945-47CC-AB6C-BE2734DD89F7}"/>
    <cellStyle name="Normal 2 3 4 4 2 4 2 2 2" xfId="26058" xr:uid="{80F14868-AE57-4574-8B36-7A7F50BE46E7}"/>
    <cellStyle name="Normal 2 3 4 4 2 4 2 2 2 2" xfId="39750" xr:uid="{18C23443-6F22-4D3C-B5B3-1E23B01E3305}"/>
    <cellStyle name="Normal 2 3 4 4 2 4 2 2 2 3" xfId="54634" xr:uid="{8735FF56-6E2A-45DE-B652-76C07DBCCF25}"/>
    <cellStyle name="Normal 2 3 4 4 2 4 2 2 3" xfId="19214" xr:uid="{8524B4A1-6E3C-4206-80B4-44AC151CB73A}"/>
    <cellStyle name="Normal 2 3 4 4 2 4 2 2 4" xfId="32904" xr:uid="{FAF5D6AE-4E2F-4D3D-B363-71CC7ACFFA66}"/>
    <cellStyle name="Normal 2 3 4 4 2 4 2 2 5" xfId="47788" xr:uid="{05AF21A0-0F36-4F5E-BE8E-35D31C4EDF34}"/>
    <cellStyle name="Normal 2 3 4 4 2 4 2 3" xfId="22636" xr:uid="{DFA3D011-9183-4844-AC75-A047A09DA966}"/>
    <cellStyle name="Normal 2 3 4 4 2 4 2 3 2" xfId="36328" xr:uid="{D9B03D94-90F5-4ED2-B104-48286A57AD28}"/>
    <cellStyle name="Normal 2 3 4 4 2 4 2 3 3" xfId="51212" xr:uid="{C14D0F34-CA51-4451-9C89-0EF170F32DC7}"/>
    <cellStyle name="Normal 2 3 4 4 2 4 2 4" xfId="15792" xr:uid="{0E400568-6DDE-4EDE-A3DB-62F22F1C42B3}"/>
    <cellStyle name="Normal 2 3 4 4 2 4 2 5" xfId="29482" xr:uid="{05FC180E-0801-431C-AEDB-E7876A7C611F}"/>
    <cellStyle name="Normal 2 3 4 4 2 4 2 6" xfId="44366" xr:uid="{55443998-EB15-4F3D-A24B-49C6EC9C29C8}"/>
    <cellStyle name="Normal 2 3 4 4 2 4 3" xfId="10656" xr:uid="{70F842FE-BB69-4B05-853A-7354C0EC2196}"/>
    <cellStyle name="Normal 2 3 4 4 2 4 3 2" xfId="24346" xr:uid="{91DB5B63-FE3C-47C6-BC9E-04223900D18D}"/>
    <cellStyle name="Normal 2 3 4 4 2 4 3 2 2" xfId="38038" xr:uid="{C983853C-C836-4E06-9013-2F5741174D41}"/>
    <cellStyle name="Normal 2 3 4 4 2 4 3 2 3" xfId="52922" xr:uid="{F17333BA-ACEC-432E-B8CD-563D68AA5F3C}"/>
    <cellStyle name="Normal 2 3 4 4 2 4 3 3" xfId="17502" xr:uid="{91A7A9C2-7AA8-4706-8DC3-DDA5E2657ADA}"/>
    <cellStyle name="Normal 2 3 4 4 2 4 3 4" xfId="31192" xr:uid="{4B036558-B549-4233-9529-F26E5BC54F76}"/>
    <cellStyle name="Normal 2 3 4 4 2 4 3 5" xfId="46076" xr:uid="{FD4395A2-6DE5-44E5-9D2F-6908D68305C4}"/>
    <cellStyle name="Normal 2 3 4 4 2 4 4" xfId="20924" xr:uid="{7EF74E06-10D7-404C-96B5-A467B50F95EB}"/>
    <cellStyle name="Normal 2 3 4 4 2 4 4 2" xfId="34616" xr:uid="{C9769AD4-A6B8-46DE-8013-1A6E9D82A086}"/>
    <cellStyle name="Normal 2 3 4 4 2 4 4 3" xfId="49500" xr:uid="{42E6953D-D045-4B73-950D-0594BBAF57ED}"/>
    <cellStyle name="Normal 2 3 4 4 2 4 5" xfId="14080" xr:uid="{945ABFD8-1A54-4230-9372-DD074BF97B5D}"/>
    <cellStyle name="Normal 2 3 4 4 2 4 6" xfId="27770" xr:uid="{C2C60FC5-B621-4EC9-956A-10C539C74198}"/>
    <cellStyle name="Normal 2 3 4 4 2 4 7" xfId="42654" xr:uid="{EFCF877D-A70C-47DD-A78F-2E57808D396C}"/>
    <cellStyle name="Normal 2 3 4 4 2 5" xfId="8942" xr:uid="{B3FA064E-94FA-415E-A954-1A1ED889B92C}"/>
    <cellStyle name="Normal 2 3 4 4 2 5 2" xfId="12364" xr:uid="{48C7EA5C-9BCA-43B8-B0CB-843646188C9B}"/>
    <cellStyle name="Normal 2 3 4 4 2 5 2 2" xfId="26054" xr:uid="{DF660C34-3A9B-45DB-80B3-8EEF761BC5F6}"/>
    <cellStyle name="Normal 2 3 4 4 2 5 2 2 2" xfId="39746" xr:uid="{E5FF9554-26A2-44D2-98FA-F55FED8C81EF}"/>
    <cellStyle name="Normal 2 3 4 4 2 5 2 2 3" xfId="54630" xr:uid="{64CEE76E-4CAC-4E14-84E3-CB778E370D99}"/>
    <cellStyle name="Normal 2 3 4 4 2 5 2 3" xfId="19210" xr:uid="{B08A1DE6-D648-4F90-9981-8B6C88BFE821}"/>
    <cellStyle name="Normal 2 3 4 4 2 5 2 4" xfId="32900" xr:uid="{9CD57DD9-0F3D-4E42-AF82-AD01A6F85C0F}"/>
    <cellStyle name="Normal 2 3 4 4 2 5 2 5" xfId="47784" xr:uid="{CAA54A9B-4370-40B2-9FE4-2FDB5D7D6C4A}"/>
    <cellStyle name="Normal 2 3 4 4 2 5 3" xfId="22632" xr:uid="{E431B00F-B5E8-4CE4-BAB3-1AF593B10470}"/>
    <cellStyle name="Normal 2 3 4 4 2 5 3 2" xfId="36324" xr:uid="{0885DF42-9DC1-4443-89C2-8C862DF675B7}"/>
    <cellStyle name="Normal 2 3 4 4 2 5 3 3" xfId="51208" xr:uid="{3CAB22C6-495E-4960-89D1-CD56FEE6DF40}"/>
    <cellStyle name="Normal 2 3 4 4 2 5 4" xfId="15788" xr:uid="{C818BD95-65FE-47C6-AB76-A4213AB98B4F}"/>
    <cellStyle name="Normal 2 3 4 4 2 5 5" xfId="29478" xr:uid="{B5BEFD5D-40DE-42BE-8A2E-55CDC77F3873}"/>
    <cellStyle name="Normal 2 3 4 4 2 5 6" xfId="44362" xr:uid="{7F8089B5-7C0C-4F57-88B9-47C53684D5D3}"/>
    <cellStyle name="Normal 2 3 4 4 2 6" xfId="10652" xr:uid="{913D9EB1-277C-4E99-9E05-A2635E30A294}"/>
    <cellStyle name="Normal 2 3 4 4 2 6 2" xfId="24342" xr:uid="{648683B9-D772-4919-AC80-C59603BA856E}"/>
    <cellStyle name="Normal 2 3 4 4 2 6 2 2" xfId="38034" xr:uid="{E07244D3-B59A-479F-8AED-BC7E6F2968D6}"/>
    <cellStyle name="Normal 2 3 4 4 2 6 2 3" xfId="52918" xr:uid="{4CE0461E-E3BA-47CD-ACBE-8EB362BAD3BB}"/>
    <cellStyle name="Normal 2 3 4 4 2 6 3" xfId="17498" xr:uid="{2A3955CA-835D-4472-BADE-1E6EE5C75D98}"/>
    <cellStyle name="Normal 2 3 4 4 2 6 4" xfId="31188" xr:uid="{8F9976D3-A128-4C75-8D4F-20A7DF040CDA}"/>
    <cellStyle name="Normal 2 3 4 4 2 6 5" xfId="46072" xr:uid="{E0862156-8B5F-4FC0-9963-15EAA71E4028}"/>
    <cellStyle name="Normal 2 3 4 4 2 7" xfId="20920" xr:uid="{21E464E5-D826-4C70-942C-9EBA4C175BA3}"/>
    <cellStyle name="Normal 2 3 4 4 2 7 2" xfId="34612" xr:uid="{B945BE43-2036-499F-82FF-0CA283E07171}"/>
    <cellStyle name="Normal 2 3 4 4 2 7 3" xfId="49496" xr:uid="{FBFD7DC0-3CCB-4407-9869-75B9C0F7FE8A}"/>
    <cellStyle name="Normal 2 3 4 4 2 8" xfId="14076" xr:uid="{FAD75994-2715-44E8-9EC9-00C2E51334E0}"/>
    <cellStyle name="Normal 2 3 4 4 2 9" xfId="27766" xr:uid="{AF41FD67-49CC-4792-85E5-3C9450F4A7D6}"/>
    <cellStyle name="Normal 2 3 4 4 3" xfId="7234" xr:uid="{12C9AB27-42D7-468E-A7C1-6FC5442C6C94}"/>
    <cellStyle name="Normal 2 3 4 4 3 10" xfId="42655" xr:uid="{E952CA77-C8A3-46D5-89DB-94A75CA656D9}"/>
    <cellStyle name="Normal 2 3 4 4 3 2" xfId="7235" xr:uid="{9DB7AF58-AEA5-4949-9FC4-A27AAB1E78B8}"/>
    <cellStyle name="Normal 2 3 4 4 3 2 2" xfId="7236" xr:uid="{060E29A1-D768-4B4D-B274-8D0B8B15DC26}"/>
    <cellStyle name="Normal 2 3 4 4 3 2 2 2" xfId="8949" xr:uid="{EF1B94E8-7675-4D7A-9720-08A2DD662F63}"/>
    <cellStyle name="Normal 2 3 4 4 3 2 2 2 2" xfId="12371" xr:uid="{1D171A74-937B-4015-85BF-0A7E8390EA36}"/>
    <cellStyle name="Normal 2 3 4 4 3 2 2 2 2 2" xfId="26061" xr:uid="{AB321429-9947-4BDC-8E4E-A116FF1E0BDC}"/>
    <cellStyle name="Normal 2 3 4 4 3 2 2 2 2 2 2" xfId="39753" xr:uid="{B1B29124-4974-42A7-B9F3-0CA3A3F798C4}"/>
    <cellStyle name="Normal 2 3 4 4 3 2 2 2 2 2 3" xfId="54637" xr:uid="{F770E3B9-FD81-4E6E-B308-C2EBFD00632D}"/>
    <cellStyle name="Normal 2 3 4 4 3 2 2 2 2 3" xfId="19217" xr:uid="{DD5E4DBB-5F13-4DEE-95C3-DCC288AD0602}"/>
    <cellStyle name="Normal 2 3 4 4 3 2 2 2 2 4" xfId="32907" xr:uid="{315067DF-C10B-4F71-B612-C33669AB9143}"/>
    <cellStyle name="Normal 2 3 4 4 3 2 2 2 2 5" xfId="47791" xr:uid="{4299CB8E-A17B-4666-8DDE-724202762FD4}"/>
    <cellStyle name="Normal 2 3 4 4 3 2 2 2 3" xfId="22639" xr:uid="{550AF75C-4F32-4519-B55D-9F8B261E7540}"/>
    <cellStyle name="Normal 2 3 4 4 3 2 2 2 3 2" xfId="36331" xr:uid="{8ECDAE09-A4B8-4CFC-8949-E896C2AAB34D}"/>
    <cellStyle name="Normal 2 3 4 4 3 2 2 2 3 3" xfId="51215" xr:uid="{9C3D7899-7E53-4DC2-A252-28571E2B1BF3}"/>
    <cellStyle name="Normal 2 3 4 4 3 2 2 2 4" xfId="15795" xr:uid="{236DBDE5-BD93-4104-9601-A77C1717E2A0}"/>
    <cellStyle name="Normal 2 3 4 4 3 2 2 2 5" xfId="29485" xr:uid="{43AF0BC4-C848-4324-9AD4-5E16966D55AE}"/>
    <cellStyle name="Normal 2 3 4 4 3 2 2 2 6" xfId="44369" xr:uid="{C95B630C-9B02-49E8-BE42-A8FBEAD5A792}"/>
    <cellStyle name="Normal 2 3 4 4 3 2 2 3" xfId="10659" xr:uid="{1A638247-7498-4049-99DA-901B70A63F12}"/>
    <cellStyle name="Normal 2 3 4 4 3 2 2 3 2" xfId="24349" xr:uid="{7D9F48AC-5554-4644-87F8-6D7FBDBEC345}"/>
    <cellStyle name="Normal 2 3 4 4 3 2 2 3 2 2" xfId="38041" xr:uid="{2C94FEE2-6A97-42A8-BA57-81E4F956C949}"/>
    <cellStyle name="Normal 2 3 4 4 3 2 2 3 2 3" xfId="52925" xr:uid="{647220DE-9014-45E0-BC9D-3C277A2C275B}"/>
    <cellStyle name="Normal 2 3 4 4 3 2 2 3 3" xfId="17505" xr:uid="{09A4920A-4313-4FE5-B6A1-46BFE1421B42}"/>
    <cellStyle name="Normal 2 3 4 4 3 2 2 3 4" xfId="31195" xr:uid="{1F4E37DB-8F02-480C-BB5C-E844242295FC}"/>
    <cellStyle name="Normal 2 3 4 4 3 2 2 3 5" xfId="46079" xr:uid="{C8F0D510-C449-4BA0-AB11-4DF1770BFD74}"/>
    <cellStyle name="Normal 2 3 4 4 3 2 2 4" xfId="20927" xr:uid="{5B10AFD3-1CF9-4880-87B6-DDC35826B72E}"/>
    <cellStyle name="Normal 2 3 4 4 3 2 2 4 2" xfId="34619" xr:uid="{595F31D1-8B51-4AFD-8C09-550881447265}"/>
    <cellStyle name="Normal 2 3 4 4 3 2 2 4 3" xfId="49503" xr:uid="{9671CD32-F6FE-46D7-99F2-67B51744E262}"/>
    <cellStyle name="Normal 2 3 4 4 3 2 2 5" xfId="14083" xr:uid="{6BE341F0-088E-4ACC-BCAE-31C09E8023E5}"/>
    <cellStyle name="Normal 2 3 4 4 3 2 2 6" xfId="27773" xr:uid="{9D523916-7B19-429F-AFC1-5B00BEF89C78}"/>
    <cellStyle name="Normal 2 3 4 4 3 2 2 7" xfId="42657" xr:uid="{3F419EE4-6C34-4A87-BCF4-7F9E5CEC3107}"/>
    <cellStyle name="Normal 2 3 4 4 3 2 3" xfId="8948" xr:uid="{AF2EFDD9-9E49-4139-B2D5-DA4D47BE8ED5}"/>
    <cellStyle name="Normal 2 3 4 4 3 2 3 2" xfId="12370" xr:uid="{C08A025E-4E75-489C-9248-48E0700AC7D6}"/>
    <cellStyle name="Normal 2 3 4 4 3 2 3 2 2" xfId="26060" xr:uid="{408F6F54-1E3E-4991-BE33-1CA52F083090}"/>
    <cellStyle name="Normal 2 3 4 4 3 2 3 2 2 2" xfId="39752" xr:uid="{8B3561D6-A44E-4070-A459-AC3E21330088}"/>
    <cellStyle name="Normal 2 3 4 4 3 2 3 2 2 3" xfId="54636" xr:uid="{365C268A-B9CF-4004-9E04-A101E0B1D874}"/>
    <cellStyle name="Normal 2 3 4 4 3 2 3 2 3" xfId="19216" xr:uid="{E71AD9E1-F0F0-4DA9-86F1-566F9564E69E}"/>
    <cellStyle name="Normal 2 3 4 4 3 2 3 2 4" xfId="32906" xr:uid="{51354542-AA13-40E7-BABF-1CA7C89314F0}"/>
    <cellStyle name="Normal 2 3 4 4 3 2 3 2 5" xfId="47790" xr:uid="{4D15EA2D-6867-4C82-AD3F-D67D4C9D72AD}"/>
    <cellStyle name="Normal 2 3 4 4 3 2 3 3" xfId="22638" xr:uid="{6EB46A2C-DBAD-45E2-A664-8DB82859D771}"/>
    <cellStyle name="Normal 2 3 4 4 3 2 3 3 2" xfId="36330" xr:uid="{70030745-E072-4422-9995-B637130B5068}"/>
    <cellStyle name="Normal 2 3 4 4 3 2 3 3 3" xfId="51214" xr:uid="{EC2DBDB0-7ED2-424C-8F22-938A42C7D070}"/>
    <cellStyle name="Normal 2 3 4 4 3 2 3 4" xfId="15794" xr:uid="{B943B142-FDA7-4A5F-B420-9ECEBEDF5052}"/>
    <cellStyle name="Normal 2 3 4 4 3 2 3 5" xfId="29484" xr:uid="{FE8F68AE-8596-42D4-B0B0-81FF248EF38F}"/>
    <cellStyle name="Normal 2 3 4 4 3 2 3 6" xfId="44368" xr:uid="{A35996D1-A911-4C95-BCB2-88C0F716BCEB}"/>
    <cellStyle name="Normal 2 3 4 4 3 2 4" xfId="10658" xr:uid="{884E2FCE-1021-4ACA-8C44-8DDA8677B24E}"/>
    <cellStyle name="Normal 2 3 4 4 3 2 4 2" xfId="24348" xr:uid="{9A7FFA5C-A090-414C-B547-AB2CD7A8C781}"/>
    <cellStyle name="Normal 2 3 4 4 3 2 4 2 2" xfId="38040" xr:uid="{1D1154AA-40CA-456D-A08F-352B6DA1CBCD}"/>
    <cellStyle name="Normal 2 3 4 4 3 2 4 2 3" xfId="52924" xr:uid="{2B3744C2-23F4-4D2F-8333-DAD136FC9705}"/>
    <cellStyle name="Normal 2 3 4 4 3 2 4 3" xfId="17504" xr:uid="{18D26C73-9056-431E-B480-0C02EAB61F69}"/>
    <cellStyle name="Normal 2 3 4 4 3 2 4 4" xfId="31194" xr:uid="{65845D08-B913-4797-A45B-DA9FAC75AD64}"/>
    <cellStyle name="Normal 2 3 4 4 3 2 4 5" xfId="46078" xr:uid="{28833EB3-E35E-49FF-AF52-65CF4A31DD71}"/>
    <cellStyle name="Normal 2 3 4 4 3 2 5" xfId="20926" xr:uid="{91B19365-0ED8-44CE-8FC6-8808D38126CA}"/>
    <cellStyle name="Normal 2 3 4 4 3 2 5 2" xfId="34618" xr:uid="{99AB347D-99F8-47EF-B275-AF31D38A9B16}"/>
    <cellStyle name="Normal 2 3 4 4 3 2 5 3" xfId="49502" xr:uid="{232D6997-7307-422B-A2D2-2E959CE520C7}"/>
    <cellStyle name="Normal 2 3 4 4 3 2 6" xfId="14082" xr:uid="{6F740581-C2F4-43D7-A573-C04EF5E0F24E}"/>
    <cellStyle name="Normal 2 3 4 4 3 2 7" xfId="27772" xr:uid="{58771E75-BC65-4E8F-9BA7-C34F8AF0949D}"/>
    <cellStyle name="Normal 2 3 4 4 3 2 8" xfId="42656" xr:uid="{E62C7314-4B5A-4E7F-85F5-F56E356507CF}"/>
    <cellStyle name="Normal 2 3 4 4 3 3" xfId="7237" xr:uid="{89DCFBA3-3703-4A27-B8D6-EB5D79881F40}"/>
    <cellStyle name="Normal 2 3 4 4 3 3 2" xfId="8950" xr:uid="{D0DD5AB3-4C42-45B4-B6AF-202F1C1569EE}"/>
    <cellStyle name="Normal 2 3 4 4 3 3 2 2" xfId="12372" xr:uid="{02FB0A9C-E800-4BFE-B89C-EFDA57148B74}"/>
    <cellStyle name="Normal 2 3 4 4 3 3 2 2 2" xfId="26062" xr:uid="{5B0C5753-9E5E-45BC-AE4F-F7A4A8260319}"/>
    <cellStyle name="Normal 2 3 4 4 3 3 2 2 2 2" xfId="39754" xr:uid="{E3344D49-F8DD-4647-AEA6-0BC8FEB34236}"/>
    <cellStyle name="Normal 2 3 4 4 3 3 2 2 2 3" xfId="54638" xr:uid="{7886E662-84A2-4043-9551-B42EE0C20B58}"/>
    <cellStyle name="Normal 2 3 4 4 3 3 2 2 3" xfId="19218" xr:uid="{DA31DA61-AB5A-4439-A1DF-C0F6C3C971A8}"/>
    <cellStyle name="Normal 2 3 4 4 3 3 2 2 4" xfId="32908" xr:uid="{5D44DD7E-0795-43FD-95B5-6DBD1A570758}"/>
    <cellStyle name="Normal 2 3 4 4 3 3 2 2 5" xfId="47792" xr:uid="{0D353676-DFCF-482A-B8EE-5417A64DC32E}"/>
    <cellStyle name="Normal 2 3 4 4 3 3 2 3" xfId="22640" xr:uid="{8496DD2C-4599-4828-B1C3-15645235C518}"/>
    <cellStyle name="Normal 2 3 4 4 3 3 2 3 2" xfId="36332" xr:uid="{4E5522EB-62CC-489A-AC46-D96561CB81C6}"/>
    <cellStyle name="Normal 2 3 4 4 3 3 2 3 3" xfId="51216" xr:uid="{72BD47D2-25BE-49C0-AB78-49162BFCDEC2}"/>
    <cellStyle name="Normal 2 3 4 4 3 3 2 4" xfId="15796" xr:uid="{92C7144A-ABFC-40B8-8DCD-B2FFE2E96D5F}"/>
    <cellStyle name="Normal 2 3 4 4 3 3 2 5" xfId="29486" xr:uid="{F1ECC766-55DC-4F0D-92A0-4ECC88F95828}"/>
    <cellStyle name="Normal 2 3 4 4 3 3 2 6" xfId="44370" xr:uid="{5C11E494-ABDA-4442-B9EB-07E5DF8AC49A}"/>
    <cellStyle name="Normal 2 3 4 4 3 3 3" xfId="10660" xr:uid="{4D443025-68B6-411E-ADA6-A74D7F3A3BB1}"/>
    <cellStyle name="Normal 2 3 4 4 3 3 3 2" xfId="24350" xr:uid="{77D50F29-C0DA-4EA1-956C-2AE296DC6ED1}"/>
    <cellStyle name="Normal 2 3 4 4 3 3 3 2 2" xfId="38042" xr:uid="{BB14862F-D425-483C-85FB-562FC604804E}"/>
    <cellStyle name="Normal 2 3 4 4 3 3 3 2 3" xfId="52926" xr:uid="{3F692BDD-7D9C-4EAB-BC34-C6977107BEFE}"/>
    <cellStyle name="Normal 2 3 4 4 3 3 3 3" xfId="17506" xr:uid="{8FB193AE-42CC-4AAC-A6B1-9C74DF1BF9BC}"/>
    <cellStyle name="Normal 2 3 4 4 3 3 3 4" xfId="31196" xr:uid="{87A0EAC4-FF1E-4519-A323-969BDE67A51A}"/>
    <cellStyle name="Normal 2 3 4 4 3 3 3 5" xfId="46080" xr:uid="{A4AF6431-4F31-4A32-B7BE-FAAA023F1D2B}"/>
    <cellStyle name="Normal 2 3 4 4 3 3 4" xfId="20928" xr:uid="{D72F729B-21AA-448D-8E80-92AB949EA177}"/>
    <cellStyle name="Normal 2 3 4 4 3 3 4 2" xfId="34620" xr:uid="{5AB03AEB-E629-41A1-BA0B-72D584834391}"/>
    <cellStyle name="Normal 2 3 4 4 3 3 4 3" xfId="49504" xr:uid="{9877F38F-C946-4DC7-90EF-520CBEFB9DE9}"/>
    <cellStyle name="Normal 2 3 4 4 3 3 5" xfId="14084" xr:uid="{51955BF9-D5DA-403F-8A82-98050FAEB5BA}"/>
    <cellStyle name="Normal 2 3 4 4 3 3 6" xfId="27774" xr:uid="{A3E0E7AE-71C1-4544-BC4E-B3700ACBB19C}"/>
    <cellStyle name="Normal 2 3 4 4 3 3 7" xfId="42658" xr:uid="{3E3362EA-73C5-47CF-9F46-72878C80D194}"/>
    <cellStyle name="Normal 2 3 4 4 3 4" xfId="7238" xr:uid="{19BF7561-2927-4DE4-9138-D46E5399CC4D}"/>
    <cellStyle name="Normal 2 3 4 4 3 4 2" xfId="8951" xr:uid="{65EA59CD-3399-4051-8323-1EFEFD20A14C}"/>
    <cellStyle name="Normal 2 3 4 4 3 4 2 2" xfId="12373" xr:uid="{8F7632A7-D2E3-4CBC-A069-9B3D26F1883D}"/>
    <cellStyle name="Normal 2 3 4 4 3 4 2 2 2" xfId="26063" xr:uid="{2A837C30-DE50-44DE-84B4-3546707ECE44}"/>
    <cellStyle name="Normal 2 3 4 4 3 4 2 2 2 2" xfId="39755" xr:uid="{A7D94F24-F9DE-43DF-A2A3-EAD7A23AC334}"/>
    <cellStyle name="Normal 2 3 4 4 3 4 2 2 2 3" xfId="54639" xr:uid="{89979AA4-4F9D-4027-837B-BB28AFABAF05}"/>
    <cellStyle name="Normal 2 3 4 4 3 4 2 2 3" xfId="19219" xr:uid="{6785AEEF-46B4-44FE-A25B-C14609191B26}"/>
    <cellStyle name="Normal 2 3 4 4 3 4 2 2 4" xfId="32909" xr:uid="{B1E77901-32DA-4D51-B50D-AFA4E4FAE2CE}"/>
    <cellStyle name="Normal 2 3 4 4 3 4 2 2 5" xfId="47793" xr:uid="{57A62C8F-1A4A-40C8-81F9-86D51AE0DE1F}"/>
    <cellStyle name="Normal 2 3 4 4 3 4 2 3" xfId="22641" xr:uid="{56E4262C-A997-4782-99E5-38372B4768DE}"/>
    <cellStyle name="Normal 2 3 4 4 3 4 2 3 2" xfId="36333" xr:uid="{9A0D6395-E07E-454C-9F8A-AD126992DC6B}"/>
    <cellStyle name="Normal 2 3 4 4 3 4 2 3 3" xfId="51217" xr:uid="{2C540F3F-8DCA-4820-BBBC-982D7FA469E1}"/>
    <cellStyle name="Normal 2 3 4 4 3 4 2 4" xfId="15797" xr:uid="{E2373253-83DB-4B7E-96D9-25238717B4A0}"/>
    <cellStyle name="Normal 2 3 4 4 3 4 2 5" xfId="29487" xr:uid="{4EB64558-9ADD-4EFB-BD1A-3439920FCB8D}"/>
    <cellStyle name="Normal 2 3 4 4 3 4 2 6" xfId="44371" xr:uid="{AA191D24-13A9-4EB0-AD67-70D4AF664636}"/>
    <cellStyle name="Normal 2 3 4 4 3 4 3" xfId="10661" xr:uid="{71FA4F3E-8698-49CA-9755-F9FB709DCF84}"/>
    <cellStyle name="Normal 2 3 4 4 3 4 3 2" xfId="24351" xr:uid="{814574E4-28D9-440E-AFE5-737ECE30F530}"/>
    <cellStyle name="Normal 2 3 4 4 3 4 3 2 2" xfId="38043" xr:uid="{A789778E-BE44-471F-8CD5-06BA9A56CB47}"/>
    <cellStyle name="Normal 2 3 4 4 3 4 3 2 3" xfId="52927" xr:uid="{4DA224A0-C303-4677-9FD6-8AA621F91D34}"/>
    <cellStyle name="Normal 2 3 4 4 3 4 3 3" xfId="17507" xr:uid="{F84D18FA-F1A4-4AC0-8A19-9CFA0E8820AB}"/>
    <cellStyle name="Normal 2 3 4 4 3 4 3 4" xfId="31197" xr:uid="{9405930C-043B-4C55-B9FC-EDD483696861}"/>
    <cellStyle name="Normal 2 3 4 4 3 4 3 5" xfId="46081" xr:uid="{C5E14CDE-2AA7-4F58-8DB0-0AB2FC816AD2}"/>
    <cellStyle name="Normal 2 3 4 4 3 4 4" xfId="20929" xr:uid="{2D18AA4E-F08B-4995-838E-2F89D52AC60B}"/>
    <cellStyle name="Normal 2 3 4 4 3 4 4 2" xfId="34621" xr:uid="{4F900DCF-FCCC-4828-8A03-875C5B8E6C3A}"/>
    <cellStyle name="Normal 2 3 4 4 3 4 4 3" xfId="49505" xr:uid="{E66AFB27-97AA-49A4-A420-69A66363002C}"/>
    <cellStyle name="Normal 2 3 4 4 3 4 5" xfId="14085" xr:uid="{EB5B6F86-69F7-4EDE-A8C1-270B86B6A4BB}"/>
    <cellStyle name="Normal 2 3 4 4 3 4 6" xfId="27775" xr:uid="{46BCF66F-2CF6-4D36-AD82-44E598ADED46}"/>
    <cellStyle name="Normal 2 3 4 4 3 4 7" xfId="42659" xr:uid="{6D5E0AD7-452D-4863-A37F-75AA8A3BF433}"/>
    <cellStyle name="Normal 2 3 4 4 3 5" xfId="8947" xr:uid="{3D652EEB-F157-40CF-8374-71875562A616}"/>
    <cellStyle name="Normal 2 3 4 4 3 5 2" xfId="12369" xr:uid="{554CD4C8-6528-446A-8D51-90F58CFD1709}"/>
    <cellStyle name="Normal 2 3 4 4 3 5 2 2" xfId="26059" xr:uid="{60CC62C0-E78E-4279-954A-29963A545DAF}"/>
    <cellStyle name="Normal 2 3 4 4 3 5 2 2 2" xfId="39751" xr:uid="{88298FB8-785A-44A0-B011-E6D851925742}"/>
    <cellStyle name="Normal 2 3 4 4 3 5 2 2 3" xfId="54635" xr:uid="{0347920B-8A90-4B8A-ACAB-87EBC21AD439}"/>
    <cellStyle name="Normal 2 3 4 4 3 5 2 3" xfId="19215" xr:uid="{F793CDCA-74E7-4802-AE7F-E4A5AFDBD631}"/>
    <cellStyle name="Normal 2 3 4 4 3 5 2 4" xfId="32905" xr:uid="{869F93D9-4A93-47E8-9FE3-253AE0A7420F}"/>
    <cellStyle name="Normal 2 3 4 4 3 5 2 5" xfId="47789" xr:uid="{99890D5B-EB0E-43A1-A5B9-AA225DC26D0E}"/>
    <cellStyle name="Normal 2 3 4 4 3 5 3" xfId="22637" xr:uid="{DFDC3ED2-EF28-4A57-85A5-DE8D1F091BB5}"/>
    <cellStyle name="Normal 2 3 4 4 3 5 3 2" xfId="36329" xr:uid="{F932E2B5-B563-4166-8685-00980EBBE940}"/>
    <cellStyle name="Normal 2 3 4 4 3 5 3 3" xfId="51213" xr:uid="{BFF3331D-FAC2-4C15-8513-BF07B868D30A}"/>
    <cellStyle name="Normal 2 3 4 4 3 5 4" xfId="15793" xr:uid="{1A3C24A5-C8F3-4D70-8174-7C77C30E80D8}"/>
    <cellStyle name="Normal 2 3 4 4 3 5 5" xfId="29483" xr:uid="{BB1E011A-91D9-4D22-8D36-31518F99CB82}"/>
    <cellStyle name="Normal 2 3 4 4 3 5 6" xfId="44367" xr:uid="{609E7574-E9B7-4820-BEE4-4B1F2AB1950E}"/>
    <cellStyle name="Normal 2 3 4 4 3 6" xfId="10657" xr:uid="{45742670-734C-41DF-88E8-537C2E1F8069}"/>
    <cellStyle name="Normal 2 3 4 4 3 6 2" xfId="24347" xr:uid="{53667760-96EF-4956-ADEA-2600950BC33E}"/>
    <cellStyle name="Normal 2 3 4 4 3 6 2 2" xfId="38039" xr:uid="{97AC2BAD-5160-4F12-A2BA-DB447D5FB182}"/>
    <cellStyle name="Normal 2 3 4 4 3 6 2 3" xfId="52923" xr:uid="{E7AA25A4-E024-4C0E-9B16-8CBB547F7AD9}"/>
    <cellStyle name="Normal 2 3 4 4 3 6 3" xfId="17503" xr:uid="{D03710B3-E397-4A70-9888-4AD71BC6FC15}"/>
    <cellStyle name="Normal 2 3 4 4 3 6 4" xfId="31193" xr:uid="{95BAC967-566F-459C-BD2F-A56056523B45}"/>
    <cellStyle name="Normal 2 3 4 4 3 6 5" xfId="46077" xr:uid="{AC047B73-C1DC-4E1A-A7FE-020FD0D8BE0B}"/>
    <cellStyle name="Normal 2 3 4 4 3 7" xfId="20925" xr:uid="{40C1243B-36EB-4C9C-A13B-F1E9AD51931D}"/>
    <cellStyle name="Normal 2 3 4 4 3 7 2" xfId="34617" xr:uid="{A1610B07-8499-4426-B540-365FA8163F8C}"/>
    <cellStyle name="Normal 2 3 4 4 3 7 3" xfId="49501" xr:uid="{4B84C734-7396-4172-8D8A-8915F7B9961E}"/>
    <cellStyle name="Normal 2 3 4 4 3 8" xfId="14081" xr:uid="{AD132ED3-2A59-4662-98A3-52DD1D66A655}"/>
    <cellStyle name="Normal 2 3 4 4 3 9" xfId="27771" xr:uid="{18C57578-E554-426F-AE91-072DD081BF47}"/>
    <cellStyle name="Normal 2 3 4 4 4" xfId="7239" xr:uid="{3DEAA486-1D8A-4D77-BABE-BBF746474C36}"/>
    <cellStyle name="Normal 2 3 4 4 4 2" xfId="7240" xr:uid="{F4312A84-7FD3-4E38-99EA-7018EB6965ED}"/>
    <cellStyle name="Normal 2 3 4 4 4 2 2" xfId="8953" xr:uid="{FA184EAD-43AF-4A33-8204-4338F1EB4099}"/>
    <cellStyle name="Normal 2 3 4 4 4 2 2 2" xfId="12375" xr:uid="{FFBD7B4C-1EC9-4BD9-ADE7-871C77303DCD}"/>
    <cellStyle name="Normal 2 3 4 4 4 2 2 2 2" xfId="26065" xr:uid="{1E9B701F-1BDB-4F37-8CE5-3A8614551A93}"/>
    <cellStyle name="Normal 2 3 4 4 4 2 2 2 2 2" xfId="39757" xr:uid="{000D2A50-2C79-4E3C-98B7-9654D9962714}"/>
    <cellStyle name="Normal 2 3 4 4 4 2 2 2 2 3" xfId="54641" xr:uid="{DF427353-E247-465F-820D-9E0FC4CDD2DC}"/>
    <cellStyle name="Normal 2 3 4 4 4 2 2 2 3" xfId="19221" xr:uid="{5726172E-0A82-48BD-923B-125808FE5767}"/>
    <cellStyle name="Normal 2 3 4 4 4 2 2 2 4" xfId="32911" xr:uid="{80C4E036-2C88-4667-9494-3EA49F5845CC}"/>
    <cellStyle name="Normal 2 3 4 4 4 2 2 2 5" xfId="47795" xr:uid="{8D243BC9-1432-44F3-AD33-90744A4AD52B}"/>
    <cellStyle name="Normal 2 3 4 4 4 2 2 3" xfId="22643" xr:uid="{058B081F-A77D-4F82-B0D2-63A6B6A2C5FF}"/>
    <cellStyle name="Normal 2 3 4 4 4 2 2 3 2" xfId="36335" xr:uid="{83E892C8-D48E-489B-A443-4E47A1DD7E81}"/>
    <cellStyle name="Normal 2 3 4 4 4 2 2 3 3" xfId="51219" xr:uid="{EC097D4C-03B4-44E6-8688-91B1A1544207}"/>
    <cellStyle name="Normal 2 3 4 4 4 2 2 4" xfId="15799" xr:uid="{1F31E62D-C0D9-485E-B743-6A3A1840F28B}"/>
    <cellStyle name="Normal 2 3 4 4 4 2 2 5" xfId="29489" xr:uid="{A808994D-74A2-410F-A5E6-956A6A2B816F}"/>
    <cellStyle name="Normal 2 3 4 4 4 2 2 6" xfId="44373" xr:uid="{07EA2A69-001B-40F0-9644-8589F007A8E6}"/>
    <cellStyle name="Normal 2 3 4 4 4 2 3" xfId="10663" xr:uid="{174F333D-ADFB-4E8D-8941-58971FBD29F2}"/>
    <cellStyle name="Normal 2 3 4 4 4 2 3 2" xfId="24353" xr:uid="{D60EB159-DD15-4927-9E7F-7F3D51E5E7E5}"/>
    <cellStyle name="Normal 2 3 4 4 4 2 3 2 2" xfId="38045" xr:uid="{FD6B6037-7FBB-4100-B478-B1EAFB28FCEE}"/>
    <cellStyle name="Normal 2 3 4 4 4 2 3 2 3" xfId="52929" xr:uid="{8BA4D56A-2187-406B-B019-2BB2F5C8B87F}"/>
    <cellStyle name="Normal 2 3 4 4 4 2 3 3" xfId="17509" xr:uid="{ABC45A7D-7BCC-4F94-A456-D121064AB519}"/>
    <cellStyle name="Normal 2 3 4 4 4 2 3 4" xfId="31199" xr:uid="{9385F36A-9C73-4CB0-A5F2-FBAAE388CFE5}"/>
    <cellStyle name="Normal 2 3 4 4 4 2 3 5" xfId="46083" xr:uid="{9F1A67DA-702C-4ADD-853D-9887FC5CFA5B}"/>
    <cellStyle name="Normal 2 3 4 4 4 2 4" xfId="20931" xr:uid="{647D4B02-9956-4965-A91A-5E2885963D9C}"/>
    <cellStyle name="Normal 2 3 4 4 4 2 4 2" xfId="34623" xr:uid="{7156EA79-54CF-497C-93F2-A301622D2C62}"/>
    <cellStyle name="Normal 2 3 4 4 4 2 4 3" xfId="49507" xr:uid="{CEA89037-B11A-48BA-9811-801B469D1FF8}"/>
    <cellStyle name="Normal 2 3 4 4 4 2 5" xfId="14087" xr:uid="{91929FAC-6BBB-4EAF-B643-566A5ECF4CD8}"/>
    <cellStyle name="Normal 2 3 4 4 4 2 6" xfId="27777" xr:uid="{509199FE-CCFB-47CA-AF68-C5CD20EDD6CA}"/>
    <cellStyle name="Normal 2 3 4 4 4 2 7" xfId="42661" xr:uid="{D6056098-61C1-4015-87C2-E70F26B96693}"/>
    <cellStyle name="Normal 2 3 4 4 4 3" xfId="8952" xr:uid="{1C0D5452-E28A-40EE-A1FE-7F573B758BAA}"/>
    <cellStyle name="Normal 2 3 4 4 4 3 2" xfId="12374" xr:uid="{53D36908-6DED-47D0-BF83-4A4257A05BBE}"/>
    <cellStyle name="Normal 2 3 4 4 4 3 2 2" xfId="26064" xr:uid="{AA1FD756-5332-44C7-B98F-25E16BD48EDF}"/>
    <cellStyle name="Normal 2 3 4 4 4 3 2 2 2" xfId="39756" xr:uid="{80C353D1-0E5E-428B-843F-D92939F74692}"/>
    <cellStyle name="Normal 2 3 4 4 4 3 2 2 3" xfId="54640" xr:uid="{E0C8F797-3DF4-44A1-A29E-8F1DBEC4F3E5}"/>
    <cellStyle name="Normal 2 3 4 4 4 3 2 3" xfId="19220" xr:uid="{03D1FDC6-FDA0-485E-BFB8-AD6323EAD28D}"/>
    <cellStyle name="Normal 2 3 4 4 4 3 2 4" xfId="32910" xr:uid="{47C557E4-6BDB-4D86-B720-EBFFBA3CA12D}"/>
    <cellStyle name="Normal 2 3 4 4 4 3 2 5" xfId="47794" xr:uid="{F25BF892-AD4E-4F41-8812-CB2957531A67}"/>
    <cellStyle name="Normal 2 3 4 4 4 3 3" xfId="22642" xr:uid="{F43F5BD5-DFB8-496F-911E-C054FE08219F}"/>
    <cellStyle name="Normal 2 3 4 4 4 3 3 2" xfId="36334" xr:uid="{3A94DAE6-D510-44DE-98F4-38EAE0B6C1AC}"/>
    <cellStyle name="Normal 2 3 4 4 4 3 3 3" xfId="51218" xr:uid="{3226774C-E610-4E35-B5E4-9843F7E0BE38}"/>
    <cellStyle name="Normal 2 3 4 4 4 3 4" xfId="15798" xr:uid="{250F8B54-D2D5-43B5-B5BD-1DB9C986649E}"/>
    <cellStyle name="Normal 2 3 4 4 4 3 5" xfId="29488" xr:uid="{7524D935-6B79-40D3-A07F-9A4CB1CE3175}"/>
    <cellStyle name="Normal 2 3 4 4 4 3 6" xfId="44372" xr:uid="{47EDF2C9-446B-46B7-A238-6C1D5CDE2FAC}"/>
    <cellStyle name="Normal 2 3 4 4 4 4" xfId="10662" xr:uid="{E9718221-4D93-45A9-897D-CE2588000A58}"/>
    <cellStyle name="Normal 2 3 4 4 4 4 2" xfId="24352" xr:uid="{1AC40972-E935-4951-A8AC-A10D2B4B339A}"/>
    <cellStyle name="Normal 2 3 4 4 4 4 2 2" xfId="38044" xr:uid="{B3099F9A-AFF7-4CA2-9F87-BCDAB1AADE8B}"/>
    <cellStyle name="Normal 2 3 4 4 4 4 2 3" xfId="52928" xr:uid="{9E9CC12F-766F-459D-A7F1-EAD5B4E68BF8}"/>
    <cellStyle name="Normal 2 3 4 4 4 4 3" xfId="17508" xr:uid="{DA261BCE-8DA6-48D2-96CA-9A7164EA9C20}"/>
    <cellStyle name="Normal 2 3 4 4 4 4 4" xfId="31198" xr:uid="{B7824D9D-380B-4727-AA13-AA23C62480EC}"/>
    <cellStyle name="Normal 2 3 4 4 4 4 5" xfId="46082" xr:uid="{7D9BB0CB-EF34-454F-B0FB-BD49A19F830B}"/>
    <cellStyle name="Normal 2 3 4 4 4 5" xfId="20930" xr:uid="{138D7067-5FDE-4EF5-8EAF-C82D23171B88}"/>
    <cellStyle name="Normal 2 3 4 4 4 5 2" xfId="34622" xr:uid="{3FE79748-1BDB-4008-B9CF-6A48FA15B2A4}"/>
    <cellStyle name="Normal 2 3 4 4 4 5 3" xfId="49506" xr:uid="{B9C5D570-0C12-4408-B6CB-BEDC8406B087}"/>
    <cellStyle name="Normal 2 3 4 4 4 6" xfId="14086" xr:uid="{9B001421-34AF-49E4-A66B-45FA030AEC28}"/>
    <cellStyle name="Normal 2 3 4 4 4 7" xfId="27776" xr:uid="{699EDDBD-B278-4E51-968E-12CB2BE2022B}"/>
    <cellStyle name="Normal 2 3 4 4 4 8" xfId="42660" xr:uid="{EF2CE9EB-1E5D-440A-8E65-E03DF188B30B}"/>
    <cellStyle name="Normal 2 3 4 4 5" xfId="7241" xr:uid="{EB3B7ED4-49D6-49A8-8A4F-22E309007E37}"/>
    <cellStyle name="Normal 2 3 4 4 5 2" xfId="8954" xr:uid="{833D948A-194C-4D75-8817-3CF9FA9CB77A}"/>
    <cellStyle name="Normal 2 3 4 4 5 2 2" xfId="12376" xr:uid="{A08D645C-ACA7-47FB-8496-242BAE02BFB1}"/>
    <cellStyle name="Normal 2 3 4 4 5 2 2 2" xfId="26066" xr:uid="{9415ADC6-F458-4CE1-A32D-373DDAFB2736}"/>
    <cellStyle name="Normal 2 3 4 4 5 2 2 2 2" xfId="39758" xr:uid="{A121CE76-91F0-416A-A5CB-728058B6A259}"/>
    <cellStyle name="Normal 2 3 4 4 5 2 2 2 3" xfId="54642" xr:uid="{CB4F9496-A8EE-446C-9F7A-F6D2745231D1}"/>
    <cellStyle name="Normal 2 3 4 4 5 2 2 3" xfId="19222" xr:uid="{A0ADF80A-8A3A-491E-A6C5-88C1B2FB499C}"/>
    <cellStyle name="Normal 2 3 4 4 5 2 2 4" xfId="32912" xr:uid="{976E4BBE-94CD-4B2A-BB79-B61653824186}"/>
    <cellStyle name="Normal 2 3 4 4 5 2 2 5" xfId="47796" xr:uid="{BA3F09A4-3A17-4769-8928-655F05316F7B}"/>
    <cellStyle name="Normal 2 3 4 4 5 2 3" xfId="22644" xr:uid="{D8D6C7B5-4447-4435-802A-FB2392E9E9E5}"/>
    <cellStyle name="Normal 2 3 4 4 5 2 3 2" xfId="36336" xr:uid="{6B72FA67-EBDC-4EE3-934E-0DECA4BFD418}"/>
    <cellStyle name="Normal 2 3 4 4 5 2 3 3" xfId="51220" xr:uid="{7770B9A6-F144-4CDF-9035-FD6E3961A720}"/>
    <cellStyle name="Normal 2 3 4 4 5 2 4" xfId="15800" xr:uid="{A12F403E-06E1-4608-B9C4-5DD254F6D1B1}"/>
    <cellStyle name="Normal 2 3 4 4 5 2 5" xfId="29490" xr:uid="{D399B7FE-B42C-46C4-8904-04E2AED17FFE}"/>
    <cellStyle name="Normal 2 3 4 4 5 2 6" xfId="44374" xr:uid="{987A0FBC-9A2D-4ED5-98B3-75D215B6FD23}"/>
    <cellStyle name="Normal 2 3 4 4 5 3" xfId="10664" xr:uid="{F0C8F869-BF14-4C21-ABD4-BDD0D3E658E5}"/>
    <cellStyle name="Normal 2 3 4 4 5 3 2" xfId="24354" xr:uid="{E4FF832E-272D-4081-AC06-D0A82EBD6AA2}"/>
    <cellStyle name="Normal 2 3 4 4 5 3 2 2" xfId="38046" xr:uid="{C2EAD27B-B57E-4F82-9E07-F004AE0B9068}"/>
    <cellStyle name="Normal 2 3 4 4 5 3 2 3" xfId="52930" xr:uid="{08BD1B92-CEF1-488E-9085-878568E79251}"/>
    <cellStyle name="Normal 2 3 4 4 5 3 3" xfId="17510" xr:uid="{EF917EA7-0C0B-4482-9E65-E915759380B5}"/>
    <cellStyle name="Normal 2 3 4 4 5 3 4" xfId="31200" xr:uid="{90CC7605-B0AA-4A53-93EC-071C81EABBF9}"/>
    <cellStyle name="Normal 2 3 4 4 5 3 5" xfId="46084" xr:uid="{40ECE959-B1CB-42DD-B489-E43D2B3A7AB5}"/>
    <cellStyle name="Normal 2 3 4 4 5 4" xfId="20932" xr:uid="{647B2755-20C5-42CF-AE82-7DBC52B9E3AC}"/>
    <cellStyle name="Normal 2 3 4 4 5 4 2" xfId="34624" xr:uid="{CD859AC7-1245-4A0F-A9F9-BEFD32C901BC}"/>
    <cellStyle name="Normal 2 3 4 4 5 4 3" xfId="49508" xr:uid="{4835516E-E9EB-46F9-A92A-E87A07B9DCCA}"/>
    <cellStyle name="Normal 2 3 4 4 5 5" xfId="14088" xr:uid="{5C14FD63-2852-4366-AB17-5166B5526B8C}"/>
    <cellStyle name="Normal 2 3 4 4 5 6" xfId="27778" xr:uid="{A4306E4E-FFB7-456A-9E93-2E025592EA47}"/>
    <cellStyle name="Normal 2 3 4 4 5 7" xfId="42662" xr:uid="{836A95CC-74E4-444B-97DC-B636C7743105}"/>
    <cellStyle name="Normal 2 3 4 4 6" xfId="7242" xr:uid="{FC9E52D7-5607-495A-8966-32FDEF561C0F}"/>
    <cellStyle name="Normal 2 3 4 4 6 2" xfId="8955" xr:uid="{7A1DEA2A-CAFD-4D27-A4EC-27D3EA47899D}"/>
    <cellStyle name="Normal 2 3 4 4 6 2 2" xfId="12377" xr:uid="{4C6B8969-2FEA-4325-92A9-1CDA3B7D2E98}"/>
    <cellStyle name="Normal 2 3 4 4 6 2 2 2" xfId="26067" xr:uid="{E66FB552-1D44-4217-96DB-E2C52C65D7C7}"/>
    <cellStyle name="Normal 2 3 4 4 6 2 2 2 2" xfId="39759" xr:uid="{14641887-12AD-4F04-A20A-2D08A72CDE0E}"/>
    <cellStyle name="Normal 2 3 4 4 6 2 2 2 3" xfId="54643" xr:uid="{97E8E93F-3E07-445A-8491-8E19A668F7BF}"/>
    <cellStyle name="Normal 2 3 4 4 6 2 2 3" xfId="19223" xr:uid="{FD947D5F-0C1A-44DF-90E8-DCC83CFD0BAC}"/>
    <cellStyle name="Normal 2 3 4 4 6 2 2 4" xfId="32913" xr:uid="{D57A2ED7-252D-438A-A312-CF212D4A31F0}"/>
    <cellStyle name="Normal 2 3 4 4 6 2 2 5" xfId="47797" xr:uid="{B2AD74A8-3287-495B-94D9-255C07B62F41}"/>
    <cellStyle name="Normal 2 3 4 4 6 2 3" xfId="22645" xr:uid="{B2FD99BA-8157-414A-9FEB-CC9DED3191D8}"/>
    <cellStyle name="Normal 2 3 4 4 6 2 3 2" xfId="36337" xr:uid="{112D1969-23B3-4B56-8597-0C912A939479}"/>
    <cellStyle name="Normal 2 3 4 4 6 2 3 3" xfId="51221" xr:uid="{96ACDC2B-C069-4069-A3AF-46B0A9A6C4AC}"/>
    <cellStyle name="Normal 2 3 4 4 6 2 4" xfId="15801" xr:uid="{D0DA3B91-7E2F-4792-A14B-D1BCF1420349}"/>
    <cellStyle name="Normal 2 3 4 4 6 2 5" xfId="29491" xr:uid="{A7C3D8BA-D542-45B1-BC21-FB0681690A8F}"/>
    <cellStyle name="Normal 2 3 4 4 6 2 6" xfId="44375" xr:uid="{F8B90ABB-89A7-4ADF-B07A-6E66D8488644}"/>
    <cellStyle name="Normal 2 3 4 4 6 3" xfId="10665" xr:uid="{2483ACF3-C826-4035-9940-5D60A20D55F1}"/>
    <cellStyle name="Normal 2 3 4 4 6 3 2" xfId="24355" xr:uid="{63335DB4-BFD3-4AE0-8732-A27537D7AEF8}"/>
    <cellStyle name="Normal 2 3 4 4 6 3 2 2" xfId="38047" xr:uid="{30202968-9D4C-434D-8EFE-75F388975CD8}"/>
    <cellStyle name="Normal 2 3 4 4 6 3 2 3" xfId="52931" xr:uid="{A5FBA423-7624-44E0-BACC-C7960BB44E6B}"/>
    <cellStyle name="Normal 2 3 4 4 6 3 3" xfId="17511" xr:uid="{A479DAC0-00DA-4005-9391-4A53DDC7ED37}"/>
    <cellStyle name="Normal 2 3 4 4 6 3 4" xfId="31201" xr:uid="{C948C2C1-B28E-4D6F-9083-AA76A7C9E71D}"/>
    <cellStyle name="Normal 2 3 4 4 6 3 5" xfId="46085" xr:uid="{74BC4953-43A3-4699-9CA1-FF3F03B99C77}"/>
    <cellStyle name="Normal 2 3 4 4 6 4" xfId="20933" xr:uid="{BDB458A5-561C-45C8-A8AA-A139B260E002}"/>
    <cellStyle name="Normal 2 3 4 4 6 4 2" xfId="34625" xr:uid="{977BA19E-645D-4C9E-ADD8-EAE477264ABB}"/>
    <cellStyle name="Normal 2 3 4 4 6 4 3" xfId="49509" xr:uid="{FFD8239D-E8C7-4487-868C-BB0DB54017CB}"/>
    <cellStyle name="Normal 2 3 4 4 6 5" xfId="14089" xr:uid="{27B5D4B4-DFB2-4947-9B53-AD742BFD2547}"/>
    <cellStyle name="Normal 2 3 4 4 6 6" xfId="27779" xr:uid="{A38262FC-8C36-41C6-8058-EBF6EA01AACB}"/>
    <cellStyle name="Normal 2 3 4 4 6 7" xfId="42663" xr:uid="{449AC094-819E-44E7-84A4-A961EC86361D}"/>
    <cellStyle name="Normal 2 3 4 4 7" xfId="8941" xr:uid="{2B4B89BB-2E76-442B-B118-AB714AA5A797}"/>
    <cellStyle name="Normal 2 3 4 4 7 2" xfId="12363" xr:uid="{E388FF4C-A099-42A8-9FDB-0410A7AE1A7B}"/>
    <cellStyle name="Normal 2 3 4 4 7 2 2" xfId="26053" xr:uid="{9FB32502-D825-4D08-9845-E51C9EAA23EA}"/>
    <cellStyle name="Normal 2 3 4 4 7 2 2 2" xfId="39745" xr:uid="{C3136E7D-E2A1-44B5-B777-E9D980AB6A90}"/>
    <cellStyle name="Normal 2 3 4 4 7 2 2 3" xfId="54629" xr:uid="{063CD5F0-6927-4B64-A083-3B70D10C65B1}"/>
    <cellStyle name="Normal 2 3 4 4 7 2 3" xfId="19209" xr:uid="{AE87BEAC-2091-4608-8751-1A1197E5FE9C}"/>
    <cellStyle name="Normal 2 3 4 4 7 2 4" xfId="32899" xr:uid="{373579B0-2552-49EC-A260-592D679D8A5C}"/>
    <cellStyle name="Normal 2 3 4 4 7 2 5" xfId="47783" xr:uid="{D41648CD-C6F5-43EB-AAFC-C3AA04AC76F0}"/>
    <cellStyle name="Normal 2 3 4 4 7 3" xfId="22631" xr:uid="{21CDB565-D78E-4D53-9F7E-9782A3DBB6B5}"/>
    <cellStyle name="Normal 2 3 4 4 7 3 2" xfId="36323" xr:uid="{55EA4EBE-0D9A-412B-BCCB-FB81F1327FA6}"/>
    <cellStyle name="Normal 2 3 4 4 7 3 3" xfId="51207" xr:uid="{24CA1ED2-7C09-43C8-9621-E8882DB54786}"/>
    <cellStyle name="Normal 2 3 4 4 7 4" xfId="15787" xr:uid="{4ED89A98-F171-4BAF-A18C-F6CE9681C64F}"/>
    <cellStyle name="Normal 2 3 4 4 7 5" xfId="29477" xr:uid="{24709B42-4ACC-438C-8CBA-584690584FF9}"/>
    <cellStyle name="Normal 2 3 4 4 7 6" xfId="44361" xr:uid="{BDD523A7-C014-4EFA-93EE-E4ADA0F70BE7}"/>
    <cellStyle name="Normal 2 3 4 4 8" xfId="10651" xr:uid="{B5272FB2-7E47-4B6F-9B5E-6184E064C03F}"/>
    <cellStyle name="Normal 2 3 4 4 8 2" xfId="24341" xr:uid="{F5103565-1F18-469F-8267-780F5CA4251C}"/>
    <cellStyle name="Normal 2 3 4 4 8 2 2" xfId="38033" xr:uid="{1DB73189-11B9-4FF2-823D-D2BA84EDF748}"/>
    <cellStyle name="Normal 2 3 4 4 8 2 3" xfId="52917" xr:uid="{E538861E-E29B-4E0B-B52C-7D71517D23ED}"/>
    <cellStyle name="Normal 2 3 4 4 8 3" xfId="17497" xr:uid="{AB6F513F-1EF1-4402-9C81-C4D70D7B8A7A}"/>
    <cellStyle name="Normal 2 3 4 4 8 4" xfId="31187" xr:uid="{02DC2271-578F-42C8-86DD-7AE866841489}"/>
    <cellStyle name="Normal 2 3 4 4 8 5" xfId="46071" xr:uid="{064EB0DA-B2EE-4E96-A765-936C54E46E0C}"/>
    <cellStyle name="Normal 2 3 4 4 9" xfId="20919" xr:uid="{F5069914-0C26-4B4B-A539-7DE58B708FF8}"/>
    <cellStyle name="Normal 2 3 4 4 9 2" xfId="34611" xr:uid="{9923CB1A-8995-47B0-AACC-DF25A74425F8}"/>
    <cellStyle name="Normal 2 3 4 4 9 3" xfId="49495" xr:uid="{0DC57420-BA98-4674-A176-D84F0C7F0DB6}"/>
    <cellStyle name="Normal 2 3 4 5" xfId="7243" xr:uid="{E5D70701-88E0-42A6-B8FA-C971EDDCA5DB}"/>
    <cellStyle name="Normal 2 3 4 5 10" xfId="14090" xr:uid="{6DBFB3B5-E3A4-48BF-85A7-85BFFEC4D4E3}"/>
    <cellStyle name="Normal 2 3 4 5 11" xfId="27780" xr:uid="{69BEE6E6-B43D-4610-B242-62B601519031}"/>
    <cellStyle name="Normal 2 3 4 5 12" xfId="42664" xr:uid="{82223421-4D6D-45EA-A1AB-7D191022FD62}"/>
    <cellStyle name="Normal 2 3 4 5 2" xfId="7244" xr:uid="{06D9C878-9D77-4EAF-8B7C-10F0A5F6BE51}"/>
    <cellStyle name="Normal 2 3 4 5 2 10" xfId="42665" xr:uid="{555F8E34-6B35-4B8E-92BB-DFD9601AE667}"/>
    <cellStyle name="Normal 2 3 4 5 2 2" xfId="7245" xr:uid="{B385F104-92F2-4B55-9DF1-C4A3BE7F334E}"/>
    <cellStyle name="Normal 2 3 4 5 2 2 2" xfId="7246" xr:uid="{6626ACDC-47C0-47D8-A1CC-AFABDB578AA5}"/>
    <cellStyle name="Normal 2 3 4 5 2 2 2 2" xfId="8959" xr:uid="{4392C193-51C0-40F0-8C52-0A48CF69302C}"/>
    <cellStyle name="Normal 2 3 4 5 2 2 2 2 2" xfId="12381" xr:uid="{69E268D1-1CD3-4C77-A716-9DC6245DF68B}"/>
    <cellStyle name="Normal 2 3 4 5 2 2 2 2 2 2" xfId="26071" xr:uid="{DA8BCF46-6450-41EA-AB7F-2331A323D101}"/>
    <cellStyle name="Normal 2 3 4 5 2 2 2 2 2 2 2" xfId="39763" xr:uid="{3DD6B469-125D-46E9-90F3-321FDD5E6FA6}"/>
    <cellStyle name="Normal 2 3 4 5 2 2 2 2 2 2 3" xfId="54647" xr:uid="{CF3F4CF1-1544-4784-A6F2-71D548B5F8BC}"/>
    <cellStyle name="Normal 2 3 4 5 2 2 2 2 2 3" xfId="19227" xr:uid="{A012B6CC-806D-4699-9F1C-EA3459588FDB}"/>
    <cellStyle name="Normal 2 3 4 5 2 2 2 2 2 4" xfId="32917" xr:uid="{CDE97F96-D1A5-4F74-A777-5ACBA7B803E9}"/>
    <cellStyle name="Normal 2 3 4 5 2 2 2 2 2 5" xfId="47801" xr:uid="{B0E21CA0-2B27-4E11-9077-62CBFC129017}"/>
    <cellStyle name="Normal 2 3 4 5 2 2 2 2 3" xfId="22649" xr:uid="{5138FFA7-9F4E-44BA-A318-9D56A396D434}"/>
    <cellStyle name="Normal 2 3 4 5 2 2 2 2 3 2" xfId="36341" xr:uid="{330E6BBB-18D1-4F2F-B11D-BD5FC073A97C}"/>
    <cellStyle name="Normal 2 3 4 5 2 2 2 2 3 3" xfId="51225" xr:uid="{80377735-B1FC-4A40-8603-B873273908D3}"/>
    <cellStyle name="Normal 2 3 4 5 2 2 2 2 4" xfId="15805" xr:uid="{5A4BDE97-6EBA-4D1E-80A4-C5F44CF16ABE}"/>
    <cellStyle name="Normal 2 3 4 5 2 2 2 2 5" xfId="29495" xr:uid="{BF7EE382-389C-4409-9F6C-CE9A8DE571D9}"/>
    <cellStyle name="Normal 2 3 4 5 2 2 2 2 6" xfId="44379" xr:uid="{D77AB051-E774-4B0D-9DA0-0BCA60BA560E}"/>
    <cellStyle name="Normal 2 3 4 5 2 2 2 3" xfId="10669" xr:uid="{48D33F0E-B84E-4B57-A103-EFC4E3B65E2D}"/>
    <cellStyle name="Normal 2 3 4 5 2 2 2 3 2" xfId="24359" xr:uid="{369F82AC-111D-4704-8463-2117642184A4}"/>
    <cellStyle name="Normal 2 3 4 5 2 2 2 3 2 2" xfId="38051" xr:uid="{1A89353D-1BC9-40E9-AF90-7AC200E286FD}"/>
    <cellStyle name="Normal 2 3 4 5 2 2 2 3 2 3" xfId="52935" xr:uid="{8F7207DD-AE1A-49ED-828B-FD70BD97F434}"/>
    <cellStyle name="Normal 2 3 4 5 2 2 2 3 3" xfId="17515" xr:uid="{CB67A005-0F6F-4879-AEF2-3EA41906DC25}"/>
    <cellStyle name="Normal 2 3 4 5 2 2 2 3 4" xfId="31205" xr:uid="{0FF733DA-19A3-4D22-8F7B-61972A8AAB85}"/>
    <cellStyle name="Normal 2 3 4 5 2 2 2 3 5" xfId="46089" xr:uid="{0F787F49-1180-4381-B2A5-F8B73466CDBF}"/>
    <cellStyle name="Normal 2 3 4 5 2 2 2 4" xfId="20937" xr:uid="{306DD4EF-E981-43C0-AD52-16F227D7E8F8}"/>
    <cellStyle name="Normal 2 3 4 5 2 2 2 4 2" xfId="34629" xr:uid="{AFAAC8A1-E38A-426E-AD3B-391AFB44E717}"/>
    <cellStyle name="Normal 2 3 4 5 2 2 2 4 3" xfId="49513" xr:uid="{CDE6A05F-3DF4-4F80-A2BE-D2A59F2D09CB}"/>
    <cellStyle name="Normal 2 3 4 5 2 2 2 5" xfId="14093" xr:uid="{144FD043-E59C-486E-8EA8-E8130AA681D1}"/>
    <cellStyle name="Normal 2 3 4 5 2 2 2 6" xfId="27783" xr:uid="{973C5FBE-52A7-4A37-B16E-95DD3F589066}"/>
    <cellStyle name="Normal 2 3 4 5 2 2 2 7" xfId="42667" xr:uid="{392597AA-B4EA-4B46-A6C4-D857DFA4DC67}"/>
    <cellStyle name="Normal 2 3 4 5 2 2 3" xfId="8958" xr:uid="{C80BDDDE-F091-48F1-97B1-F543375FA683}"/>
    <cellStyle name="Normal 2 3 4 5 2 2 3 2" xfId="12380" xr:uid="{CC789D5F-E5DD-4D06-BF66-04CA0D989B4B}"/>
    <cellStyle name="Normal 2 3 4 5 2 2 3 2 2" xfId="26070" xr:uid="{4C412467-F9DA-49AB-A52D-2ADADD05856C}"/>
    <cellStyle name="Normal 2 3 4 5 2 2 3 2 2 2" xfId="39762" xr:uid="{C267D227-69F4-4A7D-82B9-0EFB2A039DA1}"/>
    <cellStyle name="Normal 2 3 4 5 2 2 3 2 2 3" xfId="54646" xr:uid="{5D63E8D3-FA84-4243-945E-7CFFC3816DB8}"/>
    <cellStyle name="Normal 2 3 4 5 2 2 3 2 3" xfId="19226" xr:uid="{6C99D9C8-36A0-4CAB-AD19-61D92AE976CE}"/>
    <cellStyle name="Normal 2 3 4 5 2 2 3 2 4" xfId="32916" xr:uid="{DF100C6C-0368-4F4C-BEB8-D0FA399D4A73}"/>
    <cellStyle name="Normal 2 3 4 5 2 2 3 2 5" xfId="47800" xr:uid="{B51253BF-ED77-4668-BEC0-74D1B66F7D5E}"/>
    <cellStyle name="Normal 2 3 4 5 2 2 3 3" xfId="22648" xr:uid="{9F6477BC-0091-4FA7-93C8-D14A6878EE96}"/>
    <cellStyle name="Normal 2 3 4 5 2 2 3 3 2" xfId="36340" xr:uid="{0D96820B-C7EC-4B90-9097-2CE178FA94CD}"/>
    <cellStyle name="Normal 2 3 4 5 2 2 3 3 3" xfId="51224" xr:uid="{936ADAA6-6A24-4224-A440-D23D962DF7EC}"/>
    <cellStyle name="Normal 2 3 4 5 2 2 3 4" xfId="15804" xr:uid="{BB6C4C83-872D-4DFE-B0E9-1FA844C2CBCD}"/>
    <cellStyle name="Normal 2 3 4 5 2 2 3 5" xfId="29494" xr:uid="{E3906E46-DCE3-469C-ACC1-38A442D722B2}"/>
    <cellStyle name="Normal 2 3 4 5 2 2 3 6" xfId="44378" xr:uid="{D708F4EE-11AD-4F2F-A694-6D9BE013972B}"/>
    <cellStyle name="Normal 2 3 4 5 2 2 4" xfId="10668" xr:uid="{0A3C24D2-9679-454A-99C0-0D7B30C2DA05}"/>
    <cellStyle name="Normal 2 3 4 5 2 2 4 2" xfId="24358" xr:uid="{2AD59B24-FEB1-45F3-9959-F1542B4EE317}"/>
    <cellStyle name="Normal 2 3 4 5 2 2 4 2 2" xfId="38050" xr:uid="{A7AF546D-8954-4C99-B90A-2967DB3FCEA5}"/>
    <cellStyle name="Normal 2 3 4 5 2 2 4 2 3" xfId="52934" xr:uid="{10BE8FF0-8891-43F6-9294-33444156D146}"/>
    <cellStyle name="Normal 2 3 4 5 2 2 4 3" xfId="17514" xr:uid="{DF408F25-F53A-49A8-89B5-3D7776A5C8DD}"/>
    <cellStyle name="Normal 2 3 4 5 2 2 4 4" xfId="31204" xr:uid="{F70E7B39-87E6-48BD-888B-75DCD2A10903}"/>
    <cellStyle name="Normal 2 3 4 5 2 2 4 5" xfId="46088" xr:uid="{9C9B2F61-DD60-426E-9369-4B18B2C1046F}"/>
    <cellStyle name="Normal 2 3 4 5 2 2 5" xfId="20936" xr:uid="{2504A1A8-9BF9-4D48-BEF6-D501861B3294}"/>
    <cellStyle name="Normal 2 3 4 5 2 2 5 2" xfId="34628" xr:uid="{B084767F-E775-4F33-87E6-DFB32492CA27}"/>
    <cellStyle name="Normal 2 3 4 5 2 2 5 3" xfId="49512" xr:uid="{B156C60F-AEE0-47AC-BFD2-00054A5F3363}"/>
    <cellStyle name="Normal 2 3 4 5 2 2 6" xfId="14092" xr:uid="{05EB94AF-3B5A-4F14-A331-A3679074CFB2}"/>
    <cellStyle name="Normal 2 3 4 5 2 2 7" xfId="27782" xr:uid="{444794A8-530F-40C2-8638-553504FB31BD}"/>
    <cellStyle name="Normal 2 3 4 5 2 2 8" xfId="42666" xr:uid="{D1459E46-1450-4D61-B923-F337A835860D}"/>
    <cellStyle name="Normal 2 3 4 5 2 3" xfId="7247" xr:uid="{32307E68-84CD-4F5F-B406-8022121E48C9}"/>
    <cellStyle name="Normal 2 3 4 5 2 3 2" xfId="8960" xr:uid="{C834350D-039F-4F59-80CA-FEF65B93279B}"/>
    <cellStyle name="Normal 2 3 4 5 2 3 2 2" xfId="12382" xr:uid="{4E29E7B9-7B9C-422E-A1AD-ED1FFBF849B5}"/>
    <cellStyle name="Normal 2 3 4 5 2 3 2 2 2" xfId="26072" xr:uid="{835A4315-B66B-41D6-B4C4-0487D80E38C7}"/>
    <cellStyle name="Normal 2 3 4 5 2 3 2 2 2 2" xfId="39764" xr:uid="{15DC039B-2DC9-42A2-9144-947A22B40538}"/>
    <cellStyle name="Normal 2 3 4 5 2 3 2 2 2 3" xfId="54648" xr:uid="{8043DE8C-29F1-491E-9100-7EB75B50DED8}"/>
    <cellStyle name="Normal 2 3 4 5 2 3 2 2 3" xfId="19228" xr:uid="{9C99564B-3154-4180-985D-9709A70755FB}"/>
    <cellStyle name="Normal 2 3 4 5 2 3 2 2 4" xfId="32918" xr:uid="{A4C3C3E0-A0AF-4BEA-9C21-C7186C78DC4D}"/>
    <cellStyle name="Normal 2 3 4 5 2 3 2 2 5" xfId="47802" xr:uid="{770E18B2-66CB-450B-AAD2-DFA60F400E4D}"/>
    <cellStyle name="Normal 2 3 4 5 2 3 2 3" xfId="22650" xr:uid="{F0B0D720-57B1-4D8A-88F5-30916EE5C42C}"/>
    <cellStyle name="Normal 2 3 4 5 2 3 2 3 2" xfId="36342" xr:uid="{7BA971DA-97C2-4A60-AD42-775F6543D1C8}"/>
    <cellStyle name="Normal 2 3 4 5 2 3 2 3 3" xfId="51226" xr:uid="{AFAC9A02-6C75-4EBB-B7DE-19003B130BF1}"/>
    <cellStyle name="Normal 2 3 4 5 2 3 2 4" xfId="15806" xr:uid="{7833F050-AE7F-4F59-AD15-0B6F46060EC7}"/>
    <cellStyle name="Normal 2 3 4 5 2 3 2 5" xfId="29496" xr:uid="{540F48A5-16AA-48F0-894E-405B8798A3A0}"/>
    <cellStyle name="Normal 2 3 4 5 2 3 2 6" xfId="44380" xr:uid="{887ECB96-F988-4B69-899A-A31FDDE7EF37}"/>
    <cellStyle name="Normal 2 3 4 5 2 3 3" xfId="10670" xr:uid="{8685FF4C-0353-4665-A214-780ADB109918}"/>
    <cellStyle name="Normal 2 3 4 5 2 3 3 2" xfId="24360" xr:uid="{CE595E6F-B475-4CAF-81F1-644284A93B7C}"/>
    <cellStyle name="Normal 2 3 4 5 2 3 3 2 2" xfId="38052" xr:uid="{56F0DFA3-63B1-4A69-AFF3-5391099F5740}"/>
    <cellStyle name="Normal 2 3 4 5 2 3 3 2 3" xfId="52936" xr:uid="{4D8CB5D0-C920-4626-A5F4-7F07632E9147}"/>
    <cellStyle name="Normal 2 3 4 5 2 3 3 3" xfId="17516" xr:uid="{E797D828-9D65-4C7B-8872-D21D2787C2D0}"/>
    <cellStyle name="Normal 2 3 4 5 2 3 3 4" xfId="31206" xr:uid="{9C1D8E03-2BCD-4F79-B4C4-0DEDDA3B8A44}"/>
    <cellStyle name="Normal 2 3 4 5 2 3 3 5" xfId="46090" xr:uid="{129E0B02-4CD8-428C-A4DF-9FFB968BAE46}"/>
    <cellStyle name="Normal 2 3 4 5 2 3 4" xfId="20938" xr:uid="{FD5A7157-8882-4862-8A67-4895A9BE6AE8}"/>
    <cellStyle name="Normal 2 3 4 5 2 3 4 2" xfId="34630" xr:uid="{D2EA1125-9D63-4453-B6BF-54FFEAC0F4F1}"/>
    <cellStyle name="Normal 2 3 4 5 2 3 4 3" xfId="49514" xr:uid="{38618212-8979-4780-BF57-92B9A11C9D68}"/>
    <cellStyle name="Normal 2 3 4 5 2 3 5" xfId="14094" xr:uid="{350A61B5-2A4A-4440-BA6E-2002FCCDC67A}"/>
    <cellStyle name="Normal 2 3 4 5 2 3 6" xfId="27784" xr:uid="{DDE92D0D-4A6B-4594-A302-270B49E718BA}"/>
    <cellStyle name="Normal 2 3 4 5 2 3 7" xfId="42668" xr:uid="{DEA42E63-40B8-4CFE-B718-466210C6A286}"/>
    <cellStyle name="Normal 2 3 4 5 2 4" xfId="7248" xr:uid="{516C45D5-989F-43C2-A987-81725AA42AC6}"/>
    <cellStyle name="Normal 2 3 4 5 2 4 2" xfId="8961" xr:uid="{7F32FD18-5F7E-427F-B646-8C1BEB873769}"/>
    <cellStyle name="Normal 2 3 4 5 2 4 2 2" xfId="12383" xr:uid="{D8CC7DB7-CE56-4E48-828D-805FC5CAF982}"/>
    <cellStyle name="Normal 2 3 4 5 2 4 2 2 2" xfId="26073" xr:uid="{49E5C9B4-554C-4753-BF07-54C9B185AE9A}"/>
    <cellStyle name="Normal 2 3 4 5 2 4 2 2 2 2" xfId="39765" xr:uid="{8301244D-999F-4532-AAD9-6E5CC985C04E}"/>
    <cellStyle name="Normal 2 3 4 5 2 4 2 2 2 3" xfId="54649" xr:uid="{C4606638-5621-4E20-BC02-6E84AF13EC7B}"/>
    <cellStyle name="Normal 2 3 4 5 2 4 2 2 3" xfId="19229" xr:uid="{D6E1C55F-4202-4953-8C7C-D90423180244}"/>
    <cellStyle name="Normal 2 3 4 5 2 4 2 2 4" xfId="32919" xr:uid="{A73BA2A4-3BD7-4462-BD84-81E92D029009}"/>
    <cellStyle name="Normal 2 3 4 5 2 4 2 2 5" xfId="47803" xr:uid="{A18FA5B8-9B95-448C-A6CB-7BB80E54B4AF}"/>
    <cellStyle name="Normal 2 3 4 5 2 4 2 3" xfId="22651" xr:uid="{EC76E117-4A00-4BD5-A7D9-66A524DD5DFE}"/>
    <cellStyle name="Normal 2 3 4 5 2 4 2 3 2" xfId="36343" xr:uid="{942A1F32-1908-45CD-A2B1-90F426944D33}"/>
    <cellStyle name="Normal 2 3 4 5 2 4 2 3 3" xfId="51227" xr:uid="{F1EAA7EB-F3B4-4E8C-959C-7861D2CF5BF1}"/>
    <cellStyle name="Normal 2 3 4 5 2 4 2 4" xfId="15807" xr:uid="{C7A8A18D-8DA8-4E71-85C1-AE024D981633}"/>
    <cellStyle name="Normal 2 3 4 5 2 4 2 5" xfId="29497" xr:uid="{7833BFE1-AA08-4F77-9D06-786CDC5CDDFA}"/>
    <cellStyle name="Normal 2 3 4 5 2 4 2 6" xfId="44381" xr:uid="{0FAC42E3-65B2-436F-9787-091977406B58}"/>
    <cellStyle name="Normal 2 3 4 5 2 4 3" xfId="10671" xr:uid="{64BAC894-5C63-45B9-90DE-4A1C2F0E8379}"/>
    <cellStyle name="Normal 2 3 4 5 2 4 3 2" xfId="24361" xr:uid="{C11A9EC0-B954-41A8-AC1D-55FC900454E7}"/>
    <cellStyle name="Normal 2 3 4 5 2 4 3 2 2" xfId="38053" xr:uid="{C60A347F-857B-44B1-86DE-ADB24F8AFD6D}"/>
    <cellStyle name="Normal 2 3 4 5 2 4 3 2 3" xfId="52937" xr:uid="{A775BC65-DB4B-4776-B736-CB431B66F041}"/>
    <cellStyle name="Normal 2 3 4 5 2 4 3 3" xfId="17517" xr:uid="{EB1D6E64-5081-4B2C-8091-070758217643}"/>
    <cellStyle name="Normal 2 3 4 5 2 4 3 4" xfId="31207" xr:uid="{77FB7EF1-46C4-4238-95E4-7425EEFD71CE}"/>
    <cellStyle name="Normal 2 3 4 5 2 4 3 5" xfId="46091" xr:uid="{8E3BFB1B-3DC7-4F4D-AD14-D9EA9742B364}"/>
    <cellStyle name="Normal 2 3 4 5 2 4 4" xfId="20939" xr:uid="{55D85E75-A5DF-4ED2-AD88-45E62224B2A6}"/>
    <cellStyle name="Normal 2 3 4 5 2 4 4 2" xfId="34631" xr:uid="{1A0068DC-8D55-4FA1-A01B-C075E6BC1DDD}"/>
    <cellStyle name="Normal 2 3 4 5 2 4 4 3" xfId="49515" xr:uid="{E2148BE6-19DB-46CC-817A-C594D933BC81}"/>
    <cellStyle name="Normal 2 3 4 5 2 4 5" xfId="14095" xr:uid="{3DDC34FB-0B56-428B-81A5-6F23CF0A1A6C}"/>
    <cellStyle name="Normal 2 3 4 5 2 4 6" xfId="27785" xr:uid="{5A12E228-96B5-4F82-ABDB-2E33A4B85E1A}"/>
    <cellStyle name="Normal 2 3 4 5 2 4 7" xfId="42669" xr:uid="{16AFA084-E265-4380-B8C4-6B32F539943A}"/>
    <cellStyle name="Normal 2 3 4 5 2 5" xfId="8957" xr:uid="{7C340CB0-6C9B-478D-9B8B-00EC5999AEFF}"/>
    <cellStyle name="Normal 2 3 4 5 2 5 2" xfId="12379" xr:uid="{C9222BA2-1BA4-4FD7-BD88-82D4D767A5BC}"/>
    <cellStyle name="Normal 2 3 4 5 2 5 2 2" xfId="26069" xr:uid="{3FD5FA0D-9998-4CCF-BDE6-AB30574E120C}"/>
    <cellStyle name="Normal 2 3 4 5 2 5 2 2 2" xfId="39761" xr:uid="{5DE1E455-B9FD-492C-9933-06AB9198D795}"/>
    <cellStyle name="Normal 2 3 4 5 2 5 2 2 3" xfId="54645" xr:uid="{2D327C4B-EC35-4069-B950-D54DA81E8C05}"/>
    <cellStyle name="Normal 2 3 4 5 2 5 2 3" xfId="19225" xr:uid="{1060C674-6B92-42FB-AF8B-E00E03ABE123}"/>
    <cellStyle name="Normal 2 3 4 5 2 5 2 4" xfId="32915" xr:uid="{648D0CC6-3209-4DB8-9024-03A9ED3EDC57}"/>
    <cellStyle name="Normal 2 3 4 5 2 5 2 5" xfId="47799" xr:uid="{52557558-BFE5-44EA-BCE6-EF593A65CBD9}"/>
    <cellStyle name="Normal 2 3 4 5 2 5 3" xfId="22647" xr:uid="{5BDFB2FE-EC74-4684-AC23-8BD3A083EF12}"/>
    <cellStyle name="Normal 2 3 4 5 2 5 3 2" xfId="36339" xr:uid="{E907DA20-C55A-4A06-AC2E-511C1B8C5A02}"/>
    <cellStyle name="Normal 2 3 4 5 2 5 3 3" xfId="51223" xr:uid="{0F8392BF-55B2-49F4-8E19-0F1EFE78FE4A}"/>
    <cellStyle name="Normal 2 3 4 5 2 5 4" xfId="15803" xr:uid="{0A6B09D8-1C08-494D-8AF2-977F051A40EA}"/>
    <cellStyle name="Normal 2 3 4 5 2 5 5" xfId="29493" xr:uid="{73F3242D-85FA-48E9-AB5B-63158E1E3767}"/>
    <cellStyle name="Normal 2 3 4 5 2 5 6" xfId="44377" xr:uid="{92F80066-2950-4C00-B07E-F7A96E3DC1A8}"/>
    <cellStyle name="Normal 2 3 4 5 2 6" xfId="10667" xr:uid="{D4B1154E-AFDE-4F2D-94A0-1AC6EBA954A2}"/>
    <cellStyle name="Normal 2 3 4 5 2 6 2" xfId="24357" xr:uid="{CEF969E8-B388-4D50-BD51-C30456E943D5}"/>
    <cellStyle name="Normal 2 3 4 5 2 6 2 2" xfId="38049" xr:uid="{55AD28C6-4ABD-4E33-90EB-060E1A54D9E2}"/>
    <cellStyle name="Normal 2 3 4 5 2 6 2 3" xfId="52933" xr:uid="{080332C6-BA49-4223-8F4B-CD58E0ED587D}"/>
    <cellStyle name="Normal 2 3 4 5 2 6 3" xfId="17513" xr:uid="{D770CA7D-D6C9-4154-98BB-D413BAE364D6}"/>
    <cellStyle name="Normal 2 3 4 5 2 6 4" xfId="31203" xr:uid="{D12683C5-63C4-4CDB-8D49-AAF0877DC4B1}"/>
    <cellStyle name="Normal 2 3 4 5 2 6 5" xfId="46087" xr:uid="{3AA1CCEF-A69B-4E75-ABE4-7E76A023D342}"/>
    <cellStyle name="Normal 2 3 4 5 2 7" xfId="20935" xr:uid="{964100B3-3834-43DA-A5F8-7D7F5265A7CC}"/>
    <cellStyle name="Normal 2 3 4 5 2 7 2" xfId="34627" xr:uid="{0EF6E736-4047-4120-93A5-C26FD2CD4BA0}"/>
    <cellStyle name="Normal 2 3 4 5 2 7 3" xfId="49511" xr:uid="{BF01C669-688C-429C-BCEC-0D694908761D}"/>
    <cellStyle name="Normal 2 3 4 5 2 8" xfId="14091" xr:uid="{04CE2160-8A69-44F1-9F12-64D9CC2D3637}"/>
    <cellStyle name="Normal 2 3 4 5 2 9" xfId="27781" xr:uid="{C33C6EE1-2130-4482-B9B2-16AD9930E934}"/>
    <cellStyle name="Normal 2 3 4 5 3" xfId="7249" xr:uid="{D6C35F44-864D-48F2-B8DD-A6709DF4DCFF}"/>
    <cellStyle name="Normal 2 3 4 5 3 10" xfId="42670" xr:uid="{C57FD790-EB3B-498E-9A0C-DCF2E0CBEA3A}"/>
    <cellStyle name="Normal 2 3 4 5 3 2" xfId="7250" xr:uid="{0999AB48-2D62-4D9E-9036-41054E21191B}"/>
    <cellStyle name="Normal 2 3 4 5 3 2 2" xfId="7251" xr:uid="{655CCF8B-C663-4599-AE72-F8613D8F2DD8}"/>
    <cellStyle name="Normal 2 3 4 5 3 2 2 2" xfId="8964" xr:uid="{DE9AF563-A876-4274-B15A-C8CE359B2E1D}"/>
    <cellStyle name="Normal 2 3 4 5 3 2 2 2 2" xfId="12386" xr:uid="{9B204759-2402-43C5-A965-98027EDA3EC9}"/>
    <cellStyle name="Normal 2 3 4 5 3 2 2 2 2 2" xfId="26076" xr:uid="{6B937391-01D2-4CB4-BD6D-59B233BC8AC1}"/>
    <cellStyle name="Normal 2 3 4 5 3 2 2 2 2 2 2" xfId="39768" xr:uid="{6FFAF114-63BA-42AF-A753-5C698F522276}"/>
    <cellStyle name="Normal 2 3 4 5 3 2 2 2 2 2 3" xfId="54652" xr:uid="{BF82B051-5DDC-44D4-8293-8AEED38232F8}"/>
    <cellStyle name="Normal 2 3 4 5 3 2 2 2 2 3" xfId="19232" xr:uid="{E92D89C6-B19B-48D3-ACA0-A7003169E64E}"/>
    <cellStyle name="Normal 2 3 4 5 3 2 2 2 2 4" xfId="32922" xr:uid="{948F8E2E-8D80-4568-8D27-1813FD38EA92}"/>
    <cellStyle name="Normal 2 3 4 5 3 2 2 2 2 5" xfId="47806" xr:uid="{5CA685A6-74C7-4DE0-ABA1-F2722F4DCD40}"/>
    <cellStyle name="Normal 2 3 4 5 3 2 2 2 3" xfId="22654" xr:uid="{0E3C352D-C96C-47FF-A4C0-AD24E416D236}"/>
    <cellStyle name="Normal 2 3 4 5 3 2 2 2 3 2" xfId="36346" xr:uid="{B6775F84-593B-4D07-B1A8-990AE10E6BE2}"/>
    <cellStyle name="Normal 2 3 4 5 3 2 2 2 3 3" xfId="51230" xr:uid="{3245B79A-A04F-4C04-B587-0FE3FEA4DBE3}"/>
    <cellStyle name="Normal 2 3 4 5 3 2 2 2 4" xfId="15810" xr:uid="{4082BBA2-2BA8-43C0-85F2-2684F80A5C51}"/>
    <cellStyle name="Normal 2 3 4 5 3 2 2 2 5" xfId="29500" xr:uid="{AC2D518D-0AA8-4FF3-B1C8-2339B98F5F37}"/>
    <cellStyle name="Normal 2 3 4 5 3 2 2 2 6" xfId="44384" xr:uid="{B5302C69-6978-49E4-BF19-A5B2F97E0485}"/>
    <cellStyle name="Normal 2 3 4 5 3 2 2 3" xfId="10674" xr:uid="{0C8A680F-D3FD-42DB-8291-C3255C6ECD3C}"/>
    <cellStyle name="Normal 2 3 4 5 3 2 2 3 2" xfId="24364" xr:uid="{D2B5BCC3-88DF-4A73-9E69-A0E1C34B7909}"/>
    <cellStyle name="Normal 2 3 4 5 3 2 2 3 2 2" xfId="38056" xr:uid="{18A4230B-C825-4EBE-8001-93506B9EE594}"/>
    <cellStyle name="Normal 2 3 4 5 3 2 2 3 2 3" xfId="52940" xr:uid="{2650A5B5-483F-4726-B141-310726969226}"/>
    <cellStyle name="Normal 2 3 4 5 3 2 2 3 3" xfId="17520" xr:uid="{1D4DE137-CFED-467C-9331-0EE54E8A4A83}"/>
    <cellStyle name="Normal 2 3 4 5 3 2 2 3 4" xfId="31210" xr:uid="{5C79C092-00C6-4BF7-87DD-D6958F333BB8}"/>
    <cellStyle name="Normal 2 3 4 5 3 2 2 3 5" xfId="46094" xr:uid="{F4764109-F859-48BA-8762-25FA21635094}"/>
    <cellStyle name="Normal 2 3 4 5 3 2 2 4" xfId="20942" xr:uid="{99410760-5E0D-4909-A5C2-98182EFADE6E}"/>
    <cellStyle name="Normal 2 3 4 5 3 2 2 4 2" xfId="34634" xr:uid="{DD7931ED-295E-4672-8970-9A03672A06EE}"/>
    <cellStyle name="Normal 2 3 4 5 3 2 2 4 3" xfId="49518" xr:uid="{3C94A44A-9F9B-4863-A716-7DC600BCE0A6}"/>
    <cellStyle name="Normal 2 3 4 5 3 2 2 5" xfId="14098" xr:uid="{02978E31-4032-4AA1-BC5C-5CFDB4C89E5E}"/>
    <cellStyle name="Normal 2 3 4 5 3 2 2 6" xfId="27788" xr:uid="{711D27F3-DC89-440F-BEB3-06B1E6BD4708}"/>
    <cellStyle name="Normal 2 3 4 5 3 2 2 7" xfId="42672" xr:uid="{1382AB63-6556-47B6-B42F-14CA3BE7B3BC}"/>
    <cellStyle name="Normal 2 3 4 5 3 2 3" xfId="8963" xr:uid="{2E7FCBC2-9FC6-4D7B-B5A5-3CAAFA9B86E8}"/>
    <cellStyle name="Normal 2 3 4 5 3 2 3 2" xfId="12385" xr:uid="{D678F934-803E-42FC-89C8-09607CF1FB86}"/>
    <cellStyle name="Normal 2 3 4 5 3 2 3 2 2" xfId="26075" xr:uid="{F0F0B505-8064-4DBE-8990-56E8731E5BFB}"/>
    <cellStyle name="Normal 2 3 4 5 3 2 3 2 2 2" xfId="39767" xr:uid="{8CC03459-1D12-4F6E-9B86-D940B2E9B37A}"/>
    <cellStyle name="Normal 2 3 4 5 3 2 3 2 2 3" xfId="54651" xr:uid="{3125A698-44E6-49F6-AE59-277CE423F7FD}"/>
    <cellStyle name="Normal 2 3 4 5 3 2 3 2 3" xfId="19231" xr:uid="{BEBC7539-1C55-463B-9426-48A858C24CF0}"/>
    <cellStyle name="Normal 2 3 4 5 3 2 3 2 4" xfId="32921" xr:uid="{63EBAC82-D42D-4232-AD86-2C3DBED06D7E}"/>
    <cellStyle name="Normal 2 3 4 5 3 2 3 2 5" xfId="47805" xr:uid="{361C0AC1-0569-40D4-A847-18039E1AF254}"/>
    <cellStyle name="Normal 2 3 4 5 3 2 3 3" xfId="22653" xr:uid="{84BCB5B6-EC9D-4313-B5EF-7229D27FB771}"/>
    <cellStyle name="Normal 2 3 4 5 3 2 3 3 2" xfId="36345" xr:uid="{A76CF3B5-92CD-48F6-A8E0-B7BE602D349A}"/>
    <cellStyle name="Normal 2 3 4 5 3 2 3 3 3" xfId="51229" xr:uid="{A0456600-4EA0-4624-86D7-82EB73B45CBA}"/>
    <cellStyle name="Normal 2 3 4 5 3 2 3 4" xfId="15809" xr:uid="{43DAB42C-A904-435E-9E74-F82EA0F4F1FC}"/>
    <cellStyle name="Normal 2 3 4 5 3 2 3 5" xfId="29499" xr:uid="{A95708FC-677C-4F7C-BFAB-4FEBE612D56B}"/>
    <cellStyle name="Normal 2 3 4 5 3 2 3 6" xfId="44383" xr:uid="{B29F7031-CBA0-45D0-B913-60B3ED572D41}"/>
    <cellStyle name="Normal 2 3 4 5 3 2 4" xfId="10673" xr:uid="{C0034447-E88C-4491-B6C0-D4D20B03C98F}"/>
    <cellStyle name="Normal 2 3 4 5 3 2 4 2" xfId="24363" xr:uid="{F9BA97E3-69CD-499E-B3E7-BD4151ECCBBC}"/>
    <cellStyle name="Normal 2 3 4 5 3 2 4 2 2" xfId="38055" xr:uid="{E20B3140-9833-4417-9B18-471CDB46336B}"/>
    <cellStyle name="Normal 2 3 4 5 3 2 4 2 3" xfId="52939" xr:uid="{AFE2B349-C426-4EE6-9D78-DB03BD535322}"/>
    <cellStyle name="Normal 2 3 4 5 3 2 4 3" xfId="17519" xr:uid="{EDF921BD-C7E1-426F-BBB9-1C5D6EB6572B}"/>
    <cellStyle name="Normal 2 3 4 5 3 2 4 4" xfId="31209" xr:uid="{576C3A7B-E89A-4DCC-96C3-03DDB285736F}"/>
    <cellStyle name="Normal 2 3 4 5 3 2 4 5" xfId="46093" xr:uid="{9B559FFB-8FC3-4D8F-90AF-4B181F383643}"/>
    <cellStyle name="Normal 2 3 4 5 3 2 5" xfId="20941" xr:uid="{DFA69AEC-BE21-4360-ACCA-928CE02004EE}"/>
    <cellStyle name="Normal 2 3 4 5 3 2 5 2" xfId="34633" xr:uid="{3DCAB20D-8891-49CB-B685-8D91E52F9DB4}"/>
    <cellStyle name="Normal 2 3 4 5 3 2 5 3" xfId="49517" xr:uid="{17AEF370-6C41-4FD6-9550-37C6BBA10800}"/>
    <cellStyle name="Normal 2 3 4 5 3 2 6" xfId="14097" xr:uid="{45924B2B-A458-49E7-910E-17B893D04CE1}"/>
    <cellStyle name="Normal 2 3 4 5 3 2 7" xfId="27787" xr:uid="{A44F822C-B007-45A1-AF45-D44DA4EAAB0C}"/>
    <cellStyle name="Normal 2 3 4 5 3 2 8" xfId="42671" xr:uid="{F7A4DB4F-5356-404F-AA0F-BB223D59C21D}"/>
    <cellStyle name="Normal 2 3 4 5 3 3" xfId="7252" xr:uid="{CE761E80-B428-49BD-98DC-D9675B3EC4D3}"/>
    <cellStyle name="Normal 2 3 4 5 3 3 2" xfId="8965" xr:uid="{54404731-8B1C-4C0C-9677-D0890B8853A9}"/>
    <cellStyle name="Normal 2 3 4 5 3 3 2 2" xfId="12387" xr:uid="{58DE9CF7-256E-46A7-B423-48AA20387179}"/>
    <cellStyle name="Normal 2 3 4 5 3 3 2 2 2" xfId="26077" xr:uid="{CE23125C-3C3A-4C9C-A204-5982C88EBACA}"/>
    <cellStyle name="Normal 2 3 4 5 3 3 2 2 2 2" xfId="39769" xr:uid="{31C65783-AAEC-40BC-A8C1-7784E6879368}"/>
    <cellStyle name="Normal 2 3 4 5 3 3 2 2 2 3" xfId="54653" xr:uid="{FEEE9ACF-EE42-4C16-A25E-6C40C761B07D}"/>
    <cellStyle name="Normal 2 3 4 5 3 3 2 2 3" xfId="19233" xr:uid="{166681D5-5E68-4D3D-A095-F6E227773479}"/>
    <cellStyle name="Normal 2 3 4 5 3 3 2 2 4" xfId="32923" xr:uid="{54C3E4C4-4C11-4D89-B6F9-2BE121EC9639}"/>
    <cellStyle name="Normal 2 3 4 5 3 3 2 2 5" xfId="47807" xr:uid="{9D17FD64-A44B-4A32-986A-022DDF1CF0CA}"/>
    <cellStyle name="Normal 2 3 4 5 3 3 2 3" xfId="22655" xr:uid="{F5AC27DD-9FC2-4FE2-BE18-B2E7EB00172F}"/>
    <cellStyle name="Normal 2 3 4 5 3 3 2 3 2" xfId="36347" xr:uid="{18AA2BAE-198C-466C-B889-E31F6B8916D3}"/>
    <cellStyle name="Normal 2 3 4 5 3 3 2 3 3" xfId="51231" xr:uid="{924E6EDB-68EF-4FC5-8601-4C674078C74F}"/>
    <cellStyle name="Normal 2 3 4 5 3 3 2 4" xfId="15811" xr:uid="{6AAAB41D-3C3A-484D-AEF6-7B3FDA5CBF32}"/>
    <cellStyle name="Normal 2 3 4 5 3 3 2 5" xfId="29501" xr:uid="{96420182-5087-4034-AD2A-D36392904326}"/>
    <cellStyle name="Normal 2 3 4 5 3 3 2 6" xfId="44385" xr:uid="{20C4AF06-4615-48F7-A2A7-57F6A73C7323}"/>
    <cellStyle name="Normal 2 3 4 5 3 3 3" xfId="10675" xr:uid="{48050369-E6DD-4D0C-A3B1-60E6C8A1C85A}"/>
    <cellStyle name="Normal 2 3 4 5 3 3 3 2" xfId="24365" xr:uid="{8780F917-40B4-4D4E-8341-96F3146F7BB3}"/>
    <cellStyle name="Normal 2 3 4 5 3 3 3 2 2" xfId="38057" xr:uid="{7ABF5D70-7F1C-4FB4-99A4-2DDCE0710646}"/>
    <cellStyle name="Normal 2 3 4 5 3 3 3 2 3" xfId="52941" xr:uid="{C4DBD9EF-E397-4C30-B89A-A2416B2F34EA}"/>
    <cellStyle name="Normal 2 3 4 5 3 3 3 3" xfId="17521" xr:uid="{39B3654E-7210-4884-9D03-0933EDB23A84}"/>
    <cellStyle name="Normal 2 3 4 5 3 3 3 4" xfId="31211" xr:uid="{CB57E462-E90B-4A7C-8B35-03F7DC692115}"/>
    <cellStyle name="Normal 2 3 4 5 3 3 3 5" xfId="46095" xr:uid="{71DF02FA-2158-45FF-BECC-BCA831EB977D}"/>
    <cellStyle name="Normal 2 3 4 5 3 3 4" xfId="20943" xr:uid="{6FAD7836-AB2F-483A-AAB5-BEF7125999EC}"/>
    <cellStyle name="Normal 2 3 4 5 3 3 4 2" xfId="34635" xr:uid="{50CD4837-6F5C-4A3B-BB38-B7D233CBE05A}"/>
    <cellStyle name="Normal 2 3 4 5 3 3 4 3" xfId="49519" xr:uid="{AD5C8D16-1E97-485B-B4A6-5106EB931DA6}"/>
    <cellStyle name="Normal 2 3 4 5 3 3 5" xfId="14099" xr:uid="{B720600B-6A73-4A4D-94E9-B74115BF3521}"/>
    <cellStyle name="Normal 2 3 4 5 3 3 6" xfId="27789" xr:uid="{E48A06B2-1190-458F-9369-7C7EF3F1630D}"/>
    <cellStyle name="Normal 2 3 4 5 3 3 7" xfId="42673" xr:uid="{13F12132-AC2F-4FF4-A7CA-35D35C62ED79}"/>
    <cellStyle name="Normal 2 3 4 5 3 4" xfId="7253" xr:uid="{74BF78CB-A4B5-4D7A-B979-B64604C650C6}"/>
    <cellStyle name="Normal 2 3 4 5 3 4 2" xfId="8966" xr:uid="{D300001C-A599-4A4A-BCC9-4C381B9159AF}"/>
    <cellStyle name="Normal 2 3 4 5 3 4 2 2" xfId="12388" xr:uid="{E0C2E7C8-16F6-4CBC-9B71-EA1209F14A6F}"/>
    <cellStyle name="Normal 2 3 4 5 3 4 2 2 2" xfId="26078" xr:uid="{FFF5C183-A5FA-4666-9CAB-671FCFB16112}"/>
    <cellStyle name="Normal 2 3 4 5 3 4 2 2 2 2" xfId="39770" xr:uid="{922238E2-FCB8-4363-BC2D-8D468C55D93C}"/>
    <cellStyle name="Normal 2 3 4 5 3 4 2 2 2 3" xfId="54654" xr:uid="{3EA35B7D-B933-4458-ACEC-387ABC262753}"/>
    <cellStyle name="Normal 2 3 4 5 3 4 2 2 3" xfId="19234" xr:uid="{1B1FC86A-0460-41D1-86B9-37D62EA7507D}"/>
    <cellStyle name="Normal 2 3 4 5 3 4 2 2 4" xfId="32924" xr:uid="{2CD672DC-ED02-4C98-94A1-D4D9BEBA0ADD}"/>
    <cellStyle name="Normal 2 3 4 5 3 4 2 2 5" xfId="47808" xr:uid="{E1EBDEEC-019C-4757-B512-D2E50368FCD4}"/>
    <cellStyle name="Normal 2 3 4 5 3 4 2 3" xfId="22656" xr:uid="{FC55B111-4FA7-419C-A439-F6AA350AC6DC}"/>
    <cellStyle name="Normal 2 3 4 5 3 4 2 3 2" xfId="36348" xr:uid="{6682432A-DBCE-4989-B051-316635BFEBF4}"/>
    <cellStyle name="Normal 2 3 4 5 3 4 2 3 3" xfId="51232" xr:uid="{F544950A-AD8E-4BA4-87B9-1D09DB3D65D3}"/>
    <cellStyle name="Normal 2 3 4 5 3 4 2 4" xfId="15812" xr:uid="{F4A50BE2-4B79-4D73-9847-8BF5DAFAA5E8}"/>
    <cellStyle name="Normal 2 3 4 5 3 4 2 5" xfId="29502" xr:uid="{C051FA42-3C33-44C0-923D-7A6C9A4AD9EF}"/>
    <cellStyle name="Normal 2 3 4 5 3 4 2 6" xfId="44386" xr:uid="{3E9DCC9E-7E18-4857-8585-9FDD1008E531}"/>
    <cellStyle name="Normal 2 3 4 5 3 4 3" xfId="10676" xr:uid="{D45DF616-BC3D-499B-83C0-3E819544BDDE}"/>
    <cellStyle name="Normal 2 3 4 5 3 4 3 2" xfId="24366" xr:uid="{7285AB99-D175-46A7-ABAA-61B11932CFCA}"/>
    <cellStyle name="Normal 2 3 4 5 3 4 3 2 2" xfId="38058" xr:uid="{750A6561-BAF9-4F28-82BC-9A94F7410A5D}"/>
    <cellStyle name="Normal 2 3 4 5 3 4 3 2 3" xfId="52942" xr:uid="{A2D3EF9C-350D-4574-9199-996C834B89CF}"/>
    <cellStyle name="Normal 2 3 4 5 3 4 3 3" xfId="17522" xr:uid="{289E14DA-7AB3-40EF-AA64-02C5B073ADEB}"/>
    <cellStyle name="Normal 2 3 4 5 3 4 3 4" xfId="31212" xr:uid="{4D625EEC-FC4C-47A4-94F5-F8FE1406E9C2}"/>
    <cellStyle name="Normal 2 3 4 5 3 4 3 5" xfId="46096" xr:uid="{770BCE6D-0F0C-4D58-A30C-1A3E8E502428}"/>
    <cellStyle name="Normal 2 3 4 5 3 4 4" xfId="20944" xr:uid="{4FF99EF1-0BE0-4480-A059-BA939BA30FE8}"/>
    <cellStyle name="Normal 2 3 4 5 3 4 4 2" xfId="34636" xr:uid="{36D7751E-2D26-4D19-8CD5-56C1F7A0F614}"/>
    <cellStyle name="Normal 2 3 4 5 3 4 4 3" xfId="49520" xr:uid="{2FB37EF9-52AD-4DA4-BE94-094F0F2B393D}"/>
    <cellStyle name="Normal 2 3 4 5 3 4 5" xfId="14100" xr:uid="{D381125F-8276-42EB-B220-7158316587A4}"/>
    <cellStyle name="Normal 2 3 4 5 3 4 6" xfId="27790" xr:uid="{B7EC3D3D-509D-4024-86A2-831A2C453E9E}"/>
    <cellStyle name="Normal 2 3 4 5 3 4 7" xfId="42674" xr:uid="{BD7391C8-9896-4171-9707-2A58E3A8345C}"/>
    <cellStyle name="Normal 2 3 4 5 3 5" xfId="8962" xr:uid="{386F76B8-4F25-4768-A9B3-6AB447791378}"/>
    <cellStyle name="Normal 2 3 4 5 3 5 2" xfId="12384" xr:uid="{4DC8B6B9-E281-4F73-B858-7C19EAD6CB04}"/>
    <cellStyle name="Normal 2 3 4 5 3 5 2 2" xfId="26074" xr:uid="{88C6B630-34F3-4BAC-8E97-F90B8FDF1C41}"/>
    <cellStyle name="Normal 2 3 4 5 3 5 2 2 2" xfId="39766" xr:uid="{C3BF4F62-2DA2-41D5-B94D-705AA195324E}"/>
    <cellStyle name="Normal 2 3 4 5 3 5 2 2 3" xfId="54650" xr:uid="{57ECCD80-3768-48AA-AAEF-6AB1CB7B8DF3}"/>
    <cellStyle name="Normal 2 3 4 5 3 5 2 3" xfId="19230" xr:uid="{7EDAE4AF-F4CA-481C-BD39-1F6622E452AF}"/>
    <cellStyle name="Normal 2 3 4 5 3 5 2 4" xfId="32920" xr:uid="{41B034C3-1B11-4DC8-A45C-D1DC7D0A3754}"/>
    <cellStyle name="Normal 2 3 4 5 3 5 2 5" xfId="47804" xr:uid="{41EE2FBB-9562-48B3-AEF4-EF1848F4FE64}"/>
    <cellStyle name="Normal 2 3 4 5 3 5 3" xfId="22652" xr:uid="{32971478-B171-4E6F-8126-87DECF46884C}"/>
    <cellStyle name="Normal 2 3 4 5 3 5 3 2" xfId="36344" xr:uid="{C175414F-2B47-4C09-BB4D-5E3B7D7900B0}"/>
    <cellStyle name="Normal 2 3 4 5 3 5 3 3" xfId="51228" xr:uid="{B441840C-0427-49CD-895B-6DA428CB2AC5}"/>
    <cellStyle name="Normal 2 3 4 5 3 5 4" xfId="15808" xr:uid="{2ABC766E-B2E1-4A06-82E6-F107F6D9B162}"/>
    <cellStyle name="Normal 2 3 4 5 3 5 5" xfId="29498" xr:uid="{E23246A5-1079-4AB7-B3CC-8CDCE35824DC}"/>
    <cellStyle name="Normal 2 3 4 5 3 5 6" xfId="44382" xr:uid="{72218A07-778F-4EEE-A277-13616F870CBF}"/>
    <cellStyle name="Normal 2 3 4 5 3 6" xfId="10672" xr:uid="{D6286CC5-6C66-4857-89F6-3D48B6FDDF6B}"/>
    <cellStyle name="Normal 2 3 4 5 3 6 2" xfId="24362" xr:uid="{80A1AE40-21E8-48CD-8583-F74C671FB495}"/>
    <cellStyle name="Normal 2 3 4 5 3 6 2 2" xfId="38054" xr:uid="{5264967F-3803-4FDD-8660-7337B59E3ECA}"/>
    <cellStyle name="Normal 2 3 4 5 3 6 2 3" xfId="52938" xr:uid="{3A238BC9-4D3A-4050-97EB-7FF7B9B2BE61}"/>
    <cellStyle name="Normal 2 3 4 5 3 6 3" xfId="17518" xr:uid="{87670AC6-1719-407D-AC34-F10E3794F9AB}"/>
    <cellStyle name="Normal 2 3 4 5 3 6 4" xfId="31208" xr:uid="{303E6493-38B8-401A-A34C-C0E06CC7F4AB}"/>
    <cellStyle name="Normal 2 3 4 5 3 6 5" xfId="46092" xr:uid="{7E69431A-1368-439B-BA9D-BAD007A6FCF4}"/>
    <cellStyle name="Normal 2 3 4 5 3 7" xfId="20940" xr:uid="{638C66C0-940D-4233-9936-CFAA64E31220}"/>
    <cellStyle name="Normal 2 3 4 5 3 7 2" xfId="34632" xr:uid="{ECA0FD96-105F-46D0-9F66-6931194EAE47}"/>
    <cellStyle name="Normal 2 3 4 5 3 7 3" xfId="49516" xr:uid="{C23BDACF-6690-4DBC-BBB3-2FCB5B52CEC8}"/>
    <cellStyle name="Normal 2 3 4 5 3 8" xfId="14096" xr:uid="{618C0AB5-8A26-458E-9368-2E3D927E5601}"/>
    <cellStyle name="Normal 2 3 4 5 3 9" xfId="27786" xr:uid="{6E8414E7-5BAB-424C-B582-20B68AA17ED6}"/>
    <cellStyle name="Normal 2 3 4 5 4" xfId="7254" xr:uid="{65D5FA44-83BF-45F8-96EF-F37F1E751EDC}"/>
    <cellStyle name="Normal 2 3 4 5 4 2" xfId="7255" xr:uid="{EFB0561C-C779-43D4-A4F6-E1BAD6285F4F}"/>
    <cellStyle name="Normal 2 3 4 5 4 2 2" xfId="8968" xr:uid="{850EFC8C-DAB3-4D05-96E7-E74CAE4243F9}"/>
    <cellStyle name="Normal 2 3 4 5 4 2 2 2" xfId="12390" xr:uid="{EA6A799B-E5D3-4529-83D5-D1EA0C5F807F}"/>
    <cellStyle name="Normal 2 3 4 5 4 2 2 2 2" xfId="26080" xr:uid="{6AD8B633-75FF-4228-8271-18578F66ED15}"/>
    <cellStyle name="Normal 2 3 4 5 4 2 2 2 2 2" xfId="39772" xr:uid="{1B46CA50-AF3D-4D80-AF51-30C4C0A552AC}"/>
    <cellStyle name="Normal 2 3 4 5 4 2 2 2 2 3" xfId="54656" xr:uid="{267A369E-CFD5-4F1A-830D-624D4B942665}"/>
    <cellStyle name="Normal 2 3 4 5 4 2 2 2 3" xfId="19236" xr:uid="{E6C9D0C4-3993-4571-B937-C07F54400E0C}"/>
    <cellStyle name="Normal 2 3 4 5 4 2 2 2 4" xfId="32926" xr:uid="{FC006B61-D9D8-49E7-918D-8058B62F771A}"/>
    <cellStyle name="Normal 2 3 4 5 4 2 2 2 5" xfId="47810" xr:uid="{8BF0D36F-3EB2-42B2-A4D0-FE08BBDA98C5}"/>
    <cellStyle name="Normal 2 3 4 5 4 2 2 3" xfId="22658" xr:uid="{9D6F6EC9-65CA-45A6-B8B1-FF9E189DFD09}"/>
    <cellStyle name="Normal 2 3 4 5 4 2 2 3 2" xfId="36350" xr:uid="{28649488-C4EA-4944-BF94-47C4C0311C31}"/>
    <cellStyle name="Normal 2 3 4 5 4 2 2 3 3" xfId="51234" xr:uid="{16407DD1-99CF-4CFB-B891-00D989103057}"/>
    <cellStyle name="Normal 2 3 4 5 4 2 2 4" xfId="15814" xr:uid="{4057B9BA-03FF-4628-830E-DCF3A3EF3091}"/>
    <cellStyle name="Normal 2 3 4 5 4 2 2 5" xfId="29504" xr:uid="{F8AFE9CE-2DB8-47C3-96A6-5C35F411CAD4}"/>
    <cellStyle name="Normal 2 3 4 5 4 2 2 6" xfId="44388" xr:uid="{0C0FB5A1-E462-4A3B-8000-2A051D23CAEB}"/>
    <cellStyle name="Normal 2 3 4 5 4 2 3" xfId="10678" xr:uid="{DCC4D03E-F870-4E6B-9215-1C1D9477D701}"/>
    <cellStyle name="Normal 2 3 4 5 4 2 3 2" xfId="24368" xr:uid="{17F54469-F7D2-4819-A6E1-B5987FB33C2D}"/>
    <cellStyle name="Normal 2 3 4 5 4 2 3 2 2" xfId="38060" xr:uid="{6E650FA8-D448-4764-BE08-B92A903E8503}"/>
    <cellStyle name="Normal 2 3 4 5 4 2 3 2 3" xfId="52944" xr:uid="{99DEBC00-6C02-471E-A82D-8AD75AD8CE30}"/>
    <cellStyle name="Normal 2 3 4 5 4 2 3 3" xfId="17524" xr:uid="{E261FC6E-B16C-4CAF-94D3-11F7B8B3203E}"/>
    <cellStyle name="Normal 2 3 4 5 4 2 3 4" xfId="31214" xr:uid="{5D16574F-E20C-4B82-8E7F-7D2B4D060937}"/>
    <cellStyle name="Normal 2 3 4 5 4 2 3 5" xfId="46098" xr:uid="{8CF8C12B-9A01-4E28-9BAF-6FD4BAB80F34}"/>
    <cellStyle name="Normal 2 3 4 5 4 2 4" xfId="20946" xr:uid="{6ACBBAA8-0A39-4735-B260-0B53C41F3FC9}"/>
    <cellStyle name="Normal 2 3 4 5 4 2 4 2" xfId="34638" xr:uid="{77B5D1E5-96DC-454F-9E57-43881DAEA159}"/>
    <cellStyle name="Normal 2 3 4 5 4 2 4 3" xfId="49522" xr:uid="{57813900-5A47-4B39-8224-4307C07B15B5}"/>
    <cellStyle name="Normal 2 3 4 5 4 2 5" xfId="14102" xr:uid="{7635D780-1F73-4991-85CF-089987132579}"/>
    <cellStyle name="Normal 2 3 4 5 4 2 6" xfId="27792" xr:uid="{2E32F32A-4C64-4D7E-AC4B-FA7FB2F90ED7}"/>
    <cellStyle name="Normal 2 3 4 5 4 2 7" xfId="42676" xr:uid="{AAD24C26-DDBB-4CD8-A101-EB435A167B68}"/>
    <cellStyle name="Normal 2 3 4 5 4 3" xfId="8967" xr:uid="{DA740C1E-957F-4D44-9E8D-D5F05E20A9F0}"/>
    <cellStyle name="Normal 2 3 4 5 4 3 2" xfId="12389" xr:uid="{1BB6F33A-702B-42CE-A77B-BF56054CDA88}"/>
    <cellStyle name="Normal 2 3 4 5 4 3 2 2" xfId="26079" xr:uid="{B4D24EEA-3DAA-4092-A546-7A0B43D15BD1}"/>
    <cellStyle name="Normal 2 3 4 5 4 3 2 2 2" xfId="39771" xr:uid="{01300356-1F24-490F-893F-E6C5CF5A1E80}"/>
    <cellStyle name="Normal 2 3 4 5 4 3 2 2 3" xfId="54655" xr:uid="{9A6B1489-84B8-48F5-9B52-0C1AC8764331}"/>
    <cellStyle name="Normal 2 3 4 5 4 3 2 3" xfId="19235" xr:uid="{419E097C-7E78-4B9D-AF4C-3715F7A6BACB}"/>
    <cellStyle name="Normal 2 3 4 5 4 3 2 4" xfId="32925" xr:uid="{58178F0C-CA25-48DE-8329-E5FDE592EFE3}"/>
    <cellStyle name="Normal 2 3 4 5 4 3 2 5" xfId="47809" xr:uid="{8796E6D9-1B4A-46C4-A26E-C24B78C73B94}"/>
    <cellStyle name="Normal 2 3 4 5 4 3 3" xfId="22657" xr:uid="{D60908C1-5D7B-4759-87F7-1403850FF6FD}"/>
    <cellStyle name="Normal 2 3 4 5 4 3 3 2" xfId="36349" xr:uid="{799D4B86-992F-465E-BE62-AFEFF5CD992E}"/>
    <cellStyle name="Normal 2 3 4 5 4 3 3 3" xfId="51233" xr:uid="{F7A2643F-4D8C-4BDA-ABF7-A0C0691711DF}"/>
    <cellStyle name="Normal 2 3 4 5 4 3 4" xfId="15813" xr:uid="{A32E52D8-6868-4148-A12B-E5B9FE622747}"/>
    <cellStyle name="Normal 2 3 4 5 4 3 5" xfId="29503" xr:uid="{2CCB0E78-B788-438C-9E40-74C8BEDF83BD}"/>
    <cellStyle name="Normal 2 3 4 5 4 3 6" xfId="44387" xr:uid="{DB056A64-53DA-47C8-9D38-72569685BDA9}"/>
    <cellStyle name="Normal 2 3 4 5 4 4" xfId="10677" xr:uid="{8C814EC4-FEBE-4377-B77C-AE3A84DA6846}"/>
    <cellStyle name="Normal 2 3 4 5 4 4 2" xfId="24367" xr:uid="{143FCD10-FBC7-416C-ABF9-50EA6A98D4C2}"/>
    <cellStyle name="Normal 2 3 4 5 4 4 2 2" xfId="38059" xr:uid="{55861683-58C7-4DAA-8C67-EDEB19453FEC}"/>
    <cellStyle name="Normal 2 3 4 5 4 4 2 3" xfId="52943" xr:uid="{4C918870-8305-436B-AF0A-9FAC187E3143}"/>
    <cellStyle name="Normal 2 3 4 5 4 4 3" xfId="17523" xr:uid="{20109A3E-1CA9-4D55-A0A8-8311550A5523}"/>
    <cellStyle name="Normal 2 3 4 5 4 4 4" xfId="31213" xr:uid="{DB0113EB-06FD-4EFD-B9D3-F1574EAB4031}"/>
    <cellStyle name="Normal 2 3 4 5 4 4 5" xfId="46097" xr:uid="{5FAFA700-64A0-46CE-A585-7ACBA34B997C}"/>
    <cellStyle name="Normal 2 3 4 5 4 5" xfId="20945" xr:uid="{1F4AB765-2B83-4071-AA39-330A4085AF6E}"/>
    <cellStyle name="Normal 2 3 4 5 4 5 2" xfId="34637" xr:uid="{A023D9D0-134E-4C23-A523-1CD547E25768}"/>
    <cellStyle name="Normal 2 3 4 5 4 5 3" xfId="49521" xr:uid="{C4245786-9216-4202-8202-38DA394ADFCA}"/>
    <cellStyle name="Normal 2 3 4 5 4 6" xfId="14101" xr:uid="{7BD3E975-89B0-44E6-8445-DBA78963F2DF}"/>
    <cellStyle name="Normal 2 3 4 5 4 7" xfId="27791" xr:uid="{F1B34869-A38B-41D3-823E-76BC26EC478A}"/>
    <cellStyle name="Normal 2 3 4 5 4 8" xfId="42675" xr:uid="{4FFC6234-87E2-4C4A-A108-D26E6275AC8F}"/>
    <cellStyle name="Normal 2 3 4 5 5" xfId="7256" xr:uid="{116F4BF6-C290-41A0-B33E-5C08FB70E128}"/>
    <cellStyle name="Normal 2 3 4 5 5 2" xfId="8969" xr:uid="{B1B7D2A8-B23F-4CBC-BF46-8B84517F7FC5}"/>
    <cellStyle name="Normal 2 3 4 5 5 2 2" xfId="12391" xr:uid="{DAF73FE2-F1C2-43CF-8901-0F4B12DF54A3}"/>
    <cellStyle name="Normal 2 3 4 5 5 2 2 2" xfId="26081" xr:uid="{9CA5ECC1-FD42-43AD-B9B0-24467BACDA41}"/>
    <cellStyle name="Normal 2 3 4 5 5 2 2 2 2" xfId="39773" xr:uid="{32A7FD89-C118-4EE6-ABA6-502DCB231B3F}"/>
    <cellStyle name="Normal 2 3 4 5 5 2 2 2 3" xfId="54657" xr:uid="{3F20EF31-8F2E-47EB-B685-E7307F3A7AF2}"/>
    <cellStyle name="Normal 2 3 4 5 5 2 2 3" xfId="19237" xr:uid="{F09057B1-A01F-40F9-8EC0-66FA34E44240}"/>
    <cellStyle name="Normal 2 3 4 5 5 2 2 4" xfId="32927" xr:uid="{D50CD148-F9F2-487A-873E-E735D7C92AB6}"/>
    <cellStyle name="Normal 2 3 4 5 5 2 2 5" xfId="47811" xr:uid="{4C6209C5-1B5A-4D30-BBE6-D9AE402D0EDA}"/>
    <cellStyle name="Normal 2 3 4 5 5 2 3" xfId="22659" xr:uid="{130F976E-1295-4476-9F66-EBE189989502}"/>
    <cellStyle name="Normal 2 3 4 5 5 2 3 2" xfId="36351" xr:uid="{6A10BEA4-E741-48E3-8EF2-F280CD5CBB25}"/>
    <cellStyle name="Normal 2 3 4 5 5 2 3 3" xfId="51235" xr:uid="{0AF50CE1-7B01-4680-A86B-EB6F6F87302A}"/>
    <cellStyle name="Normal 2 3 4 5 5 2 4" xfId="15815" xr:uid="{8FA99B35-8A9F-4536-91B9-CB647DA8B294}"/>
    <cellStyle name="Normal 2 3 4 5 5 2 5" xfId="29505" xr:uid="{4EDEE46F-83B1-48BF-8DFA-F14EBA8DAAC6}"/>
    <cellStyle name="Normal 2 3 4 5 5 2 6" xfId="44389" xr:uid="{4E64E0C2-3317-483C-AEE4-0E1E7256B4E7}"/>
    <cellStyle name="Normal 2 3 4 5 5 3" xfId="10679" xr:uid="{8CC33DE7-8588-4DD7-8208-18427BAED752}"/>
    <cellStyle name="Normal 2 3 4 5 5 3 2" xfId="24369" xr:uid="{0410DBD4-D9FB-4E75-813A-532D00AE35D5}"/>
    <cellStyle name="Normal 2 3 4 5 5 3 2 2" xfId="38061" xr:uid="{ED85F8C2-476E-49AA-AE22-4CCB86BC0B6F}"/>
    <cellStyle name="Normal 2 3 4 5 5 3 2 3" xfId="52945" xr:uid="{330E8A44-6375-4851-87EC-5BD26481A8EE}"/>
    <cellStyle name="Normal 2 3 4 5 5 3 3" xfId="17525" xr:uid="{3855645F-C064-409F-9267-614BD7C8049C}"/>
    <cellStyle name="Normal 2 3 4 5 5 3 4" xfId="31215" xr:uid="{3F64F1BB-00DB-4B75-8292-24CB3D8094B2}"/>
    <cellStyle name="Normal 2 3 4 5 5 3 5" xfId="46099" xr:uid="{9929C988-DE86-4CF3-AC8C-211B788FF8FC}"/>
    <cellStyle name="Normal 2 3 4 5 5 4" xfId="20947" xr:uid="{9F633960-A42F-4DFB-9938-E75086C36B2E}"/>
    <cellStyle name="Normal 2 3 4 5 5 4 2" xfId="34639" xr:uid="{BAFBA36B-6B2F-43BE-B373-F9A693929525}"/>
    <cellStyle name="Normal 2 3 4 5 5 4 3" xfId="49523" xr:uid="{CF26A5CC-8C7F-411C-A32B-DF1E0E82DE9B}"/>
    <cellStyle name="Normal 2 3 4 5 5 5" xfId="14103" xr:uid="{91BF609F-2FC9-452E-A50E-EA018B9DFAED}"/>
    <cellStyle name="Normal 2 3 4 5 5 6" xfId="27793" xr:uid="{3DCBD423-61FC-4511-9BAB-20C150199EED}"/>
    <cellStyle name="Normal 2 3 4 5 5 7" xfId="42677" xr:uid="{34490C05-A13A-42F1-9A6C-8A0FBB438595}"/>
    <cellStyle name="Normal 2 3 4 5 6" xfId="7257" xr:uid="{A1753AA0-4080-4134-B384-D89CB1B43BF4}"/>
    <cellStyle name="Normal 2 3 4 5 6 2" xfId="8970" xr:uid="{70C5FC22-0226-4339-8E96-62B5CC9092D8}"/>
    <cellStyle name="Normal 2 3 4 5 6 2 2" xfId="12392" xr:uid="{E86D3F85-C1C6-44FE-95B9-D1B6DBF1E92F}"/>
    <cellStyle name="Normal 2 3 4 5 6 2 2 2" xfId="26082" xr:uid="{AA44C775-5F7B-45E1-B288-57723B079F2B}"/>
    <cellStyle name="Normal 2 3 4 5 6 2 2 2 2" xfId="39774" xr:uid="{7A5C4DCF-B31E-4F03-A80C-584FE4D0942E}"/>
    <cellStyle name="Normal 2 3 4 5 6 2 2 2 3" xfId="54658" xr:uid="{9A9FBC1A-0196-4A6E-AEF5-30552D6903EE}"/>
    <cellStyle name="Normal 2 3 4 5 6 2 2 3" xfId="19238" xr:uid="{ED5DD2BD-96C5-41FA-A995-940BAC0829CF}"/>
    <cellStyle name="Normal 2 3 4 5 6 2 2 4" xfId="32928" xr:uid="{5D4ABA1A-228E-4A26-B980-112C9625E52A}"/>
    <cellStyle name="Normal 2 3 4 5 6 2 2 5" xfId="47812" xr:uid="{BD611645-5E0B-4B87-BD99-B0825781DCDE}"/>
    <cellStyle name="Normal 2 3 4 5 6 2 3" xfId="22660" xr:uid="{97800D38-A93D-44DB-A7B5-0017E8B1A792}"/>
    <cellStyle name="Normal 2 3 4 5 6 2 3 2" xfId="36352" xr:uid="{2482CBB3-E141-441E-B472-DADAB22DF799}"/>
    <cellStyle name="Normal 2 3 4 5 6 2 3 3" xfId="51236" xr:uid="{CA196627-C818-4D11-B90A-FC7082DF1B24}"/>
    <cellStyle name="Normal 2 3 4 5 6 2 4" xfId="15816" xr:uid="{99D841F3-39E2-4BA5-9FAB-9BA0551C3E2F}"/>
    <cellStyle name="Normal 2 3 4 5 6 2 5" xfId="29506" xr:uid="{2654B536-9019-4B6C-8307-7771C43DAF6C}"/>
    <cellStyle name="Normal 2 3 4 5 6 2 6" xfId="44390" xr:uid="{B41A94BC-32A1-4FBB-8728-9AC1DA0C860A}"/>
    <cellStyle name="Normal 2 3 4 5 6 3" xfId="10680" xr:uid="{51EAEFA7-D102-4F1B-8C2A-E955AD15CB57}"/>
    <cellStyle name="Normal 2 3 4 5 6 3 2" xfId="24370" xr:uid="{0496F95A-E0BB-46D0-B413-FF64417BA9D3}"/>
    <cellStyle name="Normal 2 3 4 5 6 3 2 2" xfId="38062" xr:uid="{EDE2D2AE-9656-4A25-A62C-F25D15B4E596}"/>
    <cellStyle name="Normal 2 3 4 5 6 3 2 3" xfId="52946" xr:uid="{227C0E71-BBFF-43C2-A3F0-66C77C234CFC}"/>
    <cellStyle name="Normal 2 3 4 5 6 3 3" xfId="17526" xr:uid="{C0D0F051-A70C-4835-82B0-945423254607}"/>
    <cellStyle name="Normal 2 3 4 5 6 3 4" xfId="31216" xr:uid="{2F9EB152-35E9-48CE-916D-1FE21993BE38}"/>
    <cellStyle name="Normal 2 3 4 5 6 3 5" xfId="46100" xr:uid="{C3CD518C-E4CD-43B5-A9E3-EEE7140539DC}"/>
    <cellStyle name="Normal 2 3 4 5 6 4" xfId="20948" xr:uid="{50043945-87B5-461E-9ABD-71321EB62036}"/>
    <cellStyle name="Normal 2 3 4 5 6 4 2" xfId="34640" xr:uid="{93B5C22B-73B7-4D30-9783-23B9F292C96C}"/>
    <cellStyle name="Normal 2 3 4 5 6 4 3" xfId="49524" xr:uid="{6CCB0A90-F16C-4819-B89F-1C3B623C14D4}"/>
    <cellStyle name="Normal 2 3 4 5 6 5" xfId="14104" xr:uid="{61619028-D86A-4F2A-9F99-3771DCEDAA34}"/>
    <cellStyle name="Normal 2 3 4 5 6 6" xfId="27794" xr:uid="{AE3293CF-F2AA-4E14-88A6-1F4E4A6535B4}"/>
    <cellStyle name="Normal 2 3 4 5 6 7" xfId="42678" xr:uid="{1EC66BFB-9FDC-4396-BEF3-85365DBABC34}"/>
    <cellStyle name="Normal 2 3 4 5 7" xfId="8956" xr:uid="{ED74440D-FC8E-4AC3-A42C-644FFDFAF740}"/>
    <cellStyle name="Normal 2 3 4 5 7 2" xfId="12378" xr:uid="{E05DC912-2EF8-4E76-8FF1-543F83F6716A}"/>
    <cellStyle name="Normal 2 3 4 5 7 2 2" xfId="26068" xr:uid="{D84FD5E9-A811-4C38-9753-9A7FDA6E72AF}"/>
    <cellStyle name="Normal 2 3 4 5 7 2 2 2" xfId="39760" xr:uid="{5A667AAA-5525-4BB0-BDB2-1C5DDE5A22C8}"/>
    <cellStyle name="Normal 2 3 4 5 7 2 2 3" xfId="54644" xr:uid="{CF0C5961-78B1-47CA-AD61-208C06E0C0C0}"/>
    <cellStyle name="Normal 2 3 4 5 7 2 3" xfId="19224" xr:uid="{37EA02C1-25D3-41F1-8F5B-40ECC8C02A7B}"/>
    <cellStyle name="Normal 2 3 4 5 7 2 4" xfId="32914" xr:uid="{EBC8730E-56B9-4133-8B39-A70A588CD702}"/>
    <cellStyle name="Normal 2 3 4 5 7 2 5" xfId="47798" xr:uid="{AE3E1F3B-B240-4622-8554-B669C58F00BE}"/>
    <cellStyle name="Normal 2 3 4 5 7 3" xfId="22646" xr:uid="{82426814-37B7-479D-A232-189EEE405448}"/>
    <cellStyle name="Normal 2 3 4 5 7 3 2" xfId="36338" xr:uid="{A68EC4FF-1561-4843-8C13-A81862C9390A}"/>
    <cellStyle name="Normal 2 3 4 5 7 3 3" xfId="51222" xr:uid="{4813C60A-4416-4504-808F-749DE0E512DF}"/>
    <cellStyle name="Normal 2 3 4 5 7 4" xfId="15802" xr:uid="{EAB2A6D4-243D-4946-835C-506FC9F4C8F8}"/>
    <cellStyle name="Normal 2 3 4 5 7 5" xfId="29492" xr:uid="{514290F4-DC51-4199-8332-F36E637E7F8D}"/>
    <cellStyle name="Normal 2 3 4 5 7 6" xfId="44376" xr:uid="{0047D91C-DEFC-4834-8E93-39643D29DDF1}"/>
    <cellStyle name="Normal 2 3 4 5 8" xfId="10666" xr:uid="{3280AEBF-BDDB-4E35-AB12-89CAE08EA2FF}"/>
    <cellStyle name="Normal 2 3 4 5 8 2" xfId="24356" xr:uid="{59745597-A67B-4388-9FBC-5E32C04E0F87}"/>
    <cellStyle name="Normal 2 3 4 5 8 2 2" xfId="38048" xr:uid="{A3622BC0-7C20-4091-8CBD-FE1F93B596E8}"/>
    <cellStyle name="Normal 2 3 4 5 8 2 3" xfId="52932" xr:uid="{61E74C73-C07B-42F4-8CE7-A7462B5C5F48}"/>
    <cellStyle name="Normal 2 3 4 5 8 3" xfId="17512" xr:uid="{F15130E4-B32E-4F77-9513-9C0BA95EB7BA}"/>
    <cellStyle name="Normal 2 3 4 5 8 4" xfId="31202" xr:uid="{AE1BCC33-33F1-452E-B98F-B76399074E5B}"/>
    <cellStyle name="Normal 2 3 4 5 8 5" xfId="46086" xr:uid="{3D05B51D-768D-4E86-A886-99FA3F714B29}"/>
    <cellStyle name="Normal 2 3 4 5 9" xfId="20934" xr:uid="{089B2965-EC00-40CD-957F-43071D68D650}"/>
    <cellStyle name="Normal 2 3 4 5 9 2" xfId="34626" xr:uid="{B3055A24-DADE-4852-BA9A-8C35B8B007D8}"/>
    <cellStyle name="Normal 2 3 4 5 9 3" xfId="49510" xr:uid="{6D9FAADC-9FA9-4255-BFBE-9B6E92F5A3C8}"/>
    <cellStyle name="Normal 2 3 4 6" xfId="7258" xr:uid="{F02282E7-AF3A-4F26-AE79-DA7818692A18}"/>
    <cellStyle name="Normal 2 3 4 6 10" xfId="42679" xr:uid="{7BD5390E-52D4-49E9-B9B7-AEAA46ABDA76}"/>
    <cellStyle name="Normal 2 3 4 6 2" xfId="7259" xr:uid="{FE22E637-41B7-4CE6-8538-646B1CA27F8B}"/>
    <cellStyle name="Normal 2 3 4 6 2 2" xfId="7260" xr:uid="{AD912116-ED60-4296-8B01-2329E46A3538}"/>
    <cellStyle name="Normal 2 3 4 6 2 2 2" xfId="8973" xr:uid="{1226A241-E01C-4BAE-BCB9-429FF762809B}"/>
    <cellStyle name="Normal 2 3 4 6 2 2 2 2" xfId="12395" xr:uid="{A123F3ED-6255-45F0-8B1B-DDFDD2018394}"/>
    <cellStyle name="Normal 2 3 4 6 2 2 2 2 2" xfId="26085" xr:uid="{E18B128B-BC65-4482-A8F2-DDBFB3FBAF3E}"/>
    <cellStyle name="Normal 2 3 4 6 2 2 2 2 2 2" xfId="39777" xr:uid="{92824838-D100-4ABF-8DB2-327FF307CC63}"/>
    <cellStyle name="Normal 2 3 4 6 2 2 2 2 2 3" xfId="54661" xr:uid="{91335F06-BB70-4A80-A214-11294E353E6E}"/>
    <cellStyle name="Normal 2 3 4 6 2 2 2 2 3" xfId="19241" xr:uid="{25F86434-431E-4EF3-81E3-8BAD55FD3274}"/>
    <cellStyle name="Normal 2 3 4 6 2 2 2 2 4" xfId="32931" xr:uid="{A8A198D9-C397-46E6-808E-51B971C2AC12}"/>
    <cellStyle name="Normal 2 3 4 6 2 2 2 2 5" xfId="47815" xr:uid="{C7CDE3F1-EBE6-417C-9C70-66EF8C13D010}"/>
    <cellStyle name="Normal 2 3 4 6 2 2 2 3" xfId="22663" xr:uid="{52A998A0-32C0-41C6-916A-683868C6DE8E}"/>
    <cellStyle name="Normal 2 3 4 6 2 2 2 3 2" xfId="36355" xr:uid="{013DA8BF-74B6-4539-835B-316336C1BC4E}"/>
    <cellStyle name="Normal 2 3 4 6 2 2 2 3 3" xfId="51239" xr:uid="{9F5403A4-9119-4C75-9AC9-0DD7F0608CBA}"/>
    <cellStyle name="Normal 2 3 4 6 2 2 2 4" xfId="15819" xr:uid="{EED22B14-BC9D-403C-AF3E-7FD76FD77AA9}"/>
    <cellStyle name="Normal 2 3 4 6 2 2 2 5" xfId="29509" xr:uid="{0F0D86C1-E59E-470B-BF83-4D0FA564205C}"/>
    <cellStyle name="Normal 2 3 4 6 2 2 2 6" xfId="44393" xr:uid="{1FD90D2B-C561-46BD-AA68-AEA97BFD88C5}"/>
    <cellStyle name="Normal 2 3 4 6 2 2 3" xfId="10683" xr:uid="{DC010F9E-5C31-48BF-BBAF-C0B978D61545}"/>
    <cellStyle name="Normal 2 3 4 6 2 2 3 2" xfId="24373" xr:uid="{09EEA9B8-B4D6-4AD3-ABB1-DAAE060087E1}"/>
    <cellStyle name="Normal 2 3 4 6 2 2 3 2 2" xfId="38065" xr:uid="{B22EAEFC-15D3-4F27-AAC3-AF8F2DEB2937}"/>
    <cellStyle name="Normal 2 3 4 6 2 2 3 2 3" xfId="52949" xr:uid="{B177A56C-AA84-4653-BAAF-40326F0E5640}"/>
    <cellStyle name="Normal 2 3 4 6 2 2 3 3" xfId="17529" xr:uid="{3B883227-85E4-4898-92BF-625991B6FD8E}"/>
    <cellStyle name="Normal 2 3 4 6 2 2 3 4" xfId="31219" xr:uid="{ED56DA2F-C836-4510-B0B5-AED8940D53D8}"/>
    <cellStyle name="Normal 2 3 4 6 2 2 3 5" xfId="46103" xr:uid="{4E68C798-4EA9-4A3B-BF74-26A1B76D52C4}"/>
    <cellStyle name="Normal 2 3 4 6 2 2 4" xfId="20951" xr:uid="{8569685C-28F1-46B7-BF8E-02A597AA15CA}"/>
    <cellStyle name="Normal 2 3 4 6 2 2 4 2" xfId="34643" xr:uid="{1A0D2B37-A38D-424E-8AB4-90F16E47680D}"/>
    <cellStyle name="Normal 2 3 4 6 2 2 4 3" xfId="49527" xr:uid="{0855B54C-F7FA-4057-A64D-7EEA19DCBF35}"/>
    <cellStyle name="Normal 2 3 4 6 2 2 5" xfId="14107" xr:uid="{A1D316B3-6B38-466D-AAAF-C434C423921A}"/>
    <cellStyle name="Normal 2 3 4 6 2 2 6" xfId="27797" xr:uid="{0A22132E-9B6D-4CFB-A4B6-3196F3CE0053}"/>
    <cellStyle name="Normal 2 3 4 6 2 2 7" xfId="42681" xr:uid="{CB83EAC4-F2A8-4697-8F18-C53C82483D8A}"/>
    <cellStyle name="Normal 2 3 4 6 2 3" xfId="8972" xr:uid="{1B84F850-2D94-40BD-9E98-99FE81B12F9D}"/>
    <cellStyle name="Normal 2 3 4 6 2 3 2" xfId="12394" xr:uid="{02AB2F6A-63BD-44AC-BA9E-81C851FBA901}"/>
    <cellStyle name="Normal 2 3 4 6 2 3 2 2" xfId="26084" xr:uid="{FA0E79E7-AED3-4794-B241-D21A5626AD21}"/>
    <cellStyle name="Normal 2 3 4 6 2 3 2 2 2" xfId="39776" xr:uid="{486544C9-E258-4DD0-A519-B63EC54DDEB1}"/>
    <cellStyle name="Normal 2 3 4 6 2 3 2 2 3" xfId="54660" xr:uid="{08A209A2-4B6F-4834-82F6-F7CA255665DB}"/>
    <cellStyle name="Normal 2 3 4 6 2 3 2 3" xfId="19240" xr:uid="{F8F5EFA7-1720-4EF9-922F-5F76B5831B9D}"/>
    <cellStyle name="Normal 2 3 4 6 2 3 2 4" xfId="32930" xr:uid="{D55B5FE5-4B81-49BF-AD89-91EA313CA69A}"/>
    <cellStyle name="Normal 2 3 4 6 2 3 2 5" xfId="47814" xr:uid="{0D0F2417-8876-4E69-849A-7B8ABECE1C2D}"/>
    <cellStyle name="Normal 2 3 4 6 2 3 3" xfId="22662" xr:uid="{AFDD5FF1-0C89-4A20-B324-DD7F6CFD8236}"/>
    <cellStyle name="Normal 2 3 4 6 2 3 3 2" xfId="36354" xr:uid="{F4931F37-8D8E-4EC7-AA73-66163D8581FA}"/>
    <cellStyle name="Normal 2 3 4 6 2 3 3 3" xfId="51238" xr:uid="{5E09E2A1-662E-42E3-B68C-82FEB145D6BA}"/>
    <cellStyle name="Normal 2 3 4 6 2 3 4" xfId="15818" xr:uid="{EFBE94CD-8A20-4639-97CB-01CAEB7BFD27}"/>
    <cellStyle name="Normal 2 3 4 6 2 3 5" xfId="29508" xr:uid="{24624E2A-B9F4-4F97-B631-73A129AA238F}"/>
    <cellStyle name="Normal 2 3 4 6 2 3 6" xfId="44392" xr:uid="{CF9E4E09-EB6D-488F-8F90-E370AC4E1B29}"/>
    <cellStyle name="Normal 2 3 4 6 2 4" xfId="10682" xr:uid="{96E2EBC9-2619-4516-841E-C23B9BD21057}"/>
    <cellStyle name="Normal 2 3 4 6 2 4 2" xfId="24372" xr:uid="{C9D49E58-82D6-4427-9A2F-2578495BC2B6}"/>
    <cellStyle name="Normal 2 3 4 6 2 4 2 2" xfId="38064" xr:uid="{CF194E48-0949-490D-BD0F-2D124E96F408}"/>
    <cellStyle name="Normal 2 3 4 6 2 4 2 3" xfId="52948" xr:uid="{FD73EC12-FB4C-40FF-9722-3035A9CD5C96}"/>
    <cellStyle name="Normal 2 3 4 6 2 4 3" xfId="17528" xr:uid="{829BDF5F-5ED9-43C6-A293-8F97C0DE5D23}"/>
    <cellStyle name="Normal 2 3 4 6 2 4 4" xfId="31218" xr:uid="{6CD6AA8C-3821-4803-976D-4E5888634B03}"/>
    <cellStyle name="Normal 2 3 4 6 2 4 5" xfId="46102" xr:uid="{31F9FB79-DCE2-4662-8BC3-CC200EB58158}"/>
    <cellStyle name="Normal 2 3 4 6 2 5" xfId="20950" xr:uid="{844F7784-006C-4540-BB3E-8B04680C9024}"/>
    <cellStyle name="Normal 2 3 4 6 2 5 2" xfId="34642" xr:uid="{81CE5C34-B26A-45E2-B9B7-53592E21C0F5}"/>
    <cellStyle name="Normal 2 3 4 6 2 5 3" xfId="49526" xr:uid="{B644D64C-5698-4668-92AF-B2AE7A38FC5A}"/>
    <cellStyle name="Normal 2 3 4 6 2 6" xfId="14106" xr:uid="{6E870C6A-5720-44BC-BAA0-1F86F55D08BD}"/>
    <cellStyle name="Normal 2 3 4 6 2 7" xfId="27796" xr:uid="{E16DE068-0062-44B2-B505-B0E9E8FEA2DF}"/>
    <cellStyle name="Normal 2 3 4 6 2 8" xfId="42680" xr:uid="{34233ADD-2D92-49F9-95BC-3540B6714557}"/>
    <cellStyle name="Normal 2 3 4 6 3" xfId="7261" xr:uid="{2F33180B-614B-4EC9-8D40-D60D7CEFFD4D}"/>
    <cellStyle name="Normal 2 3 4 6 3 2" xfId="8974" xr:uid="{87B2A622-88B9-4E31-9DC1-C932F55935D7}"/>
    <cellStyle name="Normal 2 3 4 6 3 2 2" xfId="12396" xr:uid="{277058B9-3E3B-4ADF-8CF5-CE0A052F2443}"/>
    <cellStyle name="Normal 2 3 4 6 3 2 2 2" xfId="26086" xr:uid="{7FCD84B1-48E2-40BB-A6AF-6D9EA2412D3F}"/>
    <cellStyle name="Normal 2 3 4 6 3 2 2 2 2" xfId="39778" xr:uid="{0F0222B1-7273-4234-A3DC-3E9948221CA3}"/>
    <cellStyle name="Normal 2 3 4 6 3 2 2 2 3" xfId="54662" xr:uid="{D6DAF37B-C9FD-4F1C-83EB-B237B9BD92A4}"/>
    <cellStyle name="Normal 2 3 4 6 3 2 2 3" xfId="19242" xr:uid="{E7BB7FDC-729E-43D8-A22D-AE110F663F96}"/>
    <cellStyle name="Normal 2 3 4 6 3 2 2 4" xfId="32932" xr:uid="{4B77ADBC-DB0E-42AE-BDD6-65B1CC4B08F7}"/>
    <cellStyle name="Normal 2 3 4 6 3 2 2 5" xfId="47816" xr:uid="{6558E96B-4FEE-4A33-AF3D-CF4F34E73C9A}"/>
    <cellStyle name="Normal 2 3 4 6 3 2 3" xfId="22664" xr:uid="{EF9C8BA9-D381-497E-98D1-9E562CE9AD45}"/>
    <cellStyle name="Normal 2 3 4 6 3 2 3 2" xfId="36356" xr:uid="{0CB5CD4C-7D44-4270-8DCF-B8C4E4F66C75}"/>
    <cellStyle name="Normal 2 3 4 6 3 2 3 3" xfId="51240" xr:uid="{75988650-21FF-43D2-972F-D5E4D07A165D}"/>
    <cellStyle name="Normal 2 3 4 6 3 2 4" xfId="15820" xr:uid="{B3E917E5-13E0-47BE-9EBC-1EA9196D464B}"/>
    <cellStyle name="Normal 2 3 4 6 3 2 5" xfId="29510" xr:uid="{72CDEDA8-AC54-4FCF-BE1D-7C9C685018AD}"/>
    <cellStyle name="Normal 2 3 4 6 3 2 6" xfId="44394" xr:uid="{0382FBE3-E499-41A3-BE00-FD6700F11ADD}"/>
    <cellStyle name="Normal 2 3 4 6 3 3" xfId="10684" xr:uid="{3DF7F9E0-D0D3-4D7E-9446-4812DE1C5D57}"/>
    <cellStyle name="Normal 2 3 4 6 3 3 2" xfId="24374" xr:uid="{185A8C7C-09FF-4CC6-9D13-698C0B602FFB}"/>
    <cellStyle name="Normal 2 3 4 6 3 3 2 2" xfId="38066" xr:uid="{935892AD-6D3D-4B5A-91E1-7D811D237F13}"/>
    <cellStyle name="Normal 2 3 4 6 3 3 2 3" xfId="52950" xr:uid="{0E6EE16E-D315-4654-AC5B-B07006C24D4A}"/>
    <cellStyle name="Normal 2 3 4 6 3 3 3" xfId="17530" xr:uid="{1374EB92-CC09-4130-B17F-AF5AFFC11716}"/>
    <cellStyle name="Normal 2 3 4 6 3 3 4" xfId="31220" xr:uid="{44387BE0-B56A-4DF9-9B8A-4CCC0F103ED1}"/>
    <cellStyle name="Normal 2 3 4 6 3 3 5" xfId="46104" xr:uid="{5A1B307B-224C-443F-B202-E94C2A9AF187}"/>
    <cellStyle name="Normal 2 3 4 6 3 4" xfId="20952" xr:uid="{EB520884-F482-4FF9-96AA-262FC81D4543}"/>
    <cellStyle name="Normal 2 3 4 6 3 4 2" xfId="34644" xr:uid="{85387851-C929-4E2B-A65B-1A9A3176852F}"/>
    <cellStyle name="Normal 2 3 4 6 3 4 3" xfId="49528" xr:uid="{5CB62030-5DF1-494A-9845-11749F2FFE5D}"/>
    <cellStyle name="Normal 2 3 4 6 3 5" xfId="14108" xr:uid="{26EBD763-C9A4-46DC-A3DA-E123EF901DB1}"/>
    <cellStyle name="Normal 2 3 4 6 3 6" xfId="27798" xr:uid="{6BBEEFC7-4F55-4E75-A94A-B554F8781D3F}"/>
    <cellStyle name="Normal 2 3 4 6 3 7" xfId="42682" xr:uid="{762ABF1A-3A0A-4E08-824C-EE4810C7AD2F}"/>
    <cellStyle name="Normal 2 3 4 6 4" xfId="7262" xr:uid="{E0DFD109-C533-49BE-90F3-8A82417CBABA}"/>
    <cellStyle name="Normal 2 3 4 6 4 2" xfId="8975" xr:uid="{FFAEC632-174F-4C70-ABF0-4DA3D9C435F8}"/>
    <cellStyle name="Normal 2 3 4 6 4 2 2" xfId="12397" xr:uid="{58B62C96-DB35-4987-97BD-0EDB0A6D3D38}"/>
    <cellStyle name="Normal 2 3 4 6 4 2 2 2" xfId="26087" xr:uid="{D7630590-7EF4-4C5D-B2DC-A17E37B6DBCE}"/>
    <cellStyle name="Normal 2 3 4 6 4 2 2 2 2" xfId="39779" xr:uid="{A0E8C4D3-4DEC-4161-92F6-FC041A589441}"/>
    <cellStyle name="Normal 2 3 4 6 4 2 2 2 3" xfId="54663" xr:uid="{6652977C-A150-4251-BF8B-D69A41E35E3F}"/>
    <cellStyle name="Normal 2 3 4 6 4 2 2 3" xfId="19243" xr:uid="{D1D346E7-0B1C-4CE2-BB1A-05A25347863A}"/>
    <cellStyle name="Normal 2 3 4 6 4 2 2 4" xfId="32933" xr:uid="{73F8E40F-7009-4476-B051-3848ACB674F0}"/>
    <cellStyle name="Normal 2 3 4 6 4 2 2 5" xfId="47817" xr:uid="{E72F95A1-DF8F-4B22-B946-6C98A8215077}"/>
    <cellStyle name="Normal 2 3 4 6 4 2 3" xfId="22665" xr:uid="{E8CCD1EB-1652-4974-A8F0-9E13AF6EF12E}"/>
    <cellStyle name="Normal 2 3 4 6 4 2 3 2" xfId="36357" xr:uid="{36268143-7D88-4C37-920F-276FE67D6214}"/>
    <cellStyle name="Normal 2 3 4 6 4 2 3 3" xfId="51241" xr:uid="{DA53FA0F-E1E1-49ED-A925-0F3DCC6B9A79}"/>
    <cellStyle name="Normal 2 3 4 6 4 2 4" xfId="15821" xr:uid="{E474F803-0D0A-494E-A26E-343F210119AE}"/>
    <cellStyle name="Normal 2 3 4 6 4 2 5" xfId="29511" xr:uid="{D8727A31-44CD-4A5E-B4B9-23743FBACEAF}"/>
    <cellStyle name="Normal 2 3 4 6 4 2 6" xfId="44395" xr:uid="{17D60BEC-7FB7-42E9-A23A-FC3C2D9C5357}"/>
    <cellStyle name="Normal 2 3 4 6 4 3" xfId="10685" xr:uid="{5ED6A835-86C2-4BC4-89ED-7E4FDE7D2196}"/>
    <cellStyle name="Normal 2 3 4 6 4 3 2" xfId="24375" xr:uid="{AE3EE4EA-C09A-43F8-BFD1-34C5C790377F}"/>
    <cellStyle name="Normal 2 3 4 6 4 3 2 2" xfId="38067" xr:uid="{5EE0FB5D-AD4D-4118-B9CF-9255E050CE4A}"/>
    <cellStyle name="Normal 2 3 4 6 4 3 2 3" xfId="52951" xr:uid="{8143D31F-9190-4F75-BA17-85C4806155D3}"/>
    <cellStyle name="Normal 2 3 4 6 4 3 3" xfId="17531" xr:uid="{3E4B7D79-2D4F-47A2-A04C-24671DA22B86}"/>
    <cellStyle name="Normal 2 3 4 6 4 3 4" xfId="31221" xr:uid="{3EF2B7D2-FF90-4BE6-BF19-626D14BEBDE2}"/>
    <cellStyle name="Normal 2 3 4 6 4 3 5" xfId="46105" xr:uid="{3F74197A-2574-469C-B372-1B867589B073}"/>
    <cellStyle name="Normal 2 3 4 6 4 4" xfId="20953" xr:uid="{D7CD11E9-4306-436C-B7F4-E980A995597B}"/>
    <cellStyle name="Normal 2 3 4 6 4 4 2" xfId="34645" xr:uid="{B07A4114-098A-42D9-B417-5A2499A130F6}"/>
    <cellStyle name="Normal 2 3 4 6 4 4 3" xfId="49529" xr:uid="{A4935D1B-048E-4CDB-B8EB-D81D5256B07D}"/>
    <cellStyle name="Normal 2 3 4 6 4 5" xfId="14109" xr:uid="{FBE398A2-B8AA-4DF6-9ED2-E1EC26EA97C9}"/>
    <cellStyle name="Normal 2 3 4 6 4 6" xfId="27799" xr:uid="{129E4B4F-2DB9-47AC-9BD1-191106EC4E21}"/>
    <cellStyle name="Normal 2 3 4 6 4 7" xfId="42683" xr:uid="{EF7446A6-90DC-4C0A-8EBD-C26D0B068553}"/>
    <cellStyle name="Normal 2 3 4 6 5" xfId="8971" xr:uid="{CE189F54-AE32-4E17-9E69-197744AB1B9E}"/>
    <cellStyle name="Normal 2 3 4 6 5 2" xfId="12393" xr:uid="{16D1D776-7290-42B3-8753-E2DB2032D104}"/>
    <cellStyle name="Normal 2 3 4 6 5 2 2" xfId="26083" xr:uid="{8204F20C-20BC-4761-8CB8-BC2D9DCEDB71}"/>
    <cellStyle name="Normal 2 3 4 6 5 2 2 2" xfId="39775" xr:uid="{29F8738A-BB42-4C95-BD07-BB126BABD82D}"/>
    <cellStyle name="Normal 2 3 4 6 5 2 2 3" xfId="54659" xr:uid="{DB2FCA85-F00A-4115-8192-C2DDF69EF5AA}"/>
    <cellStyle name="Normal 2 3 4 6 5 2 3" xfId="19239" xr:uid="{0AD18C42-3C0F-47EA-BCD4-111754447AE7}"/>
    <cellStyle name="Normal 2 3 4 6 5 2 4" xfId="32929" xr:uid="{85176691-F283-47C0-9F07-733CACE0EE43}"/>
    <cellStyle name="Normal 2 3 4 6 5 2 5" xfId="47813" xr:uid="{AE2958CC-7E10-4A50-8338-5F333626A722}"/>
    <cellStyle name="Normal 2 3 4 6 5 3" xfId="22661" xr:uid="{953BE870-BBEA-411C-A874-74D6BF92D148}"/>
    <cellStyle name="Normal 2 3 4 6 5 3 2" xfId="36353" xr:uid="{1F26539A-EDF9-4BC0-8F10-BA587CB899D9}"/>
    <cellStyle name="Normal 2 3 4 6 5 3 3" xfId="51237" xr:uid="{0416F430-B4B5-40BB-9F99-5D921C8D2A80}"/>
    <cellStyle name="Normal 2 3 4 6 5 4" xfId="15817" xr:uid="{F06CDDF6-A88C-4C8A-AE6B-8DC981B013B4}"/>
    <cellStyle name="Normal 2 3 4 6 5 5" xfId="29507" xr:uid="{285E0D38-93E1-4C25-AA2B-320BEB60A831}"/>
    <cellStyle name="Normal 2 3 4 6 5 6" xfId="44391" xr:uid="{E4C24825-A36D-4EEE-A34C-E684D6AFF049}"/>
    <cellStyle name="Normal 2 3 4 6 6" xfId="10681" xr:uid="{868EAB87-DEA9-4849-B3A5-CEBDB2287663}"/>
    <cellStyle name="Normal 2 3 4 6 6 2" xfId="24371" xr:uid="{DF7F8EEF-7624-4FCC-A732-F7C243BF0A98}"/>
    <cellStyle name="Normal 2 3 4 6 6 2 2" xfId="38063" xr:uid="{D95806F1-7C0F-42A7-85A5-29BD6621C9A9}"/>
    <cellStyle name="Normal 2 3 4 6 6 2 3" xfId="52947" xr:uid="{BFC22627-EA91-4E02-AA0D-0EC320D90EB5}"/>
    <cellStyle name="Normal 2 3 4 6 6 3" xfId="17527" xr:uid="{CA158B78-4B07-4CA0-A035-84961F2BAFCB}"/>
    <cellStyle name="Normal 2 3 4 6 6 4" xfId="31217" xr:uid="{FF831733-3D15-4D9C-9BE9-D0F37F2703BE}"/>
    <cellStyle name="Normal 2 3 4 6 6 5" xfId="46101" xr:uid="{78411E69-9552-4799-8B06-B460974DE41A}"/>
    <cellStyle name="Normal 2 3 4 6 7" xfId="20949" xr:uid="{3435D6C5-8210-4F0F-9FD7-F057A02761A9}"/>
    <cellStyle name="Normal 2 3 4 6 7 2" xfId="34641" xr:uid="{90C5ED4E-0F0D-4856-BCD8-9821E1AE387F}"/>
    <cellStyle name="Normal 2 3 4 6 7 3" xfId="49525" xr:uid="{B1568D53-0E92-4A2B-83F0-57C8582FF7C8}"/>
    <cellStyle name="Normal 2 3 4 6 8" xfId="14105" xr:uid="{FBC2558C-2D22-4AF6-ABE6-557818485582}"/>
    <cellStyle name="Normal 2 3 4 6 9" xfId="27795" xr:uid="{EFCE0F3D-79F9-4A14-8517-E46B1EFAF6B0}"/>
    <cellStyle name="Normal 2 3 4 7" xfId="7263" xr:uid="{70677568-0591-4D07-B3BE-84AEADF76FF2}"/>
    <cellStyle name="Normal 2 3 4 7 10" xfId="42684" xr:uid="{28EE6FA3-D83A-4EBC-A305-D585CA66E6E1}"/>
    <cellStyle name="Normal 2 3 4 7 2" xfId="7264" xr:uid="{AADA0D99-4E47-4C39-A3B7-4DBA82AECEF2}"/>
    <cellStyle name="Normal 2 3 4 7 2 2" xfId="7265" xr:uid="{BB58F374-AB65-44D2-BA99-58CB97678113}"/>
    <cellStyle name="Normal 2 3 4 7 2 2 2" xfId="8978" xr:uid="{0FC967CA-4476-4839-BA26-97FC9F3CCC0D}"/>
    <cellStyle name="Normal 2 3 4 7 2 2 2 2" xfId="12400" xr:uid="{6A737560-2ECF-4E73-81A1-3A8689C02DE1}"/>
    <cellStyle name="Normal 2 3 4 7 2 2 2 2 2" xfId="26090" xr:uid="{6D74B5B0-1E18-4DAB-BAF2-3F779AB7879C}"/>
    <cellStyle name="Normal 2 3 4 7 2 2 2 2 2 2" xfId="39782" xr:uid="{30B61102-ED0D-42C2-AFA1-21AFC5EA657C}"/>
    <cellStyle name="Normal 2 3 4 7 2 2 2 2 2 3" xfId="54666" xr:uid="{91DA7056-4059-4889-AB05-CD4C035C885E}"/>
    <cellStyle name="Normal 2 3 4 7 2 2 2 2 3" xfId="19246" xr:uid="{8F4FAF08-CCA4-4DA3-841F-8D23F72030CA}"/>
    <cellStyle name="Normal 2 3 4 7 2 2 2 2 4" xfId="32936" xr:uid="{2C05C786-2194-414A-9787-1B81EA07FB10}"/>
    <cellStyle name="Normal 2 3 4 7 2 2 2 2 5" xfId="47820" xr:uid="{997825DA-7817-41B0-B5B0-E88BD85444E2}"/>
    <cellStyle name="Normal 2 3 4 7 2 2 2 3" xfId="22668" xr:uid="{48F6883C-7245-40AE-BAB6-E6D366B6DD3F}"/>
    <cellStyle name="Normal 2 3 4 7 2 2 2 3 2" xfId="36360" xr:uid="{A2C4D693-7C0C-4A6F-8CB7-BBCA62B1C2EB}"/>
    <cellStyle name="Normal 2 3 4 7 2 2 2 3 3" xfId="51244" xr:uid="{4F90A784-9704-401A-9E6C-4148FF50E134}"/>
    <cellStyle name="Normal 2 3 4 7 2 2 2 4" xfId="15824" xr:uid="{DD92131B-5A49-42CE-9C32-E4DE56133A06}"/>
    <cellStyle name="Normal 2 3 4 7 2 2 2 5" xfId="29514" xr:uid="{722A3210-FF85-4A16-BF78-B1D0DEFEF08B}"/>
    <cellStyle name="Normal 2 3 4 7 2 2 2 6" xfId="44398" xr:uid="{E8BA0A8F-87B1-4731-8103-CDAF40F178D6}"/>
    <cellStyle name="Normal 2 3 4 7 2 2 3" xfId="10688" xr:uid="{1ADF1E47-DD1A-447A-B790-4A34CEF67882}"/>
    <cellStyle name="Normal 2 3 4 7 2 2 3 2" xfId="24378" xr:uid="{3F3811A8-00B8-4EAD-8105-1D7F71D2A398}"/>
    <cellStyle name="Normal 2 3 4 7 2 2 3 2 2" xfId="38070" xr:uid="{CBD9B156-BA93-4E86-A084-D41004CFC4B6}"/>
    <cellStyle name="Normal 2 3 4 7 2 2 3 2 3" xfId="52954" xr:uid="{79AE11E0-F25D-4D55-96A8-E74B3E23A95E}"/>
    <cellStyle name="Normal 2 3 4 7 2 2 3 3" xfId="17534" xr:uid="{A397EABE-B60D-47C1-9CBE-7A20A645B86F}"/>
    <cellStyle name="Normal 2 3 4 7 2 2 3 4" xfId="31224" xr:uid="{598C2806-B3BB-48F4-9C7D-6CCF45D86562}"/>
    <cellStyle name="Normal 2 3 4 7 2 2 3 5" xfId="46108" xr:uid="{81D09F57-1B35-47AA-9D79-D370DF21D1A2}"/>
    <cellStyle name="Normal 2 3 4 7 2 2 4" xfId="20956" xr:uid="{2E59379A-9883-411C-934F-384C7CE3E7D2}"/>
    <cellStyle name="Normal 2 3 4 7 2 2 4 2" xfId="34648" xr:uid="{D2A6B453-EFFE-493F-8277-99D847EDAB49}"/>
    <cellStyle name="Normal 2 3 4 7 2 2 4 3" xfId="49532" xr:uid="{E2EBB82A-596E-4E7F-ADB8-987A799FB580}"/>
    <cellStyle name="Normal 2 3 4 7 2 2 5" xfId="14112" xr:uid="{A7113C68-CB4F-4A38-A1CB-EEEC453EF628}"/>
    <cellStyle name="Normal 2 3 4 7 2 2 6" xfId="27802" xr:uid="{FEA63F4E-6550-408C-B12A-77964E0B692B}"/>
    <cellStyle name="Normal 2 3 4 7 2 2 7" xfId="42686" xr:uid="{D48A3E15-01D1-44B6-87B8-8FBF1606D03A}"/>
    <cellStyle name="Normal 2 3 4 7 2 3" xfId="8977" xr:uid="{ACB92702-F4FE-4445-8FF0-C15367520849}"/>
    <cellStyle name="Normal 2 3 4 7 2 3 2" xfId="12399" xr:uid="{BF512FC1-08B2-4E00-AA5A-1FAE05D0C3A0}"/>
    <cellStyle name="Normal 2 3 4 7 2 3 2 2" xfId="26089" xr:uid="{EDD4C53E-0FE6-4CC0-AD40-C2077F760511}"/>
    <cellStyle name="Normal 2 3 4 7 2 3 2 2 2" xfId="39781" xr:uid="{7DF17138-E7BA-4A50-A834-89F2E169532C}"/>
    <cellStyle name="Normal 2 3 4 7 2 3 2 2 3" xfId="54665" xr:uid="{7701802C-8F4C-472D-8656-043BB767CE24}"/>
    <cellStyle name="Normal 2 3 4 7 2 3 2 3" xfId="19245" xr:uid="{B21EEAF6-3473-4F91-A5FA-FABFCD7DB070}"/>
    <cellStyle name="Normal 2 3 4 7 2 3 2 4" xfId="32935" xr:uid="{0FF326B7-EC69-4CD2-8292-A7BABA5B72D7}"/>
    <cellStyle name="Normal 2 3 4 7 2 3 2 5" xfId="47819" xr:uid="{B71D5A90-BD71-4D3B-883E-D72304A83C41}"/>
    <cellStyle name="Normal 2 3 4 7 2 3 3" xfId="22667" xr:uid="{A3EF67BC-38C8-4C9C-85DE-8456A8D1B169}"/>
    <cellStyle name="Normal 2 3 4 7 2 3 3 2" xfId="36359" xr:uid="{58833D90-7F8E-4DF4-94E0-1A32A16F07E5}"/>
    <cellStyle name="Normal 2 3 4 7 2 3 3 3" xfId="51243" xr:uid="{507CE26B-8C9E-45F3-B655-ABB74B88BA09}"/>
    <cellStyle name="Normal 2 3 4 7 2 3 4" xfId="15823" xr:uid="{D9165206-CEFF-4C1C-BD14-C69B086820FC}"/>
    <cellStyle name="Normal 2 3 4 7 2 3 5" xfId="29513" xr:uid="{17DCB026-7BD5-4976-9C65-3B58408E0563}"/>
    <cellStyle name="Normal 2 3 4 7 2 3 6" xfId="44397" xr:uid="{8DFC6DC4-69C3-450D-A271-496FDF5E30FD}"/>
    <cellStyle name="Normal 2 3 4 7 2 4" xfId="10687" xr:uid="{5D30FE1F-D52E-402F-82E9-21532AC3EFA2}"/>
    <cellStyle name="Normal 2 3 4 7 2 4 2" xfId="24377" xr:uid="{FF16A9AA-13F9-4E37-9278-A20B88B77E37}"/>
    <cellStyle name="Normal 2 3 4 7 2 4 2 2" xfId="38069" xr:uid="{9590E9B4-E0B1-4D0E-A298-A3668DAF9FFD}"/>
    <cellStyle name="Normal 2 3 4 7 2 4 2 3" xfId="52953" xr:uid="{89337029-374E-4976-83F2-261029D774A0}"/>
    <cellStyle name="Normal 2 3 4 7 2 4 3" xfId="17533" xr:uid="{D4FA70D9-F5DE-4DA8-AA0E-9B1F266CC572}"/>
    <cellStyle name="Normal 2 3 4 7 2 4 4" xfId="31223" xr:uid="{A1E657B2-08AC-47FB-91B0-46FA4EF77D4A}"/>
    <cellStyle name="Normal 2 3 4 7 2 4 5" xfId="46107" xr:uid="{49BC2B7A-F480-4375-A4CC-0B11641CFDCB}"/>
    <cellStyle name="Normal 2 3 4 7 2 5" xfId="20955" xr:uid="{C69584B2-AAE7-495E-B2DE-4855D9124613}"/>
    <cellStyle name="Normal 2 3 4 7 2 5 2" xfId="34647" xr:uid="{0DAF5132-D454-4529-A7BF-F84F96C3EFE6}"/>
    <cellStyle name="Normal 2 3 4 7 2 5 3" xfId="49531" xr:uid="{716BB88A-69A8-449E-A587-58897E4EE1BE}"/>
    <cellStyle name="Normal 2 3 4 7 2 6" xfId="14111" xr:uid="{13F3357C-AC48-4E06-BCC9-4E536A3C7198}"/>
    <cellStyle name="Normal 2 3 4 7 2 7" xfId="27801" xr:uid="{549F7373-5235-4490-BD2F-528235A1B886}"/>
    <cellStyle name="Normal 2 3 4 7 2 8" xfId="42685" xr:uid="{379F385C-AE7C-4690-BE87-E814674C7985}"/>
    <cellStyle name="Normal 2 3 4 7 3" xfId="7266" xr:uid="{B2615A89-93C3-4F88-B44A-DFDBE5D0380B}"/>
    <cellStyle name="Normal 2 3 4 7 3 2" xfId="8979" xr:uid="{EA54B36C-A75C-43FF-AFBC-319ACF6E9EAC}"/>
    <cellStyle name="Normal 2 3 4 7 3 2 2" xfId="12401" xr:uid="{21DC40A3-5F1F-4892-BB10-4F6A1227309C}"/>
    <cellStyle name="Normal 2 3 4 7 3 2 2 2" xfId="26091" xr:uid="{B4C1B064-26A9-4CF9-ABFA-50ACBB93B000}"/>
    <cellStyle name="Normal 2 3 4 7 3 2 2 2 2" xfId="39783" xr:uid="{195BDCB3-DD96-4B2A-BB45-9E512DBC1B98}"/>
    <cellStyle name="Normal 2 3 4 7 3 2 2 2 3" xfId="54667" xr:uid="{F3AFB237-8187-4BC8-8585-AFF69E6F104B}"/>
    <cellStyle name="Normal 2 3 4 7 3 2 2 3" xfId="19247" xr:uid="{4F82A9EB-D54B-4875-A03F-3697C74725F2}"/>
    <cellStyle name="Normal 2 3 4 7 3 2 2 4" xfId="32937" xr:uid="{34A04068-26A4-4A57-AEFB-9159B3199D6F}"/>
    <cellStyle name="Normal 2 3 4 7 3 2 2 5" xfId="47821" xr:uid="{E240F279-505F-4A16-AC86-C6DEFC397332}"/>
    <cellStyle name="Normal 2 3 4 7 3 2 3" xfId="22669" xr:uid="{3BAC5B00-9DD6-44F6-B63B-5C6EBC2C99D5}"/>
    <cellStyle name="Normal 2 3 4 7 3 2 3 2" xfId="36361" xr:uid="{3C7EB5DD-096B-4D75-8146-44E54205FC43}"/>
    <cellStyle name="Normal 2 3 4 7 3 2 3 3" xfId="51245" xr:uid="{5B4902D5-34C6-4D43-AE3A-D47F6FA64B63}"/>
    <cellStyle name="Normal 2 3 4 7 3 2 4" xfId="15825" xr:uid="{9EB0234A-5EF9-42C6-AAF0-4029B291B007}"/>
    <cellStyle name="Normal 2 3 4 7 3 2 5" xfId="29515" xr:uid="{0EE9B349-871E-4C0F-977A-0A9B8B19A269}"/>
    <cellStyle name="Normal 2 3 4 7 3 2 6" xfId="44399" xr:uid="{5BBC13B7-B4CF-4925-ABD7-D42D93F4471F}"/>
    <cellStyle name="Normal 2 3 4 7 3 3" xfId="10689" xr:uid="{65CFD21D-410D-4DFF-887E-C40AF5B57CB6}"/>
    <cellStyle name="Normal 2 3 4 7 3 3 2" xfId="24379" xr:uid="{0FC68DE5-6580-44EA-9A7F-B92738A4BEED}"/>
    <cellStyle name="Normal 2 3 4 7 3 3 2 2" xfId="38071" xr:uid="{B7E886E8-B119-46CD-87A8-4982CA997F06}"/>
    <cellStyle name="Normal 2 3 4 7 3 3 2 3" xfId="52955" xr:uid="{52A19777-2B9F-4EC9-B2CC-EA5F64185A17}"/>
    <cellStyle name="Normal 2 3 4 7 3 3 3" xfId="17535" xr:uid="{9A7408F5-2E9B-46F3-8858-1AEEAE228DE0}"/>
    <cellStyle name="Normal 2 3 4 7 3 3 4" xfId="31225" xr:uid="{C30C346B-21BC-4C71-A1C7-8A1106CF4D62}"/>
    <cellStyle name="Normal 2 3 4 7 3 3 5" xfId="46109" xr:uid="{CF59BBA9-18F8-4D77-A219-2D1FB25A4088}"/>
    <cellStyle name="Normal 2 3 4 7 3 4" xfId="20957" xr:uid="{639CA017-93D7-41C6-B423-751FD26273AC}"/>
    <cellStyle name="Normal 2 3 4 7 3 4 2" xfId="34649" xr:uid="{F5EB8B1E-70BD-48AF-AFA1-C17D08101A38}"/>
    <cellStyle name="Normal 2 3 4 7 3 4 3" xfId="49533" xr:uid="{B33E531A-6FD1-4E02-9398-A370FE720947}"/>
    <cellStyle name="Normal 2 3 4 7 3 5" xfId="14113" xr:uid="{C83DFE3A-E845-4FEE-BCBA-664C800C9556}"/>
    <cellStyle name="Normal 2 3 4 7 3 6" xfId="27803" xr:uid="{BACF3A54-FC64-4312-913A-C708EE5A29FE}"/>
    <cellStyle name="Normal 2 3 4 7 3 7" xfId="42687" xr:uid="{D4D4C0DB-4A4B-4D54-B215-A2BCFE46999D}"/>
    <cellStyle name="Normal 2 3 4 7 4" xfId="7267" xr:uid="{857BA5D2-079D-4621-AF20-8A5D74A6DFF6}"/>
    <cellStyle name="Normal 2 3 4 7 4 2" xfId="8980" xr:uid="{40CB3791-991B-4E6B-A91A-C1C382634C9A}"/>
    <cellStyle name="Normal 2 3 4 7 4 2 2" xfId="12402" xr:uid="{CCAE19B8-1290-47EF-87F2-2D3598DE64A1}"/>
    <cellStyle name="Normal 2 3 4 7 4 2 2 2" xfId="26092" xr:uid="{9251A4A7-3E3C-49BB-B1D8-CB6D189E7988}"/>
    <cellStyle name="Normal 2 3 4 7 4 2 2 2 2" xfId="39784" xr:uid="{F630CDF6-378A-4BE5-9B65-71489D9F21FF}"/>
    <cellStyle name="Normal 2 3 4 7 4 2 2 2 3" xfId="54668" xr:uid="{0BD0145F-545F-4778-89ED-02A3CFEABD46}"/>
    <cellStyle name="Normal 2 3 4 7 4 2 2 3" xfId="19248" xr:uid="{DF0F593C-9BE4-4722-8E1D-7177B70952E0}"/>
    <cellStyle name="Normal 2 3 4 7 4 2 2 4" xfId="32938" xr:uid="{5FBEF371-D9BA-4D14-9691-B4A16FDA8183}"/>
    <cellStyle name="Normal 2 3 4 7 4 2 2 5" xfId="47822" xr:uid="{24862BFD-0B4F-4DE4-8F9F-3FC4315941D9}"/>
    <cellStyle name="Normal 2 3 4 7 4 2 3" xfId="22670" xr:uid="{4BA5BBB2-AC8D-4A37-AF4E-D3AB55893D86}"/>
    <cellStyle name="Normal 2 3 4 7 4 2 3 2" xfId="36362" xr:uid="{72921C95-3F8D-498C-8CD5-3133E19D7D66}"/>
    <cellStyle name="Normal 2 3 4 7 4 2 3 3" xfId="51246" xr:uid="{14A44C22-3377-4201-9FA3-4EE43D444F0F}"/>
    <cellStyle name="Normal 2 3 4 7 4 2 4" xfId="15826" xr:uid="{F5554F2F-ADE6-455E-8FC7-992A48AFD2E6}"/>
    <cellStyle name="Normal 2 3 4 7 4 2 5" xfId="29516" xr:uid="{537CF7D2-FD84-45A3-A92F-29627FE240E3}"/>
    <cellStyle name="Normal 2 3 4 7 4 2 6" xfId="44400" xr:uid="{44E0EC21-0A55-4669-9842-F4C49DCCDAB0}"/>
    <cellStyle name="Normal 2 3 4 7 4 3" xfId="10690" xr:uid="{A4D17730-7A89-4586-8D45-0057350BF387}"/>
    <cellStyle name="Normal 2 3 4 7 4 3 2" xfId="24380" xr:uid="{7E87AF36-B386-423B-96C4-9C5AD231202E}"/>
    <cellStyle name="Normal 2 3 4 7 4 3 2 2" xfId="38072" xr:uid="{A6B84321-E17C-49E0-A170-6B0B02BE5381}"/>
    <cellStyle name="Normal 2 3 4 7 4 3 2 3" xfId="52956" xr:uid="{42591B4D-6934-4B6B-AEBE-5AF90C2D0E76}"/>
    <cellStyle name="Normal 2 3 4 7 4 3 3" xfId="17536" xr:uid="{98D2B53F-F82C-4315-A1A0-8C16644D5921}"/>
    <cellStyle name="Normal 2 3 4 7 4 3 4" xfId="31226" xr:uid="{B5988984-5DED-4F57-AC0E-EC011816810A}"/>
    <cellStyle name="Normal 2 3 4 7 4 3 5" xfId="46110" xr:uid="{0BFA9650-4F5C-4C0F-A81F-2381C77667EE}"/>
    <cellStyle name="Normal 2 3 4 7 4 4" xfId="20958" xr:uid="{951E67D7-9557-4D12-8193-39402CF15743}"/>
    <cellStyle name="Normal 2 3 4 7 4 4 2" xfId="34650" xr:uid="{EE69EA1E-712D-438A-882D-6BD2619E2CE6}"/>
    <cellStyle name="Normal 2 3 4 7 4 4 3" xfId="49534" xr:uid="{4CD5F278-4612-40E2-8A6B-1F9B53B5973F}"/>
    <cellStyle name="Normal 2 3 4 7 4 5" xfId="14114" xr:uid="{C4172FB7-168A-4460-8D38-DA3A3F3A991B}"/>
    <cellStyle name="Normal 2 3 4 7 4 6" xfId="27804" xr:uid="{F5DE58AC-4102-4D18-A913-472FCB456741}"/>
    <cellStyle name="Normal 2 3 4 7 4 7" xfId="42688" xr:uid="{10803014-E1EF-4D00-A3C5-11FA21F9925D}"/>
    <cellStyle name="Normal 2 3 4 7 5" xfId="8976" xr:uid="{A38D8F71-B1D1-419D-A858-268B65267415}"/>
    <cellStyle name="Normal 2 3 4 7 5 2" xfId="12398" xr:uid="{A699A91A-2CAC-4B3F-9AA6-B339D88C02D7}"/>
    <cellStyle name="Normal 2 3 4 7 5 2 2" xfId="26088" xr:uid="{966A3632-354B-4B18-AA3E-06F777955C4E}"/>
    <cellStyle name="Normal 2 3 4 7 5 2 2 2" xfId="39780" xr:uid="{14A2E6A7-6F40-4634-BF11-6606F461EC32}"/>
    <cellStyle name="Normal 2 3 4 7 5 2 2 3" xfId="54664" xr:uid="{A58F195A-9FE4-4155-B0BB-EB248D383D6E}"/>
    <cellStyle name="Normal 2 3 4 7 5 2 3" xfId="19244" xr:uid="{156EE8E0-73FE-4630-A91E-5049B70601AF}"/>
    <cellStyle name="Normal 2 3 4 7 5 2 4" xfId="32934" xr:uid="{9B80FB41-332A-487C-B64E-AE8163AEA4D4}"/>
    <cellStyle name="Normal 2 3 4 7 5 2 5" xfId="47818" xr:uid="{63BFFCAA-8247-4FE2-90C7-19B10DEC0534}"/>
    <cellStyle name="Normal 2 3 4 7 5 3" xfId="22666" xr:uid="{A9D0EE06-663D-4322-8643-3D1DDCB35A3D}"/>
    <cellStyle name="Normal 2 3 4 7 5 3 2" xfId="36358" xr:uid="{EB273CC0-1C4D-48BD-B3C9-3DC9B09D7067}"/>
    <cellStyle name="Normal 2 3 4 7 5 3 3" xfId="51242" xr:uid="{4D53EBC7-0DE7-4CE7-B865-BDD1B0CC3616}"/>
    <cellStyle name="Normal 2 3 4 7 5 4" xfId="15822" xr:uid="{5EF99B13-5018-4420-9AA2-F93EE1B37BC8}"/>
    <cellStyle name="Normal 2 3 4 7 5 5" xfId="29512" xr:uid="{854BCCB5-FE77-4012-BBB3-E25D7BCCD2E7}"/>
    <cellStyle name="Normal 2 3 4 7 5 6" xfId="44396" xr:uid="{B7F9488C-5DB4-4261-A407-3448CEC8C7C4}"/>
    <cellStyle name="Normal 2 3 4 7 6" xfId="10686" xr:uid="{7F3F55B2-73F8-47B8-A530-61F54C07C231}"/>
    <cellStyle name="Normal 2 3 4 7 6 2" xfId="24376" xr:uid="{77B06A7D-38DC-4E77-B4DA-C8FDA54F29E1}"/>
    <cellStyle name="Normal 2 3 4 7 6 2 2" xfId="38068" xr:uid="{AA9FA607-7591-4073-A49E-60A6E5906427}"/>
    <cellStyle name="Normal 2 3 4 7 6 2 3" xfId="52952" xr:uid="{9439B18D-152B-4A9A-93CA-5EC8A4D5860E}"/>
    <cellStyle name="Normal 2 3 4 7 6 3" xfId="17532" xr:uid="{5C5F3874-5A16-4C29-8B7D-2D821BB38F82}"/>
    <cellStyle name="Normal 2 3 4 7 6 4" xfId="31222" xr:uid="{57B5ECF1-B98B-4E22-AC08-4742C21BD4EF}"/>
    <cellStyle name="Normal 2 3 4 7 6 5" xfId="46106" xr:uid="{870E0E5C-B8D4-435F-A392-F8B9749EDBA4}"/>
    <cellStyle name="Normal 2 3 4 7 7" xfId="20954" xr:uid="{0A59561C-1494-44ED-A4B5-5B4B8CDEFA1B}"/>
    <cellStyle name="Normal 2 3 4 7 7 2" xfId="34646" xr:uid="{FB507207-86A4-4079-BE0F-9FE649AD1912}"/>
    <cellStyle name="Normal 2 3 4 7 7 3" xfId="49530" xr:uid="{B70750F8-ABDC-4E24-9280-ADA008E5D1D8}"/>
    <cellStyle name="Normal 2 3 4 7 8" xfId="14110" xr:uid="{840F43B0-F602-4AD7-8591-600717DD385C}"/>
    <cellStyle name="Normal 2 3 4 7 9" xfId="27800" xr:uid="{6325056A-CE43-4262-BB61-FACA433A6AF9}"/>
    <cellStyle name="Normal 2 3 4 8" xfId="7268" xr:uid="{75396B64-5A60-4061-B4C6-B5DE5F476CB8}"/>
    <cellStyle name="Normal 2 3 4 8 2" xfId="7269" xr:uid="{C55C2612-E4FD-4D94-B719-5D20B1CEB409}"/>
    <cellStyle name="Normal 2 3 4 8 2 2" xfId="8982" xr:uid="{E10E4792-02CD-48AE-9254-DB7F8A33376E}"/>
    <cellStyle name="Normal 2 3 4 8 2 2 2" xfId="12404" xr:uid="{F4B8A86A-9E61-4C40-BFB9-FE21A00C6111}"/>
    <cellStyle name="Normal 2 3 4 8 2 2 2 2" xfId="26094" xr:uid="{2EF7BF11-B2B2-4385-A42C-9C8CC31FDB12}"/>
    <cellStyle name="Normal 2 3 4 8 2 2 2 2 2" xfId="39786" xr:uid="{3AA3EBDC-B92F-42D8-89E6-5D2F05D86A67}"/>
    <cellStyle name="Normal 2 3 4 8 2 2 2 2 3" xfId="54670" xr:uid="{24392F82-81D7-4112-BC6F-B5DDD6183FA5}"/>
    <cellStyle name="Normal 2 3 4 8 2 2 2 3" xfId="19250" xr:uid="{7C14D55D-2C8B-4CB6-9A00-EE4B20F3E56F}"/>
    <cellStyle name="Normal 2 3 4 8 2 2 2 4" xfId="32940" xr:uid="{FB2DF34B-B1A9-4076-86D4-3D12A830A504}"/>
    <cellStyle name="Normal 2 3 4 8 2 2 2 5" xfId="47824" xr:uid="{D919682F-1F83-4681-9FD0-92F965CE138E}"/>
    <cellStyle name="Normal 2 3 4 8 2 2 3" xfId="22672" xr:uid="{DAB7F673-120C-49DF-BC78-BDC816A96D58}"/>
    <cellStyle name="Normal 2 3 4 8 2 2 3 2" xfId="36364" xr:uid="{90563797-7E0E-4709-B51D-637A272EF531}"/>
    <cellStyle name="Normal 2 3 4 8 2 2 3 3" xfId="51248" xr:uid="{4ABCE49E-0D43-4C0B-B4FC-3B5BC353B310}"/>
    <cellStyle name="Normal 2 3 4 8 2 2 4" xfId="15828" xr:uid="{FB31364E-E9BE-4D9D-B509-FFB2214156B2}"/>
    <cellStyle name="Normal 2 3 4 8 2 2 5" xfId="29518" xr:uid="{AEC6ED7C-3C2D-4E54-83E6-9D6A7F07C48F}"/>
    <cellStyle name="Normal 2 3 4 8 2 2 6" xfId="44402" xr:uid="{3488E90F-8FAF-4775-B719-6062D96C8E6B}"/>
    <cellStyle name="Normal 2 3 4 8 2 3" xfId="10692" xr:uid="{F4B89971-DAB4-412A-8DE8-F86DA8FC048F}"/>
    <cellStyle name="Normal 2 3 4 8 2 3 2" xfId="24382" xr:uid="{C7A50BD0-4BEE-4C0A-AAD9-36A919ACB34A}"/>
    <cellStyle name="Normal 2 3 4 8 2 3 2 2" xfId="38074" xr:uid="{7ECAFA91-69A6-43CA-9D10-A92D43B4B2AE}"/>
    <cellStyle name="Normal 2 3 4 8 2 3 2 3" xfId="52958" xr:uid="{54E40252-A5E0-41E9-8EEA-52D509C10486}"/>
    <cellStyle name="Normal 2 3 4 8 2 3 3" xfId="17538" xr:uid="{19CF58D7-7CBE-4DAB-9776-3473ADCD30F6}"/>
    <cellStyle name="Normal 2 3 4 8 2 3 4" xfId="31228" xr:uid="{A59E6FA3-7D08-4926-8DBC-4F6FF37F16FE}"/>
    <cellStyle name="Normal 2 3 4 8 2 3 5" xfId="46112" xr:uid="{D6EEE5EC-39AC-49E7-94F2-86FBEA25D907}"/>
    <cellStyle name="Normal 2 3 4 8 2 4" xfId="20960" xr:uid="{B3150744-750D-4158-B72F-C52830F17CFF}"/>
    <cellStyle name="Normal 2 3 4 8 2 4 2" xfId="34652" xr:uid="{28E2D164-495E-4793-8E70-E91764B5C5EC}"/>
    <cellStyle name="Normal 2 3 4 8 2 4 3" xfId="49536" xr:uid="{6CD6E6BD-EFA8-4BFB-AE87-95B3CAE0F2BE}"/>
    <cellStyle name="Normal 2 3 4 8 2 5" xfId="14116" xr:uid="{7F9C249C-FD1B-4B86-9986-B34C30E0932A}"/>
    <cellStyle name="Normal 2 3 4 8 2 6" xfId="27806" xr:uid="{011BB726-C6DC-46FE-A377-88725ED83A7F}"/>
    <cellStyle name="Normal 2 3 4 8 2 7" xfId="42690" xr:uid="{E1B69FCA-2FDF-4330-9578-93CE7C358A85}"/>
    <cellStyle name="Normal 2 3 4 8 3" xfId="8981" xr:uid="{3FD92D30-12D2-4E49-A54B-4CD3CCA3B1F8}"/>
    <cellStyle name="Normal 2 3 4 8 3 2" xfId="12403" xr:uid="{8ECE1691-4B2E-48C7-8616-8E64A7D26A68}"/>
    <cellStyle name="Normal 2 3 4 8 3 2 2" xfId="26093" xr:uid="{9F31DEC4-A229-4DD4-976D-3CE225C2E8AB}"/>
    <cellStyle name="Normal 2 3 4 8 3 2 2 2" xfId="39785" xr:uid="{B3A90BCE-43E7-4109-AE34-E5DF8DAD48DB}"/>
    <cellStyle name="Normal 2 3 4 8 3 2 2 3" xfId="54669" xr:uid="{1CCB3CE0-AD09-45F4-8D98-8AD24708E915}"/>
    <cellStyle name="Normal 2 3 4 8 3 2 3" xfId="19249" xr:uid="{E426AA6D-798A-4AF9-A06A-1F6E1FD87104}"/>
    <cellStyle name="Normal 2 3 4 8 3 2 4" xfId="32939" xr:uid="{44602E91-7E10-4FFB-950E-771DB8A0EC9A}"/>
    <cellStyle name="Normal 2 3 4 8 3 2 5" xfId="47823" xr:uid="{179502AC-03B4-4056-BA13-6E4173E97FED}"/>
    <cellStyle name="Normal 2 3 4 8 3 3" xfId="22671" xr:uid="{293A59DF-7752-478F-B6B9-F6679B6DA6AC}"/>
    <cellStyle name="Normal 2 3 4 8 3 3 2" xfId="36363" xr:uid="{B16C1D30-8AD9-4060-9D02-FBDF9D7B81FD}"/>
    <cellStyle name="Normal 2 3 4 8 3 3 3" xfId="51247" xr:uid="{FF9A5CF6-F396-45E0-959A-DD978C73B879}"/>
    <cellStyle name="Normal 2 3 4 8 3 4" xfId="15827" xr:uid="{BFA94B77-CA82-48D7-9D74-C1847E0B21E8}"/>
    <cellStyle name="Normal 2 3 4 8 3 5" xfId="29517" xr:uid="{25AC1F6D-CC01-411F-B745-83DD3114CDF5}"/>
    <cellStyle name="Normal 2 3 4 8 3 6" xfId="44401" xr:uid="{4D61DA35-0F84-46F3-B4F1-5DF234FB4F57}"/>
    <cellStyle name="Normal 2 3 4 8 4" xfId="10691" xr:uid="{2529DD00-3EFE-4A8A-80F8-23CF5489E33E}"/>
    <cellStyle name="Normal 2 3 4 8 4 2" xfId="24381" xr:uid="{44780ECC-4D23-4E10-B247-BA6FAA24FCB8}"/>
    <cellStyle name="Normal 2 3 4 8 4 2 2" xfId="38073" xr:uid="{E4979266-17DF-4C95-83B0-1B4403AB398A}"/>
    <cellStyle name="Normal 2 3 4 8 4 2 3" xfId="52957" xr:uid="{DF88C619-F09A-4DBA-9C88-19F1687F6BDB}"/>
    <cellStyle name="Normal 2 3 4 8 4 3" xfId="17537" xr:uid="{A518B198-7603-4C6C-9882-4CEDCF444964}"/>
    <cellStyle name="Normal 2 3 4 8 4 4" xfId="31227" xr:uid="{D6B53E27-6A3F-4E2C-AE80-5CD49781AB7D}"/>
    <cellStyle name="Normal 2 3 4 8 4 5" xfId="46111" xr:uid="{1C4C5C43-768B-4F1F-9C25-B0177C0D541B}"/>
    <cellStyle name="Normal 2 3 4 8 5" xfId="20959" xr:uid="{B614A36C-0637-4E3B-B19C-A9E4F9ECC05F}"/>
    <cellStyle name="Normal 2 3 4 8 5 2" xfId="34651" xr:uid="{406C8D56-E12F-4048-93A8-B43D0C033114}"/>
    <cellStyle name="Normal 2 3 4 8 5 3" xfId="49535" xr:uid="{9A57C9A7-8D4C-45C2-8A82-BF33A31AFBB3}"/>
    <cellStyle name="Normal 2 3 4 8 6" xfId="14115" xr:uid="{6F811090-84D4-4440-890C-AA48F5B362EE}"/>
    <cellStyle name="Normal 2 3 4 8 7" xfId="27805" xr:uid="{DEBBE8A3-2F84-45C8-9C07-7344E470E3D4}"/>
    <cellStyle name="Normal 2 3 4 8 8" xfId="42689" xr:uid="{BA2015FC-0584-4697-80F2-0A9968D40DD6}"/>
    <cellStyle name="Normal 2 3 4 9" xfId="7270" xr:uid="{CB6627D3-0926-4E0C-BBA9-6467F499C76F}"/>
    <cellStyle name="Normal 2 3 4 9 2" xfId="8983" xr:uid="{03861FB9-A1FB-42B4-B766-F11D987B9235}"/>
    <cellStyle name="Normal 2 3 4 9 2 2" xfId="12405" xr:uid="{EDFA513F-163E-4255-9A54-AFFC57231BC2}"/>
    <cellStyle name="Normal 2 3 4 9 2 2 2" xfId="26095" xr:uid="{2B02896B-CE42-4EC4-A2FF-2BF4B6295F5E}"/>
    <cellStyle name="Normal 2 3 4 9 2 2 2 2" xfId="39787" xr:uid="{989A35B3-7267-43AB-81BB-2F154F6982DE}"/>
    <cellStyle name="Normal 2 3 4 9 2 2 2 3" xfId="54671" xr:uid="{6403D937-2BF8-491F-8B77-0DD156E0CF5E}"/>
    <cellStyle name="Normal 2 3 4 9 2 2 3" xfId="19251" xr:uid="{8B125E62-3CF8-480F-83D5-2827E5EF9035}"/>
    <cellStyle name="Normal 2 3 4 9 2 2 4" xfId="32941" xr:uid="{C0DCB3BF-00A2-4305-9B28-0966B9CEA779}"/>
    <cellStyle name="Normal 2 3 4 9 2 2 5" xfId="47825" xr:uid="{7A2886CB-D7D4-4048-A2F8-35777CAD9432}"/>
    <cellStyle name="Normal 2 3 4 9 2 3" xfId="22673" xr:uid="{73441D40-BDFA-450E-B304-22A6493C4CA3}"/>
    <cellStyle name="Normal 2 3 4 9 2 3 2" xfId="36365" xr:uid="{F9A64DAE-E80A-4257-82AE-7AC19391005C}"/>
    <cellStyle name="Normal 2 3 4 9 2 3 3" xfId="51249" xr:uid="{9FC77C49-B69B-43A2-993A-AEB49535C02B}"/>
    <cellStyle name="Normal 2 3 4 9 2 4" xfId="15829" xr:uid="{E50634C0-B141-489A-B5BA-920F3E979E25}"/>
    <cellStyle name="Normal 2 3 4 9 2 5" xfId="29519" xr:uid="{4B9A890A-F8AF-431D-B66B-2C1B299AD8FF}"/>
    <cellStyle name="Normal 2 3 4 9 2 6" xfId="44403" xr:uid="{34B2C578-31C8-414D-97CC-6224680B9535}"/>
    <cellStyle name="Normal 2 3 4 9 3" xfId="10693" xr:uid="{9D8C9CAF-38D2-4F73-9416-ADB5D2593A45}"/>
    <cellStyle name="Normal 2 3 4 9 3 2" xfId="24383" xr:uid="{F8147272-99D1-495F-B9F2-125A2F5F9B43}"/>
    <cellStyle name="Normal 2 3 4 9 3 2 2" xfId="38075" xr:uid="{57915584-0F3C-4F61-A616-560F2E6729E6}"/>
    <cellStyle name="Normal 2 3 4 9 3 2 3" xfId="52959" xr:uid="{68F4A2E0-E358-4BB4-B06F-C675C69CA78D}"/>
    <cellStyle name="Normal 2 3 4 9 3 3" xfId="17539" xr:uid="{A951DDED-3F5A-4F0A-B763-262BF9B5DAB0}"/>
    <cellStyle name="Normal 2 3 4 9 3 4" xfId="31229" xr:uid="{D38049CD-25D8-4820-AD22-178934A904BF}"/>
    <cellStyle name="Normal 2 3 4 9 3 5" xfId="46113" xr:uid="{4E26AD88-86B0-49B1-A71E-CDC948E11EFC}"/>
    <cellStyle name="Normal 2 3 4 9 4" xfId="20961" xr:uid="{11379565-1D23-419D-B271-4A203029D9B7}"/>
    <cellStyle name="Normal 2 3 4 9 4 2" xfId="34653" xr:uid="{06933CF0-9255-45C9-A694-855D11A66BB1}"/>
    <cellStyle name="Normal 2 3 4 9 4 3" xfId="49537" xr:uid="{29FC4636-BF39-4DA9-ADFA-9B9F3ED4E614}"/>
    <cellStyle name="Normal 2 3 4 9 5" xfId="14117" xr:uid="{92323BA8-730A-46F0-93BA-B4C504FB806F}"/>
    <cellStyle name="Normal 2 3 4 9 6" xfId="27807" xr:uid="{26D746F2-2005-4843-8D63-04E9FD7A5A02}"/>
    <cellStyle name="Normal 2 3 4 9 7" xfId="42691" xr:uid="{12516FCF-ACCA-4781-A662-75CB71DE3335}"/>
    <cellStyle name="Normal 2 3 5" xfId="187" xr:uid="{FF8C4E15-C17F-40DB-AA44-7C31AFAE006A}"/>
    <cellStyle name="Normal 2 3 5 2" xfId="4660" xr:uid="{EB9DB4CF-E28D-4BAB-9544-15DDFDEF9975}"/>
    <cellStyle name="Normal 2 3 6" xfId="4352" xr:uid="{7F93541F-7219-426C-B2C5-65959DF926FE}"/>
    <cellStyle name="Normal 2 3 6 2" xfId="4554" xr:uid="{27DBE220-0DDD-43C3-8254-B614A4A3E3E7}"/>
    <cellStyle name="Normal 2 3 6 3" xfId="4736" xr:uid="{645B1B74-7D6C-47A5-B1D4-BB739618CA84}"/>
    <cellStyle name="Normal 2 3 6 4" xfId="4711" xr:uid="{A922D37E-E964-4F5B-91E6-C8A3B14A455C}"/>
    <cellStyle name="Normal 2 3 7" xfId="5320" xr:uid="{FB600A57-FD65-4933-B7C2-075C6C58816F}"/>
    <cellStyle name="Normal 2 4" xfId="81" xr:uid="{F7B02E03-93DC-41C0-9907-786F9F3B9A23}"/>
    <cellStyle name="Normal 2 4 2" xfId="82" xr:uid="{FD3F293F-DF3B-4CDE-B2EB-641E949AD83B}"/>
    <cellStyle name="Normal 2 4 3" xfId="284" xr:uid="{926E7BAE-91F8-4565-8F88-2B61B895CF8A}"/>
    <cellStyle name="Normal 2 4 3 2" xfId="4661" xr:uid="{335A13FB-B614-479E-BC37-2BAFA0DAC616}"/>
    <cellStyle name="Normal 2 4 3 3" xfId="4675" xr:uid="{6FCD7BBC-20C8-47D7-8573-4CC358085276}"/>
    <cellStyle name="Normal 2 4 4" xfId="4556" xr:uid="{E2266964-BDFC-47EC-A50D-1AD3BBC21DDB}"/>
    <cellStyle name="Normal 2 4 5" xfId="4756" xr:uid="{9D055CDF-E241-481C-BBE9-FB17D2C22C39}"/>
    <cellStyle name="Normal 2 4 6" xfId="4754" xr:uid="{DC3024DB-E1C0-4C86-BF54-2346BDAD9AD1}"/>
    <cellStyle name="Normal 2 5" xfId="186" xr:uid="{8BF9A2E7-8B00-4C87-9D7C-7FA6F25EEC6A}"/>
    <cellStyle name="Normal 2 5 2" xfId="286" xr:uid="{1643266D-4D27-4F06-8B62-CA69261049CC}"/>
    <cellStyle name="Normal 2 5 2 2" xfId="2507" xr:uid="{4D356434-7165-4A98-AE83-CFEB82342795}"/>
    <cellStyle name="Normal 2 5 3" xfId="285" xr:uid="{443D2B68-F5A3-4933-8BC0-4F3D5CAA5C1A}"/>
    <cellStyle name="Normal 2 5 3 2" xfId="4588" xr:uid="{4FAB3C20-DE71-4D9D-9BDB-96623C4555A0}"/>
    <cellStyle name="Normal 2 5 3 3" xfId="4748" xr:uid="{32BB7EF8-4F06-4F32-A7F9-2EB47D3CE86E}"/>
    <cellStyle name="Normal 2 5 3 4" xfId="5304" xr:uid="{F95C1274-99C2-4D84-A5EC-452CF1F76C26}"/>
    <cellStyle name="Normal 2 5 4" xfId="4662" xr:uid="{7B6ACA88-2D11-4C64-A68F-8E76343C595C}"/>
    <cellStyle name="Normal 2 5 5" xfId="4617" xr:uid="{70D396ED-0B4C-48E3-9922-6F60F72C609C}"/>
    <cellStyle name="Normal 2 5 6" xfId="4616" xr:uid="{5B3E85EE-873E-48E0-9382-3A28F5C6300B}"/>
    <cellStyle name="Normal 2 5 7" xfId="4751" xr:uid="{C415B70B-2C0F-43C8-8B87-12A5092FCE8B}"/>
    <cellStyle name="Normal 2 5 8" xfId="4721" xr:uid="{D7A95942-6738-4E63-877A-6124EAF3B984}"/>
    <cellStyle name="Normal 2 6" xfId="287" xr:uid="{2B234679-F3E1-462A-A8FE-E2ADF7BF0F62}"/>
    <cellStyle name="Normal 2 6 2" xfId="288" xr:uid="{02888D58-EA08-43E3-8D6B-403AE641E578}"/>
    <cellStyle name="Normal 2 6 3" xfId="454" xr:uid="{8756C286-B2E5-49CE-A8A1-1A48C5E9BDAE}"/>
    <cellStyle name="Normal 2 6 3 2" xfId="41938" xr:uid="{F0CF2BEE-895C-4BA5-81E2-4CA893784571}"/>
    <cellStyle name="Normal 2 6 4" xfId="4663" xr:uid="{F968E45B-F75E-4614-8B1B-10E05C45DD8F}"/>
    <cellStyle name="Normal 2 6 5" xfId="4614" xr:uid="{F4DF4C23-6257-4A12-9F3C-7993F070BE6E}"/>
    <cellStyle name="Normal 2 6 5 2" xfId="4712" xr:uid="{D228E9B7-B5AB-4BA5-BC6A-A1E9B11B7F52}"/>
    <cellStyle name="Normal 2 6 6" xfId="4600" xr:uid="{006BE899-7C5B-4599-B7C7-5E5A8A7EB3D3}"/>
    <cellStyle name="Normal 2 6 7" xfId="5324" xr:uid="{785318B0-CF45-41FE-A177-8A3F7FC319D4}"/>
    <cellStyle name="Normal 2 6 8" xfId="5333" xr:uid="{51825258-75C2-40B5-9FB8-F58984DB0351}"/>
    <cellStyle name="Normal 2 7" xfId="289" xr:uid="{D60DE8F4-0897-4B69-A449-02FFA600FEDC}"/>
    <cellStyle name="Normal 2 7 2" xfId="4458" xr:uid="{E29549A5-DDF6-49A9-8029-B4A4B4BDFECA}"/>
    <cellStyle name="Normal 2 7 3" xfId="4664" xr:uid="{39636659-9FFA-4823-BA6A-261BCEA34F4F}"/>
    <cellStyle name="Normal 2 7 4" xfId="5305" xr:uid="{F55F0CDC-2EA6-49B5-A286-05C6B2FF6B57}"/>
    <cellStyle name="Normal 2 8" xfId="4510" xr:uid="{DC3B1E6A-C0B0-4687-94EE-A2E1664A3E3A}"/>
    <cellStyle name="Normal 2 9" xfId="4655" xr:uid="{38E86B2D-3B32-45D3-A2EC-0286BD248388}"/>
    <cellStyle name="Normal 2 9 2" xfId="41371" xr:uid="{58817453-48C9-4B91-ACE4-0F0821BF3D74}"/>
    <cellStyle name="Normal 2 9 3" xfId="5967" xr:uid="{6FE30D8C-664C-46D2-9009-BE92BB5317EA}"/>
    <cellStyle name="Normal 2 9 4" xfId="5375" xr:uid="{75DC7234-CB77-411D-9BBB-90F3908F9201}"/>
    <cellStyle name="Normal 20" xfId="436" xr:uid="{8E695C6A-352C-44D2-BEE9-809B2DED6C96}"/>
    <cellStyle name="Normal 20 2" xfId="437" xr:uid="{BEBDFEF4-6C6D-43EA-8C1C-2E5B2F8210C5}"/>
    <cellStyle name="Normal 20 2 2" xfId="438" xr:uid="{1C070513-712B-4B9F-9593-1E01A59DC9D1}"/>
    <cellStyle name="Normal 20 2 2 2" xfId="4427" xr:uid="{1FFBCAE6-6037-49CA-8F46-EFAFE8B9A26E}"/>
    <cellStyle name="Normal 20 2 2 3" xfId="4419" xr:uid="{44B49F99-5F22-4852-8643-31AC23C56C35}"/>
    <cellStyle name="Normal 20 2 2 4" xfId="4584" xr:uid="{A2800717-0B67-4029-BFFB-147A4C3824E9}"/>
    <cellStyle name="Normal 20 2 2 5" xfId="4746" xr:uid="{B2DC287B-63EA-4ED9-9FDF-1DB17E62F774}"/>
    <cellStyle name="Normal 20 2 3" xfId="4422" xr:uid="{95FBB596-AFFC-4D79-BA6B-3569044D7BBD}"/>
    <cellStyle name="Normal 20 2 4" xfId="4418" xr:uid="{CF273E53-B018-436A-B79D-60BABC3483E0}"/>
    <cellStyle name="Normal 20 2 5" xfId="4583" xr:uid="{8C745277-84B6-4A0B-A613-1711AB9FC2AF}"/>
    <cellStyle name="Normal 20 2 6" xfId="4745" xr:uid="{711C5831-4DC4-4D8D-92CA-6AF22D09956A}"/>
    <cellStyle name="Normal 20 3" xfId="1169" xr:uid="{781082A5-9B5E-4F92-A8D9-6E2DACE3B6E2}"/>
    <cellStyle name="Normal 20 3 2" xfId="4459" xr:uid="{651C86D5-9D05-47F4-8D5D-2E79FC68D050}"/>
    <cellStyle name="Normal 20 4" xfId="4354" xr:uid="{9B00B646-79DD-4BB9-B2C3-929A0B0BC68E}"/>
    <cellStyle name="Normal 20 4 2" xfId="4557" xr:uid="{4057D61E-9BBD-4DB9-A70B-5B4525834C92}"/>
    <cellStyle name="Normal 20 4 3" xfId="4738" xr:uid="{FB2107E9-3BDF-4ECA-B18C-44F9AECF8DB2}"/>
    <cellStyle name="Normal 20 4 4" xfId="4713" xr:uid="{90B504F2-F88F-492E-AA90-56583366584D}"/>
    <cellStyle name="Normal 20 5" xfId="4435" xr:uid="{0BF9EF9E-A0D1-4DF4-8CBA-C0FC4D8AF76F}"/>
    <cellStyle name="Normal 20 5 2" xfId="5330" xr:uid="{F46879D4-603E-4D6A-BD8B-5B8F101671C8}"/>
    <cellStyle name="Normal 20 6" xfId="4589" xr:uid="{EA3F2C63-AD14-4DF3-80FD-835D7042FD3C}"/>
    <cellStyle name="Normal 20 7" xfId="4698" xr:uid="{3CA029FD-F592-4528-B336-DBF6BE805CEE}"/>
    <cellStyle name="Normal 20 8" xfId="4719" xr:uid="{4F3200BC-6C2C-4831-9F68-A9A894D37129}"/>
    <cellStyle name="Normal 20 9" xfId="4718" xr:uid="{9FD46855-2902-4400-9393-5691ED5027C6}"/>
    <cellStyle name="Normal 21" xfId="439" xr:uid="{6DEE416B-C0D3-42A9-AD24-9D06748EF50E}"/>
    <cellStyle name="Normal 21 2" xfId="440" xr:uid="{0CADB292-C63C-46F9-A53E-66013FE753BB}"/>
    <cellStyle name="Normal 21 2 2" xfId="441" xr:uid="{78964366-351C-4A6E-934F-EA2FC91D3D68}"/>
    <cellStyle name="Normal 21 3" xfId="4355" xr:uid="{7A0AF4A9-F57C-4E3C-A2F9-FF0163C20F41}"/>
    <cellStyle name="Normal 21 3 2" xfId="4461" xr:uid="{A407557B-1840-4A17-B79B-AC4DDAD2AB77}"/>
    <cellStyle name="Normal 21 3 3" xfId="4460" xr:uid="{4D838915-C24F-431B-A57B-422D19DEF0EA}"/>
    <cellStyle name="Normal 21 3 4" xfId="41331" xr:uid="{73CE5758-2239-4758-8AF0-AE04A868056A}"/>
    <cellStyle name="Normal 21 3 5" xfId="5953" xr:uid="{E96A363A-7156-4043-B682-703B68B71B71}"/>
    <cellStyle name="Normal 21 3 6" xfId="5361" xr:uid="{54976850-8F3F-4950-8FF6-88B3A25CD8DC}"/>
    <cellStyle name="Normal 21 4" xfId="4572" xr:uid="{199EF880-CE07-4653-AB86-FAB00F97F0F1}"/>
    <cellStyle name="Normal 21 4 2" xfId="41356" xr:uid="{985238F9-9D1B-45DA-AB5C-2DCC4EC76BBC}"/>
    <cellStyle name="Normal 21 4 3" xfId="5961" xr:uid="{8C0B4F65-659F-4840-9D50-888C5B296549}"/>
    <cellStyle name="Normal 21 4 4" xfId="5369" xr:uid="{EE2AC86A-251D-465A-8308-2E8A3CB571F3}"/>
    <cellStyle name="Normal 21 5" xfId="4739" xr:uid="{DDD7A86A-6D4B-472C-AB9F-1777A027D08F}"/>
    <cellStyle name="Normal 21 5 2" xfId="41384" xr:uid="{1EF892CF-9A8A-4FCF-9527-4AFD65EB54D6}"/>
    <cellStyle name="Normal 21 5 3" xfId="5975" xr:uid="{642E25D5-CF29-4F73-B74B-785D714E6AD0}"/>
    <cellStyle name="Normal 21 5 4" xfId="5383" xr:uid="{426BA9E7-8564-4FE3-BEFB-9FCB40AFB774}"/>
    <cellStyle name="Normal 22" xfId="442" xr:uid="{576720C2-B491-4253-9299-6134F69BE048}"/>
    <cellStyle name="Normal 22 10" xfId="7272" xr:uid="{EA25E5A7-10B4-4F8D-A792-E7A4E0DEB70D}"/>
    <cellStyle name="Normal 22 10 2" xfId="8985" xr:uid="{C7CF80B5-7A1F-4410-8F7F-1C3E0D43C225}"/>
    <cellStyle name="Normal 22 10 2 2" xfId="12407" xr:uid="{7D760F54-2458-4566-A762-23E161FC5290}"/>
    <cellStyle name="Normal 22 10 2 2 2" xfId="26097" xr:uid="{F5707231-912B-44AF-81F8-802F22FB6AA6}"/>
    <cellStyle name="Normal 22 10 2 2 2 2" xfId="39789" xr:uid="{B0E5DACB-5842-48DE-A5B2-FCEF61C57D1D}"/>
    <cellStyle name="Normal 22 10 2 2 2 3" xfId="54673" xr:uid="{2DDFB953-A9DA-43F4-B8D9-534782ECAFE8}"/>
    <cellStyle name="Normal 22 10 2 2 3" xfId="19253" xr:uid="{F8DC0706-927F-4646-BC2B-6E8A973670AE}"/>
    <cellStyle name="Normal 22 10 2 2 4" xfId="32943" xr:uid="{4A3A3F85-D0F2-40DB-BB71-E21F8AA9DF11}"/>
    <cellStyle name="Normal 22 10 2 2 5" xfId="47827" xr:uid="{85552DCC-54D3-4BB6-88A9-5EA2FEE65549}"/>
    <cellStyle name="Normal 22 10 2 3" xfId="22675" xr:uid="{D8077369-EA5D-4E09-B98E-DECDF44EA909}"/>
    <cellStyle name="Normal 22 10 2 3 2" xfId="36367" xr:uid="{F18609C9-FD74-4CF1-8161-A1AC74C8B051}"/>
    <cellStyle name="Normal 22 10 2 3 3" xfId="51251" xr:uid="{2B73948C-200E-4E46-B650-680E4BE96DA2}"/>
    <cellStyle name="Normal 22 10 2 4" xfId="15831" xr:uid="{6C20BF1F-3F8F-4D53-BA5E-01770D52BB23}"/>
    <cellStyle name="Normal 22 10 2 5" xfId="29521" xr:uid="{8E7C17FB-7C5D-4743-BF2D-C2D78CDE1C0A}"/>
    <cellStyle name="Normal 22 10 2 6" xfId="44405" xr:uid="{5A8BFDCC-A815-4C6F-B985-9792187AEC6C}"/>
    <cellStyle name="Normal 22 10 3" xfId="10695" xr:uid="{E581CB96-DB9D-4887-9B8E-32D0BD1E50B8}"/>
    <cellStyle name="Normal 22 10 3 2" xfId="24385" xr:uid="{2505A829-214E-4BC7-92EB-A267A0856DE1}"/>
    <cellStyle name="Normal 22 10 3 2 2" xfId="38077" xr:uid="{571A4111-F639-479B-8A34-3986E53F8A61}"/>
    <cellStyle name="Normal 22 10 3 2 3" xfId="52961" xr:uid="{38DCE6C7-6BD2-4E3E-BFDD-AFA52359DA6C}"/>
    <cellStyle name="Normal 22 10 3 3" xfId="17541" xr:uid="{EADB5C7A-A72F-4F5D-ABBC-76524A3C983D}"/>
    <cellStyle name="Normal 22 10 3 4" xfId="31231" xr:uid="{6689148F-BA41-4AB2-805A-4789C330C4C6}"/>
    <cellStyle name="Normal 22 10 3 5" xfId="46115" xr:uid="{B7B3AD68-2477-4F5D-939F-4186AB2D6184}"/>
    <cellStyle name="Normal 22 10 4" xfId="20963" xr:uid="{CCC6033A-FC91-4BFD-BD7A-E7A97988822D}"/>
    <cellStyle name="Normal 22 10 4 2" xfId="34655" xr:uid="{B551B8C1-EEC1-4D42-9472-E3F528EA27A9}"/>
    <cellStyle name="Normal 22 10 4 3" xfId="49539" xr:uid="{41A0F042-4518-4935-9F21-26A499B96CF0}"/>
    <cellStyle name="Normal 22 10 5" xfId="14119" xr:uid="{743AA1C3-FD1C-4C26-AE75-4AF6F78C3473}"/>
    <cellStyle name="Normal 22 10 6" xfId="27809" xr:uid="{54113FA0-F098-450B-8E35-05A6BD70A25B}"/>
    <cellStyle name="Normal 22 10 7" xfId="42693" xr:uid="{B36A436C-6683-4EBF-899E-00484DD10103}"/>
    <cellStyle name="Normal 22 11" xfId="8984" xr:uid="{42B54C97-1FB6-4772-9C93-992AAE431BEE}"/>
    <cellStyle name="Normal 22 11 2" xfId="12406" xr:uid="{821A292D-F443-419F-BC54-79C2F89F6964}"/>
    <cellStyle name="Normal 22 11 2 2" xfId="26096" xr:uid="{87D3DCAC-D1DF-4465-9194-14611062C475}"/>
    <cellStyle name="Normal 22 11 2 2 2" xfId="39788" xr:uid="{BCEBB2B8-A5C8-4D50-8D53-0A6C344B70D6}"/>
    <cellStyle name="Normal 22 11 2 2 3" xfId="54672" xr:uid="{B731743B-057A-437C-9DE8-313C9C64A9BB}"/>
    <cellStyle name="Normal 22 11 2 3" xfId="19252" xr:uid="{93F3A0AC-0A6E-4294-A7A4-F1B493B5706C}"/>
    <cellStyle name="Normal 22 11 2 4" xfId="32942" xr:uid="{0242D246-D924-42A6-B929-46AFF284FDF3}"/>
    <cellStyle name="Normal 22 11 2 5" xfId="47826" xr:uid="{739A9537-5047-4DDB-B233-88EC0859F32B}"/>
    <cellStyle name="Normal 22 11 3" xfId="22674" xr:uid="{1E7A2464-AFB0-43C7-BB34-C15B5AE6D696}"/>
    <cellStyle name="Normal 22 11 3 2" xfId="36366" xr:uid="{715FE4E3-D11C-4541-BC5C-E981977EBDED}"/>
    <cellStyle name="Normal 22 11 3 3" xfId="51250" xr:uid="{47A626E5-D0FB-40F2-B495-193DF24C25DE}"/>
    <cellStyle name="Normal 22 11 4" xfId="15830" xr:uid="{3E02D892-3371-47B9-97B9-12AA05C36870}"/>
    <cellStyle name="Normal 22 11 5" xfId="29520" xr:uid="{672DA580-AA08-49AA-965F-DA52CD4E343F}"/>
    <cellStyle name="Normal 22 11 6" xfId="44404" xr:uid="{9D950323-FA02-4504-952A-3995C1D5BBB8}"/>
    <cellStyle name="Normal 22 12" xfId="10694" xr:uid="{ADB62785-4396-4E3A-87F9-1B0F3D843161}"/>
    <cellStyle name="Normal 22 12 2" xfId="24384" xr:uid="{18089EF4-C119-49ED-8DB9-93BD9A35AA1C}"/>
    <cellStyle name="Normal 22 12 2 2" xfId="38076" xr:uid="{BD0A47EE-D6CC-4BD6-809C-C5D4B4EEC537}"/>
    <cellStyle name="Normal 22 12 2 3" xfId="52960" xr:uid="{F67EEE93-BA72-4B1A-8FA2-8ACB24549575}"/>
    <cellStyle name="Normal 22 12 3" xfId="17540" xr:uid="{48C10EA2-3BE9-427B-A109-913C95A9BEC9}"/>
    <cellStyle name="Normal 22 12 4" xfId="31230" xr:uid="{4EC96623-D435-4C08-B72A-A3377C3BABD7}"/>
    <cellStyle name="Normal 22 12 5" xfId="46114" xr:uid="{55E701DF-0783-4FF7-AD10-5D32131EDB9A}"/>
    <cellStyle name="Normal 22 13" xfId="20962" xr:uid="{712E75D5-D7E7-4907-AD19-7E2E01F78329}"/>
    <cellStyle name="Normal 22 13 2" xfId="34654" xr:uid="{332EAEBA-D468-4E71-90A7-84F9832BE38C}"/>
    <cellStyle name="Normal 22 13 3" xfId="49538" xr:uid="{D570FDC5-36F1-4880-922C-F5979E2A1701}"/>
    <cellStyle name="Normal 22 14" xfId="14118" xr:uid="{5BCE99A7-FFCC-4D4E-A95E-A0503897472D}"/>
    <cellStyle name="Normal 22 14 2" xfId="40801" xr:uid="{2580099A-7AAC-4B76-94E5-047E7B15100C}"/>
    <cellStyle name="Normal 22 15" xfId="27808" xr:uid="{DC781CB4-E7FF-44F1-A001-3E51769F43E6}"/>
    <cellStyle name="Normal 22 16" xfId="42692" xr:uid="{697D9480-A4AB-4623-A958-040D55C2685D}"/>
    <cellStyle name="Normal 22 17" xfId="7271" xr:uid="{E008099D-5C44-4C86-870B-7C60E372ED4C}"/>
    <cellStyle name="Normal 22 2" xfId="443" xr:uid="{C58CFB28-3582-456A-BA45-4C249FB41499}"/>
    <cellStyle name="Normal 22 2 10" xfId="8986" xr:uid="{8EB873A8-BD89-4A9C-8877-0D119F5F7E0F}"/>
    <cellStyle name="Normal 22 2 10 2" xfId="12408" xr:uid="{3A561747-26F2-45AF-94AC-6B7FF1DB7FDF}"/>
    <cellStyle name="Normal 22 2 10 2 2" xfId="26098" xr:uid="{09E1E1FC-8AB6-4B28-A277-9AEC1ECC1E18}"/>
    <cellStyle name="Normal 22 2 10 2 2 2" xfId="39790" xr:uid="{6EF629DB-5363-4AA1-A81A-F39282B37D6F}"/>
    <cellStyle name="Normal 22 2 10 2 2 3" xfId="54674" xr:uid="{B555B922-7496-4D4A-9633-6774EAD5132D}"/>
    <cellStyle name="Normal 22 2 10 2 3" xfId="19254" xr:uid="{37CD2F95-1859-48E3-A5AF-B1732B0B9ED7}"/>
    <cellStyle name="Normal 22 2 10 2 4" xfId="32944" xr:uid="{42831042-2A9F-4222-8430-FD30BB4E6303}"/>
    <cellStyle name="Normal 22 2 10 2 5" xfId="47828" xr:uid="{A7C4C4E3-7BAC-4429-AB35-D21E8F086F65}"/>
    <cellStyle name="Normal 22 2 10 3" xfId="22676" xr:uid="{BEB00C78-9763-4944-B0CB-955DD8020012}"/>
    <cellStyle name="Normal 22 2 10 3 2" xfId="36368" xr:uid="{DA9CD808-0BD6-4C77-B2C4-4C01A7BF0D8A}"/>
    <cellStyle name="Normal 22 2 10 3 3" xfId="51252" xr:uid="{B66E86A0-949E-48A9-8A18-C59B0A114F8F}"/>
    <cellStyle name="Normal 22 2 10 4" xfId="15832" xr:uid="{7AE594B0-2A30-4875-9FB4-1D63A5308EDF}"/>
    <cellStyle name="Normal 22 2 10 5" xfId="29522" xr:uid="{3EC44558-EB31-414F-A598-022D31731302}"/>
    <cellStyle name="Normal 22 2 10 6" xfId="44406" xr:uid="{D218DBE3-35CF-4DDA-976D-4F060E6A3016}"/>
    <cellStyle name="Normal 22 2 11" xfId="10696" xr:uid="{1D70B26E-0B69-48C7-ADC9-6E8CDEA3BF41}"/>
    <cellStyle name="Normal 22 2 11 2" xfId="24386" xr:uid="{704551D4-E990-4E06-AE42-BA3C315F13CB}"/>
    <cellStyle name="Normal 22 2 11 2 2" xfId="38078" xr:uid="{B92424E2-41B3-401F-8BFF-C86DFF8462A1}"/>
    <cellStyle name="Normal 22 2 11 2 3" xfId="52962" xr:uid="{9D545D19-1229-486A-AB56-3E185929E703}"/>
    <cellStyle name="Normal 22 2 11 3" xfId="17542" xr:uid="{EDE9DA3C-74D1-4DB0-B398-E6DB1069D76D}"/>
    <cellStyle name="Normal 22 2 11 4" xfId="31232" xr:uid="{F0C0D4C1-4A38-4BA3-B906-32BC8604F2A2}"/>
    <cellStyle name="Normal 22 2 11 5" xfId="46116" xr:uid="{1B68E161-226D-4EB5-8F35-A90FD92EF03D}"/>
    <cellStyle name="Normal 22 2 12" xfId="20964" xr:uid="{537C4031-D139-4B68-9130-45030F35CF2A}"/>
    <cellStyle name="Normal 22 2 12 2" xfId="34656" xr:uid="{71929532-2044-4486-AD47-64088F76A870}"/>
    <cellStyle name="Normal 22 2 12 3" xfId="49540" xr:uid="{F551FB54-B723-42A0-9AE2-D28C48BB5223}"/>
    <cellStyle name="Normal 22 2 13" xfId="14120" xr:uid="{93F47CF5-A153-4B7D-B478-47F9AEDC612F}"/>
    <cellStyle name="Normal 22 2 13 2" xfId="40802" xr:uid="{D8BC90DA-9F6D-4941-94B9-6491A8021087}"/>
    <cellStyle name="Normal 22 2 14" xfId="27810" xr:uid="{70EBB6BE-8D29-41B1-B984-1B7ED84AD3A9}"/>
    <cellStyle name="Normal 22 2 15" xfId="42694" xr:uid="{72A22E1B-B659-4968-A77C-B313824E27F4}"/>
    <cellStyle name="Normal 22 2 16" xfId="7273" xr:uid="{8B25F766-4565-420F-A4A4-5D9389DAAF79}"/>
    <cellStyle name="Normal 22 2 2" xfId="7274" xr:uid="{2694E2D8-2B54-4472-9216-597EA60E1E24}"/>
    <cellStyle name="Normal 22 2 2 10" xfId="20965" xr:uid="{07C1720B-10F9-4D55-9E69-5D7C3E76090C}"/>
    <cellStyle name="Normal 22 2 2 10 2" xfId="34657" xr:uid="{EB0AE02E-AE72-4F60-A131-68E6535CBD9F}"/>
    <cellStyle name="Normal 22 2 2 10 3" xfId="49541" xr:uid="{3B2894CD-1D7C-4420-96A0-F9AA7122B646}"/>
    <cellStyle name="Normal 22 2 2 11" xfId="14121" xr:uid="{175E6C32-495B-4B87-89DB-9D4FDF67702E}"/>
    <cellStyle name="Normal 22 2 2 12" xfId="27811" xr:uid="{EE81AF97-25BF-431F-8042-3F18075C5AB4}"/>
    <cellStyle name="Normal 22 2 2 13" xfId="42695" xr:uid="{E375F330-56F0-4A30-A005-FB149BA43848}"/>
    <cellStyle name="Normal 22 2 2 2" xfId="7275" xr:uid="{8E088ADF-AF45-4135-AA23-338355A4C12C}"/>
    <cellStyle name="Normal 22 2 2 2 10" xfId="14122" xr:uid="{129BF47E-D797-49FB-9A6B-389FE94FB777}"/>
    <cellStyle name="Normal 22 2 2 2 11" xfId="27812" xr:uid="{53290C0A-8637-4937-B733-56669FB53C0E}"/>
    <cellStyle name="Normal 22 2 2 2 12" xfId="42696" xr:uid="{996DE919-25D0-4172-8FB8-6E14ACA35904}"/>
    <cellStyle name="Normal 22 2 2 2 2" xfId="7276" xr:uid="{A04F8BA0-8E07-439B-A04A-E2E7CA83F491}"/>
    <cellStyle name="Normal 22 2 2 2 2 10" xfId="42697" xr:uid="{C4655214-FD22-41A4-9CCB-9D8ACD303D16}"/>
    <cellStyle name="Normal 22 2 2 2 2 2" xfId="7277" xr:uid="{DD3A2A71-3A78-4892-8B74-912DB06228CB}"/>
    <cellStyle name="Normal 22 2 2 2 2 2 2" xfId="7278" xr:uid="{6C343851-0CB7-4AEA-AB2B-A5E9E7C8CAA3}"/>
    <cellStyle name="Normal 22 2 2 2 2 2 2 2" xfId="8991" xr:uid="{5BA3A9E3-6BD6-44D7-AD32-5B3E6ACEBAF0}"/>
    <cellStyle name="Normal 22 2 2 2 2 2 2 2 2" xfId="12413" xr:uid="{C88B4981-BDB9-42AB-933B-6BFCC5CB92CE}"/>
    <cellStyle name="Normal 22 2 2 2 2 2 2 2 2 2" xfId="26103" xr:uid="{239EC551-D880-4EAF-867B-81162C32A69E}"/>
    <cellStyle name="Normal 22 2 2 2 2 2 2 2 2 2 2" xfId="39795" xr:uid="{194B8A8F-BF37-4F26-AA8D-B154EB701BD2}"/>
    <cellStyle name="Normal 22 2 2 2 2 2 2 2 2 2 3" xfId="54679" xr:uid="{7936FEC2-1B1C-4D8A-980C-25F4A2410A95}"/>
    <cellStyle name="Normal 22 2 2 2 2 2 2 2 2 3" xfId="19259" xr:uid="{CF655255-33B9-4302-8CB2-F88D8149DD71}"/>
    <cellStyle name="Normal 22 2 2 2 2 2 2 2 2 4" xfId="32949" xr:uid="{A3B4416A-64E9-4B4C-955E-7129386CEB7D}"/>
    <cellStyle name="Normal 22 2 2 2 2 2 2 2 2 5" xfId="47833" xr:uid="{CD01CCD8-7CF4-44C2-B29E-67FB37771B6D}"/>
    <cellStyle name="Normal 22 2 2 2 2 2 2 2 3" xfId="22681" xr:uid="{025BB474-B9A7-4774-B788-D6C614F29302}"/>
    <cellStyle name="Normal 22 2 2 2 2 2 2 2 3 2" xfId="36373" xr:uid="{852351BB-0234-4C8C-BCF6-40D879B6379E}"/>
    <cellStyle name="Normal 22 2 2 2 2 2 2 2 3 3" xfId="51257" xr:uid="{07712E25-A4EF-4AB9-A93D-E8D6512D5CD2}"/>
    <cellStyle name="Normal 22 2 2 2 2 2 2 2 4" xfId="15837" xr:uid="{F963751B-BDBC-4EF6-9BCE-5938544D0850}"/>
    <cellStyle name="Normal 22 2 2 2 2 2 2 2 5" xfId="29527" xr:uid="{8BAF4793-BD82-4580-86E7-CABECCF77529}"/>
    <cellStyle name="Normal 22 2 2 2 2 2 2 2 6" xfId="44411" xr:uid="{C008A75A-927D-45C2-A061-771711A30B8B}"/>
    <cellStyle name="Normal 22 2 2 2 2 2 2 3" xfId="10701" xr:uid="{3F322CBA-E127-4CC8-8978-D5182B41BC56}"/>
    <cellStyle name="Normal 22 2 2 2 2 2 2 3 2" xfId="24391" xr:uid="{C89769C7-3964-43D2-8EDF-B50FE0844FCC}"/>
    <cellStyle name="Normal 22 2 2 2 2 2 2 3 2 2" xfId="38083" xr:uid="{F2572068-D858-47A8-B3E5-38459E9B8127}"/>
    <cellStyle name="Normal 22 2 2 2 2 2 2 3 2 3" xfId="52967" xr:uid="{D92F061C-0664-4455-9B40-AD3952A62D07}"/>
    <cellStyle name="Normal 22 2 2 2 2 2 2 3 3" xfId="17547" xr:uid="{0BAF1113-681B-493B-A099-2082652162C8}"/>
    <cellStyle name="Normal 22 2 2 2 2 2 2 3 4" xfId="31237" xr:uid="{CD577022-FFC7-4A3E-B621-0502C61C5FAC}"/>
    <cellStyle name="Normal 22 2 2 2 2 2 2 3 5" xfId="46121" xr:uid="{EC46F7A4-FAB5-47E4-BBCB-3AC65ECA026C}"/>
    <cellStyle name="Normal 22 2 2 2 2 2 2 4" xfId="20969" xr:uid="{A7D7A4C3-9700-4278-B727-F5FBE73637D1}"/>
    <cellStyle name="Normal 22 2 2 2 2 2 2 4 2" xfId="34661" xr:uid="{703C7B4F-307E-4D0A-A38B-272F1134AE94}"/>
    <cellStyle name="Normal 22 2 2 2 2 2 2 4 3" xfId="49545" xr:uid="{5AAC31A4-7B94-4CC0-AD61-5F5AC19C871E}"/>
    <cellStyle name="Normal 22 2 2 2 2 2 2 5" xfId="14125" xr:uid="{BE6CCD06-9962-4ABC-9CE7-C91B8D11133D}"/>
    <cellStyle name="Normal 22 2 2 2 2 2 2 6" xfId="27815" xr:uid="{DEAB767A-E462-4CDD-B0A4-B95CA048A9D2}"/>
    <cellStyle name="Normal 22 2 2 2 2 2 2 7" xfId="42699" xr:uid="{E0004885-2BAF-4592-82AA-C497CE7E21B1}"/>
    <cellStyle name="Normal 22 2 2 2 2 2 3" xfId="8990" xr:uid="{05EE9005-6EED-4A88-B4A5-E25A2B4C619E}"/>
    <cellStyle name="Normal 22 2 2 2 2 2 3 2" xfId="12412" xr:uid="{DACE2841-DD7B-47DE-8570-EC2A65CFC56E}"/>
    <cellStyle name="Normal 22 2 2 2 2 2 3 2 2" xfId="26102" xr:uid="{9F968943-749B-4CD6-ADBA-D285680AD20C}"/>
    <cellStyle name="Normal 22 2 2 2 2 2 3 2 2 2" xfId="39794" xr:uid="{E6888A37-F7A8-4B0F-929E-EE47EE78CEAB}"/>
    <cellStyle name="Normal 22 2 2 2 2 2 3 2 2 3" xfId="54678" xr:uid="{B8BE9528-A0F5-452D-805A-9612AC54C6F6}"/>
    <cellStyle name="Normal 22 2 2 2 2 2 3 2 3" xfId="19258" xr:uid="{82B3C088-0CD3-4CBC-AA40-96BEA571AA11}"/>
    <cellStyle name="Normal 22 2 2 2 2 2 3 2 4" xfId="32948" xr:uid="{4A2A9493-3051-4357-BD84-81F1B08CD63D}"/>
    <cellStyle name="Normal 22 2 2 2 2 2 3 2 5" xfId="47832" xr:uid="{70DA5594-2D16-4CA3-867E-9FB5C4C9DD17}"/>
    <cellStyle name="Normal 22 2 2 2 2 2 3 3" xfId="22680" xr:uid="{3DBD57E8-830E-4475-AF63-0CF00A80F187}"/>
    <cellStyle name="Normal 22 2 2 2 2 2 3 3 2" xfId="36372" xr:uid="{6596982D-83ED-4C99-B3A4-505FCB4352E3}"/>
    <cellStyle name="Normal 22 2 2 2 2 2 3 3 3" xfId="51256" xr:uid="{8485C7C8-593E-4188-A463-BA928E892C03}"/>
    <cellStyle name="Normal 22 2 2 2 2 2 3 4" xfId="15836" xr:uid="{7AEFA071-3272-4E9C-83AE-EE3DBD6B9ACD}"/>
    <cellStyle name="Normal 22 2 2 2 2 2 3 5" xfId="29526" xr:uid="{A9548241-F8F4-467E-B18F-084A7B50C4D9}"/>
    <cellStyle name="Normal 22 2 2 2 2 2 3 6" xfId="44410" xr:uid="{CF0EFC90-E925-4B82-9203-06C9B0475F74}"/>
    <cellStyle name="Normal 22 2 2 2 2 2 4" xfId="10700" xr:uid="{D42CC219-0411-41D9-8FC5-2F95F69AC3B7}"/>
    <cellStyle name="Normal 22 2 2 2 2 2 4 2" xfId="24390" xr:uid="{2AC43F95-253E-41DC-A61F-04810AB6CDC7}"/>
    <cellStyle name="Normal 22 2 2 2 2 2 4 2 2" xfId="38082" xr:uid="{465401C7-D741-4CE9-8F04-5534C2D04828}"/>
    <cellStyle name="Normal 22 2 2 2 2 2 4 2 3" xfId="52966" xr:uid="{31027145-CA92-4089-B136-47C192D6ADD5}"/>
    <cellStyle name="Normal 22 2 2 2 2 2 4 3" xfId="17546" xr:uid="{86A399AC-05D7-419B-AA56-01A7315D0AD4}"/>
    <cellStyle name="Normal 22 2 2 2 2 2 4 4" xfId="31236" xr:uid="{EA3E3938-4D66-496D-AAA1-3563C0DC6934}"/>
    <cellStyle name="Normal 22 2 2 2 2 2 4 5" xfId="46120" xr:uid="{ABB28155-B0E1-43B0-85A9-70CA2A7C9FB3}"/>
    <cellStyle name="Normal 22 2 2 2 2 2 5" xfId="20968" xr:uid="{FC9604DC-0B57-4F28-B136-733CEEE87D74}"/>
    <cellStyle name="Normal 22 2 2 2 2 2 5 2" xfId="34660" xr:uid="{365D7BBC-B928-4B44-ADC8-4F4B012B0FE2}"/>
    <cellStyle name="Normal 22 2 2 2 2 2 5 3" xfId="49544" xr:uid="{DD0B4AAE-5B7B-4E59-9EAF-50A42B18BDFC}"/>
    <cellStyle name="Normal 22 2 2 2 2 2 6" xfId="14124" xr:uid="{32BE3683-B119-4D00-B04A-6E0F4D812BC4}"/>
    <cellStyle name="Normal 22 2 2 2 2 2 7" xfId="27814" xr:uid="{CF858763-83B4-4704-AD63-B84F5FF98831}"/>
    <cellStyle name="Normal 22 2 2 2 2 2 8" xfId="42698" xr:uid="{A8A6BB9C-E1A2-4C1B-BAAE-A798EAC20DC5}"/>
    <cellStyle name="Normal 22 2 2 2 2 3" xfId="7279" xr:uid="{C6DCD547-771D-48E0-BE3C-F75D6A08C288}"/>
    <cellStyle name="Normal 22 2 2 2 2 3 2" xfId="8992" xr:uid="{B96671B3-B7DC-447B-AA1A-B630F6C203CF}"/>
    <cellStyle name="Normal 22 2 2 2 2 3 2 2" xfId="12414" xr:uid="{41AB2CA0-92CA-405A-9808-C68D36FBABFB}"/>
    <cellStyle name="Normal 22 2 2 2 2 3 2 2 2" xfId="26104" xr:uid="{86FD6928-F421-4AD5-B3A0-ED730D471E0B}"/>
    <cellStyle name="Normal 22 2 2 2 2 3 2 2 2 2" xfId="39796" xr:uid="{251F8F52-1A5A-4408-AEB9-41223B9A3C60}"/>
    <cellStyle name="Normal 22 2 2 2 2 3 2 2 2 3" xfId="54680" xr:uid="{53911852-A2C0-4F33-9DBB-61097DE70713}"/>
    <cellStyle name="Normal 22 2 2 2 2 3 2 2 3" xfId="19260" xr:uid="{582F36BD-B1A2-4157-907D-37A44266BB19}"/>
    <cellStyle name="Normal 22 2 2 2 2 3 2 2 4" xfId="32950" xr:uid="{EED53F88-90CE-40D3-A1DE-2EFFD00EC1E6}"/>
    <cellStyle name="Normal 22 2 2 2 2 3 2 2 5" xfId="47834" xr:uid="{D4F385D8-C43B-4E4E-99CF-C4A5E0BB5F04}"/>
    <cellStyle name="Normal 22 2 2 2 2 3 2 3" xfId="22682" xr:uid="{3C8CBCC5-8D48-4259-9F4F-018A231485D6}"/>
    <cellStyle name="Normal 22 2 2 2 2 3 2 3 2" xfId="36374" xr:uid="{82B77CDE-38F5-4F21-A02D-87F7CFF2320F}"/>
    <cellStyle name="Normal 22 2 2 2 2 3 2 3 3" xfId="51258" xr:uid="{DAEE3363-8888-4A3B-85A4-FC8BFC8F4877}"/>
    <cellStyle name="Normal 22 2 2 2 2 3 2 4" xfId="15838" xr:uid="{9B17D056-C44D-4A20-AD36-562E44D8D570}"/>
    <cellStyle name="Normal 22 2 2 2 2 3 2 5" xfId="29528" xr:uid="{E356BCCB-0E47-4CCE-A95D-97E1C267EFA2}"/>
    <cellStyle name="Normal 22 2 2 2 2 3 2 6" xfId="44412" xr:uid="{A85F8C3C-3948-4DDF-B971-7A23437B6735}"/>
    <cellStyle name="Normal 22 2 2 2 2 3 3" xfId="10702" xr:uid="{F5ACC67E-D9FD-40EF-BB95-1628549E8E24}"/>
    <cellStyle name="Normal 22 2 2 2 2 3 3 2" xfId="24392" xr:uid="{79CE0F12-B044-4481-81C1-8E696332A206}"/>
    <cellStyle name="Normal 22 2 2 2 2 3 3 2 2" xfId="38084" xr:uid="{3B9290E7-CC1B-4395-9E49-293F13BA67C8}"/>
    <cellStyle name="Normal 22 2 2 2 2 3 3 2 3" xfId="52968" xr:uid="{8A016C48-DB25-475A-97E0-736251CCFF9D}"/>
    <cellStyle name="Normal 22 2 2 2 2 3 3 3" xfId="17548" xr:uid="{E4F8C433-899B-4E9A-BC74-3A7E2409140A}"/>
    <cellStyle name="Normal 22 2 2 2 2 3 3 4" xfId="31238" xr:uid="{BF0535D5-2CF4-4222-BFAB-FF0A8D8BE228}"/>
    <cellStyle name="Normal 22 2 2 2 2 3 3 5" xfId="46122" xr:uid="{6F01AB1F-A010-484C-9CCC-9B0E176D40AD}"/>
    <cellStyle name="Normal 22 2 2 2 2 3 4" xfId="20970" xr:uid="{623922C8-8C81-43A3-93C8-EB6205D28B52}"/>
    <cellStyle name="Normal 22 2 2 2 2 3 4 2" xfId="34662" xr:uid="{A3BEAB06-1F40-46C8-8394-8E3ECEE0B4EA}"/>
    <cellStyle name="Normal 22 2 2 2 2 3 4 3" xfId="49546" xr:uid="{569EEDF8-9A93-4057-8801-EB3087A05CDE}"/>
    <cellStyle name="Normal 22 2 2 2 2 3 5" xfId="14126" xr:uid="{50EBEC55-71FB-4639-9E62-6824D604E015}"/>
    <cellStyle name="Normal 22 2 2 2 2 3 6" xfId="27816" xr:uid="{F9E27409-2CBA-4399-B922-A86573F20F13}"/>
    <cellStyle name="Normal 22 2 2 2 2 3 7" xfId="42700" xr:uid="{4C5FC700-B321-4E1E-A59F-3019572AD710}"/>
    <cellStyle name="Normal 22 2 2 2 2 4" xfId="7280" xr:uid="{536EFAAB-0BF8-4B73-93D8-EDCDB31FB8A8}"/>
    <cellStyle name="Normal 22 2 2 2 2 4 2" xfId="8993" xr:uid="{E6D18A65-ABE4-494C-B019-B71BB1DBA0FF}"/>
    <cellStyle name="Normal 22 2 2 2 2 4 2 2" xfId="12415" xr:uid="{5B59B002-A926-465B-8964-2F7CCB5129A8}"/>
    <cellStyle name="Normal 22 2 2 2 2 4 2 2 2" xfId="26105" xr:uid="{574CD2B8-AD96-4F1C-B80F-C7366DE531C1}"/>
    <cellStyle name="Normal 22 2 2 2 2 4 2 2 2 2" xfId="39797" xr:uid="{20C5A349-2A2B-461E-8B32-5FFD3BFECAF5}"/>
    <cellStyle name="Normal 22 2 2 2 2 4 2 2 2 3" xfId="54681" xr:uid="{E640B641-05BD-473B-A5ED-B77C0D1EA827}"/>
    <cellStyle name="Normal 22 2 2 2 2 4 2 2 3" xfId="19261" xr:uid="{CB106EC9-9625-4AE9-9CBE-B119F1D38620}"/>
    <cellStyle name="Normal 22 2 2 2 2 4 2 2 4" xfId="32951" xr:uid="{EB1E6863-4216-43B1-9EB0-C2414C2B1547}"/>
    <cellStyle name="Normal 22 2 2 2 2 4 2 2 5" xfId="47835" xr:uid="{D3887BD9-C3CF-4404-8991-5A7EA8946257}"/>
    <cellStyle name="Normal 22 2 2 2 2 4 2 3" xfId="22683" xr:uid="{907ABEF9-11AD-45F8-893B-D6600AAE3A75}"/>
    <cellStyle name="Normal 22 2 2 2 2 4 2 3 2" xfId="36375" xr:uid="{98BF0BA9-4AD3-463F-9127-F21BE7B31FC7}"/>
    <cellStyle name="Normal 22 2 2 2 2 4 2 3 3" xfId="51259" xr:uid="{EAFA285D-0FA2-40F7-98A3-635B39316146}"/>
    <cellStyle name="Normal 22 2 2 2 2 4 2 4" xfId="15839" xr:uid="{86139C2F-C003-440F-A1D3-4C9FD8832DA5}"/>
    <cellStyle name="Normal 22 2 2 2 2 4 2 5" xfId="29529" xr:uid="{A1A055AC-558D-4702-B5C4-93AEAEF7335B}"/>
    <cellStyle name="Normal 22 2 2 2 2 4 2 6" xfId="44413" xr:uid="{287E5592-7DB2-4F4B-A5C9-5D051C0C6F8B}"/>
    <cellStyle name="Normal 22 2 2 2 2 4 3" xfId="10703" xr:uid="{A6A8E81A-EDB1-46B6-9DB8-9020D427E708}"/>
    <cellStyle name="Normal 22 2 2 2 2 4 3 2" xfId="24393" xr:uid="{0C499F91-9065-466C-A047-1F116E395E09}"/>
    <cellStyle name="Normal 22 2 2 2 2 4 3 2 2" xfId="38085" xr:uid="{CA92F646-13DA-4400-99DF-5E4E7DE4A6A8}"/>
    <cellStyle name="Normal 22 2 2 2 2 4 3 2 3" xfId="52969" xr:uid="{8D1C0FC1-74BD-4796-B3DF-B1BB80A469A8}"/>
    <cellStyle name="Normal 22 2 2 2 2 4 3 3" xfId="17549" xr:uid="{D9314B1B-C570-496E-A4AB-65F038E7BB8F}"/>
    <cellStyle name="Normal 22 2 2 2 2 4 3 4" xfId="31239" xr:uid="{17A42B83-3BA7-4850-B676-1B4DF674F8E1}"/>
    <cellStyle name="Normal 22 2 2 2 2 4 3 5" xfId="46123" xr:uid="{EF48494D-905B-40AD-9CA9-1C28AB9982C5}"/>
    <cellStyle name="Normal 22 2 2 2 2 4 4" xfId="20971" xr:uid="{4958C382-2767-4C7B-BAA2-E9966090C84E}"/>
    <cellStyle name="Normal 22 2 2 2 2 4 4 2" xfId="34663" xr:uid="{45E43275-A988-4CE3-93B7-3950E9DAEDC3}"/>
    <cellStyle name="Normal 22 2 2 2 2 4 4 3" xfId="49547" xr:uid="{A1EAA72C-8C48-4A8D-B574-D0FC7365CA53}"/>
    <cellStyle name="Normal 22 2 2 2 2 4 5" xfId="14127" xr:uid="{A1D4522A-20A0-47B8-85C1-B8CF54C2A577}"/>
    <cellStyle name="Normal 22 2 2 2 2 4 6" xfId="27817" xr:uid="{D4818DFF-843C-4425-B0FE-3762A1DA99D6}"/>
    <cellStyle name="Normal 22 2 2 2 2 4 7" xfId="42701" xr:uid="{C1EEB44C-2A80-4AB5-8855-EC9E9DB6434F}"/>
    <cellStyle name="Normal 22 2 2 2 2 5" xfId="8989" xr:uid="{C5142752-914C-4454-9176-0248552CAD78}"/>
    <cellStyle name="Normal 22 2 2 2 2 5 2" xfId="12411" xr:uid="{4BB20FE4-4813-478F-8C10-1999D97CF817}"/>
    <cellStyle name="Normal 22 2 2 2 2 5 2 2" xfId="26101" xr:uid="{3C3B055C-D9E4-4B68-875E-B4920131B453}"/>
    <cellStyle name="Normal 22 2 2 2 2 5 2 2 2" xfId="39793" xr:uid="{EDC30F3F-3A06-4408-87B0-855B154500AC}"/>
    <cellStyle name="Normal 22 2 2 2 2 5 2 2 3" xfId="54677" xr:uid="{7D8ED3C9-2E62-4A9A-AB3C-FC6E66F4B93D}"/>
    <cellStyle name="Normal 22 2 2 2 2 5 2 3" xfId="19257" xr:uid="{3451E434-616C-41F2-AEED-7155E161CFB8}"/>
    <cellStyle name="Normal 22 2 2 2 2 5 2 4" xfId="32947" xr:uid="{8521A3C8-968B-4BDB-9710-97956126AC2A}"/>
    <cellStyle name="Normal 22 2 2 2 2 5 2 5" xfId="47831" xr:uid="{8FC7223B-8061-471C-8276-1AF28C9E9866}"/>
    <cellStyle name="Normal 22 2 2 2 2 5 3" xfId="22679" xr:uid="{906B9D7D-9F2B-4165-BDCD-B33E04F851B4}"/>
    <cellStyle name="Normal 22 2 2 2 2 5 3 2" xfId="36371" xr:uid="{19679D68-9A81-488F-ADDA-34DFB3357AD0}"/>
    <cellStyle name="Normal 22 2 2 2 2 5 3 3" xfId="51255" xr:uid="{511BF09F-544F-4F89-A9F4-73EC45D7EA52}"/>
    <cellStyle name="Normal 22 2 2 2 2 5 4" xfId="15835" xr:uid="{A7106AE9-99AF-4AF5-8A11-99527CFC5CBA}"/>
    <cellStyle name="Normal 22 2 2 2 2 5 5" xfId="29525" xr:uid="{C762C994-EBD7-4068-A1CC-3BAD344DFA51}"/>
    <cellStyle name="Normal 22 2 2 2 2 5 6" xfId="44409" xr:uid="{1EA2661B-F2CC-468A-B2EE-5C265EC8CDB9}"/>
    <cellStyle name="Normal 22 2 2 2 2 6" xfId="10699" xr:uid="{0A0117A9-17B3-4D1E-9530-F36A7701058D}"/>
    <cellStyle name="Normal 22 2 2 2 2 6 2" xfId="24389" xr:uid="{4472EB0B-DDE3-45DD-B4CE-3E925FC517E8}"/>
    <cellStyle name="Normal 22 2 2 2 2 6 2 2" xfId="38081" xr:uid="{F171F2DF-D137-4FD6-AF69-500CB31856B9}"/>
    <cellStyle name="Normal 22 2 2 2 2 6 2 3" xfId="52965" xr:uid="{C8849B57-7C0D-40FE-ACAE-F4DE46ECC932}"/>
    <cellStyle name="Normal 22 2 2 2 2 6 3" xfId="17545" xr:uid="{FDA46E0A-2A43-4460-B395-9CC76DA0B218}"/>
    <cellStyle name="Normal 22 2 2 2 2 6 4" xfId="31235" xr:uid="{9F42326F-1AC0-4BC4-8D1B-5F90FCB889D7}"/>
    <cellStyle name="Normal 22 2 2 2 2 6 5" xfId="46119" xr:uid="{E19CA22C-9622-4C7F-9051-B3A13C547CA6}"/>
    <cellStyle name="Normal 22 2 2 2 2 7" xfId="20967" xr:uid="{13129EB4-6704-43D4-8197-DF00A2041E17}"/>
    <cellStyle name="Normal 22 2 2 2 2 7 2" xfId="34659" xr:uid="{5EB50C41-3632-41FD-AB54-AD14FAA58403}"/>
    <cellStyle name="Normal 22 2 2 2 2 7 3" xfId="49543" xr:uid="{19C18D52-4112-4DFE-83E1-0822659CD116}"/>
    <cellStyle name="Normal 22 2 2 2 2 8" xfId="14123" xr:uid="{F092810F-7749-4119-8698-BA977C15B305}"/>
    <cellStyle name="Normal 22 2 2 2 2 9" xfId="27813" xr:uid="{B190AE8E-3BC9-420B-9306-38CCAAAA5B9C}"/>
    <cellStyle name="Normal 22 2 2 2 3" xfId="7281" xr:uid="{B5D9CCC0-6DDF-4CF4-85B2-A5150FDFBC05}"/>
    <cellStyle name="Normal 22 2 2 2 3 10" xfId="42702" xr:uid="{A6C9AD5D-6822-4865-BACD-74957E721995}"/>
    <cellStyle name="Normal 22 2 2 2 3 2" xfId="7282" xr:uid="{5496AE35-77B3-4D84-BFB0-4A5AED6F15A6}"/>
    <cellStyle name="Normal 22 2 2 2 3 2 2" xfId="7283" xr:uid="{C8714F0E-80CE-48E3-9D46-6DFAB0E77154}"/>
    <cellStyle name="Normal 22 2 2 2 3 2 2 2" xfId="8996" xr:uid="{F9BFA655-ADB0-43BE-BB74-5BD801C2A981}"/>
    <cellStyle name="Normal 22 2 2 2 3 2 2 2 2" xfId="12418" xr:uid="{AADF657A-0D1A-400B-994A-44C6D6AF5599}"/>
    <cellStyle name="Normal 22 2 2 2 3 2 2 2 2 2" xfId="26108" xr:uid="{04FD5E6B-6AAA-4E19-A25B-AC427EF8169A}"/>
    <cellStyle name="Normal 22 2 2 2 3 2 2 2 2 2 2" xfId="39800" xr:uid="{860621B7-4067-4C67-9CBE-D3C1083981D9}"/>
    <cellStyle name="Normal 22 2 2 2 3 2 2 2 2 2 3" xfId="54684" xr:uid="{6DCA40A2-2973-4E6F-B11A-84CE7793E787}"/>
    <cellStyle name="Normal 22 2 2 2 3 2 2 2 2 3" xfId="19264" xr:uid="{61CFBF66-4AE4-4C3E-8E21-E293B861AA8B}"/>
    <cellStyle name="Normal 22 2 2 2 3 2 2 2 2 4" xfId="32954" xr:uid="{66E289AF-602C-4808-A40E-595EABC65EA9}"/>
    <cellStyle name="Normal 22 2 2 2 3 2 2 2 2 5" xfId="47838" xr:uid="{30445122-12F8-4E17-83D6-02F42CBCB3FD}"/>
    <cellStyle name="Normal 22 2 2 2 3 2 2 2 3" xfId="22686" xr:uid="{9050DC5A-8BA4-4DEA-9101-8A2EF88E8074}"/>
    <cellStyle name="Normal 22 2 2 2 3 2 2 2 3 2" xfId="36378" xr:uid="{8284F390-8569-419B-B678-A8AD42686D04}"/>
    <cellStyle name="Normal 22 2 2 2 3 2 2 2 3 3" xfId="51262" xr:uid="{068B4304-711D-4995-80D4-A82947B75630}"/>
    <cellStyle name="Normal 22 2 2 2 3 2 2 2 4" xfId="15842" xr:uid="{737E89D1-03B6-4A1D-A755-4709960EB082}"/>
    <cellStyle name="Normal 22 2 2 2 3 2 2 2 5" xfId="29532" xr:uid="{C5E7EADA-CF13-4AB3-90EF-1888A228DE71}"/>
    <cellStyle name="Normal 22 2 2 2 3 2 2 2 6" xfId="44416" xr:uid="{0743BF88-6A7F-495E-8DC3-E59C88755730}"/>
    <cellStyle name="Normal 22 2 2 2 3 2 2 3" xfId="10706" xr:uid="{697B0DBE-8D08-49AF-B76B-EF382FD1F081}"/>
    <cellStyle name="Normal 22 2 2 2 3 2 2 3 2" xfId="24396" xr:uid="{5BB55B94-762A-4B67-8D60-DED862B3A3D0}"/>
    <cellStyle name="Normal 22 2 2 2 3 2 2 3 2 2" xfId="38088" xr:uid="{4F834962-0D4F-41B4-AE12-176ED6655BB9}"/>
    <cellStyle name="Normal 22 2 2 2 3 2 2 3 2 3" xfId="52972" xr:uid="{740E6EA6-07C9-4FF5-8A31-D400297017C0}"/>
    <cellStyle name="Normal 22 2 2 2 3 2 2 3 3" xfId="17552" xr:uid="{87EBBFEC-FF6F-4F6E-A8A0-5C62C805B2E3}"/>
    <cellStyle name="Normal 22 2 2 2 3 2 2 3 4" xfId="31242" xr:uid="{6A1044E5-ACED-4BEE-ADDB-B1BA4A00EC6D}"/>
    <cellStyle name="Normal 22 2 2 2 3 2 2 3 5" xfId="46126" xr:uid="{07D33725-9C9A-4EBE-831D-E3D74504539F}"/>
    <cellStyle name="Normal 22 2 2 2 3 2 2 4" xfId="20974" xr:uid="{AA044EA5-E687-44A2-A2A2-3BAEDAE426B7}"/>
    <cellStyle name="Normal 22 2 2 2 3 2 2 4 2" xfId="34666" xr:uid="{496C3722-AA79-46D9-A0EC-2604B5240DE5}"/>
    <cellStyle name="Normal 22 2 2 2 3 2 2 4 3" xfId="49550" xr:uid="{E1B1D186-267B-4E69-B2F5-E19139B925C3}"/>
    <cellStyle name="Normal 22 2 2 2 3 2 2 5" xfId="14130" xr:uid="{6AF72244-8E10-4E6A-A5E9-232FA7415F87}"/>
    <cellStyle name="Normal 22 2 2 2 3 2 2 6" xfId="27820" xr:uid="{4AE84DA3-F1D8-4D6D-B337-3B825FDC7EC0}"/>
    <cellStyle name="Normal 22 2 2 2 3 2 2 7" xfId="42704" xr:uid="{29689EE1-D5C0-4437-A5B4-3897810EFC08}"/>
    <cellStyle name="Normal 22 2 2 2 3 2 3" xfId="8995" xr:uid="{8B761530-CA99-4FF6-AB19-F1FE54DBEE32}"/>
    <cellStyle name="Normal 22 2 2 2 3 2 3 2" xfId="12417" xr:uid="{A0A186DF-ED2E-406E-8461-A75B2C9CA674}"/>
    <cellStyle name="Normal 22 2 2 2 3 2 3 2 2" xfId="26107" xr:uid="{C63B2B41-EE9C-49EB-A143-1EC59B251C89}"/>
    <cellStyle name="Normal 22 2 2 2 3 2 3 2 2 2" xfId="39799" xr:uid="{46306050-0DBC-4E7E-9C35-B85CE922DD99}"/>
    <cellStyle name="Normal 22 2 2 2 3 2 3 2 2 3" xfId="54683" xr:uid="{076D1803-67BB-4667-8C72-E2C8B1F7A658}"/>
    <cellStyle name="Normal 22 2 2 2 3 2 3 2 3" xfId="19263" xr:uid="{25EB520D-A1A7-40B2-A0F0-453F4D79AF09}"/>
    <cellStyle name="Normal 22 2 2 2 3 2 3 2 4" xfId="32953" xr:uid="{FC6E3832-385F-4B48-958B-AA810E3A3162}"/>
    <cellStyle name="Normal 22 2 2 2 3 2 3 2 5" xfId="47837" xr:uid="{53637B04-0CE5-48A4-99E9-71B447FB6EBE}"/>
    <cellStyle name="Normal 22 2 2 2 3 2 3 3" xfId="22685" xr:uid="{4F460580-C96C-44ED-A080-69914FB0DA23}"/>
    <cellStyle name="Normal 22 2 2 2 3 2 3 3 2" xfId="36377" xr:uid="{94F0A560-E4B5-4DE0-9248-53E905786E12}"/>
    <cellStyle name="Normal 22 2 2 2 3 2 3 3 3" xfId="51261" xr:uid="{83F8E3D5-6BB6-4E2F-8DA9-7AAF8CC44B49}"/>
    <cellStyle name="Normal 22 2 2 2 3 2 3 4" xfId="15841" xr:uid="{1D854FA0-AD90-487A-B500-B5B3331454D2}"/>
    <cellStyle name="Normal 22 2 2 2 3 2 3 5" xfId="29531" xr:uid="{3BAC1662-F8E5-4785-B5ED-B9ED00BC2EC7}"/>
    <cellStyle name="Normal 22 2 2 2 3 2 3 6" xfId="44415" xr:uid="{27FA2218-9F5E-4792-AC61-766830B12E51}"/>
    <cellStyle name="Normal 22 2 2 2 3 2 4" xfId="10705" xr:uid="{D7ACCBA3-3D0F-48E1-A7DA-CC99671BC389}"/>
    <cellStyle name="Normal 22 2 2 2 3 2 4 2" xfId="24395" xr:uid="{33FC21C4-463E-4125-9CD8-79EBED0DE104}"/>
    <cellStyle name="Normal 22 2 2 2 3 2 4 2 2" xfId="38087" xr:uid="{2E4850E9-E5EC-46B9-8DA5-B112467CAE6B}"/>
    <cellStyle name="Normal 22 2 2 2 3 2 4 2 3" xfId="52971" xr:uid="{9D55FD6D-D344-48E9-8C79-32A6BE21C0E6}"/>
    <cellStyle name="Normal 22 2 2 2 3 2 4 3" xfId="17551" xr:uid="{E8CB8A06-9463-4854-987A-845CCB570413}"/>
    <cellStyle name="Normal 22 2 2 2 3 2 4 4" xfId="31241" xr:uid="{1773C2FC-3DED-4E1C-BE8B-B53184B17DBB}"/>
    <cellStyle name="Normal 22 2 2 2 3 2 4 5" xfId="46125" xr:uid="{AD5D7977-0370-4AD8-97BA-EBFFA79B3D45}"/>
    <cellStyle name="Normal 22 2 2 2 3 2 5" xfId="20973" xr:uid="{4F40799D-41BA-4B69-A900-6C4DFEB6A00A}"/>
    <cellStyle name="Normal 22 2 2 2 3 2 5 2" xfId="34665" xr:uid="{2F25057E-996F-4AEC-BF76-5AA1A51A2357}"/>
    <cellStyle name="Normal 22 2 2 2 3 2 5 3" xfId="49549" xr:uid="{FB257A4C-C60C-4BCE-A708-1D7B234D4812}"/>
    <cellStyle name="Normal 22 2 2 2 3 2 6" xfId="14129" xr:uid="{FC6C0D6E-5CAC-45D3-99CE-3D902AD0045F}"/>
    <cellStyle name="Normal 22 2 2 2 3 2 7" xfId="27819" xr:uid="{F6E570C0-28EA-40E9-8AD8-A27F8F703D33}"/>
    <cellStyle name="Normal 22 2 2 2 3 2 8" xfId="42703" xr:uid="{E65DCA7C-20B9-4ED4-A58B-FDDA2CE81C6E}"/>
    <cellStyle name="Normal 22 2 2 2 3 3" xfId="7284" xr:uid="{5F81F23C-F2CA-4BC8-A387-60F1004BEE62}"/>
    <cellStyle name="Normal 22 2 2 2 3 3 2" xfId="8997" xr:uid="{09D35BFF-AD06-4E18-A2D3-B142165F3755}"/>
    <cellStyle name="Normal 22 2 2 2 3 3 2 2" xfId="12419" xr:uid="{97C0F1A1-2A38-439C-9486-E0D2AB422D61}"/>
    <cellStyle name="Normal 22 2 2 2 3 3 2 2 2" xfId="26109" xr:uid="{5369CFA9-4534-4151-B5BB-197F556C345E}"/>
    <cellStyle name="Normal 22 2 2 2 3 3 2 2 2 2" xfId="39801" xr:uid="{FB3C3963-E9FF-40F9-A4FC-6E6655934B15}"/>
    <cellStyle name="Normal 22 2 2 2 3 3 2 2 2 3" xfId="54685" xr:uid="{86C4C0BA-C3E7-4977-83E8-B97625DB9F00}"/>
    <cellStyle name="Normal 22 2 2 2 3 3 2 2 3" xfId="19265" xr:uid="{EAC1F218-ABBD-411C-B8A2-53AA8C189CCC}"/>
    <cellStyle name="Normal 22 2 2 2 3 3 2 2 4" xfId="32955" xr:uid="{4F156C7A-6E07-4314-B2E6-72DCAEB30D48}"/>
    <cellStyle name="Normal 22 2 2 2 3 3 2 2 5" xfId="47839" xr:uid="{C98D69C2-152B-4D56-B1D4-B6F90B891505}"/>
    <cellStyle name="Normal 22 2 2 2 3 3 2 3" xfId="22687" xr:uid="{2488D8AE-2F52-4248-942C-CA2C068E1D26}"/>
    <cellStyle name="Normal 22 2 2 2 3 3 2 3 2" xfId="36379" xr:uid="{147B3016-4752-4C32-9850-F0F2EE1DB469}"/>
    <cellStyle name="Normal 22 2 2 2 3 3 2 3 3" xfId="51263" xr:uid="{01C8E143-FFA4-4FBD-B604-1E66ADDDF6B7}"/>
    <cellStyle name="Normal 22 2 2 2 3 3 2 4" xfId="15843" xr:uid="{126C65F4-747D-4D2C-9F81-F3B1122E41EB}"/>
    <cellStyle name="Normal 22 2 2 2 3 3 2 5" xfId="29533" xr:uid="{8DCE4FBA-8438-4910-89C2-1F6FD32AD882}"/>
    <cellStyle name="Normal 22 2 2 2 3 3 2 6" xfId="44417" xr:uid="{409363A6-C5CB-44F8-9209-5AFC1DF91F74}"/>
    <cellStyle name="Normal 22 2 2 2 3 3 3" xfId="10707" xr:uid="{88AFA9D3-DD85-43D2-A6B4-DEAB7EE3EFB5}"/>
    <cellStyle name="Normal 22 2 2 2 3 3 3 2" xfId="24397" xr:uid="{0205CB05-4C18-491A-AF96-D3749A49AB0C}"/>
    <cellStyle name="Normal 22 2 2 2 3 3 3 2 2" xfId="38089" xr:uid="{65E275F7-F0D4-4CD4-A3A5-3B0C930A150E}"/>
    <cellStyle name="Normal 22 2 2 2 3 3 3 2 3" xfId="52973" xr:uid="{B0472B94-339E-437A-B951-58CECC0C70A7}"/>
    <cellStyle name="Normal 22 2 2 2 3 3 3 3" xfId="17553" xr:uid="{624C841C-A59F-4987-A0BB-AA9A591563A7}"/>
    <cellStyle name="Normal 22 2 2 2 3 3 3 4" xfId="31243" xr:uid="{CEA073A3-7C1A-4A71-92F5-84BA549D0B20}"/>
    <cellStyle name="Normal 22 2 2 2 3 3 3 5" xfId="46127" xr:uid="{19F3D946-D491-4231-9F46-8917DCFB375A}"/>
    <cellStyle name="Normal 22 2 2 2 3 3 4" xfId="20975" xr:uid="{FDC975D2-2BC5-4F00-95B4-EDDE0D9BFD59}"/>
    <cellStyle name="Normal 22 2 2 2 3 3 4 2" xfId="34667" xr:uid="{D1F07920-4DEF-4088-A611-B65B887A8330}"/>
    <cellStyle name="Normal 22 2 2 2 3 3 4 3" xfId="49551" xr:uid="{996F4B2A-AB74-490B-9071-63FD2571DEAB}"/>
    <cellStyle name="Normal 22 2 2 2 3 3 5" xfId="14131" xr:uid="{3244BD46-FE34-4CA2-A133-D4E0B46ED5FA}"/>
    <cellStyle name="Normal 22 2 2 2 3 3 6" xfId="27821" xr:uid="{746893DB-FA7D-492B-B36C-C996F3AC4760}"/>
    <cellStyle name="Normal 22 2 2 2 3 3 7" xfId="42705" xr:uid="{067E38A2-0A9E-4BE2-A335-C88171C78ABF}"/>
    <cellStyle name="Normal 22 2 2 2 3 4" xfId="7285" xr:uid="{4A259B59-3819-4482-ACFB-9957ED723EA1}"/>
    <cellStyle name="Normal 22 2 2 2 3 4 2" xfId="8998" xr:uid="{A0B702BE-6047-431B-9EEF-4B558B35BB59}"/>
    <cellStyle name="Normal 22 2 2 2 3 4 2 2" xfId="12420" xr:uid="{4217BA05-A11C-4128-826C-1F82C6A2C1CE}"/>
    <cellStyle name="Normal 22 2 2 2 3 4 2 2 2" xfId="26110" xr:uid="{D88041E4-91EF-4377-BD0F-D19E2934F1DB}"/>
    <cellStyle name="Normal 22 2 2 2 3 4 2 2 2 2" xfId="39802" xr:uid="{0D18660A-A440-40C1-B9C8-273521296A1C}"/>
    <cellStyle name="Normal 22 2 2 2 3 4 2 2 2 3" xfId="54686" xr:uid="{078976F3-2311-4D4A-A28A-D43FCD03161D}"/>
    <cellStyle name="Normal 22 2 2 2 3 4 2 2 3" xfId="19266" xr:uid="{C1114FFB-AB6D-4F29-83FF-828F093901CD}"/>
    <cellStyle name="Normal 22 2 2 2 3 4 2 2 4" xfId="32956" xr:uid="{D8BB651C-E490-4E52-BC3F-010ED03F0F8C}"/>
    <cellStyle name="Normal 22 2 2 2 3 4 2 2 5" xfId="47840" xr:uid="{12CDB39F-19E0-495C-97F0-BF2AF907C3DE}"/>
    <cellStyle name="Normal 22 2 2 2 3 4 2 3" xfId="22688" xr:uid="{082B8D79-F3A7-4EA8-BE21-6F63AE8E0A07}"/>
    <cellStyle name="Normal 22 2 2 2 3 4 2 3 2" xfId="36380" xr:uid="{9CF3C9E1-A0FB-4FB8-B26B-EDCA05156AB3}"/>
    <cellStyle name="Normal 22 2 2 2 3 4 2 3 3" xfId="51264" xr:uid="{6E15D4DE-346E-4B55-AAE0-3F07A4F5CFEE}"/>
    <cellStyle name="Normal 22 2 2 2 3 4 2 4" xfId="15844" xr:uid="{A166AFF6-EF63-4257-93B9-14FADD59FF33}"/>
    <cellStyle name="Normal 22 2 2 2 3 4 2 5" xfId="29534" xr:uid="{7CA955EB-D8BE-4480-9F6F-34EFBEEC617F}"/>
    <cellStyle name="Normal 22 2 2 2 3 4 2 6" xfId="44418" xr:uid="{C60B4EE7-C9D7-4377-A12A-47A6DDEF15DB}"/>
    <cellStyle name="Normal 22 2 2 2 3 4 3" xfId="10708" xr:uid="{986B17A2-E491-47A4-9E3D-BAD2497908C3}"/>
    <cellStyle name="Normal 22 2 2 2 3 4 3 2" xfId="24398" xr:uid="{BAB30579-66CC-4098-B364-8907CBDAEA0A}"/>
    <cellStyle name="Normal 22 2 2 2 3 4 3 2 2" xfId="38090" xr:uid="{B2F58926-C386-4C08-90C2-5A1AE2DDABB9}"/>
    <cellStyle name="Normal 22 2 2 2 3 4 3 2 3" xfId="52974" xr:uid="{DBAFABF9-D992-4868-A434-DA95B7874BEA}"/>
    <cellStyle name="Normal 22 2 2 2 3 4 3 3" xfId="17554" xr:uid="{140543F5-3A24-4D41-AA22-D6D6DBDDE180}"/>
    <cellStyle name="Normal 22 2 2 2 3 4 3 4" xfId="31244" xr:uid="{6CB005FE-2A01-436B-B5FF-E6FDA520D7E7}"/>
    <cellStyle name="Normal 22 2 2 2 3 4 3 5" xfId="46128" xr:uid="{DE4524D9-15B3-465B-911F-4EDC42BE4F8E}"/>
    <cellStyle name="Normal 22 2 2 2 3 4 4" xfId="20976" xr:uid="{DB3A59AE-FA30-480A-B3BA-DF29F10133ED}"/>
    <cellStyle name="Normal 22 2 2 2 3 4 4 2" xfId="34668" xr:uid="{C3935281-9983-4852-8217-2B5D99839A69}"/>
    <cellStyle name="Normal 22 2 2 2 3 4 4 3" xfId="49552" xr:uid="{F88309A4-B04B-476F-987F-FF7896AF2917}"/>
    <cellStyle name="Normal 22 2 2 2 3 4 5" xfId="14132" xr:uid="{2F19F8C0-F39B-4BFF-9807-BD071A90F8E6}"/>
    <cellStyle name="Normal 22 2 2 2 3 4 6" xfId="27822" xr:uid="{0428C9E2-C032-4867-81B5-3BB74D935212}"/>
    <cellStyle name="Normal 22 2 2 2 3 4 7" xfId="42706" xr:uid="{13ED86AC-7F93-41DD-A514-531C182A3F18}"/>
    <cellStyle name="Normal 22 2 2 2 3 5" xfId="8994" xr:uid="{5E3BE175-0735-48F8-BBD2-E262D70B5AF7}"/>
    <cellStyle name="Normal 22 2 2 2 3 5 2" xfId="12416" xr:uid="{8A607588-4442-4C0F-90A5-620FF6D4EDDD}"/>
    <cellStyle name="Normal 22 2 2 2 3 5 2 2" xfId="26106" xr:uid="{B25507B9-0224-4E82-9575-494F51E82E23}"/>
    <cellStyle name="Normal 22 2 2 2 3 5 2 2 2" xfId="39798" xr:uid="{094757B0-27AC-424F-9A04-E45D01AD4798}"/>
    <cellStyle name="Normal 22 2 2 2 3 5 2 2 3" xfId="54682" xr:uid="{EB19A9FE-8005-4D49-BEBF-28038EEF33A0}"/>
    <cellStyle name="Normal 22 2 2 2 3 5 2 3" xfId="19262" xr:uid="{DFF8F408-6793-4A05-ACCA-51D14185F77A}"/>
    <cellStyle name="Normal 22 2 2 2 3 5 2 4" xfId="32952" xr:uid="{B935F8EF-B7DD-40CC-9F06-8F5430FAB989}"/>
    <cellStyle name="Normal 22 2 2 2 3 5 2 5" xfId="47836" xr:uid="{51C8F30B-7696-4E74-AE02-26C08C3EF676}"/>
    <cellStyle name="Normal 22 2 2 2 3 5 3" xfId="22684" xr:uid="{DF1D891E-0240-4A13-B835-6B40304CA230}"/>
    <cellStyle name="Normal 22 2 2 2 3 5 3 2" xfId="36376" xr:uid="{C6E1CE0D-2F7A-434E-AC3A-62302200EABD}"/>
    <cellStyle name="Normal 22 2 2 2 3 5 3 3" xfId="51260" xr:uid="{CCCA326E-137E-44EE-906B-9A5A211CE8C0}"/>
    <cellStyle name="Normal 22 2 2 2 3 5 4" xfId="15840" xr:uid="{7023E602-A350-4B57-96D3-FFE783C67933}"/>
    <cellStyle name="Normal 22 2 2 2 3 5 5" xfId="29530" xr:uid="{5012AE53-8050-4E2D-89D5-2DB977D32A8B}"/>
    <cellStyle name="Normal 22 2 2 2 3 5 6" xfId="44414" xr:uid="{E0AFAFFF-2F99-4ECD-88AC-65F589A08930}"/>
    <cellStyle name="Normal 22 2 2 2 3 6" xfId="10704" xr:uid="{4CFA3CD7-BCF9-4583-AA77-87E4385CBCD0}"/>
    <cellStyle name="Normal 22 2 2 2 3 6 2" xfId="24394" xr:uid="{580EB217-7BE3-42BE-A995-59E03D9B638B}"/>
    <cellStyle name="Normal 22 2 2 2 3 6 2 2" xfId="38086" xr:uid="{53BE7DAB-F166-48DC-ACE4-3F38C0B87988}"/>
    <cellStyle name="Normal 22 2 2 2 3 6 2 3" xfId="52970" xr:uid="{8E46A687-8A34-448A-AB5A-E13176887F0D}"/>
    <cellStyle name="Normal 22 2 2 2 3 6 3" xfId="17550" xr:uid="{84BA6369-2A30-40E8-89A7-7D20D630DE1E}"/>
    <cellStyle name="Normal 22 2 2 2 3 6 4" xfId="31240" xr:uid="{21ECEE80-0326-4CD5-8DC6-61912466BCAB}"/>
    <cellStyle name="Normal 22 2 2 2 3 6 5" xfId="46124" xr:uid="{ED3B2BB7-D80E-4A05-A275-57E96C29DFEF}"/>
    <cellStyle name="Normal 22 2 2 2 3 7" xfId="20972" xr:uid="{4A2DEF98-DBD3-4902-B36C-112AE8481CF2}"/>
    <cellStyle name="Normal 22 2 2 2 3 7 2" xfId="34664" xr:uid="{C03FDAEE-27AE-42FA-B5FC-69AA925A25E8}"/>
    <cellStyle name="Normal 22 2 2 2 3 7 3" xfId="49548" xr:uid="{AE638F8E-9854-4A81-8589-49BAFD904BDD}"/>
    <cellStyle name="Normal 22 2 2 2 3 8" xfId="14128" xr:uid="{3DB81CBC-5293-44C6-A5A5-1A9D80010A8B}"/>
    <cellStyle name="Normal 22 2 2 2 3 9" xfId="27818" xr:uid="{F955A804-CC63-4C41-877E-5138E60B0699}"/>
    <cellStyle name="Normal 22 2 2 2 4" xfId="7286" xr:uid="{B62C099F-C5C6-4A68-8E6F-1A8A89593559}"/>
    <cellStyle name="Normal 22 2 2 2 4 2" xfId="7287" xr:uid="{AA41F1CC-0E22-46E9-A38F-81EC00A0406D}"/>
    <cellStyle name="Normal 22 2 2 2 4 2 2" xfId="9000" xr:uid="{07666929-28CB-475B-AE66-1F1994923A04}"/>
    <cellStyle name="Normal 22 2 2 2 4 2 2 2" xfId="12422" xr:uid="{B6BEA4E2-9A40-4118-A97D-66566AB9FDDA}"/>
    <cellStyle name="Normal 22 2 2 2 4 2 2 2 2" xfId="26112" xr:uid="{072A990F-9F50-4705-8D6E-BC6FD53713B0}"/>
    <cellStyle name="Normal 22 2 2 2 4 2 2 2 2 2" xfId="39804" xr:uid="{CFB9893B-9005-4522-9748-9369312DA9C6}"/>
    <cellStyle name="Normal 22 2 2 2 4 2 2 2 2 3" xfId="54688" xr:uid="{5D0B71F1-5703-4124-B189-287CD882556E}"/>
    <cellStyle name="Normal 22 2 2 2 4 2 2 2 3" xfId="19268" xr:uid="{ED56230D-DDB1-4304-BACF-F825D5128F57}"/>
    <cellStyle name="Normal 22 2 2 2 4 2 2 2 4" xfId="32958" xr:uid="{6DFED2C7-ECC5-4182-829D-B28EFC15FC0D}"/>
    <cellStyle name="Normal 22 2 2 2 4 2 2 2 5" xfId="47842" xr:uid="{00CA7886-EAF6-4391-8EAE-C86CC923BD8C}"/>
    <cellStyle name="Normal 22 2 2 2 4 2 2 3" xfId="22690" xr:uid="{3B01D8A1-2397-4A85-94E8-F072B28ADF1E}"/>
    <cellStyle name="Normal 22 2 2 2 4 2 2 3 2" xfId="36382" xr:uid="{547F6813-142D-4F88-B383-E5C284A06A4A}"/>
    <cellStyle name="Normal 22 2 2 2 4 2 2 3 3" xfId="51266" xr:uid="{C7A3874A-B9CF-4B74-B6C7-01AC22B72AE3}"/>
    <cellStyle name="Normal 22 2 2 2 4 2 2 4" xfId="15846" xr:uid="{43B09BAD-C1C9-4BFD-AB25-1D7B4D9B3C48}"/>
    <cellStyle name="Normal 22 2 2 2 4 2 2 5" xfId="29536" xr:uid="{1CFC3FB6-E6A6-41DB-BAE2-60A2DC74DA79}"/>
    <cellStyle name="Normal 22 2 2 2 4 2 2 6" xfId="44420" xr:uid="{CBFB7C06-143C-43A8-A659-EC83F0BAC034}"/>
    <cellStyle name="Normal 22 2 2 2 4 2 3" xfId="10710" xr:uid="{27CFA5CC-C6C8-4320-AB3C-5DFC05CD4170}"/>
    <cellStyle name="Normal 22 2 2 2 4 2 3 2" xfId="24400" xr:uid="{D44213AA-8487-4D34-8702-5F6B94759CD8}"/>
    <cellStyle name="Normal 22 2 2 2 4 2 3 2 2" xfId="38092" xr:uid="{0EC15925-24B7-4EEC-BC97-D12448EAA418}"/>
    <cellStyle name="Normal 22 2 2 2 4 2 3 2 3" xfId="52976" xr:uid="{E2CF5777-786B-4D01-B7DA-E3C3267259B6}"/>
    <cellStyle name="Normal 22 2 2 2 4 2 3 3" xfId="17556" xr:uid="{111BE1DB-9ACA-49D4-86CC-496D748A37A0}"/>
    <cellStyle name="Normal 22 2 2 2 4 2 3 4" xfId="31246" xr:uid="{F0671374-4DD4-4B31-A022-D52AEC2B2305}"/>
    <cellStyle name="Normal 22 2 2 2 4 2 3 5" xfId="46130" xr:uid="{0E441686-A91F-4BF8-BD68-C68A5B61633F}"/>
    <cellStyle name="Normal 22 2 2 2 4 2 4" xfId="20978" xr:uid="{F641EE0F-24B3-4C79-8402-05FD4F733C96}"/>
    <cellStyle name="Normal 22 2 2 2 4 2 4 2" xfId="34670" xr:uid="{3573F455-D62E-49F4-9FA4-E01DA9112F38}"/>
    <cellStyle name="Normal 22 2 2 2 4 2 4 3" xfId="49554" xr:uid="{9B4C6F5D-675B-4747-8B91-F71231DE8FCF}"/>
    <cellStyle name="Normal 22 2 2 2 4 2 5" xfId="14134" xr:uid="{784E60D2-D954-4F97-902D-EB8566E2B532}"/>
    <cellStyle name="Normal 22 2 2 2 4 2 6" xfId="27824" xr:uid="{B3F75213-1AF2-4783-A9FD-632AF38DEE53}"/>
    <cellStyle name="Normal 22 2 2 2 4 2 7" xfId="42708" xr:uid="{43750832-585A-409B-BA97-5E9726497B7A}"/>
    <cellStyle name="Normal 22 2 2 2 4 3" xfId="8999" xr:uid="{026601A4-92F9-40E3-98AF-AE3AF0AE512F}"/>
    <cellStyle name="Normal 22 2 2 2 4 3 2" xfId="12421" xr:uid="{7C85D081-4B4E-420F-908B-AF91FF933D48}"/>
    <cellStyle name="Normal 22 2 2 2 4 3 2 2" xfId="26111" xr:uid="{9B45E0DA-2187-4A1F-88CB-A8B3DDBA8966}"/>
    <cellStyle name="Normal 22 2 2 2 4 3 2 2 2" xfId="39803" xr:uid="{9D172863-3007-4119-94B7-67B5ED22AAB0}"/>
    <cellStyle name="Normal 22 2 2 2 4 3 2 2 3" xfId="54687" xr:uid="{883E8998-0A2A-4ACC-B91F-FBCDF33E2B69}"/>
    <cellStyle name="Normal 22 2 2 2 4 3 2 3" xfId="19267" xr:uid="{C55F9A66-4A78-4A23-AFE1-9C04950FE5ED}"/>
    <cellStyle name="Normal 22 2 2 2 4 3 2 4" xfId="32957" xr:uid="{8748321B-5E57-49D8-A46E-FC043F040A68}"/>
    <cellStyle name="Normal 22 2 2 2 4 3 2 5" xfId="47841" xr:uid="{45559077-2EF5-4F58-9332-222B44C44D00}"/>
    <cellStyle name="Normal 22 2 2 2 4 3 3" xfId="22689" xr:uid="{33B27FA2-47E3-41E6-8A57-CE2EE7F6ED10}"/>
    <cellStyle name="Normal 22 2 2 2 4 3 3 2" xfId="36381" xr:uid="{68A15457-AA7B-477F-B19C-D6E00CDE5DFC}"/>
    <cellStyle name="Normal 22 2 2 2 4 3 3 3" xfId="51265" xr:uid="{88D932B4-A740-401A-9E23-1B2F9463CC49}"/>
    <cellStyle name="Normal 22 2 2 2 4 3 4" xfId="15845" xr:uid="{9259A9B2-E36F-4A88-B21D-D4AB63ADD94A}"/>
    <cellStyle name="Normal 22 2 2 2 4 3 5" xfId="29535" xr:uid="{E75C8A0E-8984-470E-951D-92D948F812FC}"/>
    <cellStyle name="Normal 22 2 2 2 4 3 6" xfId="44419" xr:uid="{EFAC1D2E-3F4B-447E-B661-EB5D8BF2748A}"/>
    <cellStyle name="Normal 22 2 2 2 4 4" xfId="10709" xr:uid="{88CAFD55-E340-48CE-86A5-B34FDD771B41}"/>
    <cellStyle name="Normal 22 2 2 2 4 4 2" xfId="24399" xr:uid="{7F799664-BC1E-438F-81C2-91A0F68DCD1D}"/>
    <cellStyle name="Normal 22 2 2 2 4 4 2 2" xfId="38091" xr:uid="{F30C097E-8D8C-404B-BDE1-5E815ACAF3DC}"/>
    <cellStyle name="Normal 22 2 2 2 4 4 2 3" xfId="52975" xr:uid="{93164349-78AF-4303-8E38-055EFAC5B795}"/>
    <cellStyle name="Normal 22 2 2 2 4 4 3" xfId="17555" xr:uid="{C8634BE3-848D-4937-9C9F-04275005EA8E}"/>
    <cellStyle name="Normal 22 2 2 2 4 4 4" xfId="31245" xr:uid="{979750CE-345B-45DE-8DDF-356F31F5A255}"/>
    <cellStyle name="Normal 22 2 2 2 4 4 5" xfId="46129" xr:uid="{AFFA84EF-4EDA-4CEA-9667-84F9ACBF6527}"/>
    <cellStyle name="Normal 22 2 2 2 4 5" xfId="20977" xr:uid="{3661DBAD-A03A-4087-A5F8-79DC150CDC33}"/>
    <cellStyle name="Normal 22 2 2 2 4 5 2" xfId="34669" xr:uid="{A7AC1281-B4DF-403E-8C5B-C6F4D703E8CB}"/>
    <cellStyle name="Normal 22 2 2 2 4 5 3" xfId="49553" xr:uid="{779F8707-5E63-463B-86EE-80F40FD386EE}"/>
    <cellStyle name="Normal 22 2 2 2 4 6" xfId="14133" xr:uid="{75E3ECAC-FD38-43EE-88BD-5574F2CA88FC}"/>
    <cellStyle name="Normal 22 2 2 2 4 7" xfId="27823" xr:uid="{233BBF9D-C43C-412D-9F5E-69970B7241CE}"/>
    <cellStyle name="Normal 22 2 2 2 4 8" xfId="42707" xr:uid="{CB15E8E2-ECBC-4936-9EF0-206691A1E60A}"/>
    <cellStyle name="Normal 22 2 2 2 5" xfId="7288" xr:uid="{D15C3AA1-7829-4362-BEFD-F1785AD5EE5F}"/>
    <cellStyle name="Normal 22 2 2 2 5 2" xfId="9001" xr:uid="{35E98749-76CE-4953-AB6B-9DCAE7BCD0DF}"/>
    <cellStyle name="Normal 22 2 2 2 5 2 2" xfId="12423" xr:uid="{F831A20E-933B-4F1C-AF9A-A3CD424D4411}"/>
    <cellStyle name="Normal 22 2 2 2 5 2 2 2" xfId="26113" xr:uid="{46AD7B65-09B9-4F7F-A594-A2C52FEDD96E}"/>
    <cellStyle name="Normal 22 2 2 2 5 2 2 2 2" xfId="39805" xr:uid="{02C7F9E6-5A58-4202-9079-73A0E44FA3DE}"/>
    <cellStyle name="Normal 22 2 2 2 5 2 2 2 3" xfId="54689" xr:uid="{2CC5997C-693A-46F6-B7E8-F428EDEB4B33}"/>
    <cellStyle name="Normal 22 2 2 2 5 2 2 3" xfId="19269" xr:uid="{E5764746-6B42-4A69-BDD4-C064CE90998C}"/>
    <cellStyle name="Normal 22 2 2 2 5 2 2 4" xfId="32959" xr:uid="{22CCBBE1-F5BB-4DBD-8640-553849989B26}"/>
    <cellStyle name="Normal 22 2 2 2 5 2 2 5" xfId="47843" xr:uid="{4D571196-487B-43D8-8533-AF3612056307}"/>
    <cellStyle name="Normal 22 2 2 2 5 2 3" xfId="22691" xr:uid="{F827111C-D84A-40D1-B59A-9B9B8E09E868}"/>
    <cellStyle name="Normal 22 2 2 2 5 2 3 2" xfId="36383" xr:uid="{122B9059-57D6-4DB0-B25C-B83248146BDA}"/>
    <cellStyle name="Normal 22 2 2 2 5 2 3 3" xfId="51267" xr:uid="{95E57378-AE3E-4C79-B5CB-EF7A19F1B61A}"/>
    <cellStyle name="Normal 22 2 2 2 5 2 4" xfId="15847" xr:uid="{552E88A7-B818-42A8-B0E9-3A56DA804CC4}"/>
    <cellStyle name="Normal 22 2 2 2 5 2 5" xfId="29537" xr:uid="{2BB578AB-9B6A-45DE-896A-847339714AC6}"/>
    <cellStyle name="Normal 22 2 2 2 5 2 6" xfId="44421" xr:uid="{49E2F0E9-9040-4116-93D9-CACDB66FC7DB}"/>
    <cellStyle name="Normal 22 2 2 2 5 3" xfId="10711" xr:uid="{021FBB26-2F0A-4E28-A2BD-882FB824C740}"/>
    <cellStyle name="Normal 22 2 2 2 5 3 2" xfId="24401" xr:uid="{4E1BE8C8-A849-4534-A9AB-2A94DC9E1593}"/>
    <cellStyle name="Normal 22 2 2 2 5 3 2 2" xfId="38093" xr:uid="{B1C95BC2-11FC-40DE-AC23-12396865610C}"/>
    <cellStyle name="Normal 22 2 2 2 5 3 2 3" xfId="52977" xr:uid="{9FD2B623-C4BB-4349-BB75-6F66D10620D7}"/>
    <cellStyle name="Normal 22 2 2 2 5 3 3" xfId="17557" xr:uid="{5E103695-E3BC-4D05-A14F-65559DF9861F}"/>
    <cellStyle name="Normal 22 2 2 2 5 3 4" xfId="31247" xr:uid="{3CB46A9F-D8B7-43FA-A8FE-F11F8641C45B}"/>
    <cellStyle name="Normal 22 2 2 2 5 3 5" xfId="46131" xr:uid="{7C927FDF-74CB-42E1-B9E6-F66FF72741A6}"/>
    <cellStyle name="Normal 22 2 2 2 5 4" xfId="20979" xr:uid="{E2129C18-D65B-4CE1-85B6-02D166F0F6D3}"/>
    <cellStyle name="Normal 22 2 2 2 5 4 2" xfId="34671" xr:uid="{8EF11FF0-EB1E-47B4-80C9-9C0271BC95AF}"/>
    <cellStyle name="Normal 22 2 2 2 5 4 3" xfId="49555" xr:uid="{4B467867-88B2-4D45-9C96-805ECBEE7535}"/>
    <cellStyle name="Normal 22 2 2 2 5 5" xfId="14135" xr:uid="{72490B05-ED7B-4E89-9C9B-02E9E71106CF}"/>
    <cellStyle name="Normal 22 2 2 2 5 6" xfId="27825" xr:uid="{1178F45D-C593-45FE-9724-95DF7C5236DF}"/>
    <cellStyle name="Normal 22 2 2 2 5 7" xfId="42709" xr:uid="{5F3DA2F1-3411-48FB-8E12-F01F0DDACFA1}"/>
    <cellStyle name="Normal 22 2 2 2 6" xfId="7289" xr:uid="{E30F1161-FD28-4EB1-A0B4-398571773784}"/>
    <cellStyle name="Normal 22 2 2 2 6 2" xfId="9002" xr:uid="{93D5451C-775A-4DBC-B9D0-D2327CE5FE3B}"/>
    <cellStyle name="Normal 22 2 2 2 6 2 2" xfId="12424" xr:uid="{36795DA6-7EE3-438D-9A5E-1281A513BF0E}"/>
    <cellStyle name="Normal 22 2 2 2 6 2 2 2" xfId="26114" xr:uid="{1FFD9279-F8C3-4B65-A08C-BA65E991ADC6}"/>
    <cellStyle name="Normal 22 2 2 2 6 2 2 2 2" xfId="39806" xr:uid="{87DFBE66-09CE-4FCC-9A8D-6235A0159E22}"/>
    <cellStyle name="Normal 22 2 2 2 6 2 2 2 3" xfId="54690" xr:uid="{F0564C19-F477-42C6-8228-AA709C321DA0}"/>
    <cellStyle name="Normal 22 2 2 2 6 2 2 3" xfId="19270" xr:uid="{94C71875-A266-48E9-9B1C-C0530E3F7F7C}"/>
    <cellStyle name="Normal 22 2 2 2 6 2 2 4" xfId="32960" xr:uid="{48690A15-46D5-461C-99A5-DF9AF9013595}"/>
    <cellStyle name="Normal 22 2 2 2 6 2 2 5" xfId="47844" xr:uid="{A6942DD2-B6D6-475D-87A4-45640D2A74EE}"/>
    <cellStyle name="Normal 22 2 2 2 6 2 3" xfId="22692" xr:uid="{D13A6572-1916-469C-B999-EB14D69F226C}"/>
    <cellStyle name="Normal 22 2 2 2 6 2 3 2" xfId="36384" xr:uid="{9B348A6C-990C-4CB6-9A5B-7EF8346E87B3}"/>
    <cellStyle name="Normal 22 2 2 2 6 2 3 3" xfId="51268" xr:uid="{CEB9AA26-5CEE-4D48-9DBD-FC3679926A72}"/>
    <cellStyle name="Normal 22 2 2 2 6 2 4" xfId="15848" xr:uid="{F72AFD32-2609-4706-9CC2-41A8B8CCD1F5}"/>
    <cellStyle name="Normal 22 2 2 2 6 2 5" xfId="29538" xr:uid="{036E7113-ED7B-4A96-B35B-6ED2E3075BBB}"/>
    <cellStyle name="Normal 22 2 2 2 6 2 6" xfId="44422" xr:uid="{588C7760-9817-4754-B5B1-E6D32C31926B}"/>
    <cellStyle name="Normal 22 2 2 2 6 3" xfId="10712" xr:uid="{2B2FE540-742B-4102-B55E-66527177615C}"/>
    <cellStyle name="Normal 22 2 2 2 6 3 2" xfId="24402" xr:uid="{5A5EEFFA-5CE4-48A5-ACAD-233CCA3408DB}"/>
    <cellStyle name="Normal 22 2 2 2 6 3 2 2" xfId="38094" xr:uid="{CC6DE637-F3AB-4C02-8248-145932E50618}"/>
    <cellStyle name="Normal 22 2 2 2 6 3 2 3" xfId="52978" xr:uid="{B3EA8F5B-BB54-4E41-87AE-0E0E6A0CB120}"/>
    <cellStyle name="Normal 22 2 2 2 6 3 3" xfId="17558" xr:uid="{1DD08039-30DD-4321-805D-76DB8FE121D7}"/>
    <cellStyle name="Normal 22 2 2 2 6 3 4" xfId="31248" xr:uid="{3A236CA2-96AC-47E0-BC41-04202B49DBA9}"/>
    <cellStyle name="Normal 22 2 2 2 6 3 5" xfId="46132" xr:uid="{8B327B54-4A0B-4000-9911-860270F6D653}"/>
    <cellStyle name="Normal 22 2 2 2 6 4" xfId="20980" xr:uid="{743C20D0-A710-4678-8C4F-383CAC3B2EE1}"/>
    <cellStyle name="Normal 22 2 2 2 6 4 2" xfId="34672" xr:uid="{B09EC95E-CDCB-4A77-B458-BD34B1675D27}"/>
    <cellStyle name="Normal 22 2 2 2 6 4 3" xfId="49556" xr:uid="{8ECE82EA-5D8A-4507-9F42-8C0815AF4531}"/>
    <cellStyle name="Normal 22 2 2 2 6 5" xfId="14136" xr:uid="{907BA8F9-1BED-4276-AD7E-C1960AB9D5DB}"/>
    <cellStyle name="Normal 22 2 2 2 6 6" xfId="27826" xr:uid="{BBBC7E86-9ACE-43BE-8F00-1D042A39CB80}"/>
    <cellStyle name="Normal 22 2 2 2 6 7" xfId="42710" xr:uid="{68FA39E3-A7DA-49E7-9B8B-3A4134FC9135}"/>
    <cellStyle name="Normal 22 2 2 2 7" xfId="8988" xr:uid="{E6B8C81C-E6BF-435B-8F2F-940BD74CEA3E}"/>
    <cellStyle name="Normal 22 2 2 2 7 2" xfId="12410" xr:uid="{640EEFFB-F68E-4753-B268-3ACBE75BD896}"/>
    <cellStyle name="Normal 22 2 2 2 7 2 2" xfId="26100" xr:uid="{4EC77C91-93F5-44F9-A394-22D4174EE498}"/>
    <cellStyle name="Normal 22 2 2 2 7 2 2 2" xfId="39792" xr:uid="{9D34A381-A795-4F45-95DC-C9D71C28FB8F}"/>
    <cellStyle name="Normal 22 2 2 2 7 2 2 3" xfId="54676" xr:uid="{5BD740A3-7D05-4B22-B261-2A6AF89F3822}"/>
    <cellStyle name="Normal 22 2 2 2 7 2 3" xfId="19256" xr:uid="{0519B38C-6721-4534-8E2F-6B8828ABE840}"/>
    <cellStyle name="Normal 22 2 2 2 7 2 4" xfId="32946" xr:uid="{B4436249-CC25-4C5C-AAB1-4A0BCFCEECF6}"/>
    <cellStyle name="Normal 22 2 2 2 7 2 5" xfId="47830" xr:uid="{00CB973C-1565-43F3-985D-D37FD20ED8D9}"/>
    <cellStyle name="Normal 22 2 2 2 7 3" xfId="22678" xr:uid="{F670B2CC-6D66-48BB-87B0-373078E40233}"/>
    <cellStyle name="Normal 22 2 2 2 7 3 2" xfId="36370" xr:uid="{8DF10451-6F80-4B21-B82E-EB89A8206F26}"/>
    <cellStyle name="Normal 22 2 2 2 7 3 3" xfId="51254" xr:uid="{61E28192-55CE-4DB5-917F-6BCFE0A218EE}"/>
    <cellStyle name="Normal 22 2 2 2 7 4" xfId="15834" xr:uid="{0DC12076-158E-443B-BA67-08AA2C7C787E}"/>
    <cellStyle name="Normal 22 2 2 2 7 5" xfId="29524" xr:uid="{D12F32FE-3E9C-4A6D-B1F5-EC8F045E2299}"/>
    <cellStyle name="Normal 22 2 2 2 7 6" xfId="44408" xr:uid="{E5C6550D-563C-4F77-8380-D128DBA7F0F6}"/>
    <cellStyle name="Normal 22 2 2 2 8" xfId="10698" xr:uid="{5FE13D61-EDF8-4413-B51A-98C3910101BD}"/>
    <cellStyle name="Normal 22 2 2 2 8 2" xfId="24388" xr:uid="{934F3835-BD79-4B17-8095-9287BA9D629F}"/>
    <cellStyle name="Normal 22 2 2 2 8 2 2" xfId="38080" xr:uid="{4410911F-C6D9-48BE-9B55-6384DBEEA7ED}"/>
    <cellStyle name="Normal 22 2 2 2 8 2 3" xfId="52964" xr:uid="{93D6A918-30DF-4CD5-A9A3-5ECFED4A2A28}"/>
    <cellStyle name="Normal 22 2 2 2 8 3" xfId="17544" xr:uid="{4E041AC9-0521-4ADD-9CA4-D81E8700D61C}"/>
    <cellStyle name="Normal 22 2 2 2 8 4" xfId="31234" xr:uid="{00E0CC27-5755-4F86-8E7F-B0503FFE9D61}"/>
    <cellStyle name="Normal 22 2 2 2 8 5" xfId="46118" xr:uid="{DB778F20-2035-40ED-A2AB-198683936C4A}"/>
    <cellStyle name="Normal 22 2 2 2 9" xfId="20966" xr:uid="{A60F59AB-97CE-445E-B470-973F7B654D0C}"/>
    <cellStyle name="Normal 22 2 2 2 9 2" xfId="34658" xr:uid="{0134F0C8-8FE8-422A-BFE6-278C0FBC0F3E}"/>
    <cellStyle name="Normal 22 2 2 2 9 3" xfId="49542" xr:uid="{77F4D965-4949-4BD1-BDD7-CACDE94F24E6}"/>
    <cellStyle name="Normal 22 2 2 3" xfId="7290" xr:uid="{E15EA24C-6E11-4182-BE05-CD4A280F2982}"/>
    <cellStyle name="Normal 22 2 2 3 10" xfId="42711" xr:uid="{5F5E1862-DBC4-44CA-B6E8-BFC34AAA9842}"/>
    <cellStyle name="Normal 22 2 2 3 2" xfId="7291" xr:uid="{003926B5-0B37-40E8-8AC1-8D55DD50624E}"/>
    <cellStyle name="Normal 22 2 2 3 2 2" xfId="7292" xr:uid="{5C16532D-34CB-46C1-BAA7-204E31C1D60B}"/>
    <cellStyle name="Normal 22 2 2 3 2 2 2" xfId="9005" xr:uid="{FEAC21C5-EC10-4BED-95EA-BC7A8489F7D9}"/>
    <cellStyle name="Normal 22 2 2 3 2 2 2 2" xfId="12427" xr:uid="{4DD3DD45-0279-423F-867D-CFCAC53067D5}"/>
    <cellStyle name="Normal 22 2 2 3 2 2 2 2 2" xfId="26117" xr:uid="{6C4B37B1-5DF5-4441-B1AD-EF1D5C019C5A}"/>
    <cellStyle name="Normal 22 2 2 3 2 2 2 2 2 2" xfId="39809" xr:uid="{371BF431-6ECC-479F-BE12-EE2C5F5C8728}"/>
    <cellStyle name="Normal 22 2 2 3 2 2 2 2 2 3" xfId="54693" xr:uid="{6422C2C4-8D4A-4641-AE3A-FE10C02E132B}"/>
    <cellStyle name="Normal 22 2 2 3 2 2 2 2 3" xfId="19273" xr:uid="{07AA2877-4AA9-4108-AB44-FA239ACF8724}"/>
    <cellStyle name="Normal 22 2 2 3 2 2 2 2 4" xfId="32963" xr:uid="{CE233F6E-3983-4313-B2B2-929723DD4008}"/>
    <cellStyle name="Normal 22 2 2 3 2 2 2 2 5" xfId="47847" xr:uid="{F19E4FBE-108E-499A-AD1E-BF3B91010C20}"/>
    <cellStyle name="Normal 22 2 2 3 2 2 2 3" xfId="22695" xr:uid="{A1CD8209-37CC-4824-BF1C-33E5BCEEBE34}"/>
    <cellStyle name="Normal 22 2 2 3 2 2 2 3 2" xfId="36387" xr:uid="{A74383D6-3DB5-4FC6-A33A-C7994162FD67}"/>
    <cellStyle name="Normal 22 2 2 3 2 2 2 3 3" xfId="51271" xr:uid="{BC302C84-2DB6-4560-9088-0A069469DE83}"/>
    <cellStyle name="Normal 22 2 2 3 2 2 2 4" xfId="15851" xr:uid="{819BE9A9-89E1-4283-BAF1-5F873CCC5081}"/>
    <cellStyle name="Normal 22 2 2 3 2 2 2 5" xfId="29541" xr:uid="{52056D5B-2CCA-4538-9EA4-472AF0E21FA1}"/>
    <cellStyle name="Normal 22 2 2 3 2 2 2 6" xfId="44425" xr:uid="{39D27656-EC02-494D-8FD8-BCBCB98AA913}"/>
    <cellStyle name="Normal 22 2 2 3 2 2 3" xfId="10715" xr:uid="{180C1AFB-6309-4325-BDEC-CF799E81F0EA}"/>
    <cellStyle name="Normal 22 2 2 3 2 2 3 2" xfId="24405" xr:uid="{CA7F4E9D-CAED-4117-B414-A461EE0B35A7}"/>
    <cellStyle name="Normal 22 2 2 3 2 2 3 2 2" xfId="38097" xr:uid="{38477BF7-54D3-4DFA-A34E-50148C30F9AA}"/>
    <cellStyle name="Normal 22 2 2 3 2 2 3 2 3" xfId="52981" xr:uid="{808FA184-351A-4D18-827A-864B69FFA39A}"/>
    <cellStyle name="Normal 22 2 2 3 2 2 3 3" xfId="17561" xr:uid="{68092F61-4C2D-499C-BDC2-797F9FEFAF2E}"/>
    <cellStyle name="Normal 22 2 2 3 2 2 3 4" xfId="31251" xr:uid="{D5E00673-05E9-4C24-9C9A-B8B81CA7366B}"/>
    <cellStyle name="Normal 22 2 2 3 2 2 3 5" xfId="46135" xr:uid="{6CADD5DE-32BE-404C-A86D-1BCE9D93A1E8}"/>
    <cellStyle name="Normal 22 2 2 3 2 2 4" xfId="20983" xr:uid="{B6A6DE5D-21C7-4F4B-B1F9-4F28BC89F33C}"/>
    <cellStyle name="Normal 22 2 2 3 2 2 4 2" xfId="34675" xr:uid="{1BD74BBE-F168-4CE1-B382-1A15A6FAAB5A}"/>
    <cellStyle name="Normal 22 2 2 3 2 2 4 3" xfId="49559" xr:uid="{9BF25BC6-DF00-4F9B-B8EA-27B841EAF19B}"/>
    <cellStyle name="Normal 22 2 2 3 2 2 5" xfId="14139" xr:uid="{3DEA0A6C-FF3D-4BAF-BBD1-991C5D00571C}"/>
    <cellStyle name="Normal 22 2 2 3 2 2 6" xfId="27829" xr:uid="{110A54E9-8272-48C4-AC29-57116D64183A}"/>
    <cellStyle name="Normal 22 2 2 3 2 2 7" xfId="42713" xr:uid="{5A82DBB6-AB57-4095-B394-DA49871C0211}"/>
    <cellStyle name="Normal 22 2 2 3 2 3" xfId="9004" xr:uid="{0B70B73D-EEE2-489E-BC2D-1715B7720064}"/>
    <cellStyle name="Normal 22 2 2 3 2 3 2" xfId="12426" xr:uid="{544C9CB5-01A4-488C-807E-7AF9D09DC650}"/>
    <cellStyle name="Normal 22 2 2 3 2 3 2 2" xfId="26116" xr:uid="{9B29D347-BF22-4FFB-8873-F0991AFC9964}"/>
    <cellStyle name="Normal 22 2 2 3 2 3 2 2 2" xfId="39808" xr:uid="{0BEED58F-7B1B-4695-954E-0D3C364F21B1}"/>
    <cellStyle name="Normal 22 2 2 3 2 3 2 2 3" xfId="54692" xr:uid="{FC58F2F0-B0C0-4FA0-84D2-EDB0765DF48A}"/>
    <cellStyle name="Normal 22 2 2 3 2 3 2 3" xfId="19272" xr:uid="{4CE9151C-12C0-4DBE-9B50-4D62FE308CCF}"/>
    <cellStyle name="Normal 22 2 2 3 2 3 2 4" xfId="32962" xr:uid="{26AACE41-DB75-4B86-9E11-DAC5741A9961}"/>
    <cellStyle name="Normal 22 2 2 3 2 3 2 5" xfId="47846" xr:uid="{12542B84-6A4F-481D-AC4F-FCB65BDC3A63}"/>
    <cellStyle name="Normal 22 2 2 3 2 3 3" xfId="22694" xr:uid="{485AE41E-B55D-4AC6-AA0D-165FDFEB0EF7}"/>
    <cellStyle name="Normal 22 2 2 3 2 3 3 2" xfId="36386" xr:uid="{C7325610-301C-4C4A-AD2F-26E552CB4175}"/>
    <cellStyle name="Normal 22 2 2 3 2 3 3 3" xfId="51270" xr:uid="{47C8FDE3-E7C9-4B20-86D1-F14AE846F9FC}"/>
    <cellStyle name="Normal 22 2 2 3 2 3 4" xfId="15850" xr:uid="{44C9143B-4927-4892-9E6C-630BB6816CCB}"/>
    <cellStyle name="Normal 22 2 2 3 2 3 5" xfId="29540" xr:uid="{13B1991B-8ACC-4C23-9B25-D463A773F218}"/>
    <cellStyle name="Normal 22 2 2 3 2 3 6" xfId="44424" xr:uid="{3666334F-0B02-4ACC-8CBF-FF383B06A64C}"/>
    <cellStyle name="Normal 22 2 2 3 2 4" xfId="10714" xr:uid="{0D0E4383-A09D-4383-BBB9-108B124A2187}"/>
    <cellStyle name="Normal 22 2 2 3 2 4 2" xfId="24404" xr:uid="{54C2A6D1-DD0F-4C0C-9EA0-87E6C1493201}"/>
    <cellStyle name="Normal 22 2 2 3 2 4 2 2" xfId="38096" xr:uid="{6B94C39F-E355-42AF-B724-B3E8728E8BB2}"/>
    <cellStyle name="Normal 22 2 2 3 2 4 2 3" xfId="52980" xr:uid="{40A66AC7-CA8A-47CB-AAD2-99A37A3F6CFF}"/>
    <cellStyle name="Normal 22 2 2 3 2 4 3" xfId="17560" xr:uid="{8D4FE5D6-5332-4A42-B4C1-2931C2C677F5}"/>
    <cellStyle name="Normal 22 2 2 3 2 4 4" xfId="31250" xr:uid="{8C59FDD3-8203-46BA-84C4-EA7A74831F3C}"/>
    <cellStyle name="Normal 22 2 2 3 2 4 5" xfId="46134" xr:uid="{D57A36E6-35C0-41B5-81D2-C7D9C010EBF1}"/>
    <cellStyle name="Normal 22 2 2 3 2 5" xfId="20982" xr:uid="{859CE637-CA01-40FF-9376-B22E54B42FA9}"/>
    <cellStyle name="Normal 22 2 2 3 2 5 2" xfId="34674" xr:uid="{9CFCFE7D-A6DB-46CC-AC9B-45220752F7BF}"/>
    <cellStyle name="Normal 22 2 2 3 2 5 3" xfId="49558" xr:uid="{6DD87557-9059-4D63-8CEE-B276B78EA57A}"/>
    <cellStyle name="Normal 22 2 2 3 2 6" xfId="14138" xr:uid="{54E40BF6-213D-4796-83CF-BCC020CE10AE}"/>
    <cellStyle name="Normal 22 2 2 3 2 7" xfId="27828" xr:uid="{991543A0-1696-4528-9C39-4204F9080E88}"/>
    <cellStyle name="Normal 22 2 2 3 2 8" xfId="42712" xr:uid="{30F3DC3A-1A9B-4A5F-BDBC-101D0D7E7036}"/>
    <cellStyle name="Normal 22 2 2 3 3" xfId="7293" xr:uid="{084E3223-3749-4516-BF10-E8A624365AF1}"/>
    <cellStyle name="Normal 22 2 2 3 3 2" xfId="9006" xr:uid="{1702E094-33DB-4F82-A070-73B3484DBC0F}"/>
    <cellStyle name="Normal 22 2 2 3 3 2 2" xfId="12428" xr:uid="{2AB17D1C-70B8-41B1-9CA7-F4B266A82C5D}"/>
    <cellStyle name="Normal 22 2 2 3 3 2 2 2" xfId="26118" xr:uid="{279F9E58-7B19-40A9-ADB2-8DB4C24F3639}"/>
    <cellStyle name="Normal 22 2 2 3 3 2 2 2 2" xfId="39810" xr:uid="{7CBC5DA4-1759-4FF7-8D9D-BC1BD2EE4E21}"/>
    <cellStyle name="Normal 22 2 2 3 3 2 2 2 3" xfId="54694" xr:uid="{EB466B52-2F06-42A8-98C9-5F47C57C7076}"/>
    <cellStyle name="Normal 22 2 2 3 3 2 2 3" xfId="19274" xr:uid="{4E9E04C3-0C8D-4710-B8AB-1E8A5D937D0E}"/>
    <cellStyle name="Normal 22 2 2 3 3 2 2 4" xfId="32964" xr:uid="{02BB0DDF-E08A-49F9-BA8C-E85BCF226A73}"/>
    <cellStyle name="Normal 22 2 2 3 3 2 2 5" xfId="47848" xr:uid="{7A8582B3-1C83-486C-932C-2D20437216FA}"/>
    <cellStyle name="Normal 22 2 2 3 3 2 3" xfId="22696" xr:uid="{317E703A-BB52-4C6B-B8D8-FB927782141F}"/>
    <cellStyle name="Normal 22 2 2 3 3 2 3 2" xfId="36388" xr:uid="{BBE4B361-FA63-43CF-81C6-73F6C2CCC5D6}"/>
    <cellStyle name="Normal 22 2 2 3 3 2 3 3" xfId="51272" xr:uid="{633E2D27-E6A1-42BA-81C6-9B2F70F49DBB}"/>
    <cellStyle name="Normal 22 2 2 3 3 2 4" xfId="15852" xr:uid="{D5453055-99E8-43DF-8C0C-AA22500003B6}"/>
    <cellStyle name="Normal 22 2 2 3 3 2 5" xfId="29542" xr:uid="{B22DA6B0-D85C-40A2-A1C0-13FDD44BEF2B}"/>
    <cellStyle name="Normal 22 2 2 3 3 2 6" xfId="44426" xr:uid="{8D3BA9AC-DC41-4377-BF29-A69A0887585F}"/>
    <cellStyle name="Normal 22 2 2 3 3 3" xfId="10716" xr:uid="{32675C2A-A7A0-484F-AD19-9CC40A3F3B9A}"/>
    <cellStyle name="Normal 22 2 2 3 3 3 2" xfId="24406" xr:uid="{CF89906C-29FC-4A72-8CF1-F221E9B2D78A}"/>
    <cellStyle name="Normal 22 2 2 3 3 3 2 2" xfId="38098" xr:uid="{5E81017C-FDCE-4724-8587-3AAA00AE0FB2}"/>
    <cellStyle name="Normal 22 2 2 3 3 3 2 3" xfId="52982" xr:uid="{1719741F-042A-46EB-9DDF-46A14A9222F9}"/>
    <cellStyle name="Normal 22 2 2 3 3 3 3" xfId="17562" xr:uid="{9E125846-D286-4818-86FE-4B965A31DC68}"/>
    <cellStyle name="Normal 22 2 2 3 3 3 4" xfId="31252" xr:uid="{789B6262-2AFB-40A5-8B79-C8C4CB448B82}"/>
    <cellStyle name="Normal 22 2 2 3 3 3 5" xfId="46136" xr:uid="{31C352CD-F4E9-4B6C-8D2F-268E800BFBF2}"/>
    <cellStyle name="Normal 22 2 2 3 3 4" xfId="20984" xr:uid="{E5E6CEFE-7000-40B0-A18C-2AF8BEEA20FB}"/>
    <cellStyle name="Normal 22 2 2 3 3 4 2" xfId="34676" xr:uid="{BE7EEE5A-7B4C-463D-8C48-4588C2BF4C3A}"/>
    <cellStyle name="Normal 22 2 2 3 3 4 3" xfId="49560" xr:uid="{7BA8DBA3-9C25-495D-95C3-E757ED297903}"/>
    <cellStyle name="Normal 22 2 2 3 3 5" xfId="14140" xr:uid="{35590225-6EA6-49CA-A287-D4E2A7D3C6AE}"/>
    <cellStyle name="Normal 22 2 2 3 3 6" xfId="27830" xr:uid="{8286CFF6-B8D4-4175-B8DD-B79788D3E35A}"/>
    <cellStyle name="Normal 22 2 2 3 3 7" xfId="42714" xr:uid="{B6264BE7-F1CF-42AA-8622-5C9AB01B589B}"/>
    <cellStyle name="Normal 22 2 2 3 4" xfId="7294" xr:uid="{7071FEE2-7962-44BF-AF79-327FC6A98EBB}"/>
    <cellStyle name="Normal 22 2 2 3 4 2" xfId="9007" xr:uid="{B9C47A24-17F5-45DD-AB75-DB8CC3204F6B}"/>
    <cellStyle name="Normal 22 2 2 3 4 2 2" xfId="12429" xr:uid="{0BBE4511-FFC1-46A8-827C-628F6EDD65DE}"/>
    <cellStyle name="Normal 22 2 2 3 4 2 2 2" xfId="26119" xr:uid="{0B6103B3-4F62-4ECA-929F-CF2C7E7C8799}"/>
    <cellStyle name="Normal 22 2 2 3 4 2 2 2 2" xfId="39811" xr:uid="{06EE255D-F2D4-4883-BFAB-CFAE0D34C97E}"/>
    <cellStyle name="Normal 22 2 2 3 4 2 2 2 3" xfId="54695" xr:uid="{64BCCD6E-6839-4F8E-8CD5-173E3135ED47}"/>
    <cellStyle name="Normal 22 2 2 3 4 2 2 3" xfId="19275" xr:uid="{451F761D-E65F-46D9-99A7-7552189E7C05}"/>
    <cellStyle name="Normal 22 2 2 3 4 2 2 4" xfId="32965" xr:uid="{40BE9588-DAE4-4657-9FE1-FB0B38CFA914}"/>
    <cellStyle name="Normal 22 2 2 3 4 2 2 5" xfId="47849" xr:uid="{53FE6BF5-7062-407E-BD75-F2CC4234B5A4}"/>
    <cellStyle name="Normal 22 2 2 3 4 2 3" xfId="22697" xr:uid="{8C3E9980-01B3-4FD1-9672-6B285C3E1E4E}"/>
    <cellStyle name="Normal 22 2 2 3 4 2 3 2" xfId="36389" xr:uid="{6D9EA365-BB0E-4FF6-9A2F-9474CD477916}"/>
    <cellStyle name="Normal 22 2 2 3 4 2 3 3" xfId="51273" xr:uid="{3D97286F-ADE6-456B-B83F-C5BD9D2A222E}"/>
    <cellStyle name="Normal 22 2 2 3 4 2 4" xfId="15853" xr:uid="{72C367B6-A294-4ECF-B2CF-FBD7867BC3D7}"/>
    <cellStyle name="Normal 22 2 2 3 4 2 5" xfId="29543" xr:uid="{B4398A4F-02A2-479A-BC96-E7C443214F3B}"/>
    <cellStyle name="Normal 22 2 2 3 4 2 6" xfId="44427" xr:uid="{2BA398BC-5F14-49A1-9315-D8401D599D74}"/>
    <cellStyle name="Normal 22 2 2 3 4 3" xfId="10717" xr:uid="{2652899C-7EE6-475E-8F59-60426D5384C7}"/>
    <cellStyle name="Normal 22 2 2 3 4 3 2" xfId="24407" xr:uid="{F606735C-F967-4D6A-8254-3D07E1C9EA3E}"/>
    <cellStyle name="Normal 22 2 2 3 4 3 2 2" xfId="38099" xr:uid="{CE28371F-665A-4123-998B-174DFE63C102}"/>
    <cellStyle name="Normal 22 2 2 3 4 3 2 3" xfId="52983" xr:uid="{AD822A37-E060-4ED7-84D3-9C38D5E7F00A}"/>
    <cellStyle name="Normal 22 2 2 3 4 3 3" xfId="17563" xr:uid="{E4DAB8FF-0545-4352-B0AF-D756DE77E3D7}"/>
    <cellStyle name="Normal 22 2 2 3 4 3 4" xfId="31253" xr:uid="{455E56F2-A912-422E-833F-90C445AC6EBB}"/>
    <cellStyle name="Normal 22 2 2 3 4 3 5" xfId="46137" xr:uid="{F85C60A3-E97D-40DF-8C3B-AE08F649EAEB}"/>
    <cellStyle name="Normal 22 2 2 3 4 4" xfId="20985" xr:uid="{F94ED5A9-D470-4BF7-9749-F3FD49D7D674}"/>
    <cellStyle name="Normal 22 2 2 3 4 4 2" xfId="34677" xr:uid="{87866AC9-76AC-4F70-B14E-CF3F65698DA9}"/>
    <cellStyle name="Normal 22 2 2 3 4 4 3" xfId="49561" xr:uid="{F59A36A9-2D73-4FD6-BF58-156D326A2043}"/>
    <cellStyle name="Normal 22 2 2 3 4 5" xfId="14141" xr:uid="{F09C374B-7D47-4492-9E53-1FE034A513AE}"/>
    <cellStyle name="Normal 22 2 2 3 4 6" xfId="27831" xr:uid="{F2BCE6A0-7996-45D1-AA83-1CFA52B126D1}"/>
    <cellStyle name="Normal 22 2 2 3 4 7" xfId="42715" xr:uid="{D2F6DD09-8A86-4F46-A563-E2D64712126E}"/>
    <cellStyle name="Normal 22 2 2 3 5" xfId="9003" xr:uid="{DFD870DB-9DAF-42F9-AD98-A9DC7C80A8E9}"/>
    <cellStyle name="Normal 22 2 2 3 5 2" xfId="12425" xr:uid="{63AA6C2B-8983-4943-805B-A551DC02DF41}"/>
    <cellStyle name="Normal 22 2 2 3 5 2 2" xfId="26115" xr:uid="{166054A6-D66E-42A1-8B67-57245D6D0A82}"/>
    <cellStyle name="Normal 22 2 2 3 5 2 2 2" xfId="39807" xr:uid="{61730E8C-C99B-4CAB-8E3D-FFFD371432E7}"/>
    <cellStyle name="Normal 22 2 2 3 5 2 2 3" xfId="54691" xr:uid="{195B19CC-09D3-46A1-A05E-E0D115A81AC0}"/>
    <cellStyle name="Normal 22 2 2 3 5 2 3" xfId="19271" xr:uid="{AB032404-58E3-4D98-8C8E-184DE89C86B6}"/>
    <cellStyle name="Normal 22 2 2 3 5 2 4" xfId="32961" xr:uid="{8988E69C-0413-4E8C-AFCD-9D673FBD41ED}"/>
    <cellStyle name="Normal 22 2 2 3 5 2 5" xfId="47845" xr:uid="{72FBE7CD-1314-4B85-99AA-4882539A84D5}"/>
    <cellStyle name="Normal 22 2 2 3 5 3" xfId="22693" xr:uid="{477EB49E-932A-4BF5-BD42-CABCCC357C5C}"/>
    <cellStyle name="Normal 22 2 2 3 5 3 2" xfId="36385" xr:uid="{3472DD24-2246-46E6-B975-08F96335335D}"/>
    <cellStyle name="Normal 22 2 2 3 5 3 3" xfId="51269" xr:uid="{B21469DD-3E36-494F-BF92-29AE8FFA2373}"/>
    <cellStyle name="Normal 22 2 2 3 5 4" xfId="15849" xr:uid="{75E33EC9-D3F8-4271-80E7-7CCE438AB0DD}"/>
    <cellStyle name="Normal 22 2 2 3 5 5" xfId="29539" xr:uid="{82B25340-8A8E-4320-843A-93D1A428B7A3}"/>
    <cellStyle name="Normal 22 2 2 3 5 6" xfId="44423" xr:uid="{1C82146E-FEF4-43FD-B66D-1A9864DD3B21}"/>
    <cellStyle name="Normal 22 2 2 3 6" xfId="10713" xr:uid="{362F95BD-7160-453E-AA72-FC3AAEA3AA20}"/>
    <cellStyle name="Normal 22 2 2 3 6 2" xfId="24403" xr:uid="{FE8EBC4E-BD72-470B-8F1C-5BBF91F913F8}"/>
    <cellStyle name="Normal 22 2 2 3 6 2 2" xfId="38095" xr:uid="{43CB1414-42A0-4967-AD27-2F6BE55B2ED2}"/>
    <cellStyle name="Normal 22 2 2 3 6 2 3" xfId="52979" xr:uid="{561DA6E6-1EC5-4935-90B1-ECEDAF23ACAD}"/>
    <cellStyle name="Normal 22 2 2 3 6 3" xfId="17559" xr:uid="{DCEDDDBD-C6D6-4836-A997-6D1003D25654}"/>
    <cellStyle name="Normal 22 2 2 3 6 4" xfId="31249" xr:uid="{06CA13FA-C036-4962-87B6-DB7B7B511F4D}"/>
    <cellStyle name="Normal 22 2 2 3 6 5" xfId="46133" xr:uid="{C5C3377C-C84B-424E-A8E8-B14C621961B8}"/>
    <cellStyle name="Normal 22 2 2 3 7" xfId="20981" xr:uid="{D450B4AF-2E59-4A85-9077-8ADD2E890852}"/>
    <cellStyle name="Normal 22 2 2 3 7 2" xfId="34673" xr:uid="{8C17531C-C4FF-470B-A335-C420A450947B}"/>
    <cellStyle name="Normal 22 2 2 3 7 3" xfId="49557" xr:uid="{474F04DB-9C6C-4428-BC45-37020D213E00}"/>
    <cellStyle name="Normal 22 2 2 3 8" xfId="14137" xr:uid="{CCBF3139-01FC-4A11-9E8C-5C890C54C875}"/>
    <cellStyle name="Normal 22 2 2 3 9" xfId="27827" xr:uid="{B5E176E0-2DF0-44E2-B9FB-CF50F00EF25C}"/>
    <cellStyle name="Normal 22 2 2 4" xfId="7295" xr:uid="{D4C48C02-301B-4E9C-9704-56296693C231}"/>
    <cellStyle name="Normal 22 2 2 4 10" xfId="42716" xr:uid="{814E4FEF-0D32-41C4-BB30-B616D7CA439E}"/>
    <cellStyle name="Normal 22 2 2 4 2" xfId="7296" xr:uid="{8C502543-C51F-436A-B667-5CA221D4B24B}"/>
    <cellStyle name="Normal 22 2 2 4 2 2" xfId="7297" xr:uid="{0FBBB7D0-0130-4C1B-A8C4-AA8DBF197015}"/>
    <cellStyle name="Normal 22 2 2 4 2 2 2" xfId="9010" xr:uid="{837BFBE1-0E62-40C7-9182-0924A5D3E80A}"/>
    <cellStyle name="Normal 22 2 2 4 2 2 2 2" xfId="12432" xr:uid="{16F83990-EDEB-46B6-8148-6FEB3CB5E671}"/>
    <cellStyle name="Normal 22 2 2 4 2 2 2 2 2" xfId="26122" xr:uid="{F6A688C5-DD95-48BE-909E-5BFD82B911CE}"/>
    <cellStyle name="Normal 22 2 2 4 2 2 2 2 2 2" xfId="39814" xr:uid="{312B8E71-8164-4372-920A-118F4E5CC279}"/>
    <cellStyle name="Normal 22 2 2 4 2 2 2 2 2 3" xfId="54698" xr:uid="{3F91F53D-097B-482C-B2EE-E5C1D58AF479}"/>
    <cellStyle name="Normal 22 2 2 4 2 2 2 2 3" xfId="19278" xr:uid="{CAA45B97-47FB-433F-BEC8-0914432D41CD}"/>
    <cellStyle name="Normal 22 2 2 4 2 2 2 2 4" xfId="32968" xr:uid="{D398FB9B-C386-4D64-8056-4BAACE9A6B6D}"/>
    <cellStyle name="Normal 22 2 2 4 2 2 2 2 5" xfId="47852" xr:uid="{00B9D5DF-FF9D-488F-A74E-86031C88285D}"/>
    <cellStyle name="Normal 22 2 2 4 2 2 2 3" xfId="22700" xr:uid="{96924DD6-385C-4F43-A7DD-941CDDC7211D}"/>
    <cellStyle name="Normal 22 2 2 4 2 2 2 3 2" xfId="36392" xr:uid="{2961D115-F01B-4512-9996-73D88C0E648D}"/>
    <cellStyle name="Normal 22 2 2 4 2 2 2 3 3" xfId="51276" xr:uid="{6B9BBA48-0807-4093-8A78-AAAC180D1570}"/>
    <cellStyle name="Normal 22 2 2 4 2 2 2 4" xfId="15856" xr:uid="{33FF4901-D4CE-4A50-9A50-F799566A98B1}"/>
    <cellStyle name="Normal 22 2 2 4 2 2 2 5" xfId="29546" xr:uid="{159E1FD1-3D8D-40CF-A31A-41F53A347E14}"/>
    <cellStyle name="Normal 22 2 2 4 2 2 2 6" xfId="44430" xr:uid="{39514592-59C8-4614-A029-D1F4416B67D4}"/>
    <cellStyle name="Normal 22 2 2 4 2 2 3" xfId="10720" xr:uid="{421F531C-4C6A-4675-BC47-C998CE5F5957}"/>
    <cellStyle name="Normal 22 2 2 4 2 2 3 2" xfId="24410" xr:uid="{854BEBAF-23FF-4ED8-8DA6-462012D2D156}"/>
    <cellStyle name="Normal 22 2 2 4 2 2 3 2 2" xfId="38102" xr:uid="{4A963EB3-E400-4481-9EC8-3152F2B723F2}"/>
    <cellStyle name="Normal 22 2 2 4 2 2 3 2 3" xfId="52986" xr:uid="{2AB1A4A2-E3C4-4C42-95A8-155B4F05B114}"/>
    <cellStyle name="Normal 22 2 2 4 2 2 3 3" xfId="17566" xr:uid="{F7C0F2DD-E205-4386-B377-200C0831A60C}"/>
    <cellStyle name="Normal 22 2 2 4 2 2 3 4" xfId="31256" xr:uid="{EDF44DD7-26EF-4D25-A843-E1142B1C1305}"/>
    <cellStyle name="Normal 22 2 2 4 2 2 3 5" xfId="46140" xr:uid="{17891460-50A0-4757-9FF3-AB32065C39DB}"/>
    <cellStyle name="Normal 22 2 2 4 2 2 4" xfId="20988" xr:uid="{1C7527F4-C4D3-49BC-A158-03B95B21CCD7}"/>
    <cellStyle name="Normal 22 2 2 4 2 2 4 2" xfId="34680" xr:uid="{4EF11852-BADF-4F53-8E30-E3AEAE649334}"/>
    <cellStyle name="Normal 22 2 2 4 2 2 4 3" xfId="49564" xr:uid="{FC69723F-8E59-4C31-AEDD-0F4143F0013E}"/>
    <cellStyle name="Normal 22 2 2 4 2 2 5" xfId="14144" xr:uid="{22A8DA9F-00DF-43D6-A112-7BFA937C2463}"/>
    <cellStyle name="Normal 22 2 2 4 2 2 6" xfId="27834" xr:uid="{64C0C5F3-46D6-452E-B003-F5FB64C90F3D}"/>
    <cellStyle name="Normal 22 2 2 4 2 2 7" xfId="42718" xr:uid="{9589A3DC-4FF2-4787-A52B-E5A56C9C7A60}"/>
    <cellStyle name="Normal 22 2 2 4 2 3" xfId="9009" xr:uid="{9A70C91B-3A8A-4EB0-9085-3B1F1A9343C5}"/>
    <cellStyle name="Normal 22 2 2 4 2 3 2" xfId="12431" xr:uid="{A23452DD-173C-4ECB-9198-8953491785A2}"/>
    <cellStyle name="Normal 22 2 2 4 2 3 2 2" xfId="26121" xr:uid="{07040567-1943-4ABD-A7F6-CED5D71DFB87}"/>
    <cellStyle name="Normal 22 2 2 4 2 3 2 2 2" xfId="39813" xr:uid="{F1883ACB-2099-43B2-A8ED-9F0FAD2DA295}"/>
    <cellStyle name="Normal 22 2 2 4 2 3 2 2 3" xfId="54697" xr:uid="{2689CD6D-D555-4B74-80E6-6DEE24ED1ECD}"/>
    <cellStyle name="Normal 22 2 2 4 2 3 2 3" xfId="19277" xr:uid="{26A59052-5887-420E-908D-34E743E6D790}"/>
    <cellStyle name="Normal 22 2 2 4 2 3 2 4" xfId="32967" xr:uid="{2F695A37-5BD9-466B-8DAC-2BCD4B712EBC}"/>
    <cellStyle name="Normal 22 2 2 4 2 3 2 5" xfId="47851" xr:uid="{7C1A5CE8-7B2D-4FC2-8487-03ABE18D45D4}"/>
    <cellStyle name="Normal 22 2 2 4 2 3 3" xfId="22699" xr:uid="{96210C4A-6F60-4EB9-9AE5-9E002A534FB1}"/>
    <cellStyle name="Normal 22 2 2 4 2 3 3 2" xfId="36391" xr:uid="{DEC4D879-6630-4282-A503-381F8FEBBF4B}"/>
    <cellStyle name="Normal 22 2 2 4 2 3 3 3" xfId="51275" xr:uid="{0ABC280F-2FEE-444F-96D8-F037BB2C27F6}"/>
    <cellStyle name="Normal 22 2 2 4 2 3 4" xfId="15855" xr:uid="{0E8971AF-4DAD-4A50-A7C7-BD6BAE064F7A}"/>
    <cellStyle name="Normal 22 2 2 4 2 3 5" xfId="29545" xr:uid="{8ED067B6-5E7A-468F-9C85-E0A9AF8DE5EE}"/>
    <cellStyle name="Normal 22 2 2 4 2 3 6" xfId="44429" xr:uid="{15ED2781-CE0B-413D-8E74-EA652998A165}"/>
    <cellStyle name="Normal 22 2 2 4 2 4" xfId="10719" xr:uid="{7288BF68-F50F-4DB9-83FB-5B5F338A2BCA}"/>
    <cellStyle name="Normal 22 2 2 4 2 4 2" xfId="24409" xr:uid="{EE7E2F0A-4F8C-42DE-97C1-8F6E4D94618B}"/>
    <cellStyle name="Normal 22 2 2 4 2 4 2 2" xfId="38101" xr:uid="{FC3CAC2F-5E8C-471D-95DC-B0A3C3F315D9}"/>
    <cellStyle name="Normal 22 2 2 4 2 4 2 3" xfId="52985" xr:uid="{CF7DD5DF-4D31-4ADB-A3D3-59BF668EE2EC}"/>
    <cellStyle name="Normal 22 2 2 4 2 4 3" xfId="17565" xr:uid="{7EC48F00-F23C-4499-B815-3103050B232D}"/>
    <cellStyle name="Normal 22 2 2 4 2 4 4" xfId="31255" xr:uid="{51680069-CE75-480A-8D78-5C6BAC50BF4F}"/>
    <cellStyle name="Normal 22 2 2 4 2 4 5" xfId="46139" xr:uid="{13A391E3-8ABD-4797-8E80-C7681283027C}"/>
    <cellStyle name="Normal 22 2 2 4 2 5" xfId="20987" xr:uid="{829D32F4-56AB-4DD1-BA38-4888AD1CF4EE}"/>
    <cellStyle name="Normal 22 2 2 4 2 5 2" xfId="34679" xr:uid="{18D1CEA4-550B-4153-AF76-C3BA7DC289C0}"/>
    <cellStyle name="Normal 22 2 2 4 2 5 3" xfId="49563" xr:uid="{8B929EB1-8FDA-471B-884E-0B3C9A497692}"/>
    <cellStyle name="Normal 22 2 2 4 2 6" xfId="14143" xr:uid="{14B734DA-45FE-4CE1-B945-F79AFE710C0C}"/>
    <cellStyle name="Normal 22 2 2 4 2 7" xfId="27833" xr:uid="{C1C1BDF6-2A66-4925-841C-DC92A189B70F}"/>
    <cellStyle name="Normal 22 2 2 4 2 8" xfId="42717" xr:uid="{5AF36C73-AAF5-4F7C-AA32-7462336C5930}"/>
    <cellStyle name="Normal 22 2 2 4 3" xfId="7298" xr:uid="{1B4A5FDF-9032-4C26-83EC-398AD24357FF}"/>
    <cellStyle name="Normal 22 2 2 4 3 2" xfId="9011" xr:uid="{E96842CF-7115-4003-9C15-888CEDB4831A}"/>
    <cellStyle name="Normal 22 2 2 4 3 2 2" xfId="12433" xr:uid="{B9C32374-D438-4D91-9173-81B374E140A6}"/>
    <cellStyle name="Normal 22 2 2 4 3 2 2 2" xfId="26123" xr:uid="{EE340E15-B3B6-48C4-8A3F-1EA0847582F1}"/>
    <cellStyle name="Normal 22 2 2 4 3 2 2 2 2" xfId="39815" xr:uid="{A66597F7-BFC6-4250-93F6-A4720D95C7B1}"/>
    <cellStyle name="Normal 22 2 2 4 3 2 2 2 3" xfId="54699" xr:uid="{49B6D635-45DE-4F54-BAF6-2315F308A5D5}"/>
    <cellStyle name="Normal 22 2 2 4 3 2 2 3" xfId="19279" xr:uid="{EED3A580-2983-47B8-9C26-CB01428DE8B1}"/>
    <cellStyle name="Normal 22 2 2 4 3 2 2 4" xfId="32969" xr:uid="{850623DC-75B1-4420-A66E-9CB168E37F12}"/>
    <cellStyle name="Normal 22 2 2 4 3 2 2 5" xfId="47853" xr:uid="{B3115231-E3A8-4A8F-B68A-50F0E93DD9BA}"/>
    <cellStyle name="Normal 22 2 2 4 3 2 3" xfId="22701" xr:uid="{F4FD5231-F3CB-4315-8619-50773EF936A0}"/>
    <cellStyle name="Normal 22 2 2 4 3 2 3 2" xfId="36393" xr:uid="{DA09CBB2-B5F2-4AB3-B19A-566D63DB8B52}"/>
    <cellStyle name="Normal 22 2 2 4 3 2 3 3" xfId="51277" xr:uid="{23EAC10C-0656-4BA7-A492-E3E399BFF9E1}"/>
    <cellStyle name="Normal 22 2 2 4 3 2 4" xfId="15857" xr:uid="{840D6FE0-4A70-4726-AFF6-EDE6439FC5E6}"/>
    <cellStyle name="Normal 22 2 2 4 3 2 5" xfId="29547" xr:uid="{C0A48423-2AE4-4DCE-8966-16D90F30919E}"/>
    <cellStyle name="Normal 22 2 2 4 3 2 6" xfId="44431" xr:uid="{23E55BDA-B93C-4C2B-A2E8-38C2CA4E988A}"/>
    <cellStyle name="Normal 22 2 2 4 3 3" xfId="10721" xr:uid="{F8554EFF-4C48-4F51-A097-E71507D81CC3}"/>
    <cellStyle name="Normal 22 2 2 4 3 3 2" xfId="24411" xr:uid="{183E75D6-8DF6-4D82-AD84-9778C8D7B386}"/>
    <cellStyle name="Normal 22 2 2 4 3 3 2 2" xfId="38103" xr:uid="{8273F934-CCF1-4A28-A2B7-E47822122AD3}"/>
    <cellStyle name="Normal 22 2 2 4 3 3 2 3" xfId="52987" xr:uid="{64A19E38-20E4-429A-B6FB-01326638AEAC}"/>
    <cellStyle name="Normal 22 2 2 4 3 3 3" xfId="17567" xr:uid="{56575F27-1A65-4A6B-A2DE-21484047B17D}"/>
    <cellStyle name="Normal 22 2 2 4 3 3 4" xfId="31257" xr:uid="{C56F8C0F-C34B-4C82-B397-CB0C988309FA}"/>
    <cellStyle name="Normal 22 2 2 4 3 3 5" xfId="46141" xr:uid="{818B7E8F-5FC7-4E9C-97B2-1CA70A08D741}"/>
    <cellStyle name="Normal 22 2 2 4 3 4" xfId="20989" xr:uid="{52218F8B-BFBB-4A26-BFE1-B38C8924FDF8}"/>
    <cellStyle name="Normal 22 2 2 4 3 4 2" xfId="34681" xr:uid="{798399A9-7C9F-4A88-9F47-EE56A3CC92BA}"/>
    <cellStyle name="Normal 22 2 2 4 3 4 3" xfId="49565" xr:uid="{B9DCF0E6-E6CB-4132-82F5-99CFDA818C61}"/>
    <cellStyle name="Normal 22 2 2 4 3 5" xfId="14145" xr:uid="{FA3CEA2A-DA50-4A3E-B396-B684988E847A}"/>
    <cellStyle name="Normal 22 2 2 4 3 6" xfId="27835" xr:uid="{182C3552-C7BE-4191-8B59-5884E731329A}"/>
    <cellStyle name="Normal 22 2 2 4 3 7" xfId="42719" xr:uid="{12DF6BCF-5890-4195-8851-DD86548A104C}"/>
    <cellStyle name="Normal 22 2 2 4 4" xfId="7299" xr:uid="{70132D2F-7A69-471C-94B0-5D06A54D86D9}"/>
    <cellStyle name="Normal 22 2 2 4 4 2" xfId="9012" xr:uid="{C3A8C364-F3BC-4F16-A044-D5BB18BD25F6}"/>
    <cellStyle name="Normal 22 2 2 4 4 2 2" xfId="12434" xr:uid="{370075D2-AF7F-4454-A9E1-4926B208C89A}"/>
    <cellStyle name="Normal 22 2 2 4 4 2 2 2" xfId="26124" xr:uid="{6C458C81-4A87-4568-AFDE-8A05D0D56019}"/>
    <cellStyle name="Normal 22 2 2 4 4 2 2 2 2" xfId="39816" xr:uid="{3DF87A17-D7BC-4DDE-B05A-6C055B3767B3}"/>
    <cellStyle name="Normal 22 2 2 4 4 2 2 2 3" xfId="54700" xr:uid="{CCE8B4B4-573F-4359-8F88-4732E4FA23EE}"/>
    <cellStyle name="Normal 22 2 2 4 4 2 2 3" xfId="19280" xr:uid="{BEE2EB95-D782-4D2C-B22D-D44611CEBA1C}"/>
    <cellStyle name="Normal 22 2 2 4 4 2 2 4" xfId="32970" xr:uid="{000FA715-36F9-4349-B993-45B29707DC67}"/>
    <cellStyle name="Normal 22 2 2 4 4 2 2 5" xfId="47854" xr:uid="{25FEC0DD-ECDC-477B-BE46-8C0DAD4ED39D}"/>
    <cellStyle name="Normal 22 2 2 4 4 2 3" xfId="22702" xr:uid="{A0BE4F5D-A237-4F25-A464-2FD2D13D87E6}"/>
    <cellStyle name="Normal 22 2 2 4 4 2 3 2" xfId="36394" xr:uid="{D43FBEEE-0B98-46DB-87E7-F383C2B5E5AC}"/>
    <cellStyle name="Normal 22 2 2 4 4 2 3 3" xfId="51278" xr:uid="{E8A7198E-980C-4E5A-86A8-52C4A7B4BBCF}"/>
    <cellStyle name="Normal 22 2 2 4 4 2 4" xfId="15858" xr:uid="{51C483D0-96C6-4E72-84A5-81477B923A9F}"/>
    <cellStyle name="Normal 22 2 2 4 4 2 5" xfId="29548" xr:uid="{393F2EB4-BE2E-4D6B-9258-29925BD5328B}"/>
    <cellStyle name="Normal 22 2 2 4 4 2 6" xfId="44432" xr:uid="{16B0F61A-C32E-44DB-9DF1-16D4A739A2F3}"/>
    <cellStyle name="Normal 22 2 2 4 4 3" xfId="10722" xr:uid="{FD305279-1C10-40DA-9F1A-A8C6142AD750}"/>
    <cellStyle name="Normal 22 2 2 4 4 3 2" xfId="24412" xr:uid="{3444522C-85CE-4557-A234-79DCB5A3890C}"/>
    <cellStyle name="Normal 22 2 2 4 4 3 2 2" xfId="38104" xr:uid="{E24C8B01-2474-4D52-8767-9179AA5C18A8}"/>
    <cellStyle name="Normal 22 2 2 4 4 3 2 3" xfId="52988" xr:uid="{2FF242B4-B140-4409-A32C-00C0FA212C13}"/>
    <cellStyle name="Normal 22 2 2 4 4 3 3" xfId="17568" xr:uid="{CA38E526-7D5B-4594-9F3E-48B9EE02FD58}"/>
    <cellStyle name="Normal 22 2 2 4 4 3 4" xfId="31258" xr:uid="{09B93AE5-FF43-4A53-B560-6433FC1B8A46}"/>
    <cellStyle name="Normal 22 2 2 4 4 3 5" xfId="46142" xr:uid="{CFAF02C7-DCC9-4D49-97B6-6CD0E10B8B87}"/>
    <cellStyle name="Normal 22 2 2 4 4 4" xfId="20990" xr:uid="{6AE84EA2-BD9F-4E5B-8457-75C9C654B812}"/>
    <cellStyle name="Normal 22 2 2 4 4 4 2" xfId="34682" xr:uid="{87D21A5F-1E6C-4166-BB30-53CBF1F14EA8}"/>
    <cellStyle name="Normal 22 2 2 4 4 4 3" xfId="49566" xr:uid="{70FF1D44-0410-4AE3-8E5A-7E197E5322E3}"/>
    <cellStyle name="Normal 22 2 2 4 4 5" xfId="14146" xr:uid="{E86F7224-7011-4F73-A628-F5DF4C4A8EF2}"/>
    <cellStyle name="Normal 22 2 2 4 4 6" xfId="27836" xr:uid="{9C709610-3CC4-43D0-90F5-8872830E4AEC}"/>
    <cellStyle name="Normal 22 2 2 4 4 7" xfId="42720" xr:uid="{2548E50C-4DFE-4862-9FB7-7B105C52FD60}"/>
    <cellStyle name="Normal 22 2 2 4 5" xfId="9008" xr:uid="{5635E8E4-F4AB-48F0-9D2A-69B03F231DFE}"/>
    <cellStyle name="Normal 22 2 2 4 5 2" xfId="12430" xr:uid="{6D676783-2A0F-47AC-8C6D-514586C663A3}"/>
    <cellStyle name="Normal 22 2 2 4 5 2 2" xfId="26120" xr:uid="{18598C01-1967-49F6-86B0-EB1898B5711A}"/>
    <cellStyle name="Normal 22 2 2 4 5 2 2 2" xfId="39812" xr:uid="{A9B8846B-07D1-427E-A5CB-092ABD9D82BA}"/>
    <cellStyle name="Normal 22 2 2 4 5 2 2 3" xfId="54696" xr:uid="{8B22AF39-795A-418A-97EA-BE4F48665201}"/>
    <cellStyle name="Normal 22 2 2 4 5 2 3" xfId="19276" xr:uid="{FD0D7AE4-DD0A-4BB0-9CA9-E97B596C6794}"/>
    <cellStyle name="Normal 22 2 2 4 5 2 4" xfId="32966" xr:uid="{7CDD882F-AD61-4D54-8460-6DF9B230F4ED}"/>
    <cellStyle name="Normal 22 2 2 4 5 2 5" xfId="47850" xr:uid="{FFD282D6-0C56-4360-BF3D-5B8D3244C924}"/>
    <cellStyle name="Normal 22 2 2 4 5 3" xfId="22698" xr:uid="{4F1CE32A-C5DD-4DEF-B63C-15B551AB7BBD}"/>
    <cellStyle name="Normal 22 2 2 4 5 3 2" xfId="36390" xr:uid="{1F3FEABF-3495-4CBF-85DF-81E9E2F5390A}"/>
    <cellStyle name="Normal 22 2 2 4 5 3 3" xfId="51274" xr:uid="{78052A8C-FE47-4F60-ABE7-C2BF9F2E2DE5}"/>
    <cellStyle name="Normal 22 2 2 4 5 4" xfId="15854" xr:uid="{CF8F9FE5-1E51-4CEB-9842-31A845C8A2B7}"/>
    <cellStyle name="Normal 22 2 2 4 5 5" xfId="29544" xr:uid="{9BFEA1A0-227A-4BE7-A258-845C7F65ACA2}"/>
    <cellStyle name="Normal 22 2 2 4 5 6" xfId="44428" xr:uid="{DA315B47-EDA4-483A-AF76-1D54460B1773}"/>
    <cellStyle name="Normal 22 2 2 4 6" xfId="10718" xr:uid="{51E09873-7146-406B-A535-BDA991C90CE8}"/>
    <cellStyle name="Normal 22 2 2 4 6 2" xfId="24408" xr:uid="{5E71ED93-F781-4EE0-A894-CEA3E8DC420D}"/>
    <cellStyle name="Normal 22 2 2 4 6 2 2" xfId="38100" xr:uid="{95D1E63C-638D-44FF-8023-35A4D1E0BAEC}"/>
    <cellStyle name="Normal 22 2 2 4 6 2 3" xfId="52984" xr:uid="{7DD97005-73ED-4FEA-ACC9-F17204A2110C}"/>
    <cellStyle name="Normal 22 2 2 4 6 3" xfId="17564" xr:uid="{EFF176CE-8E5F-4C3C-9274-78919E92CB0B}"/>
    <cellStyle name="Normal 22 2 2 4 6 4" xfId="31254" xr:uid="{E4B4A3F0-ADE1-4D97-92D7-80B17095F900}"/>
    <cellStyle name="Normal 22 2 2 4 6 5" xfId="46138" xr:uid="{C2F1D727-DB48-4D33-9D5A-6155A6F47B24}"/>
    <cellStyle name="Normal 22 2 2 4 7" xfId="20986" xr:uid="{2EBD4E0B-7A12-48DD-A0E3-3CA54541847B}"/>
    <cellStyle name="Normal 22 2 2 4 7 2" xfId="34678" xr:uid="{0E4997FE-B6B7-4FAA-ADE2-6485342F41A6}"/>
    <cellStyle name="Normal 22 2 2 4 7 3" xfId="49562" xr:uid="{FCEE240B-2AB5-44ED-9197-05FEEA15F3D1}"/>
    <cellStyle name="Normal 22 2 2 4 8" xfId="14142" xr:uid="{29274A93-C145-4A38-80FA-68EA161BE514}"/>
    <cellStyle name="Normal 22 2 2 4 9" xfId="27832" xr:uid="{91D1AFAE-990A-4599-BAC5-5B87CC9C6820}"/>
    <cellStyle name="Normal 22 2 2 5" xfId="7300" xr:uid="{B9E0F89D-17C8-44B3-A1EB-32C2F42424DA}"/>
    <cellStyle name="Normal 22 2 2 5 2" xfId="7301" xr:uid="{ECE598B4-8E90-41A9-94DF-C52B0F599E65}"/>
    <cellStyle name="Normal 22 2 2 5 2 2" xfId="9014" xr:uid="{F3FC5E07-631E-4E6C-9D67-EAD0D8778F93}"/>
    <cellStyle name="Normal 22 2 2 5 2 2 2" xfId="12436" xr:uid="{A8131316-7BC0-4534-B7F1-A7B555ED62E3}"/>
    <cellStyle name="Normal 22 2 2 5 2 2 2 2" xfId="26126" xr:uid="{B0F456C1-5B54-4C85-9C9E-577C93308279}"/>
    <cellStyle name="Normal 22 2 2 5 2 2 2 2 2" xfId="39818" xr:uid="{75024741-AEB4-4F43-8FF5-C79B81210AAF}"/>
    <cellStyle name="Normal 22 2 2 5 2 2 2 2 3" xfId="54702" xr:uid="{81100ECB-463C-4AAD-B4CC-565642597F6B}"/>
    <cellStyle name="Normal 22 2 2 5 2 2 2 3" xfId="19282" xr:uid="{3FE78204-16C8-44FF-A80F-8D96D329C99A}"/>
    <cellStyle name="Normal 22 2 2 5 2 2 2 4" xfId="32972" xr:uid="{562168A8-FEF4-4E88-8481-EE4A5B193850}"/>
    <cellStyle name="Normal 22 2 2 5 2 2 2 5" xfId="47856" xr:uid="{AD59F6F6-CC32-4B86-A49A-7F87E97D1731}"/>
    <cellStyle name="Normal 22 2 2 5 2 2 3" xfId="22704" xr:uid="{9995832E-7FEF-4735-98E7-144BC85EFD71}"/>
    <cellStyle name="Normal 22 2 2 5 2 2 3 2" xfId="36396" xr:uid="{F3B52331-CDE3-447B-BE15-DDDB8CD94353}"/>
    <cellStyle name="Normal 22 2 2 5 2 2 3 3" xfId="51280" xr:uid="{487765C8-AD80-42EF-9105-504B8DFBEA1A}"/>
    <cellStyle name="Normal 22 2 2 5 2 2 4" xfId="15860" xr:uid="{DB256D71-D83D-43AA-9BD5-A287F010290C}"/>
    <cellStyle name="Normal 22 2 2 5 2 2 5" xfId="29550" xr:uid="{F554B47D-44E4-4272-9C0C-7CA6C1A9CFE2}"/>
    <cellStyle name="Normal 22 2 2 5 2 2 6" xfId="44434" xr:uid="{47214033-BDB6-4FCF-84AC-68004738EF5C}"/>
    <cellStyle name="Normal 22 2 2 5 2 3" xfId="10724" xr:uid="{8A597930-0E18-4406-B025-61F2A7CC409A}"/>
    <cellStyle name="Normal 22 2 2 5 2 3 2" xfId="24414" xr:uid="{2B322960-6BD7-4268-B33E-7EB6461D812E}"/>
    <cellStyle name="Normal 22 2 2 5 2 3 2 2" xfId="38106" xr:uid="{17A80E3D-19B9-49CC-9B21-C92460121368}"/>
    <cellStyle name="Normal 22 2 2 5 2 3 2 3" xfId="52990" xr:uid="{33657089-B37E-418C-809B-E133F6DD796A}"/>
    <cellStyle name="Normal 22 2 2 5 2 3 3" xfId="17570" xr:uid="{829BE47C-12D9-49A9-9DB9-2E3C920184A8}"/>
    <cellStyle name="Normal 22 2 2 5 2 3 4" xfId="31260" xr:uid="{11259390-C83D-4F30-B263-5A13D031EB1D}"/>
    <cellStyle name="Normal 22 2 2 5 2 3 5" xfId="46144" xr:uid="{003B0408-2E44-4672-A922-A10CBFE95D5F}"/>
    <cellStyle name="Normal 22 2 2 5 2 4" xfId="20992" xr:uid="{A067E993-2489-4521-93BC-A20F23302784}"/>
    <cellStyle name="Normal 22 2 2 5 2 4 2" xfId="34684" xr:uid="{1C0719BC-3E40-4D46-A5BD-D6E87C31D84C}"/>
    <cellStyle name="Normal 22 2 2 5 2 4 3" xfId="49568" xr:uid="{DE4FBB67-3117-41C4-B01B-DF3E3687EDA2}"/>
    <cellStyle name="Normal 22 2 2 5 2 5" xfId="14148" xr:uid="{562F3846-8342-4B35-9977-7759A6F79725}"/>
    <cellStyle name="Normal 22 2 2 5 2 6" xfId="27838" xr:uid="{54F1B392-458F-44E3-BBD7-4F2ED6783EAF}"/>
    <cellStyle name="Normal 22 2 2 5 2 7" xfId="42722" xr:uid="{14AEEC17-95FD-4F14-A5F6-ED705A5F2FC9}"/>
    <cellStyle name="Normal 22 2 2 5 3" xfId="9013" xr:uid="{C89B8EA1-25CA-4526-9561-388B0E77A4B2}"/>
    <cellStyle name="Normal 22 2 2 5 3 2" xfId="12435" xr:uid="{F553A3B6-A5DC-4843-9A25-DD169C6D80E1}"/>
    <cellStyle name="Normal 22 2 2 5 3 2 2" xfId="26125" xr:uid="{86944350-12A5-41A5-B07D-5B6232FDED2E}"/>
    <cellStyle name="Normal 22 2 2 5 3 2 2 2" xfId="39817" xr:uid="{366E0AA5-8987-4C4F-B9B5-7228CFFE8CBE}"/>
    <cellStyle name="Normal 22 2 2 5 3 2 2 3" xfId="54701" xr:uid="{E2615977-A885-45EA-A19A-C9CF6D9E6620}"/>
    <cellStyle name="Normal 22 2 2 5 3 2 3" xfId="19281" xr:uid="{62DEF5D2-62EA-459F-9A83-63F7A21446EE}"/>
    <cellStyle name="Normal 22 2 2 5 3 2 4" xfId="32971" xr:uid="{F131A178-B84E-49BD-9F99-59A3AEA5AFDD}"/>
    <cellStyle name="Normal 22 2 2 5 3 2 5" xfId="47855" xr:uid="{F8FF09A7-EE70-4D77-8AF1-82897AC84FB7}"/>
    <cellStyle name="Normal 22 2 2 5 3 3" xfId="22703" xr:uid="{49CAD347-03DA-4D15-BFCC-2B7B0D8C447F}"/>
    <cellStyle name="Normal 22 2 2 5 3 3 2" xfId="36395" xr:uid="{58A1D506-EFF9-4186-8826-17901946DEE3}"/>
    <cellStyle name="Normal 22 2 2 5 3 3 3" xfId="51279" xr:uid="{60D8C371-F39B-4931-8BC5-A05B0494CEA6}"/>
    <cellStyle name="Normal 22 2 2 5 3 4" xfId="15859" xr:uid="{97463777-0C7B-4C13-83F5-8490D26D94FC}"/>
    <cellStyle name="Normal 22 2 2 5 3 5" xfId="29549" xr:uid="{F218CEB5-EF4F-4ED4-8496-ECB659754DC4}"/>
    <cellStyle name="Normal 22 2 2 5 3 6" xfId="44433" xr:uid="{EF0D4757-FA9A-4256-9A98-E7D6DD2C2AD3}"/>
    <cellStyle name="Normal 22 2 2 5 4" xfId="10723" xr:uid="{BD8686DA-F46E-4AB3-879F-2632415466AB}"/>
    <cellStyle name="Normal 22 2 2 5 4 2" xfId="24413" xr:uid="{14C4691D-8786-49E8-A0E4-2B5E0DD50836}"/>
    <cellStyle name="Normal 22 2 2 5 4 2 2" xfId="38105" xr:uid="{FA7CB758-89CF-40AB-BB69-A4761C9570A7}"/>
    <cellStyle name="Normal 22 2 2 5 4 2 3" xfId="52989" xr:uid="{08208C9F-3FB6-4C32-87D3-559240F28B03}"/>
    <cellStyle name="Normal 22 2 2 5 4 3" xfId="17569" xr:uid="{82E9AF9A-DFBB-42F7-AC8D-10FDE37B75AF}"/>
    <cellStyle name="Normal 22 2 2 5 4 4" xfId="31259" xr:uid="{91F64F4C-1977-4DF4-B59F-1F1808110DB5}"/>
    <cellStyle name="Normal 22 2 2 5 4 5" xfId="46143" xr:uid="{D1503622-47AD-4626-81DB-E6DD7D00C423}"/>
    <cellStyle name="Normal 22 2 2 5 5" xfId="20991" xr:uid="{AD7BE379-B56B-4E6A-8F96-9E6195B6F86C}"/>
    <cellStyle name="Normal 22 2 2 5 5 2" xfId="34683" xr:uid="{42E4E473-2128-4CB0-B33A-7A42933D3C6F}"/>
    <cellStyle name="Normal 22 2 2 5 5 3" xfId="49567" xr:uid="{14DE89C8-D92F-479D-B9BD-F7DF5E018FAD}"/>
    <cellStyle name="Normal 22 2 2 5 6" xfId="14147" xr:uid="{C20D3BCE-606A-41FC-BA90-74F75B63DB96}"/>
    <cellStyle name="Normal 22 2 2 5 7" xfId="27837" xr:uid="{99B9289C-7061-4386-A910-166E403EEE8A}"/>
    <cellStyle name="Normal 22 2 2 5 8" xfId="42721" xr:uid="{BAFD2E6B-CB88-4A17-9FEE-E968572EAD66}"/>
    <cellStyle name="Normal 22 2 2 6" xfId="7302" xr:uid="{FCA954F9-20B2-4FC2-B99E-0FB756FE7ADF}"/>
    <cellStyle name="Normal 22 2 2 6 2" xfId="9015" xr:uid="{18B883EB-4A9B-4EC5-A843-20C4FC863C9D}"/>
    <cellStyle name="Normal 22 2 2 6 2 2" xfId="12437" xr:uid="{468448EA-7E0A-4218-B50D-695976E704AD}"/>
    <cellStyle name="Normal 22 2 2 6 2 2 2" xfId="26127" xr:uid="{E95233D0-0D56-4F10-971E-F99E0D041063}"/>
    <cellStyle name="Normal 22 2 2 6 2 2 2 2" xfId="39819" xr:uid="{67F190AB-9B30-4491-8FE3-931B317B1D65}"/>
    <cellStyle name="Normal 22 2 2 6 2 2 2 3" xfId="54703" xr:uid="{7CEF8CB5-946A-4981-A4A5-6B0A470CC73E}"/>
    <cellStyle name="Normal 22 2 2 6 2 2 3" xfId="19283" xr:uid="{FB1CA356-87CE-44CB-9B49-2E90DA115D0F}"/>
    <cellStyle name="Normal 22 2 2 6 2 2 4" xfId="32973" xr:uid="{E7E0E254-FC55-444F-90F7-0BE2EA6304B8}"/>
    <cellStyle name="Normal 22 2 2 6 2 2 5" xfId="47857" xr:uid="{72873BE5-5A68-4AA1-8748-6406EB9DF810}"/>
    <cellStyle name="Normal 22 2 2 6 2 3" xfId="22705" xr:uid="{6617E8DA-8C64-4B19-8E48-A40D0259E926}"/>
    <cellStyle name="Normal 22 2 2 6 2 3 2" xfId="36397" xr:uid="{F4A8A7A7-142C-46BA-8DE7-9776687530C1}"/>
    <cellStyle name="Normal 22 2 2 6 2 3 3" xfId="51281" xr:uid="{CA3F8A2A-B010-466B-AE0D-5773EDFD5926}"/>
    <cellStyle name="Normal 22 2 2 6 2 4" xfId="15861" xr:uid="{37DA655B-9EBE-4F6D-B5F7-DB10168823C8}"/>
    <cellStyle name="Normal 22 2 2 6 2 5" xfId="29551" xr:uid="{76C681FD-7AE0-4F36-B93F-AA7A98595080}"/>
    <cellStyle name="Normal 22 2 2 6 2 6" xfId="44435" xr:uid="{051D627B-58E7-4A94-8EAA-4AD1B592733F}"/>
    <cellStyle name="Normal 22 2 2 6 3" xfId="10725" xr:uid="{B113966C-5F60-45F0-A25C-C19C9A638B5D}"/>
    <cellStyle name="Normal 22 2 2 6 3 2" xfId="24415" xr:uid="{A89E7859-E5D9-4C59-B060-C0AA3A17C95F}"/>
    <cellStyle name="Normal 22 2 2 6 3 2 2" xfId="38107" xr:uid="{93F9E55C-224B-4623-A0B2-21081D897709}"/>
    <cellStyle name="Normal 22 2 2 6 3 2 3" xfId="52991" xr:uid="{06A47CA8-E0EF-4E27-8544-EF2C40A7BA54}"/>
    <cellStyle name="Normal 22 2 2 6 3 3" xfId="17571" xr:uid="{0A1D8DB0-6009-4449-BBBB-80315455C3C8}"/>
    <cellStyle name="Normal 22 2 2 6 3 4" xfId="31261" xr:uid="{0CD3690E-D9C8-4211-BA15-5C00549780B6}"/>
    <cellStyle name="Normal 22 2 2 6 3 5" xfId="46145" xr:uid="{9615495F-5634-47A9-8F02-51B6396B2D4C}"/>
    <cellStyle name="Normal 22 2 2 6 4" xfId="20993" xr:uid="{D4859CA5-2F74-44D4-9BD1-E39151DA2BA5}"/>
    <cellStyle name="Normal 22 2 2 6 4 2" xfId="34685" xr:uid="{A774041D-725B-4FA0-8AF0-BF8C701C7E78}"/>
    <cellStyle name="Normal 22 2 2 6 4 3" xfId="49569" xr:uid="{8E8B5717-0A2F-4FD3-9006-9B1051CEB7BD}"/>
    <cellStyle name="Normal 22 2 2 6 5" xfId="14149" xr:uid="{FCFC53EE-BFCD-4A20-81B1-E334B3023C30}"/>
    <cellStyle name="Normal 22 2 2 6 6" xfId="27839" xr:uid="{A8A7F8F0-DAD1-4497-9F53-FF08FD6D194B}"/>
    <cellStyle name="Normal 22 2 2 6 7" xfId="42723" xr:uid="{1537F450-547F-4EAB-9FFE-BD5736BD9A6A}"/>
    <cellStyle name="Normal 22 2 2 7" xfId="7303" xr:uid="{882F1AE2-FAF3-47B5-8994-5A02D126DBB5}"/>
    <cellStyle name="Normal 22 2 2 7 2" xfId="9016" xr:uid="{5B6EE247-49CB-4FDA-B282-9F4FF02B79D6}"/>
    <cellStyle name="Normal 22 2 2 7 2 2" xfId="12438" xr:uid="{88FEAA18-1D6B-4C39-9B31-2A0EB0AB01CE}"/>
    <cellStyle name="Normal 22 2 2 7 2 2 2" xfId="26128" xr:uid="{AF5D082E-0334-4210-8255-8A510B81EC77}"/>
    <cellStyle name="Normal 22 2 2 7 2 2 2 2" xfId="39820" xr:uid="{6B273630-CCA3-40DA-B06D-B5C61D5B9CA4}"/>
    <cellStyle name="Normal 22 2 2 7 2 2 2 3" xfId="54704" xr:uid="{644B2F48-7E9B-4611-90C7-66082777D3A3}"/>
    <cellStyle name="Normal 22 2 2 7 2 2 3" xfId="19284" xr:uid="{4A28C7AB-8D5F-4594-BCBD-9703D35A0C09}"/>
    <cellStyle name="Normal 22 2 2 7 2 2 4" xfId="32974" xr:uid="{A8A322EA-C359-457E-921D-C02C3700BF41}"/>
    <cellStyle name="Normal 22 2 2 7 2 2 5" xfId="47858" xr:uid="{32319349-1443-4F50-B7E7-2A6B55E20C0C}"/>
    <cellStyle name="Normal 22 2 2 7 2 3" xfId="22706" xr:uid="{E66524DC-1A9D-44B5-A009-DC0D370503F1}"/>
    <cellStyle name="Normal 22 2 2 7 2 3 2" xfId="36398" xr:uid="{D628A6AD-DF35-47CA-BD87-BFA15FA47150}"/>
    <cellStyle name="Normal 22 2 2 7 2 3 3" xfId="51282" xr:uid="{D05FFCDE-7F6C-41C6-9A81-0596DA137ABC}"/>
    <cellStyle name="Normal 22 2 2 7 2 4" xfId="15862" xr:uid="{B2C979DA-F8E1-40B3-958B-4D73E9D9E04A}"/>
    <cellStyle name="Normal 22 2 2 7 2 5" xfId="29552" xr:uid="{714E0FA9-D0C0-475F-8682-11F55163AB9A}"/>
    <cellStyle name="Normal 22 2 2 7 2 6" xfId="44436" xr:uid="{6F239343-F9D9-449C-9672-6E5571FEBD4B}"/>
    <cellStyle name="Normal 22 2 2 7 3" xfId="10726" xr:uid="{2A13BFDB-2EA5-4D96-9DCD-A41827CEBE95}"/>
    <cellStyle name="Normal 22 2 2 7 3 2" xfId="24416" xr:uid="{44B5DB25-9DBD-484A-92CF-BEAE42EBDE45}"/>
    <cellStyle name="Normal 22 2 2 7 3 2 2" xfId="38108" xr:uid="{582CDC67-9153-4FA7-8732-A5F785609B6B}"/>
    <cellStyle name="Normal 22 2 2 7 3 2 3" xfId="52992" xr:uid="{E4EF0DD2-078C-4E0D-B920-920E12F04253}"/>
    <cellStyle name="Normal 22 2 2 7 3 3" xfId="17572" xr:uid="{1E771E08-8744-431F-B45A-86B937286962}"/>
    <cellStyle name="Normal 22 2 2 7 3 4" xfId="31262" xr:uid="{0DA512E7-F725-458B-BF8D-860161AC7276}"/>
    <cellStyle name="Normal 22 2 2 7 3 5" xfId="46146" xr:uid="{72FFD1AE-66C0-4203-A1E5-4A8AA1B2A8E5}"/>
    <cellStyle name="Normal 22 2 2 7 4" xfId="20994" xr:uid="{A470A210-6F50-4068-A8D9-EC6F89F60F22}"/>
    <cellStyle name="Normal 22 2 2 7 4 2" xfId="34686" xr:uid="{D76C9843-C742-48C4-AFAC-9DC8636678BF}"/>
    <cellStyle name="Normal 22 2 2 7 4 3" xfId="49570" xr:uid="{0287A6D6-BBD9-4399-8E25-F6531A9D8BD0}"/>
    <cellStyle name="Normal 22 2 2 7 5" xfId="14150" xr:uid="{34945585-E5E7-4AFD-9550-4ECE595CB0C0}"/>
    <cellStyle name="Normal 22 2 2 7 6" xfId="27840" xr:uid="{21C4DDD4-8FC9-4E5F-AB0A-DA25D21076CC}"/>
    <cellStyle name="Normal 22 2 2 7 7" xfId="42724" xr:uid="{E4C3FB91-B27F-455B-969D-C9785DE30695}"/>
    <cellStyle name="Normal 22 2 2 8" xfId="8987" xr:uid="{B736F448-9DFA-48A5-96DC-49DFF47AD865}"/>
    <cellStyle name="Normal 22 2 2 8 2" xfId="12409" xr:uid="{F2D141D0-04F6-4743-BC77-FF51FEA9666E}"/>
    <cellStyle name="Normal 22 2 2 8 2 2" xfId="26099" xr:uid="{8D72EE22-6016-4C06-ACC7-3ACA2831E325}"/>
    <cellStyle name="Normal 22 2 2 8 2 2 2" xfId="39791" xr:uid="{6CD93C28-F00F-4409-8D6F-E08E55F78CEF}"/>
    <cellStyle name="Normal 22 2 2 8 2 2 3" xfId="54675" xr:uid="{42B68504-B668-440C-9985-FB8A08E908A9}"/>
    <cellStyle name="Normal 22 2 2 8 2 3" xfId="19255" xr:uid="{FD5FF34B-44CF-4978-A4B4-DCD2AA431D89}"/>
    <cellStyle name="Normal 22 2 2 8 2 4" xfId="32945" xr:uid="{216E5F14-8970-49E3-B8FA-372079496EC5}"/>
    <cellStyle name="Normal 22 2 2 8 2 5" xfId="47829" xr:uid="{D26B11FE-A7AB-41D7-8712-E42DFF6FF5EA}"/>
    <cellStyle name="Normal 22 2 2 8 3" xfId="22677" xr:uid="{686322BE-EF96-4CE8-A01F-B53379C2870A}"/>
    <cellStyle name="Normal 22 2 2 8 3 2" xfId="36369" xr:uid="{143B5A46-3C49-404F-B95F-17FE861E1A2E}"/>
    <cellStyle name="Normal 22 2 2 8 3 3" xfId="51253" xr:uid="{996157D3-467F-432F-B20A-522581E824B9}"/>
    <cellStyle name="Normal 22 2 2 8 4" xfId="15833" xr:uid="{873C73A1-A45A-4A91-82E5-7AC01D775BB4}"/>
    <cellStyle name="Normal 22 2 2 8 5" xfId="29523" xr:uid="{92F61710-2FEA-49FB-A83D-BDF551B902EE}"/>
    <cellStyle name="Normal 22 2 2 8 6" xfId="44407" xr:uid="{CFE4BA19-7648-4D87-A51E-782EB93B812E}"/>
    <cellStyle name="Normal 22 2 2 9" xfId="10697" xr:uid="{A09C4269-A211-47D2-8997-FECFE7259965}"/>
    <cellStyle name="Normal 22 2 2 9 2" xfId="24387" xr:uid="{8183806B-E810-49F7-AF09-61E48243F9BF}"/>
    <cellStyle name="Normal 22 2 2 9 2 2" xfId="38079" xr:uid="{3CDA4786-6719-443F-B4DA-49DF532341B3}"/>
    <cellStyle name="Normal 22 2 2 9 2 3" xfId="52963" xr:uid="{AFB6481F-8CA4-47DF-990F-EDC1D5B83E1B}"/>
    <cellStyle name="Normal 22 2 2 9 3" xfId="17543" xr:uid="{18264B92-6A51-43BB-81C7-F771F539A446}"/>
    <cellStyle name="Normal 22 2 2 9 4" xfId="31233" xr:uid="{64073BC2-2D95-45FD-85B6-23DC9DE4A45A}"/>
    <cellStyle name="Normal 22 2 2 9 5" xfId="46117" xr:uid="{63AA137A-7773-4B77-87AE-01D219961F10}"/>
    <cellStyle name="Normal 22 2 3" xfId="7304" xr:uid="{006BA21C-851F-405F-AFD0-50CDC377A7D6}"/>
    <cellStyle name="Normal 22 2 3 10" xfId="14151" xr:uid="{490F1C96-EAAD-49DC-BEB3-98E2E4F2284D}"/>
    <cellStyle name="Normal 22 2 3 11" xfId="27841" xr:uid="{120C4B20-7562-444F-B4CA-25F5D0188A50}"/>
    <cellStyle name="Normal 22 2 3 12" xfId="42725" xr:uid="{663F15E8-1008-4B63-9995-484359EC211F}"/>
    <cellStyle name="Normal 22 2 3 2" xfId="7305" xr:uid="{F532FD40-B1DA-4E9B-9E31-39483A7D8B0B}"/>
    <cellStyle name="Normal 22 2 3 2 10" xfId="42726" xr:uid="{F9320E0E-02CF-4A2B-9406-2183804E4218}"/>
    <cellStyle name="Normal 22 2 3 2 2" xfId="7306" xr:uid="{01A61873-3EF7-49EF-AE62-493D317184C0}"/>
    <cellStyle name="Normal 22 2 3 2 2 2" xfId="7307" xr:uid="{15F20789-9702-4A6E-8B53-360BF33C1889}"/>
    <cellStyle name="Normal 22 2 3 2 2 2 2" xfId="9020" xr:uid="{EFBCA5EF-27EB-4F94-870B-0532CD7FC9AE}"/>
    <cellStyle name="Normal 22 2 3 2 2 2 2 2" xfId="12442" xr:uid="{E736FE17-C8CA-4124-9477-56F242FDE0A8}"/>
    <cellStyle name="Normal 22 2 3 2 2 2 2 2 2" xfId="26132" xr:uid="{88B3030B-067F-4CBF-90B8-B4DB8FE43A3C}"/>
    <cellStyle name="Normal 22 2 3 2 2 2 2 2 2 2" xfId="39824" xr:uid="{7290D638-973D-4291-88EA-91CFCD4F50ED}"/>
    <cellStyle name="Normal 22 2 3 2 2 2 2 2 2 3" xfId="54708" xr:uid="{3F1B5423-3A43-4438-8288-CDB0F00030B3}"/>
    <cellStyle name="Normal 22 2 3 2 2 2 2 2 3" xfId="19288" xr:uid="{A95D16FC-AEA2-43C2-B09D-DE644650F953}"/>
    <cellStyle name="Normal 22 2 3 2 2 2 2 2 4" xfId="32978" xr:uid="{ECD5319D-D0D1-4EE2-8B1D-A038FC1473B6}"/>
    <cellStyle name="Normal 22 2 3 2 2 2 2 2 5" xfId="47862" xr:uid="{B72FDFE0-4813-43C4-9749-704DFB6DE754}"/>
    <cellStyle name="Normal 22 2 3 2 2 2 2 3" xfId="22710" xr:uid="{8ABF6AC8-D6ED-46B3-A653-84153D45850B}"/>
    <cellStyle name="Normal 22 2 3 2 2 2 2 3 2" xfId="36402" xr:uid="{FB079413-8A6B-45BF-B0FC-454555B61C8A}"/>
    <cellStyle name="Normal 22 2 3 2 2 2 2 3 3" xfId="51286" xr:uid="{CD2BAC06-559B-4C3B-BD13-E1D1BD16E2F9}"/>
    <cellStyle name="Normal 22 2 3 2 2 2 2 4" xfId="15866" xr:uid="{A1625E1C-9469-4539-8A84-396ECE9845D4}"/>
    <cellStyle name="Normal 22 2 3 2 2 2 2 5" xfId="29556" xr:uid="{CEE7D8D9-C8A3-465E-99EA-3329C8FD759B}"/>
    <cellStyle name="Normal 22 2 3 2 2 2 2 6" xfId="44440" xr:uid="{A71EA56A-ED24-4777-A813-EC4938A25285}"/>
    <cellStyle name="Normal 22 2 3 2 2 2 3" xfId="10730" xr:uid="{CE96D4D2-CB56-4163-8251-C7D94FC31BB4}"/>
    <cellStyle name="Normal 22 2 3 2 2 2 3 2" xfId="24420" xr:uid="{81A2CD30-2980-4955-9B25-3BE08B37B952}"/>
    <cellStyle name="Normal 22 2 3 2 2 2 3 2 2" xfId="38112" xr:uid="{1BB720AA-4625-47FE-A495-51E1D7AD3E74}"/>
    <cellStyle name="Normal 22 2 3 2 2 2 3 2 3" xfId="52996" xr:uid="{E63B19DE-B645-417B-846B-0CEA93E4A20C}"/>
    <cellStyle name="Normal 22 2 3 2 2 2 3 3" xfId="17576" xr:uid="{5195363C-4698-4F1A-BE1A-A405D09B6BDB}"/>
    <cellStyle name="Normal 22 2 3 2 2 2 3 4" xfId="31266" xr:uid="{087A4694-42A4-454C-BE83-EB26E20B7A17}"/>
    <cellStyle name="Normal 22 2 3 2 2 2 3 5" xfId="46150" xr:uid="{1C1E0678-F7BF-4961-A3CD-BB4A150D9764}"/>
    <cellStyle name="Normal 22 2 3 2 2 2 4" xfId="20998" xr:uid="{EE91AB9E-ED2B-47F7-B4C9-D409F0562445}"/>
    <cellStyle name="Normal 22 2 3 2 2 2 4 2" xfId="34690" xr:uid="{ADAF74F9-3891-4D0D-9F47-FA6613A02D13}"/>
    <cellStyle name="Normal 22 2 3 2 2 2 4 3" xfId="49574" xr:uid="{F444B72E-8F17-48C0-B256-D924D01AC462}"/>
    <cellStyle name="Normal 22 2 3 2 2 2 5" xfId="14154" xr:uid="{D6B8D4E8-9AE6-4BF3-BB90-86E188EE06E2}"/>
    <cellStyle name="Normal 22 2 3 2 2 2 6" xfId="27844" xr:uid="{D7DAE800-1AA2-4BEC-A33A-7313BBC4288F}"/>
    <cellStyle name="Normal 22 2 3 2 2 2 7" xfId="42728" xr:uid="{032AAE12-1B5B-43C2-80F5-67F15F85431C}"/>
    <cellStyle name="Normal 22 2 3 2 2 3" xfId="9019" xr:uid="{2038795A-6929-43F5-9718-3610A1954844}"/>
    <cellStyle name="Normal 22 2 3 2 2 3 2" xfId="12441" xr:uid="{684015C5-5216-439B-B13B-2F1350EA1541}"/>
    <cellStyle name="Normal 22 2 3 2 2 3 2 2" xfId="26131" xr:uid="{81A4AA33-7D23-4389-8842-63AA76BCD79D}"/>
    <cellStyle name="Normal 22 2 3 2 2 3 2 2 2" xfId="39823" xr:uid="{AAA6410A-259A-4089-A69E-1942C9366F9A}"/>
    <cellStyle name="Normal 22 2 3 2 2 3 2 2 3" xfId="54707" xr:uid="{12351E8F-E50A-4FCD-9E67-59B595CF1A13}"/>
    <cellStyle name="Normal 22 2 3 2 2 3 2 3" xfId="19287" xr:uid="{B8FBEE2C-E103-4B02-B383-1B9AC7A4FCEA}"/>
    <cellStyle name="Normal 22 2 3 2 2 3 2 4" xfId="32977" xr:uid="{80CE2324-FAE1-4AFA-8D4D-B21424287019}"/>
    <cellStyle name="Normal 22 2 3 2 2 3 2 5" xfId="47861" xr:uid="{A087A3C0-33C3-49E2-84AE-0EE47090B9F6}"/>
    <cellStyle name="Normal 22 2 3 2 2 3 3" xfId="22709" xr:uid="{A5C1C162-9CE7-4396-9295-D79C7489A510}"/>
    <cellStyle name="Normal 22 2 3 2 2 3 3 2" xfId="36401" xr:uid="{25CF5527-9F78-4B19-8052-5C15283700F5}"/>
    <cellStyle name="Normal 22 2 3 2 2 3 3 3" xfId="51285" xr:uid="{98DA1EA7-0028-473E-A810-0C41A3A617DD}"/>
    <cellStyle name="Normal 22 2 3 2 2 3 4" xfId="15865" xr:uid="{AAF55276-B369-4916-9D05-C548AE51993A}"/>
    <cellStyle name="Normal 22 2 3 2 2 3 5" xfId="29555" xr:uid="{B3343870-0A3B-46B4-8529-9D4D3E05754C}"/>
    <cellStyle name="Normal 22 2 3 2 2 3 6" xfId="44439" xr:uid="{F6F8140B-9282-48A4-8816-D7C9ABB461BA}"/>
    <cellStyle name="Normal 22 2 3 2 2 4" xfId="10729" xr:uid="{69677CF3-A3C6-4D62-9BF9-4C98BE575FAB}"/>
    <cellStyle name="Normal 22 2 3 2 2 4 2" xfId="24419" xr:uid="{F20E0D74-6EEE-4775-876E-BEA72E5EF87F}"/>
    <cellStyle name="Normal 22 2 3 2 2 4 2 2" xfId="38111" xr:uid="{C1F5D57E-37B6-48C0-9C61-D3DCDCCB0836}"/>
    <cellStyle name="Normal 22 2 3 2 2 4 2 3" xfId="52995" xr:uid="{1B6872A1-1123-4A32-A3DC-14104A10BDF3}"/>
    <cellStyle name="Normal 22 2 3 2 2 4 3" xfId="17575" xr:uid="{AAE30809-CDCC-4F2B-960A-367C15FB120B}"/>
    <cellStyle name="Normal 22 2 3 2 2 4 4" xfId="31265" xr:uid="{B2AFFB27-6FF2-4433-83DC-FBE70BDBADF1}"/>
    <cellStyle name="Normal 22 2 3 2 2 4 5" xfId="46149" xr:uid="{B280569B-C02E-4495-A1FF-B72941B3971E}"/>
    <cellStyle name="Normal 22 2 3 2 2 5" xfId="20997" xr:uid="{4CEC7547-5242-4C2E-B8CF-B0EB92504D7C}"/>
    <cellStyle name="Normal 22 2 3 2 2 5 2" xfId="34689" xr:uid="{CE250BA1-72C7-4389-A9AE-028F96BD3E69}"/>
    <cellStyle name="Normal 22 2 3 2 2 5 3" xfId="49573" xr:uid="{53ABBC50-81B8-48FD-A590-95BB9E490DA7}"/>
    <cellStyle name="Normal 22 2 3 2 2 6" xfId="14153" xr:uid="{7A759884-2E34-44E6-9140-4A135DACCA19}"/>
    <cellStyle name="Normal 22 2 3 2 2 7" xfId="27843" xr:uid="{1B51D235-668E-49E2-B8C3-BC2C25A5B1D6}"/>
    <cellStyle name="Normal 22 2 3 2 2 8" xfId="42727" xr:uid="{2852C87E-03CE-4F33-8826-C6B602A75081}"/>
    <cellStyle name="Normal 22 2 3 2 3" xfId="7308" xr:uid="{ACCEB071-5BB0-4DF8-8751-7D94B174B968}"/>
    <cellStyle name="Normal 22 2 3 2 3 2" xfId="9021" xr:uid="{C3C55151-FDD3-4872-BBE9-32F20213A1A5}"/>
    <cellStyle name="Normal 22 2 3 2 3 2 2" xfId="12443" xr:uid="{B270C33F-6921-4219-A2C3-D2728BEBA69D}"/>
    <cellStyle name="Normal 22 2 3 2 3 2 2 2" xfId="26133" xr:uid="{1267E415-9210-4ED2-AB4D-5B19A544CFB6}"/>
    <cellStyle name="Normal 22 2 3 2 3 2 2 2 2" xfId="39825" xr:uid="{32364B00-161E-4B67-A147-9EBFEB603ED1}"/>
    <cellStyle name="Normal 22 2 3 2 3 2 2 2 3" xfId="54709" xr:uid="{AC9BC17B-A5B2-46E0-B83F-B141C27BD231}"/>
    <cellStyle name="Normal 22 2 3 2 3 2 2 3" xfId="19289" xr:uid="{CDABA26B-C9C3-42FC-A528-1F05A140FDB2}"/>
    <cellStyle name="Normal 22 2 3 2 3 2 2 4" xfId="32979" xr:uid="{282C37ED-31B0-4A95-B342-22F40A065394}"/>
    <cellStyle name="Normal 22 2 3 2 3 2 2 5" xfId="47863" xr:uid="{7A278DDD-DAC2-4088-816C-0F1CF1DFF3F4}"/>
    <cellStyle name="Normal 22 2 3 2 3 2 3" xfId="22711" xr:uid="{E03A86D0-89AC-458D-9D6F-14467355BF9A}"/>
    <cellStyle name="Normal 22 2 3 2 3 2 3 2" xfId="36403" xr:uid="{BE142946-B5C4-4798-860F-649DE8D5AAC7}"/>
    <cellStyle name="Normal 22 2 3 2 3 2 3 3" xfId="51287" xr:uid="{58640C63-50F5-4802-A2C3-D611F00541F9}"/>
    <cellStyle name="Normal 22 2 3 2 3 2 4" xfId="15867" xr:uid="{183C9A68-46E1-4FC3-93EA-14CCE26616C6}"/>
    <cellStyle name="Normal 22 2 3 2 3 2 5" xfId="29557" xr:uid="{369FD28A-F209-4979-BD6D-F7C1A712A9E3}"/>
    <cellStyle name="Normal 22 2 3 2 3 2 6" xfId="44441" xr:uid="{93C86AD4-8AB2-4D05-B63C-CB5E55754B30}"/>
    <cellStyle name="Normal 22 2 3 2 3 3" xfId="10731" xr:uid="{C5CA660A-7666-4358-9F44-88BE480123FA}"/>
    <cellStyle name="Normal 22 2 3 2 3 3 2" xfId="24421" xr:uid="{19851851-EC7B-4FF9-A5B1-EC6B01E677F6}"/>
    <cellStyle name="Normal 22 2 3 2 3 3 2 2" xfId="38113" xr:uid="{38E011A0-4B35-4A20-A5CB-EBBDC1479A14}"/>
    <cellStyle name="Normal 22 2 3 2 3 3 2 3" xfId="52997" xr:uid="{DF52D6FC-DD8C-42A6-A62B-D7935FB82548}"/>
    <cellStyle name="Normal 22 2 3 2 3 3 3" xfId="17577" xr:uid="{7BD3B528-3846-4C81-AA49-29D723604DE6}"/>
    <cellStyle name="Normal 22 2 3 2 3 3 4" xfId="31267" xr:uid="{7FB9B733-33BF-4A43-84E3-1E0C082B026C}"/>
    <cellStyle name="Normal 22 2 3 2 3 3 5" xfId="46151" xr:uid="{9D415F5C-BC70-4F03-AF50-CADA6265BDB4}"/>
    <cellStyle name="Normal 22 2 3 2 3 4" xfId="20999" xr:uid="{5E165953-25E6-450B-9F0B-2601B102E99C}"/>
    <cellStyle name="Normal 22 2 3 2 3 4 2" xfId="34691" xr:uid="{1F2D7281-FEAC-45C6-A668-1A90FF66BA86}"/>
    <cellStyle name="Normal 22 2 3 2 3 4 3" xfId="49575" xr:uid="{3C44D106-EC6D-48D9-A877-F6F7FA840F9E}"/>
    <cellStyle name="Normal 22 2 3 2 3 5" xfId="14155" xr:uid="{D8ED6B31-6957-49D1-8998-A3F581B1068D}"/>
    <cellStyle name="Normal 22 2 3 2 3 6" xfId="27845" xr:uid="{388DBB0F-4092-4468-A422-C901D209407F}"/>
    <cellStyle name="Normal 22 2 3 2 3 7" xfId="42729" xr:uid="{B2E99C74-B6AC-48B2-A6CE-3E864B61083E}"/>
    <cellStyle name="Normal 22 2 3 2 4" xfId="7309" xr:uid="{33F32825-E5E0-4992-897C-E6052653944F}"/>
    <cellStyle name="Normal 22 2 3 2 4 2" xfId="9022" xr:uid="{4542D21C-47A3-4312-935C-C80390527FC6}"/>
    <cellStyle name="Normal 22 2 3 2 4 2 2" xfId="12444" xr:uid="{4F981629-37C7-4160-A176-B5D0FFAA43FB}"/>
    <cellStyle name="Normal 22 2 3 2 4 2 2 2" xfId="26134" xr:uid="{36EB2EA8-3677-42F0-951A-14F625F3A4F0}"/>
    <cellStyle name="Normal 22 2 3 2 4 2 2 2 2" xfId="39826" xr:uid="{0A2077D2-3134-4D72-922F-D0908D5431B6}"/>
    <cellStyle name="Normal 22 2 3 2 4 2 2 2 3" xfId="54710" xr:uid="{63FDAF65-EB37-48B7-BE11-DEA783C988C3}"/>
    <cellStyle name="Normal 22 2 3 2 4 2 2 3" xfId="19290" xr:uid="{EB9E9B19-DCB9-4F6E-BFE5-0E6F7570C27A}"/>
    <cellStyle name="Normal 22 2 3 2 4 2 2 4" xfId="32980" xr:uid="{EB262893-AF31-452E-8548-7E91A561C389}"/>
    <cellStyle name="Normal 22 2 3 2 4 2 2 5" xfId="47864" xr:uid="{5D0B6817-3C9B-4BFB-83C9-2F9C4F86DB0B}"/>
    <cellStyle name="Normal 22 2 3 2 4 2 3" xfId="22712" xr:uid="{8A785711-37D2-4F59-89D3-9A6738C982E3}"/>
    <cellStyle name="Normal 22 2 3 2 4 2 3 2" xfId="36404" xr:uid="{46479081-C316-4D5D-A5A9-CFEBC4A6A040}"/>
    <cellStyle name="Normal 22 2 3 2 4 2 3 3" xfId="51288" xr:uid="{FD11F3B5-F730-4F11-8013-DBD85B34839F}"/>
    <cellStyle name="Normal 22 2 3 2 4 2 4" xfId="15868" xr:uid="{748CB301-649D-4880-B557-3B1213510977}"/>
    <cellStyle name="Normal 22 2 3 2 4 2 5" xfId="29558" xr:uid="{3B7FB242-D314-40A3-9885-59F32B6A46FC}"/>
    <cellStyle name="Normal 22 2 3 2 4 2 6" xfId="44442" xr:uid="{BB57D3F0-DE9A-4C26-A424-D9D362A6DBE1}"/>
    <cellStyle name="Normal 22 2 3 2 4 3" xfId="10732" xr:uid="{6B35ED22-44FC-4E7E-B54A-E75538E5BA91}"/>
    <cellStyle name="Normal 22 2 3 2 4 3 2" xfId="24422" xr:uid="{F53158F3-4247-48DC-9CAD-7845C71EB4A3}"/>
    <cellStyle name="Normal 22 2 3 2 4 3 2 2" xfId="38114" xr:uid="{21C33C8A-2112-478D-8749-F574385C29D4}"/>
    <cellStyle name="Normal 22 2 3 2 4 3 2 3" xfId="52998" xr:uid="{95ACD4D4-F5D7-4067-846E-ABAC3D3C03FE}"/>
    <cellStyle name="Normal 22 2 3 2 4 3 3" xfId="17578" xr:uid="{41F38EDD-C7D1-45D3-9432-5E191409F7F9}"/>
    <cellStyle name="Normal 22 2 3 2 4 3 4" xfId="31268" xr:uid="{A14EF002-3CED-4C6B-9F0B-261177568545}"/>
    <cellStyle name="Normal 22 2 3 2 4 3 5" xfId="46152" xr:uid="{D5E291C3-15FA-4D23-A1BE-AFE2C8C1D86F}"/>
    <cellStyle name="Normal 22 2 3 2 4 4" xfId="21000" xr:uid="{C506B29B-358C-46F6-8CC6-1BDC230AFA55}"/>
    <cellStyle name="Normal 22 2 3 2 4 4 2" xfId="34692" xr:uid="{8D455441-E6A1-4627-98BE-E3E9B7CB3464}"/>
    <cellStyle name="Normal 22 2 3 2 4 4 3" xfId="49576" xr:uid="{53986900-01B8-4765-8DED-208E17AC5C36}"/>
    <cellStyle name="Normal 22 2 3 2 4 5" xfId="14156" xr:uid="{3FD96AC4-F994-44F0-A114-14308B9C126A}"/>
    <cellStyle name="Normal 22 2 3 2 4 6" xfId="27846" xr:uid="{5F8B1D28-1C68-4CC1-A702-0DB8A7D6DDDC}"/>
    <cellStyle name="Normal 22 2 3 2 4 7" xfId="42730" xr:uid="{9491385B-F447-479D-8323-205B38933067}"/>
    <cellStyle name="Normal 22 2 3 2 5" xfId="9018" xr:uid="{33ED0674-7507-41C2-87BD-0E36E0DCFC27}"/>
    <cellStyle name="Normal 22 2 3 2 5 2" xfId="12440" xr:uid="{31C1F997-BE50-4768-B613-3A0C5FD712C5}"/>
    <cellStyle name="Normal 22 2 3 2 5 2 2" xfId="26130" xr:uid="{214FBDA0-803B-48AD-9BAE-478E35433CEC}"/>
    <cellStyle name="Normal 22 2 3 2 5 2 2 2" xfId="39822" xr:uid="{6B2B9F05-6378-4554-B460-A16117D35291}"/>
    <cellStyle name="Normal 22 2 3 2 5 2 2 3" xfId="54706" xr:uid="{B9276D5F-BFAA-487A-AD31-047827E43014}"/>
    <cellStyle name="Normal 22 2 3 2 5 2 3" xfId="19286" xr:uid="{2FC7F59C-CBB4-4F4D-A945-884835178CFF}"/>
    <cellStyle name="Normal 22 2 3 2 5 2 4" xfId="32976" xr:uid="{626405C5-B803-4340-9F98-38D971DC3BA6}"/>
    <cellStyle name="Normal 22 2 3 2 5 2 5" xfId="47860" xr:uid="{38454409-9E9F-45F9-9F5E-08C495B0957B}"/>
    <cellStyle name="Normal 22 2 3 2 5 3" xfId="22708" xr:uid="{AA6DF439-5309-4607-8603-FD9C65D589EB}"/>
    <cellStyle name="Normal 22 2 3 2 5 3 2" xfId="36400" xr:uid="{B45CFE5E-0CC6-4F4B-BDDC-EEAF57275ABF}"/>
    <cellStyle name="Normal 22 2 3 2 5 3 3" xfId="51284" xr:uid="{A6D2B1E1-F567-4458-B4A9-287DFB41FCE9}"/>
    <cellStyle name="Normal 22 2 3 2 5 4" xfId="15864" xr:uid="{B84A4A9D-8487-41F5-90C1-1A65A3C80435}"/>
    <cellStyle name="Normal 22 2 3 2 5 5" xfId="29554" xr:uid="{6B01D2BC-1D13-4D2F-B07E-1E80D9319AB5}"/>
    <cellStyle name="Normal 22 2 3 2 5 6" xfId="44438" xr:uid="{6E3AE1E5-59CE-46E0-8825-6EF8A06579A3}"/>
    <cellStyle name="Normal 22 2 3 2 6" xfId="10728" xr:uid="{3A3B591B-BFCD-4A19-A04C-0172E57B8C42}"/>
    <cellStyle name="Normal 22 2 3 2 6 2" xfId="24418" xr:uid="{BD998131-B472-4F87-B4BB-364C3CED9958}"/>
    <cellStyle name="Normal 22 2 3 2 6 2 2" xfId="38110" xr:uid="{A1E9C9BE-FBD7-454B-9E21-A2AE77E74A40}"/>
    <cellStyle name="Normal 22 2 3 2 6 2 3" xfId="52994" xr:uid="{0F08ACEE-46E3-48D1-A45A-26636F63A62C}"/>
    <cellStyle name="Normal 22 2 3 2 6 3" xfId="17574" xr:uid="{BB0C1D37-CC86-402E-9C41-2EC14A63E93C}"/>
    <cellStyle name="Normal 22 2 3 2 6 4" xfId="31264" xr:uid="{A9A1FB0A-36B6-46FF-8ECA-25C2EB6B4E6F}"/>
    <cellStyle name="Normal 22 2 3 2 6 5" xfId="46148" xr:uid="{969360AE-F425-4E28-9AF3-115C1E1743A7}"/>
    <cellStyle name="Normal 22 2 3 2 7" xfId="20996" xr:uid="{92679183-B2EF-4398-B348-46EF4952A042}"/>
    <cellStyle name="Normal 22 2 3 2 7 2" xfId="34688" xr:uid="{08CE65C9-C7D8-49A6-BD7E-08E2251B7737}"/>
    <cellStyle name="Normal 22 2 3 2 7 3" xfId="49572" xr:uid="{AEAE4E74-A5BC-4D1A-8AB7-BEEB289A4C11}"/>
    <cellStyle name="Normal 22 2 3 2 8" xfId="14152" xr:uid="{05BBA651-2ED8-42EF-99CE-0BF9A179FB24}"/>
    <cellStyle name="Normal 22 2 3 2 9" xfId="27842" xr:uid="{00AF2EEF-A6AF-4DCC-8A5B-AEB96A4C0F2D}"/>
    <cellStyle name="Normal 22 2 3 3" xfId="7310" xr:uid="{C504010C-F11B-4639-AEC9-41FBFCC652DB}"/>
    <cellStyle name="Normal 22 2 3 3 10" xfId="42731" xr:uid="{ACEE6429-19DC-482F-B33C-0997E4DBFD54}"/>
    <cellStyle name="Normal 22 2 3 3 2" xfId="7311" xr:uid="{22FC971B-2D81-4D8D-8059-76109CB1F5C9}"/>
    <cellStyle name="Normal 22 2 3 3 2 2" xfId="7312" xr:uid="{CB727C1D-C570-45BC-86FF-2F2D4ED00F26}"/>
    <cellStyle name="Normal 22 2 3 3 2 2 2" xfId="9025" xr:uid="{B6ECE4C9-F9D1-46C5-A49F-75F86F5B0884}"/>
    <cellStyle name="Normal 22 2 3 3 2 2 2 2" xfId="12447" xr:uid="{3E43F28D-3A59-41DF-803D-0523C0E60D36}"/>
    <cellStyle name="Normal 22 2 3 3 2 2 2 2 2" xfId="26137" xr:uid="{9A4381D4-D906-4901-ACA0-A5C7F433DB52}"/>
    <cellStyle name="Normal 22 2 3 3 2 2 2 2 2 2" xfId="39829" xr:uid="{7398D700-45B0-4DE0-9D94-85B5F1F7AF10}"/>
    <cellStyle name="Normal 22 2 3 3 2 2 2 2 2 3" xfId="54713" xr:uid="{BE983C15-DC78-426A-ADB8-B42C8470BD27}"/>
    <cellStyle name="Normal 22 2 3 3 2 2 2 2 3" xfId="19293" xr:uid="{C944DF72-0276-4411-84D1-47C553044538}"/>
    <cellStyle name="Normal 22 2 3 3 2 2 2 2 4" xfId="32983" xr:uid="{13FCB7A6-6082-44AE-AB9D-90DD21EF679D}"/>
    <cellStyle name="Normal 22 2 3 3 2 2 2 2 5" xfId="47867" xr:uid="{9BFC5B72-735D-4099-893E-E6996897CBE9}"/>
    <cellStyle name="Normal 22 2 3 3 2 2 2 3" xfId="22715" xr:uid="{3C6BDBF2-A00A-49E0-95F9-AEFC5C1A14A4}"/>
    <cellStyle name="Normal 22 2 3 3 2 2 2 3 2" xfId="36407" xr:uid="{44073CDE-214A-424C-8B31-7562C89590CD}"/>
    <cellStyle name="Normal 22 2 3 3 2 2 2 3 3" xfId="51291" xr:uid="{FD8D0367-26E4-4BBA-B3F7-DD45B3A6F4C8}"/>
    <cellStyle name="Normal 22 2 3 3 2 2 2 4" xfId="15871" xr:uid="{DFF3951D-5020-4A8E-96ED-2BF925548837}"/>
    <cellStyle name="Normal 22 2 3 3 2 2 2 5" xfId="29561" xr:uid="{5186340F-B2AD-4391-A027-2D49E9C764B2}"/>
    <cellStyle name="Normal 22 2 3 3 2 2 2 6" xfId="44445" xr:uid="{9D09E867-0245-4974-89A6-8DF29B64C674}"/>
    <cellStyle name="Normal 22 2 3 3 2 2 3" xfId="10735" xr:uid="{0681E3DA-3B3A-413E-93DC-5EE70AFE2BAF}"/>
    <cellStyle name="Normal 22 2 3 3 2 2 3 2" xfId="24425" xr:uid="{ADD54AC8-DCAC-4A04-A25C-B3B73C3057EA}"/>
    <cellStyle name="Normal 22 2 3 3 2 2 3 2 2" xfId="38117" xr:uid="{1608B428-3188-491B-9BEF-EB36E48C61FC}"/>
    <cellStyle name="Normal 22 2 3 3 2 2 3 2 3" xfId="53001" xr:uid="{B950B79D-EE54-4315-B209-7D3646C82702}"/>
    <cellStyle name="Normal 22 2 3 3 2 2 3 3" xfId="17581" xr:uid="{EFA79260-1C22-47A6-98EA-D9C8BC15D1B2}"/>
    <cellStyle name="Normal 22 2 3 3 2 2 3 4" xfId="31271" xr:uid="{E2EB7A43-FDA2-4DE3-9365-4C2E153313BB}"/>
    <cellStyle name="Normal 22 2 3 3 2 2 3 5" xfId="46155" xr:uid="{82D03284-32AA-41D3-8E2B-B88BB58671CB}"/>
    <cellStyle name="Normal 22 2 3 3 2 2 4" xfId="21003" xr:uid="{E4A3D81D-4EAE-43CE-ABF8-972CF8B44E1E}"/>
    <cellStyle name="Normal 22 2 3 3 2 2 4 2" xfId="34695" xr:uid="{01CF399D-96FF-473D-8CDC-CA02E562284A}"/>
    <cellStyle name="Normal 22 2 3 3 2 2 4 3" xfId="49579" xr:uid="{B48F6588-BE60-4CCC-A64B-3BA434E661C6}"/>
    <cellStyle name="Normal 22 2 3 3 2 2 5" xfId="14159" xr:uid="{955AD63A-097F-458B-95EE-CFD808F33B0A}"/>
    <cellStyle name="Normal 22 2 3 3 2 2 6" xfId="27849" xr:uid="{5F0E1467-2EC1-4B22-9ED4-39C897BF8DA0}"/>
    <cellStyle name="Normal 22 2 3 3 2 2 7" xfId="42733" xr:uid="{9CE7719F-5341-49D2-A09C-7CAB6D5DEA9A}"/>
    <cellStyle name="Normal 22 2 3 3 2 3" xfId="9024" xr:uid="{6A6FD10B-D217-4D0F-A91C-0F024F26358F}"/>
    <cellStyle name="Normal 22 2 3 3 2 3 2" xfId="12446" xr:uid="{BAF112E2-4F09-40A2-A5A4-AC2BF3ADFC8F}"/>
    <cellStyle name="Normal 22 2 3 3 2 3 2 2" xfId="26136" xr:uid="{39D7A045-6361-469A-9ACD-8241D98DB686}"/>
    <cellStyle name="Normal 22 2 3 3 2 3 2 2 2" xfId="39828" xr:uid="{BD7666BD-6851-4C2E-83C7-BABFB33C4070}"/>
    <cellStyle name="Normal 22 2 3 3 2 3 2 2 3" xfId="54712" xr:uid="{1631340E-D3D5-4138-8409-E49E6685FE4E}"/>
    <cellStyle name="Normal 22 2 3 3 2 3 2 3" xfId="19292" xr:uid="{C6BDBAA6-2729-412D-98FC-7D88AEA6D4AD}"/>
    <cellStyle name="Normal 22 2 3 3 2 3 2 4" xfId="32982" xr:uid="{3F12618D-A004-4754-9F4A-586B3201F7D2}"/>
    <cellStyle name="Normal 22 2 3 3 2 3 2 5" xfId="47866" xr:uid="{3E03E032-57E2-44F6-BAB7-817262C29895}"/>
    <cellStyle name="Normal 22 2 3 3 2 3 3" xfId="22714" xr:uid="{4A23803E-DB31-4F95-A794-7654FFB59613}"/>
    <cellStyle name="Normal 22 2 3 3 2 3 3 2" xfId="36406" xr:uid="{AFFE6157-812E-426B-A52B-2A76D5D68AD3}"/>
    <cellStyle name="Normal 22 2 3 3 2 3 3 3" xfId="51290" xr:uid="{7E22E8B3-F047-4CF1-B577-B6EB0F2C11AF}"/>
    <cellStyle name="Normal 22 2 3 3 2 3 4" xfId="15870" xr:uid="{106E635A-62AB-48F5-90E0-4AC0E2E3CA9B}"/>
    <cellStyle name="Normal 22 2 3 3 2 3 5" xfId="29560" xr:uid="{6906639A-5E88-4CE4-A2D9-5B54FC75D184}"/>
    <cellStyle name="Normal 22 2 3 3 2 3 6" xfId="44444" xr:uid="{15089C56-6F2C-4EB2-8BF3-8A657F6003A2}"/>
    <cellStyle name="Normal 22 2 3 3 2 4" xfId="10734" xr:uid="{8D2F0260-0AA9-4D03-BD42-E87C353228D5}"/>
    <cellStyle name="Normal 22 2 3 3 2 4 2" xfId="24424" xr:uid="{EC7CE9EA-4F32-4E7D-9CE0-187D74F57ED7}"/>
    <cellStyle name="Normal 22 2 3 3 2 4 2 2" xfId="38116" xr:uid="{BB39E226-7387-4AB2-A44A-ABFCD51C7A0E}"/>
    <cellStyle name="Normal 22 2 3 3 2 4 2 3" xfId="53000" xr:uid="{3A12B1EB-6344-4F6D-B320-000D0F0C09E8}"/>
    <cellStyle name="Normal 22 2 3 3 2 4 3" xfId="17580" xr:uid="{30FEF425-6ACA-4527-B993-4E6B4E678853}"/>
    <cellStyle name="Normal 22 2 3 3 2 4 4" xfId="31270" xr:uid="{AE1FE9D5-6493-4D6C-B1AA-9AA7C36F10C9}"/>
    <cellStyle name="Normal 22 2 3 3 2 4 5" xfId="46154" xr:uid="{12FC3E53-5E0D-4AFF-A569-34846E8D3C1C}"/>
    <cellStyle name="Normal 22 2 3 3 2 5" xfId="21002" xr:uid="{77FB5EB5-A4A0-4C9B-BB5B-AE7D0955F799}"/>
    <cellStyle name="Normal 22 2 3 3 2 5 2" xfId="34694" xr:uid="{283F4B04-258C-4107-A51E-B3425C2CCE10}"/>
    <cellStyle name="Normal 22 2 3 3 2 5 3" xfId="49578" xr:uid="{1528B29C-66AE-445E-B485-3DF500A32108}"/>
    <cellStyle name="Normal 22 2 3 3 2 6" xfId="14158" xr:uid="{1693B758-CB53-4C20-90BC-0A1312364A26}"/>
    <cellStyle name="Normal 22 2 3 3 2 7" xfId="27848" xr:uid="{40DBF984-4AE4-4735-A288-38EAEEB2AA77}"/>
    <cellStyle name="Normal 22 2 3 3 2 8" xfId="42732" xr:uid="{CB2A054E-4353-4919-913B-4C6F5CA2F0BA}"/>
    <cellStyle name="Normal 22 2 3 3 3" xfId="7313" xr:uid="{CEB05E02-4130-4651-803B-CC23843DC684}"/>
    <cellStyle name="Normal 22 2 3 3 3 2" xfId="9026" xr:uid="{4BD93FEF-4328-472C-B79D-F21B9DB2723B}"/>
    <cellStyle name="Normal 22 2 3 3 3 2 2" xfId="12448" xr:uid="{2A6C6A30-3571-4345-B3BA-D9BE46D65BC3}"/>
    <cellStyle name="Normal 22 2 3 3 3 2 2 2" xfId="26138" xr:uid="{C52EDFC2-5C92-428B-828A-96DE21FE5450}"/>
    <cellStyle name="Normal 22 2 3 3 3 2 2 2 2" xfId="39830" xr:uid="{84FFF326-D244-416F-A5B8-CBF61AA2FE2C}"/>
    <cellStyle name="Normal 22 2 3 3 3 2 2 2 3" xfId="54714" xr:uid="{5A666E9B-96F0-4E50-9AEA-0BB5DECC4D81}"/>
    <cellStyle name="Normal 22 2 3 3 3 2 2 3" xfId="19294" xr:uid="{F92EB65B-E131-43B7-9069-3E75EA60F18E}"/>
    <cellStyle name="Normal 22 2 3 3 3 2 2 4" xfId="32984" xr:uid="{0DCB7313-11AC-46A7-B0C4-8A7E9087EAE6}"/>
    <cellStyle name="Normal 22 2 3 3 3 2 2 5" xfId="47868" xr:uid="{EE7DD81B-3065-4D6E-A9AA-C5CC57D1BEBD}"/>
    <cellStyle name="Normal 22 2 3 3 3 2 3" xfId="22716" xr:uid="{59665F9F-1FEC-4FA3-A468-61CE9263C779}"/>
    <cellStyle name="Normal 22 2 3 3 3 2 3 2" xfId="36408" xr:uid="{C315396E-7A32-4A60-B755-A949AA228943}"/>
    <cellStyle name="Normal 22 2 3 3 3 2 3 3" xfId="51292" xr:uid="{DB2F27DD-05BD-463C-9D1C-78DCBC11F165}"/>
    <cellStyle name="Normal 22 2 3 3 3 2 4" xfId="15872" xr:uid="{46C69BC1-F0E8-4BAD-980F-B1987487856B}"/>
    <cellStyle name="Normal 22 2 3 3 3 2 5" xfId="29562" xr:uid="{2B5F59F4-36FE-4A69-B4B1-58C88505235D}"/>
    <cellStyle name="Normal 22 2 3 3 3 2 6" xfId="44446" xr:uid="{BDE49A9F-A7AA-4B91-B75D-AAE08D5653FF}"/>
    <cellStyle name="Normal 22 2 3 3 3 3" xfId="10736" xr:uid="{3160DE7A-A293-46B3-92AE-363F332B73F6}"/>
    <cellStyle name="Normal 22 2 3 3 3 3 2" xfId="24426" xr:uid="{A10C4512-E24D-4608-A225-A6EEB90C012F}"/>
    <cellStyle name="Normal 22 2 3 3 3 3 2 2" xfId="38118" xr:uid="{77BF667D-D326-4F31-8BC2-F2620E53F855}"/>
    <cellStyle name="Normal 22 2 3 3 3 3 2 3" xfId="53002" xr:uid="{91099CC4-9FFE-47A4-81FC-A1114F887A99}"/>
    <cellStyle name="Normal 22 2 3 3 3 3 3" xfId="17582" xr:uid="{5C9A54DA-9175-4630-8599-DFF8DB9F68E5}"/>
    <cellStyle name="Normal 22 2 3 3 3 3 4" xfId="31272" xr:uid="{4F45D0B8-49A3-4E37-A8A0-A669F4EB6719}"/>
    <cellStyle name="Normal 22 2 3 3 3 3 5" xfId="46156" xr:uid="{E959F435-82F2-4DC7-8F7C-01A2D89249D5}"/>
    <cellStyle name="Normal 22 2 3 3 3 4" xfId="21004" xr:uid="{6697FAB4-7EB9-4760-8444-724029E79C1F}"/>
    <cellStyle name="Normal 22 2 3 3 3 4 2" xfId="34696" xr:uid="{C8FCA039-109C-46DD-AB17-8CABC0AC6D76}"/>
    <cellStyle name="Normal 22 2 3 3 3 4 3" xfId="49580" xr:uid="{846FCEEE-ED47-4389-9098-993FCC311C28}"/>
    <cellStyle name="Normal 22 2 3 3 3 5" xfId="14160" xr:uid="{B835DC1E-2A79-4D80-9D2C-F5ECA5780A61}"/>
    <cellStyle name="Normal 22 2 3 3 3 6" xfId="27850" xr:uid="{B10685EF-5F44-4180-822B-D4A96151602B}"/>
    <cellStyle name="Normal 22 2 3 3 3 7" xfId="42734" xr:uid="{7C2B7ED7-8DE2-438B-868F-13C79E3C3327}"/>
    <cellStyle name="Normal 22 2 3 3 4" xfId="7314" xr:uid="{250DBC01-2169-414D-B150-7BF1C875A364}"/>
    <cellStyle name="Normal 22 2 3 3 4 2" xfId="9027" xr:uid="{C80DFEF2-12A3-464D-840B-8F98EE7C3009}"/>
    <cellStyle name="Normal 22 2 3 3 4 2 2" xfId="12449" xr:uid="{1C47FA25-765E-42F0-9C2A-CAAF80596DA1}"/>
    <cellStyle name="Normal 22 2 3 3 4 2 2 2" xfId="26139" xr:uid="{45E7E6AF-1E76-432F-9D99-19A4E3FBA888}"/>
    <cellStyle name="Normal 22 2 3 3 4 2 2 2 2" xfId="39831" xr:uid="{F4B57764-5EEE-4EDB-9040-6C0CB660124E}"/>
    <cellStyle name="Normal 22 2 3 3 4 2 2 2 3" xfId="54715" xr:uid="{68F0AF95-8588-485B-BEFE-6C894DF12065}"/>
    <cellStyle name="Normal 22 2 3 3 4 2 2 3" xfId="19295" xr:uid="{9D73B456-9B32-47D4-B902-F213D6BB3CFC}"/>
    <cellStyle name="Normal 22 2 3 3 4 2 2 4" xfId="32985" xr:uid="{C06B18AB-DA2E-4EBA-A1EC-498470BD554E}"/>
    <cellStyle name="Normal 22 2 3 3 4 2 2 5" xfId="47869" xr:uid="{88ED7359-6E41-4C7B-8263-5B31FE7B4A20}"/>
    <cellStyle name="Normal 22 2 3 3 4 2 3" xfId="22717" xr:uid="{14B88615-1371-4EB7-B090-33857B46B810}"/>
    <cellStyle name="Normal 22 2 3 3 4 2 3 2" xfId="36409" xr:uid="{B34FA0E1-D1F9-4256-B893-59276C0B0BBB}"/>
    <cellStyle name="Normal 22 2 3 3 4 2 3 3" xfId="51293" xr:uid="{E95971A6-C3DC-47F8-A188-E33F0163DC37}"/>
    <cellStyle name="Normal 22 2 3 3 4 2 4" xfId="15873" xr:uid="{1C68DE89-000E-41B3-A226-202391643796}"/>
    <cellStyle name="Normal 22 2 3 3 4 2 5" xfId="29563" xr:uid="{0CC9B655-D5FE-4228-8CF5-1495938BC67A}"/>
    <cellStyle name="Normal 22 2 3 3 4 2 6" xfId="44447" xr:uid="{CA76DBEA-EB19-483C-93C4-71A8F3AD65F8}"/>
    <cellStyle name="Normal 22 2 3 3 4 3" xfId="10737" xr:uid="{984486A3-D1B7-40F4-918D-BDA3BD063B2D}"/>
    <cellStyle name="Normal 22 2 3 3 4 3 2" xfId="24427" xr:uid="{BEBB523C-F11B-4882-B05C-6D32D5197456}"/>
    <cellStyle name="Normal 22 2 3 3 4 3 2 2" xfId="38119" xr:uid="{FFD9617E-D8E0-46F5-A108-0D4D53309B35}"/>
    <cellStyle name="Normal 22 2 3 3 4 3 2 3" xfId="53003" xr:uid="{E7264465-3A6E-440C-8FEF-40B41AB1E919}"/>
    <cellStyle name="Normal 22 2 3 3 4 3 3" xfId="17583" xr:uid="{BAC426FD-8BE8-4562-9DCD-81148AD33978}"/>
    <cellStyle name="Normal 22 2 3 3 4 3 4" xfId="31273" xr:uid="{B286173A-ECB6-4CBC-A5A2-A4BAEE49CA7E}"/>
    <cellStyle name="Normal 22 2 3 3 4 3 5" xfId="46157" xr:uid="{580F608E-45F3-447E-9CB2-97288B362747}"/>
    <cellStyle name="Normal 22 2 3 3 4 4" xfId="21005" xr:uid="{8000FA6A-E423-47B3-8839-712AD739CC82}"/>
    <cellStyle name="Normal 22 2 3 3 4 4 2" xfId="34697" xr:uid="{B8317191-BAC9-482A-AF3F-A4ABF21F63E4}"/>
    <cellStyle name="Normal 22 2 3 3 4 4 3" xfId="49581" xr:uid="{81670266-4E22-4F47-BF59-A8D3212CC096}"/>
    <cellStyle name="Normal 22 2 3 3 4 5" xfId="14161" xr:uid="{17DAFDDD-FC1E-4C98-8E74-250600928E01}"/>
    <cellStyle name="Normal 22 2 3 3 4 6" xfId="27851" xr:uid="{C7034AA6-B5EA-4D59-9EEE-134E392037F5}"/>
    <cellStyle name="Normal 22 2 3 3 4 7" xfId="42735" xr:uid="{3364AA02-C5FB-40F6-B027-4F5318F23FC6}"/>
    <cellStyle name="Normal 22 2 3 3 5" xfId="9023" xr:uid="{427CD59B-6564-43AD-9773-C6F37D7EDA37}"/>
    <cellStyle name="Normal 22 2 3 3 5 2" xfId="12445" xr:uid="{A2552316-F768-475B-BB21-F026834318E8}"/>
    <cellStyle name="Normal 22 2 3 3 5 2 2" xfId="26135" xr:uid="{AA0545CA-1C2F-46B6-8953-63D70C7BE90C}"/>
    <cellStyle name="Normal 22 2 3 3 5 2 2 2" xfId="39827" xr:uid="{295BF355-6BED-49DF-A9EB-0969D54BCF9D}"/>
    <cellStyle name="Normal 22 2 3 3 5 2 2 3" xfId="54711" xr:uid="{25D25EF3-E495-48AB-A4F1-5698FC7C4F0D}"/>
    <cellStyle name="Normal 22 2 3 3 5 2 3" xfId="19291" xr:uid="{EA725146-FAC8-4E40-BA71-D5C85231A4A7}"/>
    <cellStyle name="Normal 22 2 3 3 5 2 4" xfId="32981" xr:uid="{66FC4E84-CC92-48DD-810B-AC8BD243502E}"/>
    <cellStyle name="Normal 22 2 3 3 5 2 5" xfId="47865" xr:uid="{6975FDC4-A416-43C4-8767-CC256C396C70}"/>
    <cellStyle name="Normal 22 2 3 3 5 3" xfId="22713" xr:uid="{557D8826-778A-4D48-A3C2-45048CAD6FEB}"/>
    <cellStyle name="Normal 22 2 3 3 5 3 2" xfId="36405" xr:uid="{867C06AC-54E5-4513-99E4-14C5D52BBCE3}"/>
    <cellStyle name="Normal 22 2 3 3 5 3 3" xfId="51289" xr:uid="{64947909-3E6A-452B-A2BF-7F8B50D0D8AA}"/>
    <cellStyle name="Normal 22 2 3 3 5 4" xfId="15869" xr:uid="{2F3DDAE1-9E5A-4B69-A883-34CD23FA20B2}"/>
    <cellStyle name="Normal 22 2 3 3 5 5" xfId="29559" xr:uid="{53B415B8-0E07-42FE-8050-4D2264122024}"/>
    <cellStyle name="Normal 22 2 3 3 5 6" xfId="44443" xr:uid="{EE32095E-395B-4FFE-94B2-494850D9BC84}"/>
    <cellStyle name="Normal 22 2 3 3 6" xfId="10733" xr:uid="{75F742D9-DF56-48C0-93F9-3E4F0910DC61}"/>
    <cellStyle name="Normal 22 2 3 3 6 2" xfId="24423" xr:uid="{A7F1388F-24B1-441F-B34A-7A0512B42643}"/>
    <cellStyle name="Normal 22 2 3 3 6 2 2" xfId="38115" xr:uid="{B9DB6596-B037-48F8-ADBA-BE8759EDB0B3}"/>
    <cellStyle name="Normal 22 2 3 3 6 2 3" xfId="52999" xr:uid="{CEF086A2-BF99-4E81-975D-5175179466F8}"/>
    <cellStyle name="Normal 22 2 3 3 6 3" xfId="17579" xr:uid="{4476A71F-A69F-4148-A7EB-4A41A6CFA13C}"/>
    <cellStyle name="Normal 22 2 3 3 6 4" xfId="31269" xr:uid="{738B4D4F-8EC2-48EE-A6B3-8EDAA3ABD408}"/>
    <cellStyle name="Normal 22 2 3 3 6 5" xfId="46153" xr:uid="{E79CD4D4-667A-40BF-AAC3-A274233E18F8}"/>
    <cellStyle name="Normal 22 2 3 3 7" xfId="21001" xr:uid="{9FDB136B-C6B4-4213-92FE-1D299CED2BA2}"/>
    <cellStyle name="Normal 22 2 3 3 7 2" xfId="34693" xr:uid="{C5792F8F-285E-46CD-9D27-F7F877392395}"/>
    <cellStyle name="Normal 22 2 3 3 7 3" xfId="49577" xr:uid="{D7513C9E-63AF-495D-9809-279064C9E0A2}"/>
    <cellStyle name="Normal 22 2 3 3 8" xfId="14157" xr:uid="{D5E16C22-5BBC-43C1-A50C-CB5D2C5D64A7}"/>
    <cellStyle name="Normal 22 2 3 3 9" xfId="27847" xr:uid="{41E67873-84CB-444A-A12B-C806C105FE88}"/>
    <cellStyle name="Normal 22 2 3 4" xfId="7315" xr:uid="{4F4A07A3-251B-4FB2-B288-7ABFD06C4063}"/>
    <cellStyle name="Normal 22 2 3 4 2" xfId="7316" xr:uid="{84A21A96-B7BE-4244-AB03-4511E1BE0352}"/>
    <cellStyle name="Normal 22 2 3 4 2 2" xfId="9029" xr:uid="{5C1E3184-07E7-4E46-8DB3-5FF3ACFD782E}"/>
    <cellStyle name="Normal 22 2 3 4 2 2 2" xfId="12451" xr:uid="{E06468FD-03EB-4E69-BB1C-7FB3AC36FE65}"/>
    <cellStyle name="Normal 22 2 3 4 2 2 2 2" xfId="26141" xr:uid="{D045B113-468D-4117-B36C-4DCFFB114A38}"/>
    <cellStyle name="Normal 22 2 3 4 2 2 2 2 2" xfId="39833" xr:uid="{D2BD56EC-C15A-453A-B722-FA42CC204679}"/>
    <cellStyle name="Normal 22 2 3 4 2 2 2 2 3" xfId="54717" xr:uid="{2752A83F-7EA9-4B4F-BEDA-72EB5631AB4C}"/>
    <cellStyle name="Normal 22 2 3 4 2 2 2 3" xfId="19297" xr:uid="{F4D07F94-A441-44D6-8A2D-247C29D0A2F5}"/>
    <cellStyle name="Normal 22 2 3 4 2 2 2 4" xfId="32987" xr:uid="{6D4E85B6-2868-4A33-9112-125EC34E542F}"/>
    <cellStyle name="Normal 22 2 3 4 2 2 2 5" xfId="47871" xr:uid="{72DCD77B-20BE-4D4C-885F-90F97A60561F}"/>
    <cellStyle name="Normal 22 2 3 4 2 2 3" xfId="22719" xr:uid="{A94281CA-6C04-41F9-A806-FE32396FDD0F}"/>
    <cellStyle name="Normal 22 2 3 4 2 2 3 2" xfId="36411" xr:uid="{DFB23973-546A-499A-B177-CFECA7DD3A66}"/>
    <cellStyle name="Normal 22 2 3 4 2 2 3 3" xfId="51295" xr:uid="{46D2D914-91EA-4B56-82F2-44884252AA5A}"/>
    <cellStyle name="Normal 22 2 3 4 2 2 4" xfId="15875" xr:uid="{1D264D4E-6215-43D3-B0DA-6450B7890C92}"/>
    <cellStyle name="Normal 22 2 3 4 2 2 5" xfId="29565" xr:uid="{A862F26E-E500-445E-BE77-2CE23401AFED}"/>
    <cellStyle name="Normal 22 2 3 4 2 2 6" xfId="44449" xr:uid="{44815B31-4E05-4039-8107-C4A6C706659D}"/>
    <cellStyle name="Normal 22 2 3 4 2 3" xfId="10739" xr:uid="{E05BEE58-442E-49EA-B0D8-3C39297A1E10}"/>
    <cellStyle name="Normal 22 2 3 4 2 3 2" xfId="24429" xr:uid="{85D2369E-1BC7-4EAC-AFAE-CE72067DC162}"/>
    <cellStyle name="Normal 22 2 3 4 2 3 2 2" xfId="38121" xr:uid="{8EC3A15A-000B-4728-8362-0639A7AF16B0}"/>
    <cellStyle name="Normal 22 2 3 4 2 3 2 3" xfId="53005" xr:uid="{B5B4785B-B80E-48E1-B510-387A082F5A8E}"/>
    <cellStyle name="Normal 22 2 3 4 2 3 3" xfId="17585" xr:uid="{7E8828FF-65E0-4A02-81EB-758DCF51C4BF}"/>
    <cellStyle name="Normal 22 2 3 4 2 3 4" xfId="31275" xr:uid="{A4EDF9E4-1059-4E2C-B91B-0CA8DD227375}"/>
    <cellStyle name="Normal 22 2 3 4 2 3 5" xfId="46159" xr:uid="{BC021E2A-9131-441F-B9CC-6F4C62E656FB}"/>
    <cellStyle name="Normal 22 2 3 4 2 4" xfId="21007" xr:uid="{DEC17790-4F87-4FFB-B612-AC62F0C141CC}"/>
    <cellStyle name="Normal 22 2 3 4 2 4 2" xfId="34699" xr:uid="{E609FCEA-A534-4F2E-8FA2-7EA7E318192F}"/>
    <cellStyle name="Normal 22 2 3 4 2 4 3" xfId="49583" xr:uid="{11E84650-B407-4212-B9EA-8D80891C8A9B}"/>
    <cellStyle name="Normal 22 2 3 4 2 5" xfId="14163" xr:uid="{C882025D-FD67-43B9-85E0-8ECE09DAF124}"/>
    <cellStyle name="Normal 22 2 3 4 2 6" xfId="27853" xr:uid="{4A550AF4-2CC5-4715-B279-C1B085E32750}"/>
    <cellStyle name="Normal 22 2 3 4 2 7" xfId="42737" xr:uid="{0E86156D-63A7-4CCB-96DB-2F1D17342B17}"/>
    <cellStyle name="Normal 22 2 3 4 3" xfId="9028" xr:uid="{7979C23A-8D39-477B-807A-6DFFFF661E4A}"/>
    <cellStyle name="Normal 22 2 3 4 3 2" xfId="12450" xr:uid="{C40CECE3-3D3A-45C2-AFE8-541152D0AB38}"/>
    <cellStyle name="Normal 22 2 3 4 3 2 2" xfId="26140" xr:uid="{15ABB555-2929-4E42-94C3-F7E080B9B4F4}"/>
    <cellStyle name="Normal 22 2 3 4 3 2 2 2" xfId="39832" xr:uid="{D5FF4147-7514-4C42-B867-8D0C6B257B37}"/>
    <cellStyle name="Normal 22 2 3 4 3 2 2 3" xfId="54716" xr:uid="{D0188FDC-FCBA-45C1-8A19-8A5962837343}"/>
    <cellStyle name="Normal 22 2 3 4 3 2 3" xfId="19296" xr:uid="{EA260946-A128-4600-A612-E107AA830E7E}"/>
    <cellStyle name="Normal 22 2 3 4 3 2 4" xfId="32986" xr:uid="{CDBDFE2B-4EE9-4770-93B6-F6BD806363FA}"/>
    <cellStyle name="Normal 22 2 3 4 3 2 5" xfId="47870" xr:uid="{0BD29E91-5B3F-45EF-B2F3-B18F15B55F29}"/>
    <cellStyle name="Normal 22 2 3 4 3 3" xfId="22718" xr:uid="{6A10B2CF-57C2-460F-B5F2-F1C6A200A83E}"/>
    <cellStyle name="Normal 22 2 3 4 3 3 2" xfId="36410" xr:uid="{8AC0C8F5-A3B7-455B-A5BA-7F6F3D9EE5E3}"/>
    <cellStyle name="Normal 22 2 3 4 3 3 3" xfId="51294" xr:uid="{4EE8D88F-8E3D-469F-B261-C40116C06E37}"/>
    <cellStyle name="Normal 22 2 3 4 3 4" xfId="15874" xr:uid="{65199455-5077-4D6B-ACD2-B6DC06B41473}"/>
    <cellStyle name="Normal 22 2 3 4 3 5" xfId="29564" xr:uid="{70BDC4FD-0043-4F18-82A1-59ABF8C8108A}"/>
    <cellStyle name="Normal 22 2 3 4 3 6" xfId="44448" xr:uid="{E61E7D36-75B8-4DEA-AE2A-F5E65188755D}"/>
    <cellStyle name="Normal 22 2 3 4 4" xfId="10738" xr:uid="{17AD619F-3D70-488B-9BFE-424367E71E2E}"/>
    <cellStyle name="Normal 22 2 3 4 4 2" xfId="24428" xr:uid="{9498F26D-110B-484B-BF8F-5671240177AE}"/>
    <cellStyle name="Normal 22 2 3 4 4 2 2" xfId="38120" xr:uid="{CD131B0F-B53C-4217-A44C-4B1BA0FF39EB}"/>
    <cellStyle name="Normal 22 2 3 4 4 2 3" xfId="53004" xr:uid="{2132C8A4-9C62-4309-8570-A3D09ADA04E6}"/>
    <cellStyle name="Normal 22 2 3 4 4 3" xfId="17584" xr:uid="{2FDF3020-75E2-4EA2-A659-FEC105863F4D}"/>
    <cellStyle name="Normal 22 2 3 4 4 4" xfId="31274" xr:uid="{F8A6ED34-4A25-41A5-9B62-889A8B7718F9}"/>
    <cellStyle name="Normal 22 2 3 4 4 5" xfId="46158" xr:uid="{2EA502E0-4F3E-40EE-9C48-ACDE6B91319F}"/>
    <cellStyle name="Normal 22 2 3 4 5" xfId="21006" xr:uid="{A4946117-1802-4CA8-9B03-C057E7557952}"/>
    <cellStyle name="Normal 22 2 3 4 5 2" xfId="34698" xr:uid="{664C27AF-73FA-4838-AE6B-452F6933CE11}"/>
    <cellStyle name="Normal 22 2 3 4 5 3" xfId="49582" xr:uid="{D3EA8DC3-018A-4170-85C8-46F43571ADE2}"/>
    <cellStyle name="Normal 22 2 3 4 6" xfId="14162" xr:uid="{8CA6A1E3-131B-4DF5-9D5F-889B686C236F}"/>
    <cellStyle name="Normal 22 2 3 4 7" xfId="27852" xr:uid="{E26D2318-CE5F-4FC7-BA49-D00CB7AE3213}"/>
    <cellStyle name="Normal 22 2 3 4 8" xfId="42736" xr:uid="{51EF8641-34B2-4A1A-9F47-BC057EF975D6}"/>
    <cellStyle name="Normal 22 2 3 5" xfId="7317" xr:uid="{223620FC-D5B4-4E29-A061-CD8F7B3B2853}"/>
    <cellStyle name="Normal 22 2 3 5 2" xfId="9030" xr:uid="{06C320EF-A222-4D1A-A23F-2DA8CBC8CCB0}"/>
    <cellStyle name="Normal 22 2 3 5 2 2" xfId="12452" xr:uid="{E6F33403-B9A4-479C-BFCE-D433722FFEB3}"/>
    <cellStyle name="Normal 22 2 3 5 2 2 2" xfId="26142" xr:uid="{4B27AADA-8E96-4A27-A4F4-3B3075E3F394}"/>
    <cellStyle name="Normal 22 2 3 5 2 2 2 2" xfId="39834" xr:uid="{8BBE8249-B4D7-4689-8395-522D31B586E5}"/>
    <cellStyle name="Normal 22 2 3 5 2 2 2 3" xfId="54718" xr:uid="{4DE89B32-8AFB-46E3-809A-944C55F9685B}"/>
    <cellStyle name="Normal 22 2 3 5 2 2 3" xfId="19298" xr:uid="{F4DB8D8C-88B1-4500-9FC9-F127939C265F}"/>
    <cellStyle name="Normal 22 2 3 5 2 2 4" xfId="32988" xr:uid="{50C59901-7C87-4322-A5F6-DF057AE4F83C}"/>
    <cellStyle name="Normal 22 2 3 5 2 2 5" xfId="47872" xr:uid="{2116BA86-F91D-4169-B2B4-84A67D1A1170}"/>
    <cellStyle name="Normal 22 2 3 5 2 3" xfId="22720" xr:uid="{23556BD2-B362-4852-832C-4AC6C1E0C279}"/>
    <cellStyle name="Normal 22 2 3 5 2 3 2" xfId="36412" xr:uid="{3C5FD43D-540F-428C-899B-2AC0E61CDEF4}"/>
    <cellStyle name="Normal 22 2 3 5 2 3 3" xfId="51296" xr:uid="{FC10E94C-090B-40F0-B869-20F8F2CFBC38}"/>
    <cellStyle name="Normal 22 2 3 5 2 4" xfId="15876" xr:uid="{6B301DBF-A778-4E6B-9619-C10D8D81AAC5}"/>
    <cellStyle name="Normal 22 2 3 5 2 5" xfId="29566" xr:uid="{CB7417FB-2CED-4678-92B0-635117436BEC}"/>
    <cellStyle name="Normal 22 2 3 5 2 6" xfId="44450" xr:uid="{B77DEE8C-0ED0-4881-B6DE-E32BC47F8E9F}"/>
    <cellStyle name="Normal 22 2 3 5 3" xfId="10740" xr:uid="{F3F3EC16-ACD0-4007-8C25-058A90128A54}"/>
    <cellStyle name="Normal 22 2 3 5 3 2" xfId="24430" xr:uid="{811B61F2-D2F2-4F23-83B3-9D5B74F7BE49}"/>
    <cellStyle name="Normal 22 2 3 5 3 2 2" xfId="38122" xr:uid="{AA7632CB-83F0-4D08-8DFE-9D422D9EAFB9}"/>
    <cellStyle name="Normal 22 2 3 5 3 2 3" xfId="53006" xr:uid="{B091463B-A1B4-401B-9058-8176A1E7B9DC}"/>
    <cellStyle name="Normal 22 2 3 5 3 3" xfId="17586" xr:uid="{F0664CE4-147C-48FF-AC82-9E41EC4991EF}"/>
    <cellStyle name="Normal 22 2 3 5 3 4" xfId="31276" xr:uid="{15CCB4F4-B079-42F6-904C-57253CE92AD8}"/>
    <cellStyle name="Normal 22 2 3 5 3 5" xfId="46160" xr:uid="{9C91DC98-FF69-43EA-8CA6-84A02A76BF82}"/>
    <cellStyle name="Normal 22 2 3 5 4" xfId="21008" xr:uid="{B401AA4E-0AE2-4479-B225-64F664F56E74}"/>
    <cellStyle name="Normal 22 2 3 5 4 2" xfId="34700" xr:uid="{2A0157AA-C4B7-47AA-B8A2-4050C902E846}"/>
    <cellStyle name="Normal 22 2 3 5 4 3" xfId="49584" xr:uid="{4B58F8E3-D355-4F1E-898A-A0D1E7A4379D}"/>
    <cellStyle name="Normal 22 2 3 5 5" xfId="14164" xr:uid="{94FB06C7-3085-4AE9-B855-A97CC8958D3D}"/>
    <cellStyle name="Normal 22 2 3 5 6" xfId="27854" xr:uid="{CC686893-B6A8-4327-A85A-9F5E7D6FF5A4}"/>
    <cellStyle name="Normal 22 2 3 5 7" xfId="42738" xr:uid="{32827D0B-EB3F-4053-A585-4BB34276579D}"/>
    <cellStyle name="Normal 22 2 3 6" xfId="7318" xr:uid="{AA1B83A1-47DA-40DD-B023-E13274D411C2}"/>
    <cellStyle name="Normal 22 2 3 6 2" xfId="9031" xr:uid="{95ADB4C4-05FC-465B-A3C6-97CB505133AD}"/>
    <cellStyle name="Normal 22 2 3 6 2 2" xfId="12453" xr:uid="{704818C3-6F1D-4EF8-8D02-CFA28AA6003F}"/>
    <cellStyle name="Normal 22 2 3 6 2 2 2" xfId="26143" xr:uid="{1997D3E0-EA92-4CA9-B121-B04D4C14BB54}"/>
    <cellStyle name="Normal 22 2 3 6 2 2 2 2" xfId="39835" xr:uid="{B259A003-F63D-42C3-A4F2-A2800E7730B5}"/>
    <cellStyle name="Normal 22 2 3 6 2 2 2 3" xfId="54719" xr:uid="{A2B1F7FB-DF98-42E9-A0A2-E7D1848469A8}"/>
    <cellStyle name="Normal 22 2 3 6 2 2 3" xfId="19299" xr:uid="{7EDB03E5-C4FB-4D0B-A223-DBF571A8D9E7}"/>
    <cellStyle name="Normal 22 2 3 6 2 2 4" xfId="32989" xr:uid="{A69FBB8A-B214-4B68-AF4B-D335DD304474}"/>
    <cellStyle name="Normal 22 2 3 6 2 2 5" xfId="47873" xr:uid="{4053C4FE-DA17-4E5B-87A7-FE0156462125}"/>
    <cellStyle name="Normal 22 2 3 6 2 3" xfId="22721" xr:uid="{91324588-EF09-404B-874E-8AF91AA8ACFC}"/>
    <cellStyle name="Normal 22 2 3 6 2 3 2" xfId="36413" xr:uid="{79DDCB75-4340-474F-B181-974A294CF00B}"/>
    <cellStyle name="Normal 22 2 3 6 2 3 3" xfId="51297" xr:uid="{282D5537-A307-4F48-8794-AFAF24DEB94A}"/>
    <cellStyle name="Normal 22 2 3 6 2 4" xfId="15877" xr:uid="{95B5767C-1A33-41D0-9BBA-B48D76560071}"/>
    <cellStyle name="Normal 22 2 3 6 2 5" xfId="29567" xr:uid="{EE632FD1-E545-42CC-A1F0-83137B28C86E}"/>
    <cellStyle name="Normal 22 2 3 6 2 6" xfId="44451" xr:uid="{9CC5EDCC-370F-4166-B929-408771B74CF4}"/>
    <cellStyle name="Normal 22 2 3 6 3" xfId="10741" xr:uid="{22767A1C-F49C-4F44-957E-98EE4EA558FB}"/>
    <cellStyle name="Normal 22 2 3 6 3 2" xfId="24431" xr:uid="{6A02C37B-80ED-434E-9A3F-DA12D4B9B75F}"/>
    <cellStyle name="Normal 22 2 3 6 3 2 2" xfId="38123" xr:uid="{E0702486-AA78-45BF-8B67-C84C31633AF7}"/>
    <cellStyle name="Normal 22 2 3 6 3 2 3" xfId="53007" xr:uid="{ADECCCFB-64CD-4C3F-B601-4A3AC3C48492}"/>
    <cellStyle name="Normal 22 2 3 6 3 3" xfId="17587" xr:uid="{BCFE458A-745E-445A-8421-A1D5E4BBCD2E}"/>
    <cellStyle name="Normal 22 2 3 6 3 4" xfId="31277" xr:uid="{551B69C3-41ED-4410-AE1A-9AABF48FB941}"/>
    <cellStyle name="Normal 22 2 3 6 3 5" xfId="46161" xr:uid="{D1EFAEB3-D030-4C0C-B81B-54C448532B6F}"/>
    <cellStyle name="Normal 22 2 3 6 4" xfId="21009" xr:uid="{61A80B64-39FF-4E2E-A8B9-A974C3BA8A9D}"/>
    <cellStyle name="Normal 22 2 3 6 4 2" xfId="34701" xr:uid="{1837E835-D12C-49C4-96B6-E4DDE7CD215A}"/>
    <cellStyle name="Normal 22 2 3 6 4 3" xfId="49585" xr:uid="{283C1271-50AD-4C70-9005-16748AD8180B}"/>
    <cellStyle name="Normal 22 2 3 6 5" xfId="14165" xr:uid="{2959E079-881F-4279-98B7-228C4EAF412D}"/>
    <cellStyle name="Normal 22 2 3 6 6" xfId="27855" xr:uid="{E3F73955-F42F-4FDA-97B6-2FB4F26C9EDF}"/>
    <cellStyle name="Normal 22 2 3 6 7" xfId="42739" xr:uid="{795381D1-9BB2-472F-B2B0-D302661C8218}"/>
    <cellStyle name="Normal 22 2 3 7" xfId="9017" xr:uid="{F95DAFC2-6927-4F83-918F-EF531F6D5D5C}"/>
    <cellStyle name="Normal 22 2 3 7 2" xfId="12439" xr:uid="{2664D34D-E206-4FD0-B8A5-5F21BF144264}"/>
    <cellStyle name="Normal 22 2 3 7 2 2" xfId="26129" xr:uid="{E73F13BE-1905-4E4C-9911-E473AC959258}"/>
    <cellStyle name="Normal 22 2 3 7 2 2 2" xfId="39821" xr:uid="{D21AA25D-6ED3-404A-B108-18F035DA99D1}"/>
    <cellStyle name="Normal 22 2 3 7 2 2 3" xfId="54705" xr:uid="{99547DDF-D1DD-4CCB-8A6C-DF0D5BFA26D5}"/>
    <cellStyle name="Normal 22 2 3 7 2 3" xfId="19285" xr:uid="{53D9DF25-228D-44A3-9475-647716B7F5AF}"/>
    <cellStyle name="Normal 22 2 3 7 2 4" xfId="32975" xr:uid="{CC243E72-E02E-4DFB-B583-3C4516DF29AF}"/>
    <cellStyle name="Normal 22 2 3 7 2 5" xfId="47859" xr:uid="{7BA30623-3B48-4848-AEF2-8B1BBA524644}"/>
    <cellStyle name="Normal 22 2 3 7 3" xfId="22707" xr:uid="{5C08BBE2-07C0-4AC3-8A81-94906E414DFB}"/>
    <cellStyle name="Normal 22 2 3 7 3 2" xfId="36399" xr:uid="{E04082B3-3885-4F94-ACCF-834B092BF87C}"/>
    <cellStyle name="Normal 22 2 3 7 3 3" xfId="51283" xr:uid="{B19C5506-5350-4DD5-98C6-4DDF2111C456}"/>
    <cellStyle name="Normal 22 2 3 7 4" xfId="15863" xr:uid="{024784A4-463C-4676-8F08-9652123388D1}"/>
    <cellStyle name="Normal 22 2 3 7 5" xfId="29553" xr:uid="{DE5F8954-884A-4FF7-973C-49A5285611DC}"/>
    <cellStyle name="Normal 22 2 3 7 6" xfId="44437" xr:uid="{AA3AE733-3C40-48E2-99C4-4F3B97E24D7C}"/>
    <cellStyle name="Normal 22 2 3 8" xfId="10727" xr:uid="{C28A49B0-557D-463C-BEAF-186F50859B44}"/>
    <cellStyle name="Normal 22 2 3 8 2" xfId="24417" xr:uid="{8D0FE44A-E950-4516-836F-654562D3068E}"/>
    <cellStyle name="Normal 22 2 3 8 2 2" xfId="38109" xr:uid="{902D9A57-E70C-4DC0-8786-BBB5D65BAD9D}"/>
    <cellStyle name="Normal 22 2 3 8 2 3" xfId="52993" xr:uid="{05808C74-72C3-41A7-987F-4AD89B33F0C2}"/>
    <cellStyle name="Normal 22 2 3 8 3" xfId="17573" xr:uid="{A03A540F-B57A-48D3-A774-FC514271E434}"/>
    <cellStyle name="Normal 22 2 3 8 4" xfId="31263" xr:uid="{9EC35538-3D23-4E56-85FF-B7669E322B07}"/>
    <cellStyle name="Normal 22 2 3 8 5" xfId="46147" xr:uid="{91F5AFFD-1025-4891-A7B6-28E5EED5D265}"/>
    <cellStyle name="Normal 22 2 3 9" xfId="20995" xr:uid="{CF9C5069-7B8E-4B3A-8F78-E56F2F57B678}"/>
    <cellStyle name="Normal 22 2 3 9 2" xfId="34687" xr:uid="{B1074160-97E0-459F-B63F-B320193C0B50}"/>
    <cellStyle name="Normal 22 2 3 9 3" xfId="49571" xr:uid="{6F172ACC-7177-4194-8648-6257131EC56C}"/>
    <cellStyle name="Normal 22 2 4" xfId="7319" xr:uid="{C378D8D3-824E-4926-A848-8D35B3AE6E0D}"/>
    <cellStyle name="Normal 22 2 4 10" xfId="14166" xr:uid="{8730A1B2-B1E8-45C0-B435-0CFA6D7B43DB}"/>
    <cellStyle name="Normal 22 2 4 11" xfId="27856" xr:uid="{C43AF087-DA82-482F-8A8E-E93DB50693BB}"/>
    <cellStyle name="Normal 22 2 4 12" xfId="42740" xr:uid="{4A743CCF-BE65-4793-B157-156813F1B1C2}"/>
    <cellStyle name="Normal 22 2 4 2" xfId="7320" xr:uid="{465F4881-FE5E-4D37-A094-89FD07DFB84B}"/>
    <cellStyle name="Normal 22 2 4 2 10" xfId="42741" xr:uid="{F40F53F3-2B04-4ABD-98FE-68310484D356}"/>
    <cellStyle name="Normal 22 2 4 2 2" xfId="7321" xr:uid="{CE8F9B2E-4835-4965-86E1-002AB83B9CD4}"/>
    <cellStyle name="Normal 22 2 4 2 2 2" xfId="7322" xr:uid="{C2D537BA-6F50-4635-82A4-A1009FD67360}"/>
    <cellStyle name="Normal 22 2 4 2 2 2 2" xfId="9035" xr:uid="{C67174B3-2B2F-4810-8A87-02ABA72A9D5D}"/>
    <cellStyle name="Normal 22 2 4 2 2 2 2 2" xfId="12457" xr:uid="{48EBECA3-85DC-473D-8A3F-B15C6618904E}"/>
    <cellStyle name="Normal 22 2 4 2 2 2 2 2 2" xfId="26147" xr:uid="{1A6FF8EC-120A-4037-8B42-95751914D1B8}"/>
    <cellStyle name="Normal 22 2 4 2 2 2 2 2 2 2" xfId="39839" xr:uid="{5ECBB3A9-C30B-4849-8876-FD90F94B74A6}"/>
    <cellStyle name="Normal 22 2 4 2 2 2 2 2 2 3" xfId="54723" xr:uid="{322E93B0-C0C4-4874-80BB-E2CEF0A50734}"/>
    <cellStyle name="Normal 22 2 4 2 2 2 2 2 3" xfId="19303" xr:uid="{D6F33C75-EA4B-42B1-9196-A09DCB96E47A}"/>
    <cellStyle name="Normal 22 2 4 2 2 2 2 2 4" xfId="32993" xr:uid="{6D5B3633-167D-4C53-BF8B-DA400BCE44D4}"/>
    <cellStyle name="Normal 22 2 4 2 2 2 2 2 5" xfId="47877" xr:uid="{04450F82-5B72-4ECD-AB32-934BD4110399}"/>
    <cellStyle name="Normal 22 2 4 2 2 2 2 3" xfId="22725" xr:uid="{F5A53454-F21F-47A3-B768-F1C91F0C8985}"/>
    <cellStyle name="Normal 22 2 4 2 2 2 2 3 2" xfId="36417" xr:uid="{4F5D00E8-5918-494B-9DA9-F616A05E4EA8}"/>
    <cellStyle name="Normal 22 2 4 2 2 2 2 3 3" xfId="51301" xr:uid="{CF8EBEB2-D362-4157-B926-5CBEE2BD8517}"/>
    <cellStyle name="Normal 22 2 4 2 2 2 2 4" xfId="15881" xr:uid="{55A9C862-D00C-4FFB-ACF1-C009473E3E88}"/>
    <cellStyle name="Normal 22 2 4 2 2 2 2 5" xfId="29571" xr:uid="{57B897A9-45FE-4B28-8D87-434EC6B1A58D}"/>
    <cellStyle name="Normal 22 2 4 2 2 2 2 6" xfId="44455" xr:uid="{4B6987B2-9984-4553-B0CD-2217C60B461F}"/>
    <cellStyle name="Normal 22 2 4 2 2 2 3" xfId="10745" xr:uid="{322E5304-6DBE-4401-ACDD-D7CC33DA3329}"/>
    <cellStyle name="Normal 22 2 4 2 2 2 3 2" xfId="24435" xr:uid="{CCC825CD-E6BE-4FFE-BF98-9C19AD0274A6}"/>
    <cellStyle name="Normal 22 2 4 2 2 2 3 2 2" xfId="38127" xr:uid="{A2B01496-8B85-4FCA-B54F-26F4CE52C5B6}"/>
    <cellStyle name="Normal 22 2 4 2 2 2 3 2 3" xfId="53011" xr:uid="{BED65FB2-E904-491D-ABED-E20846740F5B}"/>
    <cellStyle name="Normal 22 2 4 2 2 2 3 3" xfId="17591" xr:uid="{843C2DFB-3CC9-4B27-8532-08B925A1F32E}"/>
    <cellStyle name="Normal 22 2 4 2 2 2 3 4" xfId="31281" xr:uid="{FA85D1C9-C247-4117-B886-67A7E921FF21}"/>
    <cellStyle name="Normal 22 2 4 2 2 2 3 5" xfId="46165" xr:uid="{7DBB2FAE-6CE9-4BC5-B9B0-51FE75927AB3}"/>
    <cellStyle name="Normal 22 2 4 2 2 2 4" xfId="21013" xr:uid="{A8E01506-F86D-443F-88AF-812537DFE2F8}"/>
    <cellStyle name="Normal 22 2 4 2 2 2 4 2" xfId="34705" xr:uid="{714A58DD-12F9-43C2-84B1-2119FAFFA247}"/>
    <cellStyle name="Normal 22 2 4 2 2 2 4 3" xfId="49589" xr:uid="{4FDDDD9D-F031-4972-90C3-C5D40CFEB440}"/>
    <cellStyle name="Normal 22 2 4 2 2 2 5" xfId="14169" xr:uid="{E55E55EA-35FC-4A51-BAFC-549B90ACE966}"/>
    <cellStyle name="Normal 22 2 4 2 2 2 6" xfId="27859" xr:uid="{C259D491-4DDE-44FC-B6B3-5DF32FC737FC}"/>
    <cellStyle name="Normal 22 2 4 2 2 2 7" xfId="42743" xr:uid="{C3076D34-9F43-478C-9845-D6C344DAF740}"/>
    <cellStyle name="Normal 22 2 4 2 2 3" xfId="9034" xr:uid="{D2088E56-B69B-414B-81CC-E85FED65D7D4}"/>
    <cellStyle name="Normal 22 2 4 2 2 3 2" xfId="12456" xr:uid="{E0049BBC-D889-4069-97A5-FF2F6CAB8066}"/>
    <cellStyle name="Normal 22 2 4 2 2 3 2 2" xfId="26146" xr:uid="{E45F2E54-E940-47C7-97D0-2271ECC93164}"/>
    <cellStyle name="Normal 22 2 4 2 2 3 2 2 2" xfId="39838" xr:uid="{7FF43E0E-8A58-47E1-866E-97EE4346BC8C}"/>
    <cellStyle name="Normal 22 2 4 2 2 3 2 2 3" xfId="54722" xr:uid="{724D8A39-C547-47E7-B73F-88ECE3962453}"/>
    <cellStyle name="Normal 22 2 4 2 2 3 2 3" xfId="19302" xr:uid="{622ACCF8-EB58-41A9-886A-A437DE82EAB2}"/>
    <cellStyle name="Normal 22 2 4 2 2 3 2 4" xfId="32992" xr:uid="{5B1A976A-7A2F-4C9D-A733-5E737EF392C8}"/>
    <cellStyle name="Normal 22 2 4 2 2 3 2 5" xfId="47876" xr:uid="{46F50D8D-22B1-4393-9628-14FF9F81C3B4}"/>
    <cellStyle name="Normal 22 2 4 2 2 3 3" xfId="22724" xr:uid="{9359DFCD-4A1B-48C6-941D-94D461B40065}"/>
    <cellStyle name="Normal 22 2 4 2 2 3 3 2" xfId="36416" xr:uid="{05748653-F5D0-42F2-BD63-B810FBDCD6C9}"/>
    <cellStyle name="Normal 22 2 4 2 2 3 3 3" xfId="51300" xr:uid="{8C15E1F1-0B66-43EF-AA82-6DE880050034}"/>
    <cellStyle name="Normal 22 2 4 2 2 3 4" xfId="15880" xr:uid="{E1E3692F-C5A3-46AD-A644-9DB300A7DDF9}"/>
    <cellStyle name="Normal 22 2 4 2 2 3 5" xfId="29570" xr:uid="{5A9BE952-6D39-44F1-B88E-4F1D8F2BD721}"/>
    <cellStyle name="Normal 22 2 4 2 2 3 6" xfId="44454" xr:uid="{26551CAF-838E-4D31-ABE8-EC98A0BEA1BE}"/>
    <cellStyle name="Normal 22 2 4 2 2 4" xfId="10744" xr:uid="{446DD8A9-4B9D-4904-92A9-AD95022185EC}"/>
    <cellStyle name="Normal 22 2 4 2 2 4 2" xfId="24434" xr:uid="{8EED9ECF-4D11-4EE8-830A-9A10E192C884}"/>
    <cellStyle name="Normal 22 2 4 2 2 4 2 2" xfId="38126" xr:uid="{81594E19-D499-4E89-BA52-BCEC461C7234}"/>
    <cellStyle name="Normal 22 2 4 2 2 4 2 3" xfId="53010" xr:uid="{FF62D51A-3A97-4758-A8A6-813A9171900B}"/>
    <cellStyle name="Normal 22 2 4 2 2 4 3" xfId="17590" xr:uid="{765C1B85-831D-4229-A1C4-44438DF28AAD}"/>
    <cellStyle name="Normal 22 2 4 2 2 4 4" xfId="31280" xr:uid="{13D3AFB6-626A-4494-A242-A927B7820491}"/>
    <cellStyle name="Normal 22 2 4 2 2 4 5" xfId="46164" xr:uid="{22881B51-AA4E-4A2A-971D-F8175A4C9449}"/>
    <cellStyle name="Normal 22 2 4 2 2 5" xfId="21012" xr:uid="{8DE4FF8F-4186-4DD4-889B-373BE47691DB}"/>
    <cellStyle name="Normal 22 2 4 2 2 5 2" xfId="34704" xr:uid="{5BD230F1-66BC-4A15-93FF-44E24412A4E9}"/>
    <cellStyle name="Normal 22 2 4 2 2 5 3" xfId="49588" xr:uid="{976D081E-283A-4C6E-9E0D-2A5897B68572}"/>
    <cellStyle name="Normal 22 2 4 2 2 6" xfId="14168" xr:uid="{388BBC3A-37A1-4A39-B3E3-E14886BAD748}"/>
    <cellStyle name="Normal 22 2 4 2 2 7" xfId="27858" xr:uid="{19A410B5-32BA-4584-9926-CE9A805C3DDF}"/>
    <cellStyle name="Normal 22 2 4 2 2 8" xfId="42742" xr:uid="{EC746C44-AC3D-4E0D-B9A6-99382720B3D8}"/>
    <cellStyle name="Normal 22 2 4 2 3" xfId="7323" xr:uid="{0E01AECF-8930-4AE9-A0CA-AD21CD3687B6}"/>
    <cellStyle name="Normal 22 2 4 2 3 2" xfId="9036" xr:uid="{B6B08827-3B93-4D13-9352-EDFFF5F4618E}"/>
    <cellStyle name="Normal 22 2 4 2 3 2 2" xfId="12458" xr:uid="{9E479A99-A0A1-4B14-83BD-9D4802B42E84}"/>
    <cellStyle name="Normal 22 2 4 2 3 2 2 2" xfId="26148" xr:uid="{C30B782F-D787-413E-A0ED-426CFB64CC66}"/>
    <cellStyle name="Normal 22 2 4 2 3 2 2 2 2" xfId="39840" xr:uid="{FF515B15-04FA-4424-8005-2B227D46090F}"/>
    <cellStyle name="Normal 22 2 4 2 3 2 2 2 3" xfId="54724" xr:uid="{0F9C6488-80E8-4032-93AD-56379894ADD5}"/>
    <cellStyle name="Normal 22 2 4 2 3 2 2 3" xfId="19304" xr:uid="{09363112-8AEE-4B80-AFC7-83456F6F6FF2}"/>
    <cellStyle name="Normal 22 2 4 2 3 2 2 4" xfId="32994" xr:uid="{7821CCFD-4310-4FB4-B1F0-69DE3F278747}"/>
    <cellStyle name="Normal 22 2 4 2 3 2 2 5" xfId="47878" xr:uid="{88D3BFA0-AA12-4F86-87AE-F1F0AF13679B}"/>
    <cellStyle name="Normal 22 2 4 2 3 2 3" xfId="22726" xr:uid="{DFEE389F-AAE3-4861-B1F6-DC05A406AEAB}"/>
    <cellStyle name="Normal 22 2 4 2 3 2 3 2" xfId="36418" xr:uid="{1433BC48-90D1-40F0-B09F-F946E3256092}"/>
    <cellStyle name="Normal 22 2 4 2 3 2 3 3" xfId="51302" xr:uid="{18BC679F-27BA-4F37-A833-C4AC4882311C}"/>
    <cellStyle name="Normal 22 2 4 2 3 2 4" xfId="15882" xr:uid="{01256FD8-F735-441E-9665-3F2F5720792A}"/>
    <cellStyle name="Normal 22 2 4 2 3 2 5" xfId="29572" xr:uid="{F77C0A8A-143A-40B1-BA4A-DCCFD57AC655}"/>
    <cellStyle name="Normal 22 2 4 2 3 2 6" xfId="44456" xr:uid="{1A87C884-A831-47DA-B2AE-302DE82D9ED7}"/>
    <cellStyle name="Normal 22 2 4 2 3 3" xfId="10746" xr:uid="{DA22D2A5-E656-462C-827B-D0F28E168C78}"/>
    <cellStyle name="Normal 22 2 4 2 3 3 2" xfId="24436" xr:uid="{DA270A5B-D685-4400-A549-82E732D52F2D}"/>
    <cellStyle name="Normal 22 2 4 2 3 3 2 2" xfId="38128" xr:uid="{4690E973-1489-4E50-875B-52E86542799B}"/>
    <cellStyle name="Normal 22 2 4 2 3 3 2 3" xfId="53012" xr:uid="{AA18FB36-D9BA-472F-A527-A2A0C5865EA3}"/>
    <cellStyle name="Normal 22 2 4 2 3 3 3" xfId="17592" xr:uid="{30A68515-96C2-4790-B439-022A299E2F9F}"/>
    <cellStyle name="Normal 22 2 4 2 3 3 4" xfId="31282" xr:uid="{085C1E57-8B18-4A02-B434-1BABCA888867}"/>
    <cellStyle name="Normal 22 2 4 2 3 3 5" xfId="46166" xr:uid="{8FBCF557-A17E-48CE-A219-B3CE7EEACFAE}"/>
    <cellStyle name="Normal 22 2 4 2 3 4" xfId="21014" xr:uid="{775D7C43-8EDD-4AA3-8961-DC275651AC76}"/>
    <cellStyle name="Normal 22 2 4 2 3 4 2" xfId="34706" xr:uid="{883FC1A2-ADAF-4BE8-B981-017B7F1DE4A5}"/>
    <cellStyle name="Normal 22 2 4 2 3 4 3" xfId="49590" xr:uid="{93492189-0537-4DB0-BE43-FDDB298535BE}"/>
    <cellStyle name="Normal 22 2 4 2 3 5" xfId="14170" xr:uid="{73E42090-E551-4385-B2E0-1A5C4B36098E}"/>
    <cellStyle name="Normal 22 2 4 2 3 6" xfId="27860" xr:uid="{9E6CB860-93ED-4E60-8A12-B32DD3744DB1}"/>
    <cellStyle name="Normal 22 2 4 2 3 7" xfId="42744" xr:uid="{5E71B080-796E-42EC-AF5E-F48FA7792304}"/>
    <cellStyle name="Normal 22 2 4 2 4" xfId="7324" xr:uid="{30F2D96B-20ED-48DE-A473-44766FE1848A}"/>
    <cellStyle name="Normal 22 2 4 2 4 2" xfId="9037" xr:uid="{46EDDCF0-4807-4752-A176-076D48FE8DB3}"/>
    <cellStyle name="Normal 22 2 4 2 4 2 2" xfId="12459" xr:uid="{FBA94AC2-0B3D-43A0-8613-9BA4E69E7E42}"/>
    <cellStyle name="Normal 22 2 4 2 4 2 2 2" xfId="26149" xr:uid="{9AA6DA73-C195-427B-896D-B4EF2FD3C976}"/>
    <cellStyle name="Normal 22 2 4 2 4 2 2 2 2" xfId="39841" xr:uid="{ECBC91D3-C79C-4D4F-919E-F224DE572AEB}"/>
    <cellStyle name="Normal 22 2 4 2 4 2 2 2 3" xfId="54725" xr:uid="{0D80D95A-3FE5-43FB-9DDB-E447DC816593}"/>
    <cellStyle name="Normal 22 2 4 2 4 2 2 3" xfId="19305" xr:uid="{C1380AA3-B7DE-461C-9ED5-3CDEF21AE0E9}"/>
    <cellStyle name="Normal 22 2 4 2 4 2 2 4" xfId="32995" xr:uid="{3CC480E9-B151-4F3D-BA0D-7CD54DE3E6F5}"/>
    <cellStyle name="Normal 22 2 4 2 4 2 2 5" xfId="47879" xr:uid="{B7D18CFA-8DEA-4D2F-9929-52E6F55955A3}"/>
    <cellStyle name="Normal 22 2 4 2 4 2 3" xfId="22727" xr:uid="{E144DC4C-0A4A-4629-A039-D39537E29306}"/>
    <cellStyle name="Normal 22 2 4 2 4 2 3 2" xfId="36419" xr:uid="{367F5994-443E-41E6-A60D-E7FF06FC17DA}"/>
    <cellStyle name="Normal 22 2 4 2 4 2 3 3" xfId="51303" xr:uid="{3B09141A-F97E-44FC-B65B-A018A40A08D2}"/>
    <cellStyle name="Normal 22 2 4 2 4 2 4" xfId="15883" xr:uid="{6117E0C0-BC81-4DEC-820E-13929528A29C}"/>
    <cellStyle name="Normal 22 2 4 2 4 2 5" xfId="29573" xr:uid="{6EAEFFD2-D744-45DE-AB9C-DB301D7ACA2E}"/>
    <cellStyle name="Normal 22 2 4 2 4 2 6" xfId="44457" xr:uid="{DBDD09B5-3CD4-42F0-8D07-9397D7312670}"/>
    <cellStyle name="Normal 22 2 4 2 4 3" xfId="10747" xr:uid="{936904CB-9497-461A-8DEC-1F283D181EE7}"/>
    <cellStyle name="Normal 22 2 4 2 4 3 2" xfId="24437" xr:uid="{9F28CE16-E08C-401B-B61C-69FF46484CC3}"/>
    <cellStyle name="Normal 22 2 4 2 4 3 2 2" xfId="38129" xr:uid="{3858A24A-44A5-4BD5-A04D-30F406928742}"/>
    <cellStyle name="Normal 22 2 4 2 4 3 2 3" xfId="53013" xr:uid="{485EE1A3-493F-4A81-B045-812D05FF0930}"/>
    <cellStyle name="Normal 22 2 4 2 4 3 3" xfId="17593" xr:uid="{80C3DADE-4D6E-4470-B19D-2025A7FDBEE0}"/>
    <cellStyle name="Normal 22 2 4 2 4 3 4" xfId="31283" xr:uid="{70229337-FA09-4252-AEEA-16B6AED90EBF}"/>
    <cellStyle name="Normal 22 2 4 2 4 3 5" xfId="46167" xr:uid="{D08AADB7-4C24-4D2B-A332-A65B987C64C2}"/>
    <cellStyle name="Normal 22 2 4 2 4 4" xfId="21015" xr:uid="{04B0A799-49A9-440D-81BE-9D32C5E8AD93}"/>
    <cellStyle name="Normal 22 2 4 2 4 4 2" xfId="34707" xr:uid="{73D287FE-0165-4370-9A64-12ACD6B5DDA7}"/>
    <cellStyle name="Normal 22 2 4 2 4 4 3" xfId="49591" xr:uid="{4BE7E296-C88C-48B2-A950-1919CC966F3F}"/>
    <cellStyle name="Normal 22 2 4 2 4 5" xfId="14171" xr:uid="{5114496E-24E2-47C0-92DF-90477BE1B656}"/>
    <cellStyle name="Normal 22 2 4 2 4 6" xfId="27861" xr:uid="{8288CECF-DDFA-4235-ABCD-F46FB9EAB6B7}"/>
    <cellStyle name="Normal 22 2 4 2 4 7" xfId="42745" xr:uid="{449A78BD-648F-483F-836F-FF0338DF7BC6}"/>
    <cellStyle name="Normal 22 2 4 2 5" xfId="9033" xr:uid="{F54E7D18-D121-4A02-B642-E7EA176149EF}"/>
    <cellStyle name="Normal 22 2 4 2 5 2" xfId="12455" xr:uid="{E6BDC200-8E78-4149-BEE2-719867B738F0}"/>
    <cellStyle name="Normal 22 2 4 2 5 2 2" xfId="26145" xr:uid="{8D74006C-C269-4177-8ADE-E848D8A42C12}"/>
    <cellStyle name="Normal 22 2 4 2 5 2 2 2" xfId="39837" xr:uid="{4BDCCE47-8DED-4C8D-AE92-DCED05B3E5B1}"/>
    <cellStyle name="Normal 22 2 4 2 5 2 2 3" xfId="54721" xr:uid="{24C96C48-DA61-4C89-AEBF-120C562669C3}"/>
    <cellStyle name="Normal 22 2 4 2 5 2 3" xfId="19301" xr:uid="{622AF9F3-3A2B-447F-9F8F-66A1744B24DC}"/>
    <cellStyle name="Normal 22 2 4 2 5 2 4" xfId="32991" xr:uid="{4441F330-5DEF-42F5-8362-1EED256C7BF2}"/>
    <cellStyle name="Normal 22 2 4 2 5 2 5" xfId="47875" xr:uid="{026E44D4-47CB-4640-922B-3F0B442C6360}"/>
    <cellStyle name="Normal 22 2 4 2 5 3" xfId="22723" xr:uid="{3FF6E457-5E6B-434D-98C4-6F47CDA5E947}"/>
    <cellStyle name="Normal 22 2 4 2 5 3 2" xfId="36415" xr:uid="{68FC2042-408F-4F63-A670-8DCF56E5D641}"/>
    <cellStyle name="Normal 22 2 4 2 5 3 3" xfId="51299" xr:uid="{8A4D3C95-2E36-40C7-981D-2D0B7F5F5D0C}"/>
    <cellStyle name="Normal 22 2 4 2 5 4" xfId="15879" xr:uid="{86E46D45-4875-4F47-BB5F-D125CA751E12}"/>
    <cellStyle name="Normal 22 2 4 2 5 5" xfId="29569" xr:uid="{E51334B2-16BD-4B05-BBEC-8429C1B41CFE}"/>
    <cellStyle name="Normal 22 2 4 2 5 6" xfId="44453" xr:uid="{2D6609DF-797B-4BB1-8E8F-C04B9ED07714}"/>
    <cellStyle name="Normal 22 2 4 2 6" xfId="10743" xr:uid="{C258E4F7-949F-4743-BEA2-CFEF03CC652A}"/>
    <cellStyle name="Normal 22 2 4 2 6 2" xfId="24433" xr:uid="{AD112633-A99E-4E52-BF8A-145B5105B137}"/>
    <cellStyle name="Normal 22 2 4 2 6 2 2" xfId="38125" xr:uid="{C1347658-B4E1-44EB-97B5-CCBDBC72996B}"/>
    <cellStyle name="Normal 22 2 4 2 6 2 3" xfId="53009" xr:uid="{100EBAB3-96F1-403E-976A-B8F6DBCD9B19}"/>
    <cellStyle name="Normal 22 2 4 2 6 3" xfId="17589" xr:uid="{D9CA5311-C52A-423E-B83C-FF1D4D7D9C71}"/>
    <cellStyle name="Normal 22 2 4 2 6 4" xfId="31279" xr:uid="{7F8F7D87-1162-4584-AABE-9D097772A362}"/>
    <cellStyle name="Normal 22 2 4 2 6 5" xfId="46163" xr:uid="{75E5699C-1104-49AB-9D29-06C178FDEA37}"/>
    <cellStyle name="Normal 22 2 4 2 7" xfId="21011" xr:uid="{D02F22E8-47A5-433B-8546-7C38935FD87A}"/>
    <cellStyle name="Normal 22 2 4 2 7 2" xfId="34703" xr:uid="{DE7D2E3A-9E87-46C0-A11C-93096598C38E}"/>
    <cellStyle name="Normal 22 2 4 2 7 3" xfId="49587" xr:uid="{2D73CF5E-C4A6-4119-A13E-2C6569288261}"/>
    <cellStyle name="Normal 22 2 4 2 8" xfId="14167" xr:uid="{DA985339-D6EE-4CB8-BEBA-78898E920CAA}"/>
    <cellStyle name="Normal 22 2 4 2 9" xfId="27857" xr:uid="{7F898FDA-8951-4056-B7AB-777CAB43C152}"/>
    <cellStyle name="Normal 22 2 4 3" xfId="7325" xr:uid="{A71DC620-4B9B-477B-A621-9A632CEACC81}"/>
    <cellStyle name="Normal 22 2 4 3 10" xfId="42746" xr:uid="{E4E50072-B1C0-4B86-BA28-AC97321D8444}"/>
    <cellStyle name="Normal 22 2 4 3 2" xfId="7326" xr:uid="{EB3B0D6A-6491-4C27-A2BA-E91B5F172BB7}"/>
    <cellStyle name="Normal 22 2 4 3 2 2" xfId="7327" xr:uid="{DBDEF6A4-01F3-465A-B2B5-CDC9F13D684E}"/>
    <cellStyle name="Normal 22 2 4 3 2 2 2" xfId="9040" xr:uid="{D77DB615-8253-4EDD-AD0F-AE6E2946E21A}"/>
    <cellStyle name="Normal 22 2 4 3 2 2 2 2" xfId="12462" xr:uid="{D0781DA7-ABC5-420C-B91A-575029A8C6CB}"/>
    <cellStyle name="Normal 22 2 4 3 2 2 2 2 2" xfId="26152" xr:uid="{53FBEB25-8CDD-4263-A7B7-D6C5EDC9476D}"/>
    <cellStyle name="Normal 22 2 4 3 2 2 2 2 2 2" xfId="39844" xr:uid="{D6E10480-CAA8-4009-8490-6E0B58F0E95F}"/>
    <cellStyle name="Normal 22 2 4 3 2 2 2 2 2 3" xfId="54728" xr:uid="{7B8C2F2F-EC6D-49DB-928A-920F281EA1FD}"/>
    <cellStyle name="Normal 22 2 4 3 2 2 2 2 3" xfId="19308" xr:uid="{3AC493DE-3146-464E-A0C4-85235481AAD6}"/>
    <cellStyle name="Normal 22 2 4 3 2 2 2 2 4" xfId="32998" xr:uid="{69C7DA65-114D-4C61-8C03-1B10AF9EACA4}"/>
    <cellStyle name="Normal 22 2 4 3 2 2 2 2 5" xfId="47882" xr:uid="{F3125642-D425-4A56-BA6F-377DB0E649DC}"/>
    <cellStyle name="Normal 22 2 4 3 2 2 2 3" xfId="22730" xr:uid="{553DBEB0-DF1A-468B-83AD-6161E5380BCB}"/>
    <cellStyle name="Normal 22 2 4 3 2 2 2 3 2" xfId="36422" xr:uid="{E0D7C9E2-A8AE-48A9-8D6F-272536220B5D}"/>
    <cellStyle name="Normal 22 2 4 3 2 2 2 3 3" xfId="51306" xr:uid="{D07E46F6-8471-4189-9982-1357CFCCCEC8}"/>
    <cellStyle name="Normal 22 2 4 3 2 2 2 4" xfId="15886" xr:uid="{38A9DD53-C0BD-431B-ACE3-94CB1B9C4C57}"/>
    <cellStyle name="Normal 22 2 4 3 2 2 2 5" xfId="29576" xr:uid="{AAE8D645-C8C2-471F-902A-E7B4ADD5469E}"/>
    <cellStyle name="Normal 22 2 4 3 2 2 2 6" xfId="44460" xr:uid="{04D9F47C-1833-4D91-A939-73BB39517BAF}"/>
    <cellStyle name="Normal 22 2 4 3 2 2 3" xfId="10750" xr:uid="{A7C3B16D-2D25-4A2D-990C-1EE048D97FE2}"/>
    <cellStyle name="Normal 22 2 4 3 2 2 3 2" xfId="24440" xr:uid="{92600CC0-86E4-478E-B13B-22D6E635BEEF}"/>
    <cellStyle name="Normal 22 2 4 3 2 2 3 2 2" xfId="38132" xr:uid="{B0ABA80F-9147-43BF-BA20-3DC14A23C2CB}"/>
    <cellStyle name="Normal 22 2 4 3 2 2 3 2 3" xfId="53016" xr:uid="{78880B35-54D3-4A74-8DC3-AA084CA1E73E}"/>
    <cellStyle name="Normal 22 2 4 3 2 2 3 3" xfId="17596" xr:uid="{019F04FF-0F89-4B2F-B2DC-B814DAAD9263}"/>
    <cellStyle name="Normal 22 2 4 3 2 2 3 4" xfId="31286" xr:uid="{C63CBDA4-2699-495A-A0E7-496797734C3C}"/>
    <cellStyle name="Normal 22 2 4 3 2 2 3 5" xfId="46170" xr:uid="{50A72C21-257F-46EB-A018-91D30EFB8FE6}"/>
    <cellStyle name="Normal 22 2 4 3 2 2 4" xfId="21018" xr:uid="{763DBB18-DB2D-40C6-8A93-B50670F22540}"/>
    <cellStyle name="Normal 22 2 4 3 2 2 4 2" xfId="34710" xr:uid="{2ECB71AA-05ED-4B0B-982D-B425212F3907}"/>
    <cellStyle name="Normal 22 2 4 3 2 2 4 3" xfId="49594" xr:uid="{573349B4-1780-4AA3-A42D-566E0E836B17}"/>
    <cellStyle name="Normal 22 2 4 3 2 2 5" xfId="14174" xr:uid="{D7094135-0416-47DC-8F0B-34B4E29802FD}"/>
    <cellStyle name="Normal 22 2 4 3 2 2 6" xfId="27864" xr:uid="{CACD4348-F97D-43D2-A22F-32A772922CD8}"/>
    <cellStyle name="Normal 22 2 4 3 2 2 7" xfId="42748" xr:uid="{4BFB2629-B115-4254-B493-1B1B224C4856}"/>
    <cellStyle name="Normal 22 2 4 3 2 3" xfId="9039" xr:uid="{266AA51F-0518-4793-9EC6-38692D1DB969}"/>
    <cellStyle name="Normal 22 2 4 3 2 3 2" xfId="12461" xr:uid="{3C8348D4-10A0-491C-A2EA-839E716A3C9A}"/>
    <cellStyle name="Normal 22 2 4 3 2 3 2 2" xfId="26151" xr:uid="{A5FDA6C1-0C6E-4D01-8082-E64F5D1DA6BF}"/>
    <cellStyle name="Normal 22 2 4 3 2 3 2 2 2" xfId="39843" xr:uid="{25AC4E0A-6E8E-483D-9999-060E1F8C3791}"/>
    <cellStyle name="Normal 22 2 4 3 2 3 2 2 3" xfId="54727" xr:uid="{E5B1F6FA-EF3D-4C82-B8EE-ADA4DF535FBE}"/>
    <cellStyle name="Normal 22 2 4 3 2 3 2 3" xfId="19307" xr:uid="{40F4F1B6-A349-4EE6-A481-DCAF29870058}"/>
    <cellStyle name="Normal 22 2 4 3 2 3 2 4" xfId="32997" xr:uid="{A306C795-9BB6-4E4D-9D09-AF949B3B7DF5}"/>
    <cellStyle name="Normal 22 2 4 3 2 3 2 5" xfId="47881" xr:uid="{5017D295-CAEE-403C-BF89-DDD52EACCFCF}"/>
    <cellStyle name="Normal 22 2 4 3 2 3 3" xfId="22729" xr:uid="{9322698C-CBFB-483C-8CAC-0914D1B6D2FE}"/>
    <cellStyle name="Normal 22 2 4 3 2 3 3 2" xfId="36421" xr:uid="{F5997230-60DE-4EEB-B877-9DA7D72138F5}"/>
    <cellStyle name="Normal 22 2 4 3 2 3 3 3" xfId="51305" xr:uid="{8023C732-121C-485A-86EE-FA0C010502DB}"/>
    <cellStyle name="Normal 22 2 4 3 2 3 4" xfId="15885" xr:uid="{826D7F63-686E-44B6-9379-BD0732BC0A43}"/>
    <cellStyle name="Normal 22 2 4 3 2 3 5" xfId="29575" xr:uid="{8F557F28-D899-4082-A067-FAA904DE742F}"/>
    <cellStyle name="Normal 22 2 4 3 2 3 6" xfId="44459" xr:uid="{7DE0F59D-5A20-4883-B056-6A565A087540}"/>
    <cellStyle name="Normal 22 2 4 3 2 4" xfId="10749" xr:uid="{EF902FD9-6522-4903-9E56-2BE1F19FBB19}"/>
    <cellStyle name="Normal 22 2 4 3 2 4 2" xfId="24439" xr:uid="{F3CF1E4F-3430-42DD-BC8B-6723A324A37C}"/>
    <cellStyle name="Normal 22 2 4 3 2 4 2 2" xfId="38131" xr:uid="{EC905435-8303-466A-AFA6-ABBCAED34535}"/>
    <cellStyle name="Normal 22 2 4 3 2 4 2 3" xfId="53015" xr:uid="{97B36B8B-3B41-48A6-88C2-31969EE7D7FD}"/>
    <cellStyle name="Normal 22 2 4 3 2 4 3" xfId="17595" xr:uid="{B31D27E3-01F0-4369-9879-EAF6913A6713}"/>
    <cellStyle name="Normal 22 2 4 3 2 4 4" xfId="31285" xr:uid="{2C12688F-1C50-4E05-BA96-6570C41B070A}"/>
    <cellStyle name="Normal 22 2 4 3 2 4 5" xfId="46169" xr:uid="{D82CC373-772D-4579-8933-C0483128C4AF}"/>
    <cellStyle name="Normal 22 2 4 3 2 5" xfId="21017" xr:uid="{B8956C3A-0AB1-4C04-80B8-9F8CD3EC6EC6}"/>
    <cellStyle name="Normal 22 2 4 3 2 5 2" xfId="34709" xr:uid="{497DC88A-67FA-48D9-BB39-F4DA4AE22C0E}"/>
    <cellStyle name="Normal 22 2 4 3 2 5 3" xfId="49593" xr:uid="{3DE9D874-4BE9-47E1-9572-28C0AFDDA0CE}"/>
    <cellStyle name="Normal 22 2 4 3 2 6" xfId="14173" xr:uid="{C0C02C6A-6C40-46A5-ADC4-58562F70AFF6}"/>
    <cellStyle name="Normal 22 2 4 3 2 7" xfId="27863" xr:uid="{5736195D-F164-4D05-9BA0-7766A37DC3DA}"/>
    <cellStyle name="Normal 22 2 4 3 2 8" xfId="42747" xr:uid="{D0322FD2-6EE8-4EBE-ACB3-1E8F5C967BDF}"/>
    <cellStyle name="Normal 22 2 4 3 3" xfId="7328" xr:uid="{F44B66BC-3FA7-4D12-B557-CBA2D1D41823}"/>
    <cellStyle name="Normal 22 2 4 3 3 2" xfId="9041" xr:uid="{A3ECBE48-57F2-4359-8F0F-5F5B505E248D}"/>
    <cellStyle name="Normal 22 2 4 3 3 2 2" xfId="12463" xr:uid="{EA806F97-92BA-4167-8A5E-73E47634544D}"/>
    <cellStyle name="Normal 22 2 4 3 3 2 2 2" xfId="26153" xr:uid="{7C6F0D3A-FEF6-4419-A2CE-CC04331AB9C7}"/>
    <cellStyle name="Normal 22 2 4 3 3 2 2 2 2" xfId="39845" xr:uid="{1FC1A09E-9E7D-4356-BD1C-80BD99F41B36}"/>
    <cellStyle name="Normal 22 2 4 3 3 2 2 2 3" xfId="54729" xr:uid="{26DF7A8B-E4E3-45E0-AAB4-75A8187CB005}"/>
    <cellStyle name="Normal 22 2 4 3 3 2 2 3" xfId="19309" xr:uid="{341F3D99-A4FF-406D-B3C5-2A3180CF3EAB}"/>
    <cellStyle name="Normal 22 2 4 3 3 2 2 4" xfId="32999" xr:uid="{6F3A242F-4260-43BC-9CA0-B348244E154E}"/>
    <cellStyle name="Normal 22 2 4 3 3 2 2 5" xfId="47883" xr:uid="{206909B4-306F-4FBF-8C75-33B12A628126}"/>
    <cellStyle name="Normal 22 2 4 3 3 2 3" xfId="22731" xr:uid="{9841AE27-EA73-488D-B63C-576BB2AC23AD}"/>
    <cellStyle name="Normal 22 2 4 3 3 2 3 2" xfId="36423" xr:uid="{46AF7203-9F0B-4DCB-98A9-76B810F206CB}"/>
    <cellStyle name="Normal 22 2 4 3 3 2 3 3" xfId="51307" xr:uid="{136595DF-2ED6-46B0-9794-3E478328EA59}"/>
    <cellStyle name="Normal 22 2 4 3 3 2 4" xfId="15887" xr:uid="{2D7D401F-AC2F-4608-BF2B-30A2670D3589}"/>
    <cellStyle name="Normal 22 2 4 3 3 2 5" xfId="29577" xr:uid="{5B33882D-63C1-4463-946F-FDBF4250E38C}"/>
    <cellStyle name="Normal 22 2 4 3 3 2 6" xfId="44461" xr:uid="{50768469-0D6B-4C38-971E-382FE19103BA}"/>
    <cellStyle name="Normal 22 2 4 3 3 3" xfId="10751" xr:uid="{6A19E94D-4146-4BE8-B8CD-689B94F582AD}"/>
    <cellStyle name="Normal 22 2 4 3 3 3 2" xfId="24441" xr:uid="{5E05A416-3284-4EDC-A23F-C0A10E7B9CFA}"/>
    <cellStyle name="Normal 22 2 4 3 3 3 2 2" xfId="38133" xr:uid="{417F4BE3-A365-4967-9D9B-5F98F175039D}"/>
    <cellStyle name="Normal 22 2 4 3 3 3 2 3" xfId="53017" xr:uid="{FB339B91-6F7B-435E-BF50-DDCA274182CF}"/>
    <cellStyle name="Normal 22 2 4 3 3 3 3" xfId="17597" xr:uid="{F891D89E-7FA8-4170-BE8E-161906A1B541}"/>
    <cellStyle name="Normal 22 2 4 3 3 3 4" xfId="31287" xr:uid="{451C5FA5-A037-4646-AD66-47E52267CAD3}"/>
    <cellStyle name="Normal 22 2 4 3 3 3 5" xfId="46171" xr:uid="{B095D794-E3DA-4FE1-8C12-6B87A5E5F9A2}"/>
    <cellStyle name="Normal 22 2 4 3 3 4" xfId="21019" xr:uid="{15EFF2F5-2684-4C38-B997-9E7F14D08D6C}"/>
    <cellStyle name="Normal 22 2 4 3 3 4 2" xfId="34711" xr:uid="{739FF91D-1401-4670-9D3A-473BCE85623E}"/>
    <cellStyle name="Normal 22 2 4 3 3 4 3" xfId="49595" xr:uid="{2DB9C641-4306-42B2-974D-468C6E49D8A2}"/>
    <cellStyle name="Normal 22 2 4 3 3 5" xfId="14175" xr:uid="{CE98765C-ED2A-455C-8EF3-1A3CA9386294}"/>
    <cellStyle name="Normal 22 2 4 3 3 6" xfId="27865" xr:uid="{02588DD5-B0A3-4441-9C0D-B4B0A1F22B2A}"/>
    <cellStyle name="Normal 22 2 4 3 3 7" xfId="42749" xr:uid="{CEB012D2-4466-4FD4-98BD-08CA4A53A28E}"/>
    <cellStyle name="Normal 22 2 4 3 4" xfId="7329" xr:uid="{F2736884-C8FC-4E02-82BA-03F394516327}"/>
    <cellStyle name="Normal 22 2 4 3 4 2" xfId="9042" xr:uid="{97A3A6A6-9DB1-40AC-B6C1-5E05913A826D}"/>
    <cellStyle name="Normal 22 2 4 3 4 2 2" xfId="12464" xr:uid="{A0C444C7-FFB6-47DE-B0AD-9288DAB1A964}"/>
    <cellStyle name="Normal 22 2 4 3 4 2 2 2" xfId="26154" xr:uid="{C9561414-75E5-4B25-B23F-8382636BFEC4}"/>
    <cellStyle name="Normal 22 2 4 3 4 2 2 2 2" xfId="39846" xr:uid="{6B94A153-9847-4A6B-BEC9-224F38BFC421}"/>
    <cellStyle name="Normal 22 2 4 3 4 2 2 2 3" xfId="54730" xr:uid="{258FAD3F-2FBE-4F2E-8F85-6F604DFEB045}"/>
    <cellStyle name="Normal 22 2 4 3 4 2 2 3" xfId="19310" xr:uid="{1079E23E-E4A9-418C-B6A5-0599F8551A2C}"/>
    <cellStyle name="Normal 22 2 4 3 4 2 2 4" xfId="33000" xr:uid="{E8C3A4DC-5CE9-4E28-BDE6-4C7DE7BE79A8}"/>
    <cellStyle name="Normal 22 2 4 3 4 2 2 5" xfId="47884" xr:uid="{B1F3DD20-F179-4DD0-ABF1-E63CE35EC359}"/>
    <cellStyle name="Normal 22 2 4 3 4 2 3" xfId="22732" xr:uid="{7250B7BA-568E-434D-A92C-0592C6A518A1}"/>
    <cellStyle name="Normal 22 2 4 3 4 2 3 2" xfId="36424" xr:uid="{9386D585-36DC-49F1-9956-147A9523B41B}"/>
    <cellStyle name="Normal 22 2 4 3 4 2 3 3" xfId="51308" xr:uid="{1D6E9327-C42A-4EF3-8611-E0408CD0E288}"/>
    <cellStyle name="Normal 22 2 4 3 4 2 4" xfId="15888" xr:uid="{74B56215-F3E9-4B37-B612-4BEE5E558AE6}"/>
    <cellStyle name="Normal 22 2 4 3 4 2 5" xfId="29578" xr:uid="{76985F54-FA5F-457A-A656-93D7D3EAF6E8}"/>
    <cellStyle name="Normal 22 2 4 3 4 2 6" xfId="44462" xr:uid="{A44D1280-E42C-49AC-878F-D14838DDF811}"/>
    <cellStyle name="Normal 22 2 4 3 4 3" xfId="10752" xr:uid="{8DF63565-3FD1-4162-8290-0A11B0015011}"/>
    <cellStyle name="Normal 22 2 4 3 4 3 2" xfId="24442" xr:uid="{F352585C-9A8B-44D2-89D2-265C5B5EDE44}"/>
    <cellStyle name="Normal 22 2 4 3 4 3 2 2" xfId="38134" xr:uid="{A12DAC29-4412-4465-8227-4D9363B1E50C}"/>
    <cellStyle name="Normal 22 2 4 3 4 3 2 3" xfId="53018" xr:uid="{6D2D588B-65CD-4F6D-A11D-22ECBCAE701F}"/>
    <cellStyle name="Normal 22 2 4 3 4 3 3" xfId="17598" xr:uid="{B2FA09CB-62FD-4AB2-8E98-F0D57F10DBF1}"/>
    <cellStyle name="Normal 22 2 4 3 4 3 4" xfId="31288" xr:uid="{E34D7DB3-E09D-428F-BCBF-D2EB66B240F5}"/>
    <cellStyle name="Normal 22 2 4 3 4 3 5" xfId="46172" xr:uid="{203FA486-DBD3-4BA8-90EE-C36C927DF528}"/>
    <cellStyle name="Normal 22 2 4 3 4 4" xfId="21020" xr:uid="{50758D64-6372-477D-85A9-E91520E5C38D}"/>
    <cellStyle name="Normal 22 2 4 3 4 4 2" xfId="34712" xr:uid="{583D3E0C-81DF-419E-B0B4-D4B0A4BA5E0F}"/>
    <cellStyle name="Normal 22 2 4 3 4 4 3" xfId="49596" xr:uid="{A1660EDF-AAB4-4549-8E5E-436E13AEF5EF}"/>
    <cellStyle name="Normal 22 2 4 3 4 5" xfId="14176" xr:uid="{EFA3BF4D-05BF-4800-8A0E-0A11535949A7}"/>
    <cellStyle name="Normal 22 2 4 3 4 6" xfId="27866" xr:uid="{8EAD9777-78F9-49C5-8656-5BF71D881669}"/>
    <cellStyle name="Normal 22 2 4 3 4 7" xfId="42750" xr:uid="{57AACE52-E49F-4026-B8FB-89E488A10963}"/>
    <cellStyle name="Normal 22 2 4 3 5" xfId="9038" xr:uid="{23C7BC28-0681-47C3-9F57-4C7D1923759B}"/>
    <cellStyle name="Normal 22 2 4 3 5 2" xfId="12460" xr:uid="{04C38D14-FC97-4489-869A-CBA9DAF04BED}"/>
    <cellStyle name="Normal 22 2 4 3 5 2 2" xfId="26150" xr:uid="{0F658722-4C25-4EDA-8483-4108E8041297}"/>
    <cellStyle name="Normal 22 2 4 3 5 2 2 2" xfId="39842" xr:uid="{A261BF5C-2B0F-4D7D-879A-567FCE393489}"/>
    <cellStyle name="Normal 22 2 4 3 5 2 2 3" xfId="54726" xr:uid="{667127CE-F97C-47F3-9104-EF10B017578C}"/>
    <cellStyle name="Normal 22 2 4 3 5 2 3" xfId="19306" xr:uid="{60C80623-EC5C-4B1E-9AA5-FCF322F42A3A}"/>
    <cellStyle name="Normal 22 2 4 3 5 2 4" xfId="32996" xr:uid="{1A318E0B-BE97-4A75-9F7C-CDB2D1C24712}"/>
    <cellStyle name="Normal 22 2 4 3 5 2 5" xfId="47880" xr:uid="{A6507E63-8A57-4797-8F97-BA6AD53C7FEC}"/>
    <cellStyle name="Normal 22 2 4 3 5 3" xfId="22728" xr:uid="{D5502AA3-7545-41C6-8585-4D912B2BAAB7}"/>
    <cellStyle name="Normal 22 2 4 3 5 3 2" xfId="36420" xr:uid="{C16E50C6-ECB2-4EAC-816E-8EE66267A819}"/>
    <cellStyle name="Normal 22 2 4 3 5 3 3" xfId="51304" xr:uid="{0E115DB3-EC9E-447E-B63D-C859006E7014}"/>
    <cellStyle name="Normal 22 2 4 3 5 4" xfId="15884" xr:uid="{786E9BCD-D264-4DC8-8ACE-EAC13A2EBEF0}"/>
    <cellStyle name="Normal 22 2 4 3 5 5" xfId="29574" xr:uid="{42203B7F-7F36-4D59-B070-8829A3BA8F18}"/>
    <cellStyle name="Normal 22 2 4 3 5 6" xfId="44458" xr:uid="{128C296F-4038-4693-B5E2-6BD4471B17F6}"/>
    <cellStyle name="Normal 22 2 4 3 6" xfId="10748" xr:uid="{BBF3CBE0-8AEA-4292-A527-6EA4A16D0C2B}"/>
    <cellStyle name="Normal 22 2 4 3 6 2" xfId="24438" xr:uid="{AA510324-3DED-4EDB-98F4-24A1C171AB50}"/>
    <cellStyle name="Normal 22 2 4 3 6 2 2" xfId="38130" xr:uid="{1AB6EC0A-1421-48E8-A69B-DEEA96AE95E5}"/>
    <cellStyle name="Normal 22 2 4 3 6 2 3" xfId="53014" xr:uid="{400D1577-B306-4EA1-BAC2-0DED7EFDD2EF}"/>
    <cellStyle name="Normal 22 2 4 3 6 3" xfId="17594" xr:uid="{328D875E-322D-47C3-AF3E-2A6A247411E6}"/>
    <cellStyle name="Normal 22 2 4 3 6 4" xfId="31284" xr:uid="{A1548F84-7AD1-40FD-93EF-86E969B8AD7C}"/>
    <cellStyle name="Normal 22 2 4 3 6 5" xfId="46168" xr:uid="{A7B435BD-115A-478D-BBF6-BE4CE161038E}"/>
    <cellStyle name="Normal 22 2 4 3 7" xfId="21016" xr:uid="{E9CD2878-0A8A-49C6-83BA-066C22DFB1FC}"/>
    <cellStyle name="Normal 22 2 4 3 7 2" xfId="34708" xr:uid="{88D3F687-61AA-4C58-97E5-C661BB7A8B2D}"/>
    <cellStyle name="Normal 22 2 4 3 7 3" xfId="49592" xr:uid="{635F551B-E8B6-42CE-83A1-48F298FF35C0}"/>
    <cellStyle name="Normal 22 2 4 3 8" xfId="14172" xr:uid="{381364D7-CDCE-466D-B0F0-026573F7E6A7}"/>
    <cellStyle name="Normal 22 2 4 3 9" xfId="27862" xr:uid="{92AC9363-A221-418B-B42D-5646A1D3C550}"/>
    <cellStyle name="Normal 22 2 4 4" xfId="7330" xr:uid="{4630CBCD-CF80-4BC2-9D35-58C50A51327D}"/>
    <cellStyle name="Normal 22 2 4 4 2" xfId="7331" xr:uid="{46752DBF-A0E5-4373-A751-0FAA429FD2D8}"/>
    <cellStyle name="Normal 22 2 4 4 2 2" xfId="9044" xr:uid="{5077E97D-C2C7-4C67-8985-4A494E2115AE}"/>
    <cellStyle name="Normal 22 2 4 4 2 2 2" xfId="12466" xr:uid="{9967A913-1550-4159-99C0-FA5C13792611}"/>
    <cellStyle name="Normal 22 2 4 4 2 2 2 2" xfId="26156" xr:uid="{4AFD69D9-7A94-4493-A322-756C3EFBDC4E}"/>
    <cellStyle name="Normal 22 2 4 4 2 2 2 2 2" xfId="39848" xr:uid="{041F7318-0271-4F67-81A9-D4EB54302647}"/>
    <cellStyle name="Normal 22 2 4 4 2 2 2 2 3" xfId="54732" xr:uid="{4FFA86EB-E94D-4AFB-BC98-D9AD16A55E84}"/>
    <cellStyle name="Normal 22 2 4 4 2 2 2 3" xfId="19312" xr:uid="{7F565D03-39CF-4641-82B5-AA0BD3C74733}"/>
    <cellStyle name="Normal 22 2 4 4 2 2 2 4" xfId="33002" xr:uid="{59AD1385-4362-41FE-AB4A-ED645876CA55}"/>
    <cellStyle name="Normal 22 2 4 4 2 2 2 5" xfId="47886" xr:uid="{B7A68BBE-C1D0-4766-882C-2CA6C19AE078}"/>
    <cellStyle name="Normal 22 2 4 4 2 2 3" xfId="22734" xr:uid="{76580CD8-B8AD-4BB0-9A22-3DCD41079321}"/>
    <cellStyle name="Normal 22 2 4 4 2 2 3 2" xfId="36426" xr:uid="{AAE99EB6-AE60-4FFB-8CEC-E34F55B5F7C6}"/>
    <cellStyle name="Normal 22 2 4 4 2 2 3 3" xfId="51310" xr:uid="{5270DFA8-1AFD-4C15-883F-7F2ACF6F2379}"/>
    <cellStyle name="Normal 22 2 4 4 2 2 4" xfId="15890" xr:uid="{46FCBAE2-8170-4955-96F6-659E8847C646}"/>
    <cellStyle name="Normal 22 2 4 4 2 2 5" xfId="29580" xr:uid="{32DB0A32-B6F5-4C50-A7B8-AD07B1821330}"/>
    <cellStyle name="Normal 22 2 4 4 2 2 6" xfId="44464" xr:uid="{1AE744A2-2174-4458-B920-DCC5EF313231}"/>
    <cellStyle name="Normal 22 2 4 4 2 3" xfId="10754" xr:uid="{659CB1FC-8132-48AA-8FB2-9DC5D98A9B74}"/>
    <cellStyle name="Normal 22 2 4 4 2 3 2" xfId="24444" xr:uid="{43BB5A38-5673-47CB-A4CD-2674BBCD4663}"/>
    <cellStyle name="Normal 22 2 4 4 2 3 2 2" xfId="38136" xr:uid="{9E28ADBB-3198-4BAD-91A3-050B7E49C3F1}"/>
    <cellStyle name="Normal 22 2 4 4 2 3 2 3" xfId="53020" xr:uid="{91413C40-E6BF-47C7-BBCF-5A6CC3F85C63}"/>
    <cellStyle name="Normal 22 2 4 4 2 3 3" xfId="17600" xr:uid="{E1D201B3-267F-4D08-BF55-2FED8CA6E8F5}"/>
    <cellStyle name="Normal 22 2 4 4 2 3 4" xfId="31290" xr:uid="{DED6CF64-74A8-41D1-B128-FE9BF0048775}"/>
    <cellStyle name="Normal 22 2 4 4 2 3 5" xfId="46174" xr:uid="{E453AD7C-EA69-41E5-B4CB-67C9B47A3D11}"/>
    <cellStyle name="Normal 22 2 4 4 2 4" xfId="21022" xr:uid="{F46FBBD0-1E4D-412E-9F23-9A70D1DBBDEC}"/>
    <cellStyle name="Normal 22 2 4 4 2 4 2" xfId="34714" xr:uid="{B4269ED7-66B8-4A97-93A2-7C07DF7A33A4}"/>
    <cellStyle name="Normal 22 2 4 4 2 4 3" xfId="49598" xr:uid="{C8F10E9A-A3BC-4222-A705-6EFB4F4A0E5B}"/>
    <cellStyle name="Normal 22 2 4 4 2 5" xfId="14178" xr:uid="{EBCDC333-4519-45B1-A4DC-2F3DE349CB52}"/>
    <cellStyle name="Normal 22 2 4 4 2 6" xfId="27868" xr:uid="{2793A4B7-55D6-49AA-B683-9721141B7CDF}"/>
    <cellStyle name="Normal 22 2 4 4 2 7" xfId="42752" xr:uid="{F4E0DDFA-D8B1-4EDA-878C-B60438145AFE}"/>
    <cellStyle name="Normal 22 2 4 4 3" xfId="9043" xr:uid="{CFFFBB08-308A-44CC-9BC5-C560766650FD}"/>
    <cellStyle name="Normal 22 2 4 4 3 2" xfId="12465" xr:uid="{CF298EC3-D918-4E10-AC9A-6EC2F388AAC2}"/>
    <cellStyle name="Normal 22 2 4 4 3 2 2" xfId="26155" xr:uid="{9C9D7780-2949-4F7C-9C3A-797C5493D2E6}"/>
    <cellStyle name="Normal 22 2 4 4 3 2 2 2" xfId="39847" xr:uid="{1F96460A-B4FF-456C-B17D-E44FD53D3482}"/>
    <cellStyle name="Normal 22 2 4 4 3 2 2 3" xfId="54731" xr:uid="{2A1CB334-8730-4015-9906-45009987D940}"/>
    <cellStyle name="Normal 22 2 4 4 3 2 3" xfId="19311" xr:uid="{91ABABCA-CFFD-4558-B349-B4CF8BD8AE7B}"/>
    <cellStyle name="Normal 22 2 4 4 3 2 4" xfId="33001" xr:uid="{9AF39370-27C3-4A5D-8157-87316AC8BA45}"/>
    <cellStyle name="Normal 22 2 4 4 3 2 5" xfId="47885" xr:uid="{56A42657-276F-43DC-8DA7-005628F6FCF3}"/>
    <cellStyle name="Normal 22 2 4 4 3 3" xfId="22733" xr:uid="{C6BEC8C2-9CF4-4217-9D0F-7716AE40EC6B}"/>
    <cellStyle name="Normal 22 2 4 4 3 3 2" xfId="36425" xr:uid="{6CE95B1C-7ED4-4C48-A963-8B33A0C40E13}"/>
    <cellStyle name="Normal 22 2 4 4 3 3 3" xfId="51309" xr:uid="{641E2EBA-6B7F-4545-96A6-796C3BF13F3A}"/>
    <cellStyle name="Normal 22 2 4 4 3 4" xfId="15889" xr:uid="{842794FA-6EAC-47CF-AFF1-FC622CAB1702}"/>
    <cellStyle name="Normal 22 2 4 4 3 5" xfId="29579" xr:uid="{B19013F6-F1A2-436F-9F2C-53CD63932FDA}"/>
    <cellStyle name="Normal 22 2 4 4 3 6" xfId="44463" xr:uid="{7EF45975-E21E-478C-97E2-F29C4B6DC86E}"/>
    <cellStyle name="Normal 22 2 4 4 4" xfId="10753" xr:uid="{1FA5192F-1F22-4E1B-B69A-7C32CF18C3FF}"/>
    <cellStyle name="Normal 22 2 4 4 4 2" xfId="24443" xr:uid="{437F1796-07E0-4FB8-A410-130CAF3F7979}"/>
    <cellStyle name="Normal 22 2 4 4 4 2 2" xfId="38135" xr:uid="{CCB8CE9F-1540-4A19-A675-B83711BECA68}"/>
    <cellStyle name="Normal 22 2 4 4 4 2 3" xfId="53019" xr:uid="{6408A355-05AB-4467-B4BB-12E6A03DBE0D}"/>
    <cellStyle name="Normal 22 2 4 4 4 3" xfId="17599" xr:uid="{89E9D715-332C-4FEB-8847-5A9B63B36FA7}"/>
    <cellStyle name="Normal 22 2 4 4 4 4" xfId="31289" xr:uid="{74616639-2F14-4518-BB37-420DA09464DA}"/>
    <cellStyle name="Normal 22 2 4 4 4 5" xfId="46173" xr:uid="{9455F887-0B42-4112-B43D-8C60C539336B}"/>
    <cellStyle name="Normal 22 2 4 4 5" xfId="21021" xr:uid="{C502B530-C4F3-44BF-A991-E2487916B603}"/>
    <cellStyle name="Normal 22 2 4 4 5 2" xfId="34713" xr:uid="{BDC3EB73-7AA7-4428-B065-27FB02F6E3AF}"/>
    <cellStyle name="Normal 22 2 4 4 5 3" xfId="49597" xr:uid="{72BF0E3A-32AD-4718-8050-F636FF72CDFF}"/>
    <cellStyle name="Normal 22 2 4 4 6" xfId="14177" xr:uid="{9115B8C9-9A18-4B0E-92DD-2529F4B5F3A7}"/>
    <cellStyle name="Normal 22 2 4 4 7" xfId="27867" xr:uid="{A16F0B7B-0E90-4DD0-AB93-A01D09081C8D}"/>
    <cellStyle name="Normal 22 2 4 4 8" xfId="42751" xr:uid="{CED93945-975F-49E6-B9BA-4784664E2A9F}"/>
    <cellStyle name="Normal 22 2 4 5" xfId="7332" xr:uid="{3E4082F4-EF56-40CB-A688-D7596AC6012E}"/>
    <cellStyle name="Normal 22 2 4 5 2" xfId="9045" xr:uid="{44632452-034E-4757-ADAB-7FADB63041D0}"/>
    <cellStyle name="Normal 22 2 4 5 2 2" xfId="12467" xr:uid="{02201E4A-03CC-417C-B2AF-C7EA602F5B5E}"/>
    <cellStyle name="Normal 22 2 4 5 2 2 2" xfId="26157" xr:uid="{3597D101-EFDB-4E6E-9315-9695B910544F}"/>
    <cellStyle name="Normal 22 2 4 5 2 2 2 2" xfId="39849" xr:uid="{B700B306-72EE-41CB-BD9E-A82A3B8D2D71}"/>
    <cellStyle name="Normal 22 2 4 5 2 2 2 3" xfId="54733" xr:uid="{05DE29A5-9870-4CE1-A72D-584F288EF48F}"/>
    <cellStyle name="Normal 22 2 4 5 2 2 3" xfId="19313" xr:uid="{15A9F293-E2D6-455D-968F-EACB31A20E98}"/>
    <cellStyle name="Normal 22 2 4 5 2 2 4" xfId="33003" xr:uid="{1AE2352C-3EA5-4027-956B-1D064D6933A3}"/>
    <cellStyle name="Normal 22 2 4 5 2 2 5" xfId="47887" xr:uid="{D1DD9BD2-D6ED-472D-9D12-95386CDF1886}"/>
    <cellStyle name="Normal 22 2 4 5 2 3" xfId="22735" xr:uid="{9D9EB83A-5E63-4990-8FB4-2DC9E076B6B3}"/>
    <cellStyle name="Normal 22 2 4 5 2 3 2" xfId="36427" xr:uid="{0BEBBF0F-BA98-4ABE-B68C-A04974C59803}"/>
    <cellStyle name="Normal 22 2 4 5 2 3 3" xfId="51311" xr:uid="{8F6744D1-0D1D-4A7E-86EE-0AAD67E43AA8}"/>
    <cellStyle name="Normal 22 2 4 5 2 4" xfId="15891" xr:uid="{7E6EC361-AB07-4355-B768-1E358D61591C}"/>
    <cellStyle name="Normal 22 2 4 5 2 5" xfId="29581" xr:uid="{0674A5C2-8BE1-4E32-9ECD-94284BA22E6E}"/>
    <cellStyle name="Normal 22 2 4 5 2 6" xfId="44465" xr:uid="{412F16BA-4E85-4534-864C-173B286B025D}"/>
    <cellStyle name="Normal 22 2 4 5 3" xfId="10755" xr:uid="{1D3677CB-8D48-47FE-B078-8485C72D946B}"/>
    <cellStyle name="Normal 22 2 4 5 3 2" xfId="24445" xr:uid="{B621F3D0-1935-4923-84AE-8589DBDDC043}"/>
    <cellStyle name="Normal 22 2 4 5 3 2 2" xfId="38137" xr:uid="{596B703C-3480-4F52-86B1-3930CC42AC7F}"/>
    <cellStyle name="Normal 22 2 4 5 3 2 3" xfId="53021" xr:uid="{1E33DA6F-A966-4446-8027-506457C06942}"/>
    <cellStyle name="Normal 22 2 4 5 3 3" xfId="17601" xr:uid="{7EBF329D-BEB7-4A8B-A1E0-6537E4D5AE05}"/>
    <cellStyle name="Normal 22 2 4 5 3 4" xfId="31291" xr:uid="{AF16001B-438A-41A3-9121-39E46C1C5BCA}"/>
    <cellStyle name="Normal 22 2 4 5 3 5" xfId="46175" xr:uid="{964A63CC-3E51-419A-A13F-CED0A64C9D47}"/>
    <cellStyle name="Normal 22 2 4 5 4" xfId="21023" xr:uid="{596F35FF-FDFE-4F1D-9CC0-17077376EB2F}"/>
    <cellStyle name="Normal 22 2 4 5 4 2" xfId="34715" xr:uid="{B26AEC03-DAB8-44E9-A617-9F9BA17578E8}"/>
    <cellStyle name="Normal 22 2 4 5 4 3" xfId="49599" xr:uid="{D007D1F4-6EA1-4D43-8D97-CCCE1E1AA1C3}"/>
    <cellStyle name="Normal 22 2 4 5 5" xfId="14179" xr:uid="{7A0B8B83-DFF7-47BB-84F7-6A02B8E6AFF4}"/>
    <cellStyle name="Normal 22 2 4 5 6" xfId="27869" xr:uid="{6599FDC0-CC76-499D-A0AD-B02E8150D8EF}"/>
    <cellStyle name="Normal 22 2 4 5 7" xfId="42753" xr:uid="{CCF9A194-E584-4212-9869-49DF1A290533}"/>
    <cellStyle name="Normal 22 2 4 6" xfId="7333" xr:uid="{E56218FF-1A35-47CD-9DEB-0DD015A2B7E5}"/>
    <cellStyle name="Normal 22 2 4 6 2" xfId="9046" xr:uid="{3C287FE8-3F67-4467-B265-2D0C9B6C68C8}"/>
    <cellStyle name="Normal 22 2 4 6 2 2" xfId="12468" xr:uid="{3441541D-66A9-4D53-B5B9-DC2CA1E0BE4E}"/>
    <cellStyle name="Normal 22 2 4 6 2 2 2" xfId="26158" xr:uid="{255166EF-B0B7-4E94-9E70-3C541B1A2087}"/>
    <cellStyle name="Normal 22 2 4 6 2 2 2 2" xfId="39850" xr:uid="{764709DB-3F14-455E-BF56-E5BE099520E7}"/>
    <cellStyle name="Normal 22 2 4 6 2 2 2 3" xfId="54734" xr:uid="{5D219F8B-1E7B-419D-ADDD-98DAC66BC2EF}"/>
    <cellStyle name="Normal 22 2 4 6 2 2 3" xfId="19314" xr:uid="{8540816B-FA6E-4C5F-A86B-B891D496777F}"/>
    <cellStyle name="Normal 22 2 4 6 2 2 4" xfId="33004" xr:uid="{8742E680-8353-4A33-8D1C-9B9120948FBB}"/>
    <cellStyle name="Normal 22 2 4 6 2 2 5" xfId="47888" xr:uid="{65ADBA95-C4D0-4C04-88BE-31651BF1F2A6}"/>
    <cellStyle name="Normal 22 2 4 6 2 3" xfId="22736" xr:uid="{55B7C5C6-143D-4E97-A190-77D79736B34A}"/>
    <cellStyle name="Normal 22 2 4 6 2 3 2" xfId="36428" xr:uid="{7D8D8BD1-72C0-4A5D-8776-7227BC1C9FC7}"/>
    <cellStyle name="Normal 22 2 4 6 2 3 3" xfId="51312" xr:uid="{C352C90C-C189-45AF-919C-82ABBB2234FD}"/>
    <cellStyle name="Normal 22 2 4 6 2 4" xfId="15892" xr:uid="{150ABF20-2248-47B5-8892-FE35B51AB483}"/>
    <cellStyle name="Normal 22 2 4 6 2 5" xfId="29582" xr:uid="{AE344D8F-770F-411F-84F2-227437D266B4}"/>
    <cellStyle name="Normal 22 2 4 6 2 6" xfId="44466" xr:uid="{63711F90-3231-4A20-810C-A27361CD4838}"/>
    <cellStyle name="Normal 22 2 4 6 3" xfId="10756" xr:uid="{3F857BCC-FC54-4E93-B887-B06D6726786C}"/>
    <cellStyle name="Normal 22 2 4 6 3 2" xfId="24446" xr:uid="{CA933B90-8CBD-4F2D-A278-E5B79B45966F}"/>
    <cellStyle name="Normal 22 2 4 6 3 2 2" xfId="38138" xr:uid="{A72D7AE5-97AC-4A3F-81B5-5F04712540D4}"/>
    <cellStyle name="Normal 22 2 4 6 3 2 3" xfId="53022" xr:uid="{B686B0B7-5126-4042-90E3-824E62304AF2}"/>
    <cellStyle name="Normal 22 2 4 6 3 3" xfId="17602" xr:uid="{719B4416-22BA-4025-9CA1-5DCE85B82C65}"/>
    <cellStyle name="Normal 22 2 4 6 3 4" xfId="31292" xr:uid="{8C4E5BEA-4C61-4C2E-92C9-6AB566546221}"/>
    <cellStyle name="Normal 22 2 4 6 3 5" xfId="46176" xr:uid="{612922A8-A17B-407F-8AB3-A5204CC6619D}"/>
    <cellStyle name="Normal 22 2 4 6 4" xfId="21024" xr:uid="{DD40783B-1B6E-4D16-936A-CD9742ED8F11}"/>
    <cellStyle name="Normal 22 2 4 6 4 2" xfId="34716" xr:uid="{D0EBCAB0-8206-4CE0-AAA0-40459A9D86A5}"/>
    <cellStyle name="Normal 22 2 4 6 4 3" xfId="49600" xr:uid="{D82AE5B6-14FE-46D9-84CE-9B3F1CB7DE5C}"/>
    <cellStyle name="Normal 22 2 4 6 5" xfId="14180" xr:uid="{AE2EAFBA-44A5-47CA-A2E8-8986839CB61D}"/>
    <cellStyle name="Normal 22 2 4 6 6" xfId="27870" xr:uid="{4E1DBABD-EB5A-4249-ACED-D79E4C3906B6}"/>
    <cellStyle name="Normal 22 2 4 6 7" xfId="42754" xr:uid="{325B5349-DD16-4722-8AFB-1272242A9018}"/>
    <cellStyle name="Normal 22 2 4 7" xfId="9032" xr:uid="{5F94CEE7-FA7D-4AEA-9855-3AB53B05F503}"/>
    <cellStyle name="Normal 22 2 4 7 2" xfId="12454" xr:uid="{D19D9C7A-7FFE-40A1-94F3-096A56BADB24}"/>
    <cellStyle name="Normal 22 2 4 7 2 2" xfId="26144" xr:uid="{52792640-2112-4B93-932D-B1CD3CDC31A2}"/>
    <cellStyle name="Normal 22 2 4 7 2 2 2" xfId="39836" xr:uid="{1B24A5A7-42DA-4A9A-822F-C8EB6B6F617F}"/>
    <cellStyle name="Normal 22 2 4 7 2 2 3" xfId="54720" xr:uid="{FAE0802B-F905-4268-90B1-AC8B49613A76}"/>
    <cellStyle name="Normal 22 2 4 7 2 3" xfId="19300" xr:uid="{67572CB4-96E1-43B3-84C6-BB058B1AF1FF}"/>
    <cellStyle name="Normal 22 2 4 7 2 4" xfId="32990" xr:uid="{A7F93C3D-78D8-4DEB-A3F1-FE23F7B05445}"/>
    <cellStyle name="Normal 22 2 4 7 2 5" xfId="47874" xr:uid="{4A68FFD0-9805-404F-9F95-9BC8B8443810}"/>
    <cellStyle name="Normal 22 2 4 7 3" xfId="22722" xr:uid="{2BB32A93-493D-4B24-992B-B030EEE93D3C}"/>
    <cellStyle name="Normal 22 2 4 7 3 2" xfId="36414" xr:uid="{6D357E2F-C72A-4ED5-8B37-FDC9EC61E06C}"/>
    <cellStyle name="Normal 22 2 4 7 3 3" xfId="51298" xr:uid="{419EB2B7-5A5C-4E19-B8E8-8A60556FF44E}"/>
    <cellStyle name="Normal 22 2 4 7 4" xfId="15878" xr:uid="{C9802358-46DC-4D20-86CE-F49302257AC2}"/>
    <cellStyle name="Normal 22 2 4 7 5" xfId="29568" xr:uid="{CAC0AFC5-94E2-4A5F-9BD8-1C87651CDE5A}"/>
    <cellStyle name="Normal 22 2 4 7 6" xfId="44452" xr:uid="{EBB8DA25-8444-4B70-9A94-2BE591A0AA1B}"/>
    <cellStyle name="Normal 22 2 4 8" xfId="10742" xr:uid="{B2B91BE6-2AFF-42DA-8515-CFE5715963C1}"/>
    <cellStyle name="Normal 22 2 4 8 2" xfId="24432" xr:uid="{EA1A03A8-5679-4737-A4AD-D275D91BAB3B}"/>
    <cellStyle name="Normal 22 2 4 8 2 2" xfId="38124" xr:uid="{5E2A62A1-47D6-47C2-BC59-E16969A5F81D}"/>
    <cellStyle name="Normal 22 2 4 8 2 3" xfId="53008" xr:uid="{4163D36F-42A4-4F37-8222-20F5282665DD}"/>
    <cellStyle name="Normal 22 2 4 8 3" xfId="17588" xr:uid="{287105D8-B30D-4AF3-B99E-74CE347C50EA}"/>
    <cellStyle name="Normal 22 2 4 8 4" xfId="31278" xr:uid="{B3DD7E31-F09E-49BA-95A1-4ECD3C747B3B}"/>
    <cellStyle name="Normal 22 2 4 8 5" xfId="46162" xr:uid="{806A643C-FCC5-4917-97AD-5E08A070D8EB}"/>
    <cellStyle name="Normal 22 2 4 9" xfId="21010" xr:uid="{CFC6638E-9E14-46E4-A738-A887555A6501}"/>
    <cellStyle name="Normal 22 2 4 9 2" xfId="34702" xr:uid="{96925A2A-8847-4CCC-AFCD-1F5D4A767A74}"/>
    <cellStyle name="Normal 22 2 4 9 3" xfId="49586" xr:uid="{4156D816-D28C-4880-9353-B187E99D6E4A}"/>
    <cellStyle name="Normal 22 2 5" xfId="7334" xr:uid="{F8D6CE1B-1CD2-4389-A8D5-0E9610F8EBB1}"/>
    <cellStyle name="Normal 22 2 5 10" xfId="42755" xr:uid="{E116D575-E778-44D1-83DD-FE2F10D1289B}"/>
    <cellStyle name="Normal 22 2 5 2" xfId="7335" xr:uid="{CCCE0097-45DA-418F-BF44-1F9BFCC9629B}"/>
    <cellStyle name="Normal 22 2 5 2 2" xfId="7336" xr:uid="{FC2C9816-C56C-4B07-B7CF-F1A968B021D6}"/>
    <cellStyle name="Normal 22 2 5 2 2 2" xfId="9049" xr:uid="{312D6471-555B-418D-A5C3-A8BF6BA8DD81}"/>
    <cellStyle name="Normal 22 2 5 2 2 2 2" xfId="12471" xr:uid="{2BEB318E-AB43-4F31-8C6F-D01559A0C8A5}"/>
    <cellStyle name="Normal 22 2 5 2 2 2 2 2" xfId="26161" xr:uid="{0DA107E0-9CBA-4825-AD04-CB6776F30F4C}"/>
    <cellStyle name="Normal 22 2 5 2 2 2 2 2 2" xfId="39853" xr:uid="{E2FA5A16-4094-42A0-B5BB-3192D09CCDC9}"/>
    <cellStyle name="Normal 22 2 5 2 2 2 2 2 3" xfId="54737" xr:uid="{85FED1ED-AF12-4FCD-9D12-0193C2D39F6E}"/>
    <cellStyle name="Normal 22 2 5 2 2 2 2 3" xfId="19317" xr:uid="{7B76C929-3DBC-4B3C-9A45-2D06FEE337BF}"/>
    <cellStyle name="Normal 22 2 5 2 2 2 2 4" xfId="33007" xr:uid="{A379E9C3-9CAE-4CE5-AEA8-41CE5B9CFF7F}"/>
    <cellStyle name="Normal 22 2 5 2 2 2 2 5" xfId="47891" xr:uid="{59D374D6-0937-4E9A-9333-71C0CFB08C53}"/>
    <cellStyle name="Normal 22 2 5 2 2 2 3" xfId="22739" xr:uid="{BE517DBE-EB45-4B34-9A33-449ACF2E8EB1}"/>
    <cellStyle name="Normal 22 2 5 2 2 2 3 2" xfId="36431" xr:uid="{9A4F9D16-51E3-4D6B-9AD0-F13850BB4757}"/>
    <cellStyle name="Normal 22 2 5 2 2 2 3 3" xfId="51315" xr:uid="{2C635CCF-BB14-4C66-8D6D-A15A54E5B9C3}"/>
    <cellStyle name="Normal 22 2 5 2 2 2 4" xfId="15895" xr:uid="{68BB34E2-3E38-4133-97CC-19BCDEC6AF81}"/>
    <cellStyle name="Normal 22 2 5 2 2 2 5" xfId="29585" xr:uid="{BACA7B7C-5642-4CB2-A777-5FCE75B9E4EE}"/>
    <cellStyle name="Normal 22 2 5 2 2 2 6" xfId="44469" xr:uid="{75221AC2-AEAF-4039-A294-2C9D765376F7}"/>
    <cellStyle name="Normal 22 2 5 2 2 3" xfId="10759" xr:uid="{97102EF6-2AE3-4CD9-B3DB-C1BD6157A7A0}"/>
    <cellStyle name="Normal 22 2 5 2 2 3 2" xfId="24449" xr:uid="{5F5DC36E-E0F6-4310-A777-72F4D69F3934}"/>
    <cellStyle name="Normal 22 2 5 2 2 3 2 2" xfId="38141" xr:uid="{E6DC61ED-BE50-4DD2-8824-7018AEA976CC}"/>
    <cellStyle name="Normal 22 2 5 2 2 3 2 3" xfId="53025" xr:uid="{E903730D-81B3-46C8-A93B-E66E79C96F91}"/>
    <cellStyle name="Normal 22 2 5 2 2 3 3" xfId="17605" xr:uid="{15705D7C-4FD1-4FC6-9BF7-81DED3311A40}"/>
    <cellStyle name="Normal 22 2 5 2 2 3 4" xfId="31295" xr:uid="{E1F4D892-7951-4A5A-BB2B-B2234910657F}"/>
    <cellStyle name="Normal 22 2 5 2 2 3 5" xfId="46179" xr:uid="{9D6C432B-7901-4530-8466-525B6BB307CA}"/>
    <cellStyle name="Normal 22 2 5 2 2 4" xfId="21027" xr:uid="{29D311A0-B352-4B8F-9C6E-13FBFE91F62D}"/>
    <cellStyle name="Normal 22 2 5 2 2 4 2" xfId="34719" xr:uid="{7F4EC3EE-FF63-4D42-8C30-65CACC36AD14}"/>
    <cellStyle name="Normal 22 2 5 2 2 4 3" xfId="49603" xr:uid="{B1B446E4-29FE-4312-AEEE-E1BAC80F5B20}"/>
    <cellStyle name="Normal 22 2 5 2 2 5" xfId="14183" xr:uid="{68C7BFA1-6266-45C8-A5B6-3B03D298C775}"/>
    <cellStyle name="Normal 22 2 5 2 2 6" xfId="27873" xr:uid="{9DA2C689-C073-42B4-919F-FBD5039B5EAD}"/>
    <cellStyle name="Normal 22 2 5 2 2 7" xfId="42757" xr:uid="{0CF3E5FD-1637-4DBD-9FCA-1293468CDBBE}"/>
    <cellStyle name="Normal 22 2 5 2 3" xfId="9048" xr:uid="{D53A91C5-0C46-4A24-A415-9037F7D2108B}"/>
    <cellStyle name="Normal 22 2 5 2 3 2" xfId="12470" xr:uid="{42F8B2F0-B4AA-4CF9-BC28-E1B055F09C61}"/>
    <cellStyle name="Normal 22 2 5 2 3 2 2" xfId="26160" xr:uid="{B1C7E351-DA45-4CA8-8042-2E0D5BCB0754}"/>
    <cellStyle name="Normal 22 2 5 2 3 2 2 2" xfId="39852" xr:uid="{BA415869-F556-4D16-BE01-B0FE70AF0116}"/>
    <cellStyle name="Normal 22 2 5 2 3 2 2 3" xfId="54736" xr:uid="{633B71A2-A4DA-4BAF-AE0F-281E4EFCE289}"/>
    <cellStyle name="Normal 22 2 5 2 3 2 3" xfId="19316" xr:uid="{405D076B-B0BB-4772-B0EA-3CB368DC01A7}"/>
    <cellStyle name="Normal 22 2 5 2 3 2 4" xfId="33006" xr:uid="{A7BA38C9-C377-4A60-84C2-F6EF95DCB23B}"/>
    <cellStyle name="Normal 22 2 5 2 3 2 5" xfId="47890" xr:uid="{A7A5AC42-1FFC-45A4-84C7-FB36FF32E499}"/>
    <cellStyle name="Normal 22 2 5 2 3 3" xfId="22738" xr:uid="{0FEE171D-B023-4504-BCE5-D1222474DE40}"/>
    <cellStyle name="Normal 22 2 5 2 3 3 2" xfId="36430" xr:uid="{46C4C5F6-91CD-4A17-9553-272D9AD0D690}"/>
    <cellStyle name="Normal 22 2 5 2 3 3 3" xfId="51314" xr:uid="{1B276F92-8E96-4DFE-ABEC-20A387D77FF7}"/>
    <cellStyle name="Normal 22 2 5 2 3 4" xfId="15894" xr:uid="{A8FF97CC-B2EE-4248-A4BC-0F932235FF0B}"/>
    <cellStyle name="Normal 22 2 5 2 3 5" xfId="29584" xr:uid="{81B1AF92-F404-4917-B65C-FB9693E98C47}"/>
    <cellStyle name="Normal 22 2 5 2 3 6" xfId="44468" xr:uid="{E383624E-E5E3-441B-AD95-1FC6086F28DC}"/>
    <cellStyle name="Normal 22 2 5 2 4" xfId="10758" xr:uid="{C162CF02-FF1C-457C-AC13-54EF68500EBC}"/>
    <cellStyle name="Normal 22 2 5 2 4 2" xfId="24448" xr:uid="{58328DC5-B1AB-454D-B19C-26EB5845467E}"/>
    <cellStyle name="Normal 22 2 5 2 4 2 2" xfId="38140" xr:uid="{176A3E0A-621D-468F-B29F-522FAF54A142}"/>
    <cellStyle name="Normal 22 2 5 2 4 2 3" xfId="53024" xr:uid="{A4E21570-19B6-417A-8CBC-7A78E39E4A49}"/>
    <cellStyle name="Normal 22 2 5 2 4 3" xfId="17604" xr:uid="{CCC6AA77-0853-4AF5-A11A-453E1B6101E6}"/>
    <cellStyle name="Normal 22 2 5 2 4 4" xfId="31294" xr:uid="{D48B2CB4-DE50-428E-8780-52880EC3E961}"/>
    <cellStyle name="Normal 22 2 5 2 4 5" xfId="46178" xr:uid="{DE6DD4F0-5668-4E2D-BCCC-E538A4521C1B}"/>
    <cellStyle name="Normal 22 2 5 2 5" xfId="21026" xr:uid="{93C80053-A235-40D7-9878-67DF0609073E}"/>
    <cellStyle name="Normal 22 2 5 2 5 2" xfId="34718" xr:uid="{54F80245-358A-4144-B708-C25B5F5F0627}"/>
    <cellStyle name="Normal 22 2 5 2 5 3" xfId="49602" xr:uid="{B8365656-3A43-4E74-9BC7-67C738790EE0}"/>
    <cellStyle name="Normal 22 2 5 2 6" xfId="14182" xr:uid="{6687C9FB-8AE4-4059-9638-CC70976FDCFC}"/>
    <cellStyle name="Normal 22 2 5 2 7" xfId="27872" xr:uid="{B4D2ECCE-6B14-4CC2-B3F3-A5D218D10A43}"/>
    <cellStyle name="Normal 22 2 5 2 8" xfId="42756" xr:uid="{787D0CD8-131F-4304-ACB1-A3961951123B}"/>
    <cellStyle name="Normal 22 2 5 3" xfId="7337" xr:uid="{DB546665-7A3F-4370-8A6A-C39B6101EACD}"/>
    <cellStyle name="Normal 22 2 5 3 2" xfId="9050" xr:uid="{69B082D3-FDDF-456F-84EA-96006211AD4D}"/>
    <cellStyle name="Normal 22 2 5 3 2 2" xfId="12472" xr:uid="{21E2113F-65D6-4DCF-94DB-2EF93FA6365B}"/>
    <cellStyle name="Normal 22 2 5 3 2 2 2" xfId="26162" xr:uid="{1DC93346-1724-492B-A4EA-8191D965CE5C}"/>
    <cellStyle name="Normal 22 2 5 3 2 2 2 2" xfId="39854" xr:uid="{47E6945C-A7E5-45BE-9765-760F3898F385}"/>
    <cellStyle name="Normal 22 2 5 3 2 2 2 3" xfId="54738" xr:uid="{8C7F1831-3EB4-4A48-BB28-354E606C14EA}"/>
    <cellStyle name="Normal 22 2 5 3 2 2 3" xfId="19318" xr:uid="{6483D9DC-3C74-405D-87EF-9A2544DB601E}"/>
    <cellStyle name="Normal 22 2 5 3 2 2 4" xfId="33008" xr:uid="{DDD134AD-7A50-47E8-BC2A-05D46092DD08}"/>
    <cellStyle name="Normal 22 2 5 3 2 2 5" xfId="47892" xr:uid="{F39A01C7-8131-42AA-A6EA-E7E06C04DAB8}"/>
    <cellStyle name="Normal 22 2 5 3 2 3" xfId="22740" xr:uid="{F5D8C4EA-DDB7-4690-BB78-60F1A6980B6D}"/>
    <cellStyle name="Normal 22 2 5 3 2 3 2" xfId="36432" xr:uid="{3B00CBBC-01FD-45AE-9D87-FC8E2B2A44DA}"/>
    <cellStyle name="Normal 22 2 5 3 2 3 3" xfId="51316" xr:uid="{B4797064-734E-4553-9CEA-D0E2C4A9967C}"/>
    <cellStyle name="Normal 22 2 5 3 2 4" xfId="15896" xr:uid="{197AD68C-8C8E-4931-A164-D5C3B42FB4E2}"/>
    <cellStyle name="Normal 22 2 5 3 2 5" xfId="29586" xr:uid="{64F084BF-77C7-4084-9A8B-70E24B31D73B}"/>
    <cellStyle name="Normal 22 2 5 3 2 6" xfId="44470" xr:uid="{879075A0-B83A-4E2D-A215-48AFC12DE3D8}"/>
    <cellStyle name="Normal 22 2 5 3 3" xfId="10760" xr:uid="{A5E82554-18C2-4463-835F-BDC6D9C26623}"/>
    <cellStyle name="Normal 22 2 5 3 3 2" xfId="24450" xr:uid="{FDDCE65A-C864-48FF-9DE7-782E56B52D86}"/>
    <cellStyle name="Normal 22 2 5 3 3 2 2" xfId="38142" xr:uid="{DADACB28-B0E0-42A4-A811-4E0010ED3B8F}"/>
    <cellStyle name="Normal 22 2 5 3 3 2 3" xfId="53026" xr:uid="{C71B3228-D9CB-4857-BF6D-C45B301E6B3F}"/>
    <cellStyle name="Normal 22 2 5 3 3 3" xfId="17606" xr:uid="{62070F13-4385-4C5F-960F-CBA4BE9427A3}"/>
    <cellStyle name="Normal 22 2 5 3 3 4" xfId="31296" xr:uid="{0DCF6DB5-84B1-42A6-B881-1E7B6AB6B50B}"/>
    <cellStyle name="Normal 22 2 5 3 3 5" xfId="46180" xr:uid="{2648A27A-CB9E-449E-B5C3-EA31D1E0F857}"/>
    <cellStyle name="Normal 22 2 5 3 4" xfId="21028" xr:uid="{FE04DD2E-3D45-4C6C-BE04-F5ECC7F88FE8}"/>
    <cellStyle name="Normal 22 2 5 3 4 2" xfId="34720" xr:uid="{E8675CFC-358B-428F-8C1F-3FC3968ECF22}"/>
    <cellStyle name="Normal 22 2 5 3 4 3" xfId="49604" xr:uid="{77E93AE5-643D-4260-A74B-D3F0AD41ADC1}"/>
    <cellStyle name="Normal 22 2 5 3 5" xfId="14184" xr:uid="{5DB7D667-77EA-4BFD-A51F-14E95DB78FA2}"/>
    <cellStyle name="Normal 22 2 5 3 6" xfId="27874" xr:uid="{DA69F83D-370B-4DDF-87CC-E508439264A8}"/>
    <cellStyle name="Normal 22 2 5 3 7" xfId="42758" xr:uid="{D8CBF7C1-1545-4C4A-9AC9-B8AC26315F4A}"/>
    <cellStyle name="Normal 22 2 5 4" xfId="7338" xr:uid="{3227F3A5-7D0A-4368-B98B-228E4082850B}"/>
    <cellStyle name="Normal 22 2 5 4 2" xfId="9051" xr:uid="{E2FE1AE3-934B-4DA3-BD82-7162C51AB740}"/>
    <cellStyle name="Normal 22 2 5 4 2 2" xfId="12473" xr:uid="{92A8ACD0-7C00-4CA4-B064-CA7366C0EBF4}"/>
    <cellStyle name="Normal 22 2 5 4 2 2 2" xfId="26163" xr:uid="{C02422E1-6D3F-4DF5-8645-D09BD445DE23}"/>
    <cellStyle name="Normal 22 2 5 4 2 2 2 2" xfId="39855" xr:uid="{AC3C0BC6-53A5-482D-84BE-742FECB7D62B}"/>
    <cellStyle name="Normal 22 2 5 4 2 2 2 3" xfId="54739" xr:uid="{6BC265A5-1BD8-4999-872C-638C77D1A3BD}"/>
    <cellStyle name="Normal 22 2 5 4 2 2 3" xfId="19319" xr:uid="{85FFA64E-8B63-488C-9EB0-A48A87082D95}"/>
    <cellStyle name="Normal 22 2 5 4 2 2 4" xfId="33009" xr:uid="{13EF8BCC-DAA4-42F7-B89B-96CC8C2B5246}"/>
    <cellStyle name="Normal 22 2 5 4 2 2 5" xfId="47893" xr:uid="{46D94C1D-E000-44DC-83DF-0F38FA4A85E2}"/>
    <cellStyle name="Normal 22 2 5 4 2 3" xfId="22741" xr:uid="{7ADAC726-A46D-464C-9C25-273B890995D9}"/>
    <cellStyle name="Normal 22 2 5 4 2 3 2" xfId="36433" xr:uid="{B06BE1B0-319A-4734-B994-E7858386E3FD}"/>
    <cellStyle name="Normal 22 2 5 4 2 3 3" xfId="51317" xr:uid="{5CA15B50-F001-41FA-89FF-1A5C8007A980}"/>
    <cellStyle name="Normal 22 2 5 4 2 4" xfId="15897" xr:uid="{1D82F2B6-B88C-46EB-A0E9-EFA69E580D82}"/>
    <cellStyle name="Normal 22 2 5 4 2 5" xfId="29587" xr:uid="{DD901C9A-190E-40A5-8F3E-C4E03943370A}"/>
    <cellStyle name="Normal 22 2 5 4 2 6" xfId="44471" xr:uid="{8561AAEA-474F-419A-B104-F5800E216AB1}"/>
    <cellStyle name="Normal 22 2 5 4 3" xfId="10761" xr:uid="{44078C4D-3FF5-415C-B6D7-5E79F9B3054A}"/>
    <cellStyle name="Normal 22 2 5 4 3 2" xfId="24451" xr:uid="{968C90F4-79E2-42EE-9C50-DD9F3F881247}"/>
    <cellStyle name="Normal 22 2 5 4 3 2 2" xfId="38143" xr:uid="{06D13D85-CA46-4A46-8D19-77B0452137A1}"/>
    <cellStyle name="Normal 22 2 5 4 3 2 3" xfId="53027" xr:uid="{C5FC2A48-CF67-44A1-82A8-84E5BB63C6FA}"/>
    <cellStyle name="Normal 22 2 5 4 3 3" xfId="17607" xr:uid="{B088373E-BE27-4823-91C3-C03F986310E3}"/>
    <cellStyle name="Normal 22 2 5 4 3 4" xfId="31297" xr:uid="{7ABD3050-1BF8-49F5-8DB7-57A4A2D42B1A}"/>
    <cellStyle name="Normal 22 2 5 4 3 5" xfId="46181" xr:uid="{023A2D18-4667-4A4A-93E9-07ACCEA46F20}"/>
    <cellStyle name="Normal 22 2 5 4 4" xfId="21029" xr:uid="{E8444984-9576-4060-9163-989E697C1DB8}"/>
    <cellStyle name="Normal 22 2 5 4 4 2" xfId="34721" xr:uid="{C37EBBD9-6CF6-4F42-90FF-D9D70B008F62}"/>
    <cellStyle name="Normal 22 2 5 4 4 3" xfId="49605" xr:uid="{1AEE80D6-66F0-4716-914B-129BA11A262C}"/>
    <cellStyle name="Normal 22 2 5 4 5" xfId="14185" xr:uid="{79C7C1A2-7446-4AC2-8040-59D318DDDAAF}"/>
    <cellStyle name="Normal 22 2 5 4 6" xfId="27875" xr:uid="{48C779C5-1D7A-4C69-A9CC-EE247162DBD9}"/>
    <cellStyle name="Normal 22 2 5 4 7" xfId="42759" xr:uid="{82A97B5F-7C82-4483-B205-8CDE7383906F}"/>
    <cellStyle name="Normal 22 2 5 5" xfId="9047" xr:uid="{85269766-9C79-4C99-82F0-2300235B5DDB}"/>
    <cellStyle name="Normal 22 2 5 5 2" xfId="12469" xr:uid="{07190BED-0293-451F-83ED-F3AB7046DFCD}"/>
    <cellStyle name="Normal 22 2 5 5 2 2" xfId="26159" xr:uid="{E61DD444-20B5-421D-A68C-F399C8772440}"/>
    <cellStyle name="Normal 22 2 5 5 2 2 2" xfId="39851" xr:uid="{208C1556-732B-4320-A831-CD4A43A94CEE}"/>
    <cellStyle name="Normal 22 2 5 5 2 2 3" xfId="54735" xr:uid="{6B0E5675-CA0C-413E-A50E-E605C368AD54}"/>
    <cellStyle name="Normal 22 2 5 5 2 3" xfId="19315" xr:uid="{DEAEEBF0-2211-4404-89DA-EF915333D2D0}"/>
    <cellStyle name="Normal 22 2 5 5 2 4" xfId="33005" xr:uid="{61E877B2-4376-4292-AFC5-6013F2DC1159}"/>
    <cellStyle name="Normal 22 2 5 5 2 5" xfId="47889" xr:uid="{3735F756-2356-46E7-9A7E-994328F2C749}"/>
    <cellStyle name="Normal 22 2 5 5 3" xfId="22737" xr:uid="{574D5953-3464-445E-9972-B1F303FC0E59}"/>
    <cellStyle name="Normal 22 2 5 5 3 2" xfId="36429" xr:uid="{F2F9B774-EA44-4C9B-8C6C-E325E66BF1F7}"/>
    <cellStyle name="Normal 22 2 5 5 3 3" xfId="51313" xr:uid="{569450AB-0E46-4A9C-B896-6AE999567D29}"/>
    <cellStyle name="Normal 22 2 5 5 4" xfId="15893" xr:uid="{598FE7EF-45B4-4C37-9881-F7B662A298D2}"/>
    <cellStyle name="Normal 22 2 5 5 5" xfId="29583" xr:uid="{4B2D8CFA-A440-47A2-9192-618118057762}"/>
    <cellStyle name="Normal 22 2 5 5 6" xfId="44467" xr:uid="{FC52A0F5-5881-44E6-91ED-0627E291A2C5}"/>
    <cellStyle name="Normal 22 2 5 6" xfId="10757" xr:uid="{F8FC12A4-A67B-4514-A3C6-6FFBE0BD5ADE}"/>
    <cellStyle name="Normal 22 2 5 6 2" xfId="24447" xr:uid="{95C50A8C-4569-43C4-977E-87A7F2D890C7}"/>
    <cellStyle name="Normal 22 2 5 6 2 2" xfId="38139" xr:uid="{7990C2F7-D2D8-4091-BAC0-DC48875D132E}"/>
    <cellStyle name="Normal 22 2 5 6 2 3" xfId="53023" xr:uid="{37672C3D-4BC2-4E30-8443-58B4AD97E48D}"/>
    <cellStyle name="Normal 22 2 5 6 3" xfId="17603" xr:uid="{7285C784-B78D-491F-A5B3-FC7129077DAC}"/>
    <cellStyle name="Normal 22 2 5 6 4" xfId="31293" xr:uid="{8523C126-1D7A-491F-8707-F4BA51267643}"/>
    <cellStyle name="Normal 22 2 5 6 5" xfId="46177" xr:uid="{4C7A2631-0F9F-4BB4-802B-FDBF088BF034}"/>
    <cellStyle name="Normal 22 2 5 7" xfId="21025" xr:uid="{73786149-C139-4D6B-84B4-A4481098E49F}"/>
    <cellStyle name="Normal 22 2 5 7 2" xfId="34717" xr:uid="{997E9B29-2A64-4BD4-968A-9A991B74B215}"/>
    <cellStyle name="Normal 22 2 5 7 3" xfId="49601" xr:uid="{2D1B5B8D-58B0-42BE-8E7A-E8248ED63886}"/>
    <cellStyle name="Normal 22 2 5 8" xfId="14181" xr:uid="{971FF574-363E-4816-98F4-709D26E24F05}"/>
    <cellStyle name="Normal 22 2 5 9" xfId="27871" xr:uid="{6EC777E3-2B58-4142-A313-62A2115F2895}"/>
    <cellStyle name="Normal 22 2 6" xfId="7339" xr:uid="{C268937E-B276-4003-8910-8C1BE39BAF6A}"/>
    <cellStyle name="Normal 22 2 6 10" xfId="42760" xr:uid="{7618BA7E-BA0F-4034-8014-A1C366305740}"/>
    <cellStyle name="Normal 22 2 6 2" xfId="7340" xr:uid="{359F808F-5CAE-490A-B7AA-0137C320AAF6}"/>
    <cellStyle name="Normal 22 2 6 2 2" xfId="7341" xr:uid="{0A241D4F-AF08-4FC3-9859-F92D77F49996}"/>
    <cellStyle name="Normal 22 2 6 2 2 2" xfId="9054" xr:uid="{53BA1606-6F97-4F16-A548-D684BA7F02DA}"/>
    <cellStyle name="Normal 22 2 6 2 2 2 2" xfId="12476" xr:uid="{0A0492DE-2296-4D04-9719-93F104F1F09D}"/>
    <cellStyle name="Normal 22 2 6 2 2 2 2 2" xfId="26166" xr:uid="{C1A1F21D-5DBC-4931-B5E0-DE3BC5291219}"/>
    <cellStyle name="Normal 22 2 6 2 2 2 2 2 2" xfId="39858" xr:uid="{63EE4A92-1324-43A4-B5E9-B3DA9717E222}"/>
    <cellStyle name="Normal 22 2 6 2 2 2 2 2 3" xfId="54742" xr:uid="{CBA2D26E-9F62-4D49-AE07-2B0B02FAEE04}"/>
    <cellStyle name="Normal 22 2 6 2 2 2 2 3" xfId="19322" xr:uid="{8210A83A-CCC8-4075-868F-6117D6F09D05}"/>
    <cellStyle name="Normal 22 2 6 2 2 2 2 4" xfId="33012" xr:uid="{3A0A7A50-41C7-4DE3-9E36-9BBFAEDBA2D9}"/>
    <cellStyle name="Normal 22 2 6 2 2 2 2 5" xfId="47896" xr:uid="{63435694-12BC-4E4D-9383-2A317E926819}"/>
    <cellStyle name="Normal 22 2 6 2 2 2 3" xfId="22744" xr:uid="{6B58CD38-288F-4AA9-924F-DA277FC61525}"/>
    <cellStyle name="Normal 22 2 6 2 2 2 3 2" xfId="36436" xr:uid="{6436FF34-3D35-4C0E-8D38-9F6B2D09E0F6}"/>
    <cellStyle name="Normal 22 2 6 2 2 2 3 3" xfId="51320" xr:uid="{C8F3CD5E-1E39-4F03-BA30-2295202881DD}"/>
    <cellStyle name="Normal 22 2 6 2 2 2 4" xfId="15900" xr:uid="{74681D02-0F05-4E7F-9EB1-49248F0CCBFA}"/>
    <cellStyle name="Normal 22 2 6 2 2 2 5" xfId="29590" xr:uid="{3937DC01-F158-4ED6-88AA-8A4640152FAD}"/>
    <cellStyle name="Normal 22 2 6 2 2 2 6" xfId="44474" xr:uid="{293E7A9E-7ACA-41E1-888E-20C34818F47A}"/>
    <cellStyle name="Normal 22 2 6 2 2 3" xfId="10764" xr:uid="{F49E24DC-5195-4F2E-AD1C-37789878E80C}"/>
    <cellStyle name="Normal 22 2 6 2 2 3 2" xfId="24454" xr:uid="{1917D6C3-398D-4620-816F-4E62D2CA58F0}"/>
    <cellStyle name="Normal 22 2 6 2 2 3 2 2" xfId="38146" xr:uid="{848E5869-704E-4332-8215-ECFCB3BB282C}"/>
    <cellStyle name="Normal 22 2 6 2 2 3 2 3" xfId="53030" xr:uid="{3D2EDD7D-75C6-4C84-AD52-E8851BB0095A}"/>
    <cellStyle name="Normal 22 2 6 2 2 3 3" xfId="17610" xr:uid="{7FEFD80F-8712-41AC-987C-6555018FF4A1}"/>
    <cellStyle name="Normal 22 2 6 2 2 3 4" xfId="31300" xr:uid="{3A0DB292-2D30-48D3-8528-BC6277056781}"/>
    <cellStyle name="Normal 22 2 6 2 2 3 5" xfId="46184" xr:uid="{6930BA9E-E402-43D5-BD1B-0E8F7B1B854F}"/>
    <cellStyle name="Normal 22 2 6 2 2 4" xfId="21032" xr:uid="{809B5F3B-8A8C-43F9-88CB-6A4F960C0EA2}"/>
    <cellStyle name="Normal 22 2 6 2 2 4 2" xfId="34724" xr:uid="{77B28CF7-2729-428C-9551-5AA962F59AE8}"/>
    <cellStyle name="Normal 22 2 6 2 2 4 3" xfId="49608" xr:uid="{071BE615-88E4-48B5-B8D4-CAF90DBB9DC8}"/>
    <cellStyle name="Normal 22 2 6 2 2 5" xfId="14188" xr:uid="{7DF673A3-849A-49C5-AFF8-6661D9FDC38F}"/>
    <cellStyle name="Normal 22 2 6 2 2 6" xfId="27878" xr:uid="{D0799181-9BFF-4F1F-AE83-8041A75A96C3}"/>
    <cellStyle name="Normal 22 2 6 2 2 7" xfId="42762" xr:uid="{15917906-8515-4310-A70F-1C5E0E0DBBC9}"/>
    <cellStyle name="Normal 22 2 6 2 3" xfId="9053" xr:uid="{740F20B5-49C8-403F-9086-E30ED1A1D7B3}"/>
    <cellStyle name="Normal 22 2 6 2 3 2" xfId="12475" xr:uid="{224E51EE-4BEE-4BA5-B22D-EAFBF2B8BCE6}"/>
    <cellStyle name="Normal 22 2 6 2 3 2 2" xfId="26165" xr:uid="{02C98C0B-EE28-4110-9BFA-A74870F1ED89}"/>
    <cellStyle name="Normal 22 2 6 2 3 2 2 2" xfId="39857" xr:uid="{15D32707-6E59-4E14-AAC7-16D42E0CDD07}"/>
    <cellStyle name="Normal 22 2 6 2 3 2 2 3" xfId="54741" xr:uid="{F9700A95-DA61-48D5-B35A-26F1D4B0632F}"/>
    <cellStyle name="Normal 22 2 6 2 3 2 3" xfId="19321" xr:uid="{24120C1D-49D1-4EEF-BD7F-1851967937B3}"/>
    <cellStyle name="Normal 22 2 6 2 3 2 4" xfId="33011" xr:uid="{6C2F1C4F-163D-4BF5-ADCF-CECB9A76401C}"/>
    <cellStyle name="Normal 22 2 6 2 3 2 5" xfId="47895" xr:uid="{5CBB3A80-75DE-4BAD-8D7A-4D2B5AAC6B93}"/>
    <cellStyle name="Normal 22 2 6 2 3 3" xfId="22743" xr:uid="{A0166FAB-A114-4767-8514-866F0DF40690}"/>
    <cellStyle name="Normal 22 2 6 2 3 3 2" xfId="36435" xr:uid="{1DE531BA-AD75-4F5E-8DD4-C7B3A9632025}"/>
    <cellStyle name="Normal 22 2 6 2 3 3 3" xfId="51319" xr:uid="{A31A994D-AF7E-41E4-AF49-ED07A7799C33}"/>
    <cellStyle name="Normal 22 2 6 2 3 4" xfId="15899" xr:uid="{585472F0-04D7-4FB8-98B8-A968CB5A4F0E}"/>
    <cellStyle name="Normal 22 2 6 2 3 5" xfId="29589" xr:uid="{31CFF326-F9AD-42AD-94CB-A00471B97A85}"/>
    <cellStyle name="Normal 22 2 6 2 3 6" xfId="44473" xr:uid="{655E884B-3997-4E82-A7E3-E4D5B55D6D8D}"/>
    <cellStyle name="Normal 22 2 6 2 4" xfId="10763" xr:uid="{16209AEF-CE39-4F92-B896-D7098CFEDDFE}"/>
    <cellStyle name="Normal 22 2 6 2 4 2" xfId="24453" xr:uid="{84C15802-BA60-4383-881E-6173A06BC8D8}"/>
    <cellStyle name="Normal 22 2 6 2 4 2 2" xfId="38145" xr:uid="{2C717017-5240-434E-B18C-9B39455C847B}"/>
    <cellStyle name="Normal 22 2 6 2 4 2 3" xfId="53029" xr:uid="{217CB0AE-7BBA-4AE2-8755-3C5202740247}"/>
    <cellStyle name="Normal 22 2 6 2 4 3" xfId="17609" xr:uid="{C20A8964-5828-4C13-944B-90E9C7C561C2}"/>
    <cellStyle name="Normal 22 2 6 2 4 4" xfId="31299" xr:uid="{54E33525-C9F5-4ECD-8498-E43E89F45A8E}"/>
    <cellStyle name="Normal 22 2 6 2 4 5" xfId="46183" xr:uid="{F7BB72A0-801D-455A-B4B1-56CC049B5DA7}"/>
    <cellStyle name="Normal 22 2 6 2 5" xfId="21031" xr:uid="{7B83B009-14DC-449A-A564-96EE8DB1CFA2}"/>
    <cellStyle name="Normal 22 2 6 2 5 2" xfId="34723" xr:uid="{59BBEC17-727E-4788-B7D4-7B7A76992BB3}"/>
    <cellStyle name="Normal 22 2 6 2 5 3" xfId="49607" xr:uid="{B841B8EF-8052-4A34-AF5B-A201660F6081}"/>
    <cellStyle name="Normal 22 2 6 2 6" xfId="14187" xr:uid="{8C06CC5D-BEB7-49FB-AAB9-2DE4157DCB55}"/>
    <cellStyle name="Normal 22 2 6 2 7" xfId="27877" xr:uid="{164E28A5-7B54-4504-BF74-62EF94A401C4}"/>
    <cellStyle name="Normal 22 2 6 2 8" xfId="42761" xr:uid="{5CC6E0D0-3A21-43E3-8824-CF43D8C2E40E}"/>
    <cellStyle name="Normal 22 2 6 3" xfId="7342" xr:uid="{ECAD1C59-A8B1-43C8-B865-FEDA98C47DA3}"/>
    <cellStyle name="Normal 22 2 6 3 2" xfId="9055" xr:uid="{19BE0CCD-F24C-4A66-A8FD-9F2C6302EE1D}"/>
    <cellStyle name="Normal 22 2 6 3 2 2" xfId="12477" xr:uid="{5AA0198C-D403-40EA-A042-A4BBC8C5AECE}"/>
    <cellStyle name="Normal 22 2 6 3 2 2 2" xfId="26167" xr:uid="{3CEB97DC-FB65-439A-AC6C-A6DC86EFAC9A}"/>
    <cellStyle name="Normal 22 2 6 3 2 2 2 2" xfId="39859" xr:uid="{2F4C5A97-8144-46BC-A128-956C93677C87}"/>
    <cellStyle name="Normal 22 2 6 3 2 2 2 3" xfId="54743" xr:uid="{7A4E4461-3553-495F-A9F6-BB369B379B9A}"/>
    <cellStyle name="Normal 22 2 6 3 2 2 3" xfId="19323" xr:uid="{E320EE5C-8478-4B76-B075-0663523A29AB}"/>
    <cellStyle name="Normal 22 2 6 3 2 2 4" xfId="33013" xr:uid="{4B53013D-9856-4966-8154-ECA98784F4AB}"/>
    <cellStyle name="Normal 22 2 6 3 2 2 5" xfId="47897" xr:uid="{6026F7CA-EF4D-496F-A83C-F62D39EEC90B}"/>
    <cellStyle name="Normal 22 2 6 3 2 3" xfId="22745" xr:uid="{264F4C79-9E99-4C73-AF9F-9DDF436A802B}"/>
    <cellStyle name="Normal 22 2 6 3 2 3 2" xfId="36437" xr:uid="{FE46A54F-E33B-4FC6-802E-43EC00FE098E}"/>
    <cellStyle name="Normal 22 2 6 3 2 3 3" xfId="51321" xr:uid="{DD638B0D-17D2-49C4-94B8-F012D558A2AD}"/>
    <cellStyle name="Normal 22 2 6 3 2 4" xfId="15901" xr:uid="{2AA445BE-6687-4C50-9F23-ED0ED7308344}"/>
    <cellStyle name="Normal 22 2 6 3 2 5" xfId="29591" xr:uid="{600B6314-FF6F-4F2F-B766-D0B50F815978}"/>
    <cellStyle name="Normal 22 2 6 3 2 6" xfId="44475" xr:uid="{DE0FDD64-006D-4BA4-AA16-DFCCF12254CE}"/>
    <cellStyle name="Normal 22 2 6 3 3" xfId="10765" xr:uid="{4FD37980-0B20-49D8-8665-787CBEB0CFF0}"/>
    <cellStyle name="Normal 22 2 6 3 3 2" xfId="24455" xr:uid="{D0D4788F-ACE1-4F1D-BBFB-03F0B7E0A11F}"/>
    <cellStyle name="Normal 22 2 6 3 3 2 2" xfId="38147" xr:uid="{E916915C-7779-4D18-99BA-EA680765F156}"/>
    <cellStyle name="Normal 22 2 6 3 3 2 3" xfId="53031" xr:uid="{6A93F7E8-68D3-44E1-A2CA-AA5217C2ED56}"/>
    <cellStyle name="Normal 22 2 6 3 3 3" xfId="17611" xr:uid="{674E755B-FB7C-4AD7-9C90-3BDEA7425847}"/>
    <cellStyle name="Normal 22 2 6 3 3 4" xfId="31301" xr:uid="{0399C93F-9178-49E1-9343-3332BAEFCC92}"/>
    <cellStyle name="Normal 22 2 6 3 3 5" xfId="46185" xr:uid="{AA6DC53A-5E42-454A-8BCC-2026151E4CD1}"/>
    <cellStyle name="Normal 22 2 6 3 4" xfId="21033" xr:uid="{628983BB-DA83-448E-9AB2-B3F34C1C820F}"/>
    <cellStyle name="Normal 22 2 6 3 4 2" xfId="34725" xr:uid="{AD619D35-0177-4F63-A5ED-527B0E82A6E9}"/>
    <cellStyle name="Normal 22 2 6 3 4 3" xfId="49609" xr:uid="{DF5FE533-61EA-4707-8660-6195A46850C1}"/>
    <cellStyle name="Normal 22 2 6 3 5" xfId="14189" xr:uid="{A6829F24-156A-4AE2-B87B-6C22D42C3F23}"/>
    <cellStyle name="Normal 22 2 6 3 6" xfId="27879" xr:uid="{A3E674FB-8248-4CDC-BFA2-EBCD03EC474A}"/>
    <cellStyle name="Normal 22 2 6 3 7" xfId="42763" xr:uid="{0CB69373-5329-4949-8368-10F85F75A75E}"/>
    <cellStyle name="Normal 22 2 6 4" xfId="7343" xr:uid="{2225B2CA-2F15-4D6F-A795-836CFF41D839}"/>
    <cellStyle name="Normal 22 2 6 4 2" xfId="9056" xr:uid="{51B876BE-44E2-423F-A12F-2919F9C166B4}"/>
    <cellStyle name="Normal 22 2 6 4 2 2" xfId="12478" xr:uid="{74150DB3-9CE3-462D-B25D-8D6D2EC7F6FD}"/>
    <cellStyle name="Normal 22 2 6 4 2 2 2" xfId="26168" xr:uid="{F663CBBF-5C72-4BE8-8986-964ABEA61D84}"/>
    <cellStyle name="Normal 22 2 6 4 2 2 2 2" xfId="39860" xr:uid="{F2F8A47C-57CF-417B-B12D-3849040F0F63}"/>
    <cellStyle name="Normal 22 2 6 4 2 2 2 3" xfId="54744" xr:uid="{E3A14070-C331-4B9D-81F9-2C667B5D1157}"/>
    <cellStyle name="Normal 22 2 6 4 2 2 3" xfId="19324" xr:uid="{1898895F-E7B9-404D-A64B-194E03B9C054}"/>
    <cellStyle name="Normal 22 2 6 4 2 2 4" xfId="33014" xr:uid="{5339DED4-FD4E-40EA-A611-1FA453AC9AD8}"/>
    <cellStyle name="Normal 22 2 6 4 2 2 5" xfId="47898" xr:uid="{176CD299-0A63-41E8-9060-B2525D978347}"/>
    <cellStyle name="Normal 22 2 6 4 2 3" xfId="22746" xr:uid="{8FF573FC-9B4E-4B39-8EFB-490869F80CEE}"/>
    <cellStyle name="Normal 22 2 6 4 2 3 2" xfId="36438" xr:uid="{5621C40B-DB6B-409A-8D98-05E4364510C2}"/>
    <cellStyle name="Normal 22 2 6 4 2 3 3" xfId="51322" xr:uid="{978E3AFC-FF36-4564-B229-18CD535FB924}"/>
    <cellStyle name="Normal 22 2 6 4 2 4" xfId="15902" xr:uid="{D52A9BBA-7663-4746-B130-A81335301D35}"/>
    <cellStyle name="Normal 22 2 6 4 2 5" xfId="29592" xr:uid="{7397E9EF-8BC2-4D31-9FE2-3CB5F9E67123}"/>
    <cellStyle name="Normal 22 2 6 4 2 6" xfId="44476" xr:uid="{F8092D7A-0488-4845-8FC4-7CDBD8856C1D}"/>
    <cellStyle name="Normal 22 2 6 4 3" xfId="10766" xr:uid="{F1EAC6AD-8722-4023-9153-202A6738AB3D}"/>
    <cellStyle name="Normal 22 2 6 4 3 2" xfId="24456" xr:uid="{EC61C7CD-F417-4031-931D-5331EA912AFF}"/>
    <cellStyle name="Normal 22 2 6 4 3 2 2" xfId="38148" xr:uid="{76EE6BAA-1664-4041-9C74-AC6359B4C88A}"/>
    <cellStyle name="Normal 22 2 6 4 3 2 3" xfId="53032" xr:uid="{DB04175C-5AC6-4BEC-8646-A031ACF1E3B1}"/>
    <cellStyle name="Normal 22 2 6 4 3 3" xfId="17612" xr:uid="{C9F5971B-D409-4AC7-9241-D50AE3115317}"/>
    <cellStyle name="Normal 22 2 6 4 3 4" xfId="31302" xr:uid="{4C81C62D-B8C0-4082-BB9F-408007451C3E}"/>
    <cellStyle name="Normal 22 2 6 4 3 5" xfId="46186" xr:uid="{BBAB4D5F-4056-437A-8C60-97963E01B65E}"/>
    <cellStyle name="Normal 22 2 6 4 4" xfId="21034" xr:uid="{60779A6C-164A-4514-8476-FB93B97DF47C}"/>
    <cellStyle name="Normal 22 2 6 4 4 2" xfId="34726" xr:uid="{0429166D-4468-4389-BD82-F05F9D11D19D}"/>
    <cellStyle name="Normal 22 2 6 4 4 3" xfId="49610" xr:uid="{F4D4DF42-C9DC-42EB-9F13-E6A312EAD227}"/>
    <cellStyle name="Normal 22 2 6 4 5" xfId="14190" xr:uid="{A4E1A59C-8C01-422C-9950-B37E6C6BACDC}"/>
    <cellStyle name="Normal 22 2 6 4 6" xfId="27880" xr:uid="{C8FBB38C-2975-4435-82F2-02B68F0B9CCE}"/>
    <cellStyle name="Normal 22 2 6 4 7" xfId="42764" xr:uid="{207597ED-5D2A-4C6E-8650-882A61397D94}"/>
    <cellStyle name="Normal 22 2 6 5" xfId="9052" xr:uid="{967D1EB3-B8D2-403D-ABA6-A39632F01BCE}"/>
    <cellStyle name="Normal 22 2 6 5 2" xfId="12474" xr:uid="{E4F3B7E7-E329-4B7E-9097-FC9504DBBCD4}"/>
    <cellStyle name="Normal 22 2 6 5 2 2" xfId="26164" xr:uid="{3A675653-6B1F-4398-87B6-3D6E0EF66D82}"/>
    <cellStyle name="Normal 22 2 6 5 2 2 2" xfId="39856" xr:uid="{2999E222-305F-4BE6-BFFE-F0106A02EF42}"/>
    <cellStyle name="Normal 22 2 6 5 2 2 3" xfId="54740" xr:uid="{BC42B753-D4C9-4900-A640-39F049A17FB6}"/>
    <cellStyle name="Normal 22 2 6 5 2 3" xfId="19320" xr:uid="{12629BFA-3E86-4433-A56E-607B51EE765D}"/>
    <cellStyle name="Normal 22 2 6 5 2 4" xfId="33010" xr:uid="{66FA5DFA-6E42-4E51-B64D-89EACEA0337A}"/>
    <cellStyle name="Normal 22 2 6 5 2 5" xfId="47894" xr:uid="{3489143F-4B9B-4376-B6D8-C55BAED68462}"/>
    <cellStyle name="Normal 22 2 6 5 3" xfId="22742" xr:uid="{CBBDE812-C4A7-428F-B01B-15F4B8FC0A21}"/>
    <cellStyle name="Normal 22 2 6 5 3 2" xfId="36434" xr:uid="{8E946D3A-850C-4320-8D22-E2C11E1ADDE6}"/>
    <cellStyle name="Normal 22 2 6 5 3 3" xfId="51318" xr:uid="{62AB38A2-9EE5-40AF-9655-D5F5D8E8C4CD}"/>
    <cellStyle name="Normal 22 2 6 5 4" xfId="15898" xr:uid="{22611B1A-580E-479E-8B98-7C7E52BB24E1}"/>
    <cellStyle name="Normal 22 2 6 5 5" xfId="29588" xr:uid="{B8AB1BF9-41EC-48F5-B685-BE1049FF0EDC}"/>
    <cellStyle name="Normal 22 2 6 5 6" xfId="44472" xr:uid="{58DF792F-19B9-4556-9CB7-C1E81B51BBFF}"/>
    <cellStyle name="Normal 22 2 6 6" xfId="10762" xr:uid="{69325022-CF58-4D0F-B03C-F491D1A439CD}"/>
    <cellStyle name="Normal 22 2 6 6 2" xfId="24452" xr:uid="{D00ACC33-C9C3-46C9-89C2-53EA465D0F24}"/>
    <cellStyle name="Normal 22 2 6 6 2 2" xfId="38144" xr:uid="{E80527DF-8348-416E-81F3-7AB1F31FB339}"/>
    <cellStyle name="Normal 22 2 6 6 2 3" xfId="53028" xr:uid="{0D237222-4D1B-4A9C-925F-4AA5E583B68C}"/>
    <cellStyle name="Normal 22 2 6 6 3" xfId="17608" xr:uid="{6161FCA0-1B8B-443B-A576-A64EBF570A47}"/>
    <cellStyle name="Normal 22 2 6 6 4" xfId="31298" xr:uid="{57A883B4-F829-4600-9E1E-4CE2128B5B99}"/>
    <cellStyle name="Normal 22 2 6 6 5" xfId="46182" xr:uid="{70AF41E5-E1BC-4B26-8AD1-C73A113CB9CE}"/>
    <cellStyle name="Normal 22 2 6 7" xfId="21030" xr:uid="{A75C6F82-4D1B-49AB-99EC-CE9CC26159E0}"/>
    <cellStyle name="Normal 22 2 6 7 2" xfId="34722" xr:uid="{6A6F15E8-DC76-43EC-AA0B-E8D6ACE468EF}"/>
    <cellStyle name="Normal 22 2 6 7 3" xfId="49606" xr:uid="{C9D492D1-F87F-43F1-8943-15B1E809500E}"/>
    <cellStyle name="Normal 22 2 6 8" xfId="14186" xr:uid="{FBB1D617-E942-40E1-910B-1258B97BA70B}"/>
    <cellStyle name="Normal 22 2 6 9" xfId="27876" xr:uid="{6D3C2C8B-BA94-4AFB-9E15-3E9C52289C8F}"/>
    <cellStyle name="Normal 22 2 7" xfId="7344" xr:uid="{5226FA6F-6E71-47DC-A7C9-F0DE38CE721F}"/>
    <cellStyle name="Normal 22 2 7 2" xfId="7345" xr:uid="{E87A6514-1D4D-4459-A98F-77B86089BCE1}"/>
    <cellStyle name="Normal 22 2 7 2 2" xfId="9058" xr:uid="{43F8B2E7-5BD6-4127-BDE7-E58B347F6F4D}"/>
    <cellStyle name="Normal 22 2 7 2 2 2" xfId="12480" xr:uid="{EFE9B6D6-F13A-4CEA-BF3B-EE83A119AA8F}"/>
    <cellStyle name="Normal 22 2 7 2 2 2 2" xfId="26170" xr:uid="{64EB6C6C-3B72-4D3C-99A2-59B5019BD7DC}"/>
    <cellStyle name="Normal 22 2 7 2 2 2 2 2" xfId="39862" xr:uid="{FF314860-2D8C-4AAA-B967-1C679113623E}"/>
    <cellStyle name="Normal 22 2 7 2 2 2 2 3" xfId="54746" xr:uid="{DB316D2F-30C1-431D-B61E-0103AA1E8670}"/>
    <cellStyle name="Normal 22 2 7 2 2 2 3" xfId="19326" xr:uid="{F470B322-E2AB-4001-BEDD-550998A1BE97}"/>
    <cellStyle name="Normal 22 2 7 2 2 2 4" xfId="33016" xr:uid="{DDD09900-9CB3-4433-B7B1-37939A29341F}"/>
    <cellStyle name="Normal 22 2 7 2 2 2 5" xfId="47900" xr:uid="{6D2B43F1-FDB8-4F4F-B1EC-6F8F56F58193}"/>
    <cellStyle name="Normal 22 2 7 2 2 3" xfId="22748" xr:uid="{583D14B2-FB21-45D2-AF2D-B400449C2256}"/>
    <cellStyle name="Normal 22 2 7 2 2 3 2" xfId="36440" xr:uid="{CC25BFB1-15AF-4448-BFC2-66A9370CAC0F}"/>
    <cellStyle name="Normal 22 2 7 2 2 3 3" xfId="51324" xr:uid="{740B71F9-D09B-46C0-8014-703B6F997CAB}"/>
    <cellStyle name="Normal 22 2 7 2 2 4" xfId="15904" xr:uid="{9D8DE02E-2A06-47CD-B9BC-A424F1E56CF2}"/>
    <cellStyle name="Normal 22 2 7 2 2 5" xfId="29594" xr:uid="{C85768A4-A45B-49F7-A027-477738CE06C5}"/>
    <cellStyle name="Normal 22 2 7 2 2 6" xfId="44478" xr:uid="{006D307D-D011-4D48-B496-24D9BE1B0A47}"/>
    <cellStyle name="Normal 22 2 7 2 3" xfId="10768" xr:uid="{A64D0543-5DC2-48EE-8DFB-EA7D0D016F82}"/>
    <cellStyle name="Normal 22 2 7 2 3 2" xfId="24458" xr:uid="{68096D11-0194-48AB-BC4B-3CFE03BDA1BC}"/>
    <cellStyle name="Normal 22 2 7 2 3 2 2" xfId="38150" xr:uid="{75493EA1-6B17-404E-8EA5-0F506EA7A9E4}"/>
    <cellStyle name="Normal 22 2 7 2 3 2 3" xfId="53034" xr:uid="{ED4EAD02-7116-4FD7-9686-C16CB430E666}"/>
    <cellStyle name="Normal 22 2 7 2 3 3" xfId="17614" xr:uid="{E9FCF56B-F702-4FF4-8AA6-B3184A8A99FC}"/>
    <cellStyle name="Normal 22 2 7 2 3 4" xfId="31304" xr:uid="{EE3BD717-4155-4541-A55D-208CC78B75DF}"/>
    <cellStyle name="Normal 22 2 7 2 3 5" xfId="46188" xr:uid="{98D4A524-19B7-4371-8C30-5E89AE9E40CE}"/>
    <cellStyle name="Normal 22 2 7 2 4" xfId="21036" xr:uid="{EB4FF73A-C827-47F7-B5D8-22B75FA94708}"/>
    <cellStyle name="Normal 22 2 7 2 4 2" xfId="34728" xr:uid="{A862B7E4-6878-419A-86AA-38C90093D5E1}"/>
    <cellStyle name="Normal 22 2 7 2 4 3" xfId="49612" xr:uid="{ACAEF33D-EAA3-472F-A3CD-456808F6A418}"/>
    <cellStyle name="Normal 22 2 7 2 5" xfId="14192" xr:uid="{77573D6F-E881-4AE4-BEC1-08D09B3AFF00}"/>
    <cellStyle name="Normal 22 2 7 2 6" xfId="27882" xr:uid="{7FEA22DD-CDCC-45DF-BE20-6E40F9E2241F}"/>
    <cellStyle name="Normal 22 2 7 2 7" xfId="42766" xr:uid="{47B1FDB8-AD01-424E-A1C1-C57BCC5D78D2}"/>
    <cellStyle name="Normal 22 2 7 3" xfId="9057" xr:uid="{1BA8F9A3-FBC4-4043-95DC-7A219C619F48}"/>
    <cellStyle name="Normal 22 2 7 3 2" xfId="12479" xr:uid="{8BC9B683-00EE-4ED7-96B5-8355ADBCF63E}"/>
    <cellStyle name="Normal 22 2 7 3 2 2" xfId="26169" xr:uid="{65C9B25E-E6F0-46A6-9AFE-46AC60986624}"/>
    <cellStyle name="Normal 22 2 7 3 2 2 2" xfId="39861" xr:uid="{B2ED9E4D-B7B4-41C7-A84B-7C3D4F31B060}"/>
    <cellStyle name="Normal 22 2 7 3 2 2 3" xfId="54745" xr:uid="{6932E0E3-4D85-4FC6-AC84-6C9D9A4BA6CB}"/>
    <cellStyle name="Normal 22 2 7 3 2 3" xfId="19325" xr:uid="{3CC80DBC-C2F5-45CA-A32F-01850B222AE1}"/>
    <cellStyle name="Normal 22 2 7 3 2 4" xfId="33015" xr:uid="{EFEAA0DF-212A-42F1-822B-16C87573FE0F}"/>
    <cellStyle name="Normal 22 2 7 3 2 5" xfId="47899" xr:uid="{A59358AC-DDF8-49C1-9BA0-6AF5CA9B05A9}"/>
    <cellStyle name="Normal 22 2 7 3 3" xfId="22747" xr:uid="{D0A44D96-60F9-498F-A35D-3BAC0A2B924C}"/>
    <cellStyle name="Normal 22 2 7 3 3 2" xfId="36439" xr:uid="{4A448D12-0F30-485D-8358-AE6323D7C1E3}"/>
    <cellStyle name="Normal 22 2 7 3 3 3" xfId="51323" xr:uid="{4201457C-E164-4F59-A5CE-52AD9AA4D820}"/>
    <cellStyle name="Normal 22 2 7 3 4" xfId="15903" xr:uid="{9BC1DD16-0676-44E4-B51B-B3284A396FF9}"/>
    <cellStyle name="Normal 22 2 7 3 5" xfId="29593" xr:uid="{89BE8FE2-320A-4018-98B8-F59E85DF3618}"/>
    <cellStyle name="Normal 22 2 7 3 6" xfId="44477" xr:uid="{40604FAB-6CA5-45AF-8BEF-1F7198EF2F4F}"/>
    <cellStyle name="Normal 22 2 7 4" xfId="10767" xr:uid="{502FC0D4-974B-4FEC-BF64-30EDC3C51062}"/>
    <cellStyle name="Normal 22 2 7 4 2" xfId="24457" xr:uid="{078F6B78-1CDB-4ACF-A79E-43701F60BE10}"/>
    <cellStyle name="Normal 22 2 7 4 2 2" xfId="38149" xr:uid="{85831A09-7DB8-4F86-A69B-6F7233ADEAA4}"/>
    <cellStyle name="Normal 22 2 7 4 2 3" xfId="53033" xr:uid="{A6242093-7910-45E5-B8DE-74FCF5184EFA}"/>
    <cellStyle name="Normal 22 2 7 4 3" xfId="17613" xr:uid="{70A5045D-0CDD-4158-BCED-61459222B92D}"/>
    <cellStyle name="Normal 22 2 7 4 4" xfId="31303" xr:uid="{D89450FD-9975-484F-96A5-716CCD561E99}"/>
    <cellStyle name="Normal 22 2 7 4 5" xfId="46187" xr:uid="{9D9C0EC1-5049-40AA-9C20-BCAFF48EAC74}"/>
    <cellStyle name="Normal 22 2 7 5" xfId="21035" xr:uid="{A52447D7-0B1D-41E7-A0FC-E8573583DDAA}"/>
    <cellStyle name="Normal 22 2 7 5 2" xfId="34727" xr:uid="{511BA692-9A61-4DAE-94FB-A34C4A606A41}"/>
    <cellStyle name="Normal 22 2 7 5 3" xfId="49611" xr:uid="{077DEFCA-F5DA-415B-8348-940B76EB3ABA}"/>
    <cellStyle name="Normal 22 2 7 6" xfId="14191" xr:uid="{AA499F01-940C-425F-820F-C067D8B652C9}"/>
    <cellStyle name="Normal 22 2 7 7" xfId="27881" xr:uid="{9A022E07-2BB4-4D0A-85DF-03F0BBF3C5F5}"/>
    <cellStyle name="Normal 22 2 7 8" xfId="42765" xr:uid="{0B0D9D94-B98F-4602-8F94-92A2A5F2CAD6}"/>
    <cellStyle name="Normal 22 2 8" xfId="7346" xr:uid="{F24D2723-4DBE-4285-8CD2-59455DEFA0E3}"/>
    <cellStyle name="Normal 22 2 8 2" xfId="9059" xr:uid="{D32DA874-8122-4CDA-86FC-442B2C29EF33}"/>
    <cellStyle name="Normal 22 2 8 2 2" xfId="12481" xr:uid="{DE91C7EE-53DF-4718-B5A2-B647F82AB9FA}"/>
    <cellStyle name="Normal 22 2 8 2 2 2" xfId="26171" xr:uid="{89DBCC41-8929-48CF-B21E-02186C93041B}"/>
    <cellStyle name="Normal 22 2 8 2 2 2 2" xfId="39863" xr:uid="{612CB274-697F-4369-AF73-7C18C2004EC2}"/>
    <cellStyle name="Normal 22 2 8 2 2 2 3" xfId="54747" xr:uid="{949C8645-EF19-4AC5-9DC2-8F1DD8DB6B8D}"/>
    <cellStyle name="Normal 22 2 8 2 2 3" xfId="19327" xr:uid="{39571BA3-316E-48A5-ACD4-3A6A62BDACDF}"/>
    <cellStyle name="Normal 22 2 8 2 2 4" xfId="33017" xr:uid="{B07ABF67-78B7-44CA-94DF-00D2DC5DB01C}"/>
    <cellStyle name="Normal 22 2 8 2 2 5" xfId="47901" xr:uid="{0678FE17-2F7D-4073-8EBA-628A8C65CA72}"/>
    <cellStyle name="Normal 22 2 8 2 3" xfId="22749" xr:uid="{6DE11598-EA50-4614-9949-A18D0848DE68}"/>
    <cellStyle name="Normal 22 2 8 2 3 2" xfId="36441" xr:uid="{79D81D67-2EC3-449B-BC41-A4B5236F5CF6}"/>
    <cellStyle name="Normal 22 2 8 2 3 3" xfId="51325" xr:uid="{F6BADEDC-69DE-400C-A4AC-34E2269639F7}"/>
    <cellStyle name="Normal 22 2 8 2 4" xfId="15905" xr:uid="{B9AA8E68-4831-4ABB-9BA0-CCD51DFC5D07}"/>
    <cellStyle name="Normal 22 2 8 2 5" xfId="29595" xr:uid="{3109F753-C608-4EFB-A257-D69C50E3B1A6}"/>
    <cellStyle name="Normal 22 2 8 2 6" xfId="44479" xr:uid="{A5AAE1C2-484A-4265-AB4C-CCEED562BA2B}"/>
    <cellStyle name="Normal 22 2 8 3" xfId="10769" xr:uid="{82E64A26-49E3-46A5-AA44-B1010FF20B43}"/>
    <cellStyle name="Normal 22 2 8 3 2" xfId="24459" xr:uid="{1F9677A7-54EE-4CA2-81DB-18B478906D7D}"/>
    <cellStyle name="Normal 22 2 8 3 2 2" xfId="38151" xr:uid="{CFD4A9B7-9597-4DC7-AF9B-5F985D259211}"/>
    <cellStyle name="Normal 22 2 8 3 2 3" xfId="53035" xr:uid="{27DBFFDE-4136-4817-AD7E-B66B9DEF8C66}"/>
    <cellStyle name="Normal 22 2 8 3 3" xfId="17615" xr:uid="{30BC5DFC-BE27-4EB8-B4D0-F45981FD7512}"/>
    <cellStyle name="Normal 22 2 8 3 4" xfId="31305" xr:uid="{37F92069-6A3A-4D83-A93B-6B73DF3C18C7}"/>
    <cellStyle name="Normal 22 2 8 3 5" xfId="46189" xr:uid="{F3BA520C-801A-4482-993A-CAFE5B4691F4}"/>
    <cellStyle name="Normal 22 2 8 4" xfId="21037" xr:uid="{4CDB33F8-7A9D-4AB0-9B93-B5FEF7B6AD79}"/>
    <cellStyle name="Normal 22 2 8 4 2" xfId="34729" xr:uid="{BD56CD47-B6C0-44F8-848D-D580BFCA5412}"/>
    <cellStyle name="Normal 22 2 8 4 3" xfId="49613" xr:uid="{96E8F93A-E363-468A-A740-59910400B06D}"/>
    <cellStyle name="Normal 22 2 8 5" xfId="14193" xr:uid="{DF88C9B5-9920-47BC-8C81-DECD78590BD0}"/>
    <cellStyle name="Normal 22 2 8 6" xfId="27883" xr:uid="{45D0C567-A1F2-4299-BB59-A04FA58798BF}"/>
    <cellStyle name="Normal 22 2 8 7" xfId="42767" xr:uid="{4A2D507E-E946-4317-949E-DF9D2DF0B6CD}"/>
    <cellStyle name="Normal 22 2 9" xfId="7347" xr:uid="{4D98F77D-8966-4B23-9A11-B55595169B34}"/>
    <cellStyle name="Normal 22 2 9 2" xfId="9060" xr:uid="{696C39AF-A4E0-4CC6-9ED3-A2EB953B4BC8}"/>
    <cellStyle name="Normal 22 2 9 2 2" xfId="12482" xr:uid="{DFC2F0E7-DF58-4F99-9A3F-8BBB149F529C}"/>
    <cellStyle name="Normal 22 2 9 2 2 2" xfId="26172" xr:uid="{C144E270-F0C0-4AF8-AFA1-1F552BEFFB7D}"/>
    <cellStyle name="Normal 22 2 9 2 2 2 2" xfId="39864" xr:uid="{F5ED2C88-EC3D-4DD8-B109-E307AA346285}"/>
    <cellStyle name="Normal 22 2 9 2 2 2 3" xfId="54748" xr:uid="{9F7F6766-E676-4BD0-9A25-07200D448D4A}"/>
    <cellStyle name="Normal 22 2 9 2 2 3" xfId="19328" xr:uid="{44E175D6-72AD-4A26-A73D-01EF50B1F202}"/>
    <cellStyle name="Normal 22 2 9 2 2 4" xfId="33018" xr:uid="{286B7014-866A-465B-AF15-3D3D8AF92F83}"/>
    <cellStyle name="Normal 22 2 9 2 2 5" xfId="47902" xr:uid="{3C817934-9813-4D88-9C20-6251DF41769F}"/>
    <cellStyle name="Normal 22 2 9 2 3" xfId="22750" xr:uid="{54400FC4-16AC-4007-B24E-AE1E30763FD3}"/>
    <cellStyle name="Normal 22 2 9 2 3 2" xfId="36442" xr:uid="{63D23549-A0D1-44E3-AEC0-178BFB2E1FEF}"/>
    <cellStyle name="Normal 22 2 9 2 3 3" xfId="51326" xr:uid="{2770C7DA-98BD-4E6F-85AA-5AD4AA4F5556}"/>
    <cellStyle name="Normal 22 2 9 2 4" xfId="15906" xr:uid="{8AC1934B-DBB1-4486-8E1E-8DCC107026E5}"/>
    <cellStyle name="Normal 22 2 9 2 5" xfId="29596" xr:uid="{4D7E5010-9078-401E-90AA-38A1C7BB0CCA}"/>
    <cellStyle name="Normal 22 2 9 2 6" xfId="44480" xr:uid="{FC0FE101-4227-43DD-9D61-783F1A5E177A}"/>
    <cellStyle name="Normal 22 2 9 3" xfId="10770" xr:uid="{B4CE2B49-9E16-4CD2-BFC8-DEBE7163D2A6}"/>
    <cellStyle name="Normal 22 2 9 3 2" xfId="24460" xr:uid="{BE41A1FA-9692-4BA8-8D04-D763D5182495}"/>
    <cellStyle name="Normal 22 2 9 3 2 2" xfId="38152" xr:uid="{D559BB05-D201-40F9-AAA4-5E78BDDE610C}"/>
    <cellStyle name="Normal 22 2 9 3 2 3" xfId="53036" xr:uid="{8EE950F5-BFAB-42F8-89E4-755B93F5387B}"/>
    <cellStyle name="Normal 22 2 9 3 3" xfId="17616" xr:uid="{E4517C28-8E4D-4568-90E5-41D9F1F76D40}"/>
    <cellStyle name="Normal 22 2 9 3 4" xfId="31306" xr:uid="{9F23581D-2A11-4393-BDF8-04A29F8068C8}"/>
    <cellStyle name="Normal 22 2 9 3 5" xfId="46190" xr:uid="{F9DCBBBD-22EF-43C4-BE96-2FD0C3FEA5A6}"/>
    <cellStyle name="Normal 22 2 9 4" xfId="21038" xr:uid="{4641607D-9C18-4395-83CA-F68EEBF27D6A}"/>
    <cellStyle name="Normal 22 2 9 4 2" xfId="34730" xr:uid="{A95A2C34-4876-4B98-94B5-D4EA10D2A2F8}"/>
    <cellStyle name="Normal 22 2 9 4 3" xfId="49614" xr:uid="{4809CDF3-AAA1-41F7-8A3C-717D7FF78016}"/>
    <cellStyle name="Normal 22 2 9 5" xfId="14194" xr:uid="{43C406DB-2689-4D59-9DDE-E574A7283042}"/>
    <cellStyle name="Normal 22 2 9 6" xfId="27884" xr:uid="{72756B59-DD07-4607-9AC2-8AA492032C95}"/>
    <cellStyle name="Normal 22 2 9 7" xfId="42768" xr:uid="{C0608676-2C65-43E8-A218-D4E06AEB7FF0}"/>
    <cellStyle name="Normal 22 3" xfId="4312" xr:uid="{C0C2DE21-E71F-4146-8BCA-062B247AE893}"/>
    <cellStyle name="Normal 22 3 10" xfId="21039" xr:uid="{246D3C9C-B4D3-4872-A61B-9633BA9B3064}"/>
    <cellStyle name="Normal 22 3 10 2" xfId="34731" xr:uid="{1093194F-9CEF-4E70-B254-C57C2E55A5FD}"/>
    <cellStyle name="Normal 22 3 10 3" xfId="49615" xr:uid="{C8E58C79-CC98-4B21-A7B3-1E4DD9879339}"/>
    <cellStyle name="Normal 22 3 11" xfId="14195" xr:uid="{AF994FC1-B327-46F2-A7FA-2CDC1CBC891D}"/>
    <cellStyle name="Normal 22 3 11 2" xfId="41316" xr:uid="{D92BEF23-A1F6-478A-80E7-3A0034BBF7A0}"/>
    <cellStyle name="Normal 22 3 12" xfId="27885" xr:uid="{045141F7-DEBB-4A72-BF86-07CBBF5A606D}"/>
    <cellStyle name="Normal 22 3 13" xfId="42769" xr:uid="{80DFF950-F701-4212-B085-D8911DED2877}"/>
    <cellStyle name="Normal 22 3 14" xfId="7348" xr:uid="{7B99B368-6D04-4545-8413-4FB0E6F6E9E3}"/>
    <cellStyle name="Normal 22 3 2" xfId="4356" xr:uid="{AE881FDB-9838-4072-99BE-94D2EDF07642}"/>
    <cellStyle name="Normal 22 3 2 10" xfId="14196" xr:uid="{F39A7ED4-66E2-4965-9512-A271C7D030C6}"/>
    <cellStyle name="Normal 22 3 2 10 2" xfId="41332" xr:uid="{0E2C1900-39A6-4A2B-82D7-E56E4329EED9}"/>
    <cellStyle name="Normal 22 3 2 11" xfId="27886" xr:uid="{017D102D-541C-4528-8AD9-414D0AC8F8DE}"/>
    <cellStyle name="Normal 22 3 2 12" xfId="42770" xr:uid="{3B45E140-E336-41DE-9C3B-64BDF7D67239}"/>
    <cellStyle name="Normal 22 3 2 13" xfId="7349" xr:uid="{047257FE-DD9E-4FD6-8C4D-9E5814D4A525}"/>
    <cellStyle name="Normal 22 3 2 14" xfId="5954" xr:uid="{C33597F8-7578-44EB-A7A3-7810BD0DE034}"/>
    <cellStyle name="Normal 22 3 2 15" xfId="5362" xr:uid="{FD31E214-AF64-4535-93EA-15DC6C187E43}"/>
    <cellStyle name="Normal 22 3 2 2" xfId="4463" xr:uid="{26998E7F-8F11-41FB-87FE-2D828DD7BF07}"/>
    <cellStyle name="Normal 22 3 2 2 10" xfId="42771" xr:uid="{8E18F65B-F086-411E-B8A9-512098E2D3A3}"/>
    <cellStyle name="Normal 22 3 2 2 11" xfId="7350" xr:uid="{5B7CE108-205E-4085-8659-8C0B7BF7BDEC}"/>
    <cellStyle name="Normal 22 3 2 2 2" xfId="7351" xr:uid="{FB3D1E40-3D37-4870-BB01-2B606345596D}"/>
    <cellStyle name="Normal 22 3 2 2 2 2" xfId="7352" xr:uid="{ADD5E565-1D7D-47AA-AC8C-013FCBC0806D}"/>
    <cellStyle name="Normal 22 3 2 2 2 2 2" xfId="9065" xr:uid="{FB55DB20-ECA7-4199-BEE2-FC74E1FBA93F}"/>
    <cellStyle name="Normal 22 3 2 2 2 2 2 2" xfId="12487" xr:uid="{24115620-8880-445B-A9F9-6D0720AB9695}"/>
    <cellStyle name="Normal 22 3 2 2 2 2 2 2 2" xfId="26177" xr:uid="{F0CD19CD-DD13-41C7-A67F-1248590993D9}"/>
    <cellStyle name="Normal 22 3 2 2 2 2 2 2 2 2" xfId="39869" xr:uid="{E7D095F8-9C99-4B0A-8B68-F8CDB0E1E51F}"/>
    <cellStyle name="Normal 22 3 2 2 2 2 2 2 2 3" xfId="54753" xr:uid="{D6865295-6EA6-40E2-B1AB-02D460E6136B}"/>
    <cellStyle name="Normal 22 3 2 2 2 2 2 2 3" xfId="19333" xr:uid="{46E7D487-B170-4B59-82B8-4E702B0190E0}"/>
    <cellStyle name="Normal 22 3 2 2 2 2 2 2 4" xfId="33023" xr:uid="{B121361D-062B-4B62-9C02-29992133CE06}"/>
    <cellStyle name="Normal 22 3 2 2 2 2 2 2 5" xfId="47907" xr:uid="{B5D23E75-A6DB-4646-BDF4-304764F938FB}"/>
    <cellStyle name="Normal 22 3 2 2 2 2 2 3" xfId="22755" xr:uid="{5105B39C-4530-4A4F-A16A-B8C19F769557}"/>
    <cellStyle name="Normal 22 3 2 2 2 2 2 3 2" xfId="36447" xr:uid="{71E984C2-2429-471E-AADA-177249BA352D}"/>
    <cellStyle name="Normal 22 3 2 2 2 2 2 3 3" xfId="51331" xr:uid="{494C81E9-1174-41CA-9EB3-FC2AC4570A77}"/>
    <cellStyle name="Normal 22 3 2 2 2 2 2 4" xfId="15911" xr:uid="{414A1D9E-043C-49E8-A56E-A6217219BFA4}"/>
    <cellStyle name="Normal 22 3 2 2 2 2 2 5" xfId="29601" xr:uid="{3B6AC5B9-351E-4699-81AF-57B343C9A89F}"/>
    <cellStyle name="Normal 22 3 2 2 2 2 2 6" xfId="44485" xr:uid="{C7E5792F-724B-4530-B822-61ED033BA0F3}"/>
    <cellStyle name="Normal 22 3 2 2 2 2 3" xfId="10775" xr:uid="{DAB5B1E0-1499-4ABD-A635-7C8EF574D540}"/>
    <cellStyle name="Normal 22 3 2 2 2 2 3 2" xfId="24465" xr:uid="{3261D68A-BAB1-413A-A202-7D5395285855}"/>
    <cellStyle name="Normal 22 3 2 2 2 2 3 2 2" xfId="38157" xr:uid="{137FEA2D-F46B-4065-BE3E-57AEE6E88481}"/>
    <cellStyle name="Normal 22 3 2 2 2 2 3 2 3" xfId="53041" xr:uid="{E71134EF-5D57-4552-997D-16AA2F071D5D}"/>
    <cellStyle name="Normal 22 3 2 2 2 2 3 3" xfId="17621" xr:uid="{0553E387-2A08-4245-8B3A-727AB56F35B4}"/>
    <cellStyle name="Normal 22 3 2 2 2 2 3 4" xfId="31311" xr:uid="{42A9AD58-2342-4AD1-B022-98127AFD899C}"/>
    <cellStyle name="Normal 22 3 2 2 2 2 3 5" xfId="46195" xr:uid="{734731BA-7E86-4133-B6AD-5E2A9432984D}"/>
    <cellStyle name="Normal 22 3 2 2 2 2 4" xfId="21043" xr:uid="{96D1DB0E-DB01-4A53-9478-173C318DC8F8}"/>
    <cellStyle name="Normal 22 3 2 2 2 2 4 2" xfId="34735" xr:uid="{D23DFDCD-A998-4AD5-93BA-4E3D323421F3}"/>
    <cellStyle name="Normal 22 3 2 2 2 2 4 3" xfId="49619" xr:uid="{247289E6-521E-42F1-B404-B4C01B3CD130}"/>
    <cellStyle name="Normal 22 3 2 2 2 2 5" xfId="14199" xr:uid="{B8591161-B13B-44EA-8CCB-95C73DB944B8}"/>
    <cellStyle name="Normal 22 3 2 2 2 2 6" xfId="27889" xr:uid="{A8AE6EDF-2B2A-47AE-B952-83A0139507D7}"/>
    <cellStyle name="Normal 22 3 2 2 2 2 7" xfId="42773" xr:uid="{716548FE-0E3F-489C-8FD0-39AD49A05BF4}"/>
    <cellStyle name="Normal 22 3 2 2 2 3" xfId="9064" xr:uid="{AF6F1D44-5588-482F-90AD-511B0B3F7AC7}"/>
    <cellStyle name="Normal 22 3 2 2 2 3 2" xfId="12486" xr:uid="{7916EF23-843E-4B9B-BFB8-315246F74283}"/>
    <cellStyle name="Normal 22 3 2 2 2 3 2 2" xfId="26176" xr:uid="{A2C392CF-43FA-4B7B-BDBB-4DD87EA29BBB}"/>
    <cellStyle name="Normal 22 3 2 2 2 3 2 2 2" xfId="39868" xr:uid="{C4FD870A-5306-4B5A-9B64-1E67537A8F3F}"/>
    <cellStyle name="Normal 22 3 2 2 2 3 2 2 3" xfId="54752" xr:uid="{B34B05B5-0980-47AF-BFC8-42A6024CEB91}"/>
    <cellStyle name="Normal 22 3 2 2 2 3 2 3" xfId="19332" xr:uid="{83E04EFF-9499-46BF-9334-D2966B8CBF99}"/>
    <cellStyle name="Normal 22 3 2 2 2 3 2 4" xfId="33022" xr:uid="{F9DBC651-0998-4D39-BDB9-E280AC58B3A9}"/>
    <cellStyle name="Normal 22 3 2 2 2 3 2 5" xfId="47906" xr:uid="{1CEA4408-EAB6-4592-B541-0635F432FFB2}"/>
    <cellStyle name="Normal 22 3 2 2 2 3 3" xfId="22754" xr:uid="{9D01F9EE-E577-4BFC-B007-C73DF61C0CDF}"/>
    <cellStyle name="Normal 22 3 2 2 2 3 3 2" xfId="36446" xr:uid="{6EE46316-2B82-451B-AE3D-65AF5469DFD8}"/>
    <cellStyle name="Normal 22 3 2 2 2 3 3 3" xfId="51330" xr:uid="{6CD97F6A-1A63-4960-9BD3-9944B4914430}"/>
    <cellStyle name="Normal 22 3 2 2 2 3 4" xfId="15910" xr:uid="{B89E3C28-BCEB-4CC2-A19F-D0B691BEDFE4}"/>
    <cellStyle name="Normal 22 3 2 2 2 3 5" xfId="29600" xr:uid="{9AD9D229-7C2F-47C1-BDF1-AB938F779596}"/>
    <cellStyle name="Normal 22 3 2 2 2 3 6" xfId="44484" xr:uid="{AB4DBB9A-E9A9-4EE9-AFDC-67073EB145E4}"/>
    <cellStyle name="Normal 22 3 2 2 2 4" xfId="10774" xr:uid="{D65C4B37-FFA9-46FF-84F6-E6BF31430C55}"/>
    <cellStyle name="Normal 22 3 2 2 2 4 2" xfId="24464" xr:uid="{5B95F4AE-2C83-44E5-83C5-4560B58239D1}"/>
    <cellStyle name="Normal 22 3 2 2 2 4 2 2" xfId="38156" xr:uid="{1E28A929-5C8D-40FA-882C-E873E4A4DCAF}"/>
    <cellStyle name="Normal 22 3 2 2 2 4 2 3" xfId="53040" xr:uid="{9242A6F1-5E90-48F3-B99A-8E8BF92C6C87}"/>
    <cellStyle name="Normal 22 3 2 2 2 4 3" xfId="17620" xr:uid="{33A70643-BD1A-4687-9003-1C4E443BA05A}"/>
    <cellStyle name="Normal 22 3 2 2 2 4 4" xfId="31310" xr:uid="{4E14B4D0-CDBF-414E-8129-6A63E5AFF310}"/>
    <cellStyle name="Normal 22 3 2 2 2 4 5" xfId="46194" xr:uid="{EF9F8C02-086A-4945-9465-D5FD5BD10493}"/>
    <cellStyle name="Normal 22 3 2 2 2 5" xfId="21042" xr:uid="{EA97CFBB-87EE-441C-AB85-E2A482D05D8F}"/>
    <cellStyle name="Normal 22 3 2 2 2 5 2" xfId="34734" xr:uid="{1F012815-3DE6-4481-B296-18379A9A6CBF}"/>
    <cellStyle name="Normal 22 3 2 2 2 5 3" xfId="49618" xr:uid="{6D5B5B28-A851-4FA2-A7FD-8519A2DD8526}"/>
    <cellStyle name="Normal 22 3 2 2 2 6" xfId="14198" xr:uid="{E2966478-0353-4675-8D48-66160DE7CF5F}"/>
    <cellStyle name="Normal 22 3 2 2 2 7" xfId="27888" xr:uid="{F1E8D784-C09B-4C43-9A01-4A8BB5FFCA44}"/>
    <cellStyle name="Normal 22 3 2 2 2 8" xfId="42772" xr:uid="{69CEFF6E-37A7-477D-9748-22070BDA7531}"/>
    <cellStyle name="Normal 22 3 2 2 3" xfId="7353" xr:uid="{479867CA-70E3-4722-BA7C-8BC5434B7E57}"/>
    <cellStyle name="Normal 22 3 2 2 3 2" xfId="9066" xr:uid="{2B55F023-FCCE-47E7-AC8D-FC1CC9D2413C}"/>
    <cellStyle name="Normal 22 3 2 2 3 2 2" xfId="12488" xr:uid="{B1717FC5-246B-4956-8C46-26A6FCB295A5}"/>
    <cellStyle name="Normal 22 3 2 2 3 2 2 2" xfId="26178" xr:uid="{833D589E-A0E5-4630-BCD9-88F509E61E8F}"/>
    <cellStyle name="Normal 22 3 2 2 3 2 2 2 2" xfId="39870" xr:uid="{743C6CCF-0326-49A5-A9EF-9FFC8C35BF7B}"/>
    <cellStyle name="Normal 22 3 2 2 3 2 2 2 3" xfId="54754" xr:uid="{60972B2B-F14D-4FF0-897F-A1A91E61AB56}"/>
    <cellStyle name="Normal 22 3 2 2 3 2 2 3" xfId="19334" xr:uid="{5D138038-D3D3-434F-862F-4BA72F7A715F}"/>
    <cellStyle name="Normal 22 3 2 2 3 2 2 4" xfId="33024" xr:uid="{D0644F28-2451-4834-8F1B-69B0277ACBF9}"/>
    <cellStyle name="Normal 22 3 2 2 3 2 2 5" xfId="47908" xr:uid="{110A5EEF-5124-455C-B2F7-7A182CB69A0A}"/>
    <cellStyle name="Normal 22 3 2 2 3 2 3" xfId="22756" xr:uid="{8A5D5A2E-0655-488E-931E-C1FAC612FAD1}"/>
    <cellStyle name="Normal 22 3 2 2 3 2 3 2" xfId="36448" xr:uid="{6EBE2C41-5EA1-4A11-BB42-8E5881FBBB10}"/>
    <cellStyle name="Normal 22 3 2 2 3 2 3 3" xfId="51332" xr:uid="{1F8C1ACA-14DF-4050-A61C-9CFB39006D54}"/>
    <cellStyle name="Normal 22 3 2 2 3 2 4" xfId="15912" xr:uid="{AAD1F12C-F454-41F0-9D7B-5C1094CD27C2}"/>
    <cellStyle name="Normal 22 3 2 2 3 2 5" xfId="29602" xr:uid="{6D46B7F0-F876-4277-8AF3-49047D27D40D}"/>
    <cellStyle name="Normal 22 3 2 2 3 2 6" xfId="44486" xr:uid="{3440D520-5FB8-46E3-87B0-BBB0D9CC2FDF}"/>
    <cellStyle name="Normal 22 3 2 2 3 3" xfId="10776" xr:uid="{7EA14410-1586-4F3F-83AE-7139128F5E51}"/>
    <cellStyle name="Normal 22 3 2 2 3 3 2" xfId="24466" xr:uid="{7DFAF18C-5CEB-413D-8A04-603276132801}"/>
    <cellStyle name="Normal 22 3 2 2 3 3 2 2" xfId="38158" xr:uid="{6D5BB60C-50EB-4222-9929-D9484EE4F768}"/>
    <cellStyle name="Normal 22 3 2 2 3 3 2 3" xfId="53042" xr:uid="{B6B3C938-9635-4E45-AF04-6E9914F06397}"/>
    <cellStyle name="Normal 22 3 2 2 3 3 3" xfId="17622" xr:uid="{40903663-C627-4B5D-8850-742A9100A9DA}"/>
    <cellStyle name="Normal 22 3 2 2 3 3 4" xfId="31312" xr:uid="{02EA2F8F-ED66-4766-8511-15AD885EAE79}"/>
    <cellStyle name="Normal 22 3 2 2 3 3 5" xfId="46196" xr:uid="{779CCCA8-0D21-4209-9404-3461F91DD993}"/>
    <cellStyle name="Normal 22 3 2 2 3 4" xfId="21044" xr:uid="{553873AD-9598-45F6-9CF5-0C287161E1EF}"/>
    <cellStyle name="Normal 22 3 2 2 3 4 2" xfId="34736" xr:uid="{8CD5244F-9B4B-478D-A981-08C6E80223F1}"/>
    <cellStyle name="Normal 22 3 2 2 3 4 3" xfId="49620" xr:uid="{2BC51522-6796-495D-BA57-77DB90D5AD7B}"/>
    <cellStyle name="Normal 22 3 2 2 3 5" xfId="14200" xr:uid="{88BF6A7C-E4D7-4D49-8F8A-9CC7C980F92E}"/>
    <cellStyle name="Normal 22 3 2 2 3 6" xfId="27890" xr:uid="{B3C35FC5-841C-480E-AEE3-0A85F9213D34}"/>
    <cellStyle name="Normal 22 3 2 2 3 7" xfId="42774" xr:uid="{C4FD3F2B-9655-47FD-A0C5-8BA27D7E90B4}"/>
    <cellStyle name="Normal 22 3 2 2 4" xfId="7354" xr:uid="{A97153A2-5FC8-49FF-A045-569E942B41AE}"/>
    <cellStyle name="Normal 22 3 2 2 4 2" xfId="9067" xr:uid="{18993787-D6C6-46A0-9AD9-8CAC9BECA7C7}"/>
    <cellStyle name="Normal 22 3 2 2 4 2 2" xfId="12489" xr:uid="{EB300DCB-96A1-4AEB-851E-5FB69CA9E609}"/>
    <cellStyle name="Normal 22 3 2 2 4 2 2 2" xfId="26179" xr:uid="{E31249D4-3577-4B70-97E8-662BDE0429CE}"/>
    <cellStyle name="Normal 22 3 2 2 4 2 2 2 2" xfId="39871" xr:uid="{2A43CABF-DE92-4F81-93C4-3DA624164B68}"/>
    <cellStyle name="Normal 22 3 2 2 4 2 2 2 3" xfId="54755" xr:uid="{B0B59842-DBCF-4BF3-9BA3-C2D61CEE3204}"/>
    <cellStyle name="Normal 22 3 2 2 4 2 2 3" xfId="19335" xr:uid="{6960EE21-B30B-46EE-8037-B967515FAFBC}"/>
    <cellStyle name="Normal 22 3 2 2 4 2 2 4" xfId="33025" xr:uid="{E180E5A4-3F06-4228-8B03-70DC6147FD41}"/>
    <cellStyle name="Normal 22 3 2 2 4 2 2 5" xfId="47909" xr:uid="{A7A02174-667B-4055-9C10-B9DEEFDFEAAD}"/>
    <cellStyle name="Normal 22 3 2 2 4 2 3" xfId="22757" xr:uid="{2068BC6D-6227-44FF-BACC-3A9FBA24A8E9}"/>
    <cellStyle name="Normal 22 3 2 2 4 2 3 2" xfId="36449" xr:uid="{F96B4EAB-B147-431C-9B78-FF0D75F13988}"/>
    <cellStyle name="Normal 22 3 2 2 4 2 3 3" xfId="51333" xr:uid="{DD709305-C71C-40AF-8ABA-3AD843BB3815}"/>
    <cellStyle name="Normal 22 3 2 2 4 2 4" xfId="15913" xr:uid="{6281FE4D-6105-419A-8689-C1552710CC8E}"/>
    <cellStyle name="Normal 22 3 2 2 4 2 5" xfId="29603" xr:uid="{B21CFDFB-ED26-4185-B6F4-FCC004D13BA1}"/>
    <cellStyle name="Normal 22 3 2 2 4 2 6" xfId="44487" xr:uid="{B2D8767A-3BC0-4571-82F5-277D6119CFB2}"/>
    <cellStyle name="Normal 22 3 2 2 4 3" xfId="10777" xr:uid="{DE597645-B2D0-4FE9-8B80-8A775E062BAC}"/>
    <cellStyle name="Normal 22 3 2 2 4 3 2" xfId="24467" xr:uid="{4277CDE7-F5D9-4200-88FF-DD99490867EC}"/>
    <cellStyle name="Normal 22 3 2 2 4 3 2 2" xfId="38159" xr:uid="{F6E13380-0C0F-409B-A557-D0E5CCF58A05}"/>
    <cellStyle name="Normal 22 3 2 2 4 3 2 3" xfId="53043" xr:uid="{7EEB1AD2-C70C-42D1-8F11-9718697833BC}"/>
    <cellStyle name="Normal 22 3 2 2 4 3 3" xfId="17623" xr:uid="{B004D82F-2D5A-4A2D-AFC2-243959D6F389}"/>
    <cellStyle name="Normal 22 3 2 2 4 3 4" xfId="31313" xr:uid="{BB7DE76C-C4F1-4F96-9DD7-1487F3BFDAE5}"/>
    <cellStyle name="Normal 22 3 2 2 4 3 5" xfId="46197" xr:uid="{FDE43A4C-F3A2-4D7D-BDF9-FB00ED91B5CA}"/>
    <cellStyle name="Normal 22 3 2 2 4 4" xfId="21045" xr:uid="{FD1CA0C5-C942-4F81-98CA-CE199E4BF51A}"/>
    <cellStyle name="Normal 22 3 2 2 4 4 2" xfId="34737" xr:uid="{199F7F08-7E81-4E60-8416-874B08663257}"/>
    <cellStyle name="Normal 22 3 2 2 4 4 3" xfId="49621" xr:uid="{BC323FA4-F5D0-49DC-9F26-7325F38EAF60}"/>
    <cellStyle name="Normal 22 3 2 2 4 5" xfId="14201" xr:uid="{5E7131E6-463A-47D8-9A88-BFAA88279265}"/>
    <cellStyle name="Normal 22 3 2 2 4 6" xfId="27891" xr:uid="{290199B7-5D12-4DC5-A820-C3D8EF973263}"/>
    <cellStyle name="Normal 22 3 2 2 4 7" xfId="42775" xr:uid="{812B0CB8-6180-4C66-B211-CDA71E5C9C0B}"/>
    <cellStyle name="Normal 22 3 2 2 5" xfId="9063" xr:uid="{CDDCEFBE-BF88-4191-9A80-6053CAEF5D66}"/>
    <cellStyle name="Normal 22 3 2 2 5 2" xfId="12485" xr:uid="{1422B111-BCC9-4DF6-B51A-DB486CBDDE92}"/>
    <cellStyle name="Normal 22 3 2 2 5 2 2" xfId="26175" xr:uid="{B27D1ED7-E320-4059-840C-BB6CD63FA1DA}"/>
    <cellStyle name="Normal 22 3 2 2 5 2 2 2" xfId="39867" xr:uid="{45DA1E8A-9E7B-4CDD-8B19-D676859267F3}"/>
    <cellStyle name="Normal 22 3 2 2 5 2 2 3" xfId="54751" xr:uid="{57BEDD0D-CF53-4978-9147-9AEDA06BA4BD}"/>
    <cellStyle name="Normal 22 3 2 2 5 2 3" xfId="19331" xr:uid="{68E6BCED-0550-4B3B-B9CB-C04D899B0249}"/>
    <cellStyle name="Normal 22 3 2 2 5 2 4" xfId="33021" xr:uid="{98FBA6CD-CD97-429B-9CBC-AB3CCB6323B2}"/>
    <cellStyle name="Normal 22 3 2 2 5 2 5" xfId="47905" xr:uid="{EDA64957-A20F-4DC7-9D3A-9A4C6AB51B22}"/>
    <cellStyle name="Normal 22 3 2 2 5 3" xfId="22753" xr:uid="{069839A8-BABD-4291-9694-9EA1BCE3DE6E}"/>
    <cellStyle name="Normal 22 3 2 2 5 3 2" xfId="36445" xr:uid="{9E107A79-E421-4037-B105-67FC856020E7}"/>
    <cellStyle name="Normal 22 3 2 2 5 3 3" xfId="51329" xr:uid="{CF2585D8-DC1F-4260-85B2-C779DE78536D}"/>
    <cellStyle name="Normal 22 3 2 2 5 4" xfId="15909" xr:uid="{11000183-4683-437E-9C70-A8BC6B9E316A}"/>
    <cellStyle name="Normal 22 3 2 2 5 5" xfId="29599" xr:uid="{95ABD4C2-8908-4ACB-954D-E8FC80E79809}"/>
    <cellStyle name="Normal 22 3 2 2 5 6" xfId="44483" xr:uid="{71A52727-F474-47FA-9807-5D4336D74386}"/>
    <cellStyle name="Normal 22 3 2 2 6" xfId="10773" xr:uid="{51D2A8B1-5B2C-42FA-B1EF-A1FA66F48A1E}"/>
    <cellStyle name="Normal 22 3 2 2 6 2" xfId="24463" xr:uid="{3B323E46-0B22-4B06-B94B-A2E9C9EBCF8D}"/>
    <cellStyle name="Normal 22 3 2 2 6 2 2" xfId="38155" xr:uid="{9D899E02-0DFE-4A61-992C-A1B7914D4578}"/>
    <cellStyle name="Normal 22 3 2 2 6 2 3" xfId="53039" xr:uid="{53487ADA-34AC-4936-A192-1D0C2D137406}"/>
    <cellStyle name="Normal 22 3 2 2 6 3" xfId="17619" xr:uid="{C13120F3-332F-4AD9-AA1A-996DB49BF6C2}"/>
    <cellStyle name="Normal 22 3 2 2 6 4" xfId="31309" xr:uid="{FAA566F2-D6CB-41B2-AC94-55A46930A1E6}"/>
    <cellStyle name="Normal 22 3 2 2 6 5" xfId="46193" xr:uid="{4B05F2A8-F439-4631-AF97-D45EAD6FEFE7}"/>
    <cellStyle name="Normal 22 3 2 2 7" xfId="21041" xr:uid="{67EDC7D6-4DBF-4CE7-99F2-7FF9678344BB}"/>
    <cellStyle name="Normal 22 3 2 2 7 2" xfId="34733" xr:uid="{71B74E34-309C-494C-8D14-D42519D23BFA}"/>
    <cellStyle name="Normal 22 3 2 2 7 3" xfId="49617" xr:uid="{F1CD64CC-A411-4816-AFDB-D6D98973C2C4}"/>
    <cellStyle name="Normal 22 3 2 2 8" xfId="14197" xr:uid="{08CF7A21-4C1C-4DDF-8AAB-892331205220}"/>
    <cellStyle name="Normal 22 3 2 2 8 2" xfId="41346" xr:uid="{6FA3BE31-C400-4505-A643-42274AFFBD62}"/>
    <cellStyle name="Normal 22 3 2 2 9" xfId="27887" xr:uid="{ADF29A3B-E321-484C-A5B2-7829B69C3C23}"/>
    <cellStyle name="Normal 22 3 2 3" xfId="7355" xr:uid="{7055DA12-8299-40E9-9A69-5E8A3F3B7557}"/>
    <cellStyle name="Normal 22 3 2 3 10" xfId="42776" xr:uid="{807FC71C-DE24-414C-BF27-95F34B09DB4B}"/>
    <cellStyle name="Normal 22 3 2 3 2" xfId="7356" xr:uid="{0B02C054-9E8C-4D54-895C-16C3F2D2E357}"/>
    <cellStyle name="Normal 22 3 2 3 2 2" xfId="7357" xr:uid="{37671D5A-DCBD-4675-871E-B6BAE200742B}"/>
    <cellStyle name="Normal 22 3 2 3 2 2 2" xfId="9070" xr:uid="{0B108C95-E67C-49CD-8416-C12C25CA41D8}"/>
    <cellStyle name="Normal 22 3 2 3 2 2 2 2" xfId="12492" xr:uid="{A9FF5BE3-6336-4F82-9157-3A356C768296}"/>
    <cellStyle name="Normal 22 3 2 3 2 2 2 2 2" xfId="26182" xr:uid="{C3B36468-DE0A-4702-BCC6-2B6BD744241A}"/>
    <cellStyle name="Normal 22 3 2 3 2 2 2 2 2 2" xfId="39874" xr:uid="{9655E6CB-C763-4C05-92FF-C6EC4B5478B0}"/>
    <cellStyle name="Normal 22 3 2 3 2 2 2 2 2 3" xfId="54758" xr:uid="{2B04F65C-DA39-4F41-ABEA-D640DCED55F5}"/>
    <cellStyle name="Normal 22 3 2 3 2 2 2 2 3" xfId="19338" xr:uid="{D5D299A8-8A3D-4839-B756-AAEFCCBA1BEA}"/>
    <cellStyle name="Normal 22 3 2 3 2 2 2 2 4" xfId="33028" xr:uid="{27F44E7F-0942-4B0D-8B44-19D02BE2AA35}"/>
    <cellStyle name="Normal 22 3 2 3 2 2 2 2 5" xfId="47912" xr:uid="{FF860A34-9742-4909-9FCF-76A79E63F1FC}"/>
    <cellStyle name="Normal 22 3 2 3 2 2 2 3" xfId="22760" xr:uid="{565AABB4-BA2E-4E47-BD8A-C43B968778ED}"/>
    <cellStyle name="Normal 22 3 2 3 2 2 2 3 2" xfId="36452" xr:uid="{80E7DAF9-5A09-4A70-8612-6C817DA17BB9}"/>
    <cellStyle name="Normal 22 3 2 3 2 2 2 3 3" xfId="51336" xr:uid="{3E420206-1A1F-4608-8920-2EEFAD001FB2}"/>
    <cellStyle name="Normal 22 3 2 3 2 2 2 4" xfId="15916" xr:uid="{201B347D-4178-4E1A-B5DC-5B7322016651}"/>
    <cellStyle name="Normal 22 3 2 3 2 2 2 5" xfId="29606" xr:uid="{72CCF27F-3FE1-4479-8143-EDF784F520AA}"/>
    <cellStyle name="Normal 22 3 2 3 2 2 2 6" xfId="44490" xr:uid="{0A76F49E-9D09-4590-90AC-F7C141B0ED3A}"/>
    <cellStyle name="Normal 22 3 2 3 2 2 3" xfId="10780" xr:uid="{EBF8D816-1BD3-49C8-B5D2-04A0D5EE5A9E}"/>
    <cellStyle name="Normal 22 3 2 3 2 2 3 2" xfId="24470" xr:uid="{966CFFCA-F591-401C-A895-9CFF2C9FA1FF}"/>
    <cellStyle name="Normal 22 3 2 3 2 2 3 2 2" xfId="38162" xr:uid="{6A15FDF5-F241-4E75-B568-A1CCB3886EF7}"/>
    <cellStyle name="Normal 22 3 2 3 2 2 3 2 3" xfId="53046" xr:uid="{A31F4AEA-DF4E-427A-AFB0-95D2320B8EF2}"/>
    <cellStyle name="Normal 22 3 2 3 2 2 3 3" xfId="17626" xr:uid="{796FC262-8A27-499E-862F-95A353C51722}"/>
    <cellStyle name="Normal 22 3 2 3 2 2 3 4" xfId="31316" xr:uid="{DA9DD40D-0990-41A2-8135-02FDD39F3B79}"/>
    <cellStyle name="Normal 22 3 2 3 2 2 3 5" xfId="46200" xr:uid="{217FCF7C-E596-45BD-86CF-D52CF5DAF062}"/>
    <cellStyle name="Normal 22 3 2 3 2 2 4" xfId="21048" xr:uid="{3B10E5DA-02F8-4DF1-8AD9-FFA0FD24892C}"/>
    <cellStyle name="Normal 22 3 2 3 2 2 4 2" xfId="34740" xr:uid="{0702E5BA-23D1-44C1-8C53-D32FAB318867}"/>
    <cellStyle name="Normal 22 3 2 3 2 2 4 3" xfId="49624" xr:uid="{319DF287-2D4C-44E9-BB42-3DC47DBE843D}"/>
    <cellStyle name="Normal 22 3 2 3 2 2 5" xfId="14204" xr:uid="{AC91E687-5220-47E3-8943-FCBABFBA1A30}"/>
    <cellStyle name="Normal 22 3 2 3 2 2 6" xfId="27894" xr:uid="{595E702F-ACD7-4BCD-A9A9-90160C83008F}"/>
    <cellStyle name="Normal 22 3 2 3 2 2 7" xfId="42778" xr:uid="{60A15324-5576-4C13-871B-3A811C807189}"/>
    <cellStyle name="Normal 22 3 2 3 2 3" xfId="9069" xr:uid="{77EB725A-9637-45C8-9022-4AD74110DF61}"/>
    <cellStyle name="Normal 22 3 2 3 2 3 2" xfId="12491" xr:uid="{6C3D5F91-71E2-4E2B-8621-FF501F1A5838}"/>
    <cellStyle name="Normal 22 3 2 3 2 3 2 2" xfId="26181" xr:uid="{25BC658A-5276-4277-B587-9DE8FCCC2265}"/>
    <cellStyle name="Normal 22 3 2 3 2 3 2 2 2" xfId="39873" xr:uid="{C8ED1985-1D9F-48FE-AF63-3F1C279E1A19}"/>
    <cellStyle name="Normal 22 3 2 3 2 3 2 2 3" xfId="54757" xr:uid="{2E25354A-A434-41F7-ADFC-104481EF5738}"/>
    <cellStyle name="Normal 22 3 2 3 2 3 2 3" xfId="19337" xr:uid="{59DE9C2C-C4EE-47FE-9FFE-1F48942596A7}"/>
    <cellStyle name="Normal 22 3 2 3 2 3 2 4" xfId="33027" xr:uid="{6D5196D2-3F69-4AFB-ADA3-5D11B636650F}"/>
    <cellStyle name="Normal 22 3 2 3 2 3 2 5" xfId="47911" xr:uid="{78CE026F-7920-4F97-AC90-68E98013F040}"/>
    <cellStyle name="Normal 22 3 2 3 2 3 3" xfId="22759" xr:uid="{45C014B1-3761-4D13-B024-843AD96CA72C}"/>
    <cellStyle name="Normal 22 3 2 3 2 3 3 2" xfId="36451" xr:uid="{95096946-D7B3-422A-AB69-704513A93CD1}"/>
    <cellStyle name="Normal 22 3 2 3 2 3 3 3" xfId="51335" xr:uid="{8ECD4228-FA5C-42EE-985D-CCC278AB0406}"/>
    <cellStyle name="Normal 22 3 2 3 2 3 4" xfId="15915" xr:uid="{728372C7-4C9F-46AC-A434-F8C50E91CA46}"/>
    <cellStyle name="Normal 22 3 2 3 2 3 5" xfId="29605" xr:uid="{568F74A4-F637-4175-A079-D2A3A843A5D9}"/>
    <cellStyle name="Normal 22 3 2 3 2 3 6" xfId="44489" xr:uid="{4FAA5A6B-7AEE-4B85-8A9F-6BB8BCAA1920}"/>
    <cellStyle name="Normal 22 3 2 3 2 4" xfId="10779" xr:uid="{148C6862-4412-45E1-AC97-284A78184AFA}"/>
    <cellStyle name="Normal 22 3 2 3 2 4 2" xfId="24469" xr:uid="{F7C2E0DD-F3EB-45FE-BE5D-22D89BEF0C3E}"/>
    <cellStyle name="Normal 22 3 2 3 2 4 2 2" xfId="38161" xr:uid="{DDD80136-1668-4DBF-9677-A64E68A9E306}"/>
    <cellStyle name="Normal 22 3 2 3 2 4 2 3" xfId="53045" xr:uid="{9353BA39-1FB0-4DC8-B883-FA62C112B521}"/>
    <cellStyle name="Normal 22 3 2 3 2 4 3" xfId="17625" xr:uid="{102D7121-4145-49D6-A285-B5A330B1BC9C}"/>
    <cellStyle name="Normal 22 3 2 3 2 4 4" xfId="31315" xr:uid="{AEC613F2-15B3-4B75-8276-E6ED70B24974}"/>
    <cellStyle name="Normal 22 3 2 3 2 4 5" xfId="46199" xr:uid="{54298878-F6FE-4308-8011-92B5B165929F}"/>
    <cellStyle name="Normal 22 3 2 3 2 5" xfId="21047" xr:uid="{A13715CA-F398-4C13-A735-086CC97D8929}"/>
    <cellStyle name="Normal 22 3 2 3 2 5 2" xfId="34739" xr:uid="{6C628ED8-6505-4F06-91CB-F8A70969634B}"/>
    <cellStyle name="Normal 22 3 2 3 2 5 3" xfId="49623" xr:uid="{CF34912D-A6F4-484C-A325-F38A123BBD94}"/>
    <cellStyle name="Normal 22 3 2 3 2 6" xfId="14203" xr:uid="{8F7A8243-CAB3-48F1-8017-0372775CA5CC}"/>
    <cellStyle name="Normal 22 3 2 3 2 7" xfId="27893" xr:uid="{A817CDED-D066-4931-A6D9-BBFF2601D965}"/>
    <cellStyle name="Normal 22 3 2 3 2 8" xfId="42777" xr:uid="{3E6E75BC-5907-4A0A-B3AC-546D14CC0B7A}"/>
    <cellStyle name="Normal 22 3 2 3 3" xfId="7358" xr:uid="{0783FC00-1FC2-47D7-8048-A73A7244DA47}"/>
    <cellStyle name="Normal 22 3 2 3 3 2" xfId="9071" xr:uid="{E6999927-C6C5-4888-B475-8C8ABEFCFF3F}"/>
    <cellStyle name="Normal 22 3 2 3 3 2 2" xfId="12493" xr:uid="{017EBEAA-1288-48DC-9F23-0004E40D0DF4}"/>
    <cellStyle name="Normal 22 3 2 3 3 2 2 2" xfId="26183" xr:uid="{F9172114-F133-4D1C-B54B-FE58F89F0978}"/>
    <cellStyle name="Normal 22 3 2 3 3 2 2 2 2" xfId="39875" xr:uid="{A25BADA6-B3C6-4EDA-B936-3728E02B7F66}"/>
    <cellStyle name="Normal 22 3 2 3 3 2 2 2 3" xfId="54759" xr:uid="{2B41BA41-A8C5-4D8E-BB28-C3E5F51BC0FC}"/>
    <cellStyle name="Normal 22 3 2 3 3 2 2 3" xfId="19339" xr:uid="{CBD7552A-01A9-450B-9E8A-482DF29E4EC4}"/>
    <cellStyle name="Normal 22 3 2 3 3 2 2 4" xfId="33029" xr:uid="{C2271165-E17A-4868-B5CF-58EC77570E81}"/>
    <cellStyle name="Normal 22 3 2 3 3 2 2 5" xfId="47913" xr:uid="{796D4AAA-517F-462F-B7A2-DA499F67C4BB}"/>
    <cellStyle name="Normal 22 3 2 3 3 2 3" xfId="22761" xr:uid="{A83AA2E7-BD37-4B1D-B83B-9A6AE0E1B404}"/>
    <cellStyle name="Normal 22 3 2 3 3 2 3 2" xfId="36453" xr:uid="{3FA3ACC7-6398-4CB0-80E8-1236B606A6B7}"/>
    <cellStyle name="Normal 22 3 2 3 3 2 3 3" xfId="51337" xr:uid="{E6E4E09B-B968-40C5-AD0E-D09D0F63CC8B}"/>
    <cellStyle name="Normal 22 3 2 3 3 2 4" xfId="15917" xr:uid="{C928F69F-2A9E-4AF9-83E0-0A980715F9CE}"/>
    <cellStyle name="Normal 22 3 2 3 3 2 5" xfId="29607" xr:uid="{263F1833-B44A-4E6C-ACD1-EF13964DB974}"/>
    <cellStyle name="Normal 22 3 2 3 3 2 6" xfId="44491" xr:uid="{7307ABF1-8C55-4DB0-8948-EB16F9C7A818}"/>
    <cellStyle name="Normal 22 3 2 3 3 3" xfId="10781" xr:uid="{401D5B31-5059-4F5F-B4FC-8D0894C7C121}"/>
    <cellStyle name="Normal 22 3 2 3 3 3 2" xfId="24471" xr:uid="{C819E9C5-EC83-4D62-9217-5D2E7B0BE130}"/>
    <cellStyle name="Normal 22 3 2 3 3 3 2 2" xfId="38163" xr:uid="{5D2B00E8-AC73-4360-999D-49F579517A43}"/>
    <cellStyle name="Normal 22 3 2 3 3 3 2 3" xfId="53047" xr:uid="{95ED9357-7AF8-4138-9487-F7A79FED1D78}"/>
    <cellStyle name="Normal 22 3 2 3 3 3 3" xfId="17627" xr:uid="{5AD43E68-3DDE-4033-B9A1-33E868DAD676}"/>
    <cellStyle name="Normal 22 3 2 3 3 3 4" xfId="31317" xr:uid="{FA1306FB-E3D2-4183-B295-1792AC5708DC}"/>
    <cellStyle name="Normal 22 3 2 3 3 3 5" xfId="46201" xr:uid="{61EC0425-D3A8-4924-AE0F-C7C4EAA13EF8}"/>
    <cellStyle name="Normal 22 3 2 3 3 4" xfId="21049" xr:uid="{BDD83C9E-8A01-4639-AC66-606358CDDEAF}"/>
    <cellStyle name="Normal 22 3 2 3 3 4 2" xfId="34741" xr:uid="{C63C57A1-BDBB-4737-BF2F-974AD286C5DA}"/>
    <cellStyle name="Normal 22 3 2 3 3 4 3" xfId="49625" xr:uid="{75009627-13B1-4041-A6EC-97B7FD19CE70}"/>
    <cellStyle name="Normal 22 3 2 3 3 5" xfId="14205" xr:uid="{15724A49-D4DE-4D5B-A993-C1E7E0864D52}"/>
    <cellStyle name="Normal 22 3 2 3 3 6" xfId="27895" xr:uid="{A69346E1-BA54-4DD2-81E7-937F53F93C0B}"/>
    <cellStyle name="Normal 22 3 2 3 3 7" xfId="42779" xr:uid="{F33F3B7A-4A9C-42B0-92C8-71FEF6CDDC6F}"/>
    <cellStyle name="Normal 22 3 2 3 4" xfId="7359" xr:uid="{DF068D44-3DCF-4C73-BEDF-67D78E0A700D}"/>
    <cellStyle name="Normal 22 3 2 3 4 2" xfId="9072" xr:uid="{C350054E-72CA-4319-BFE2-7324489129B1}"/>
    <cellStyle name="Normal 22 3 2 3 4 2 2" xfId="12494" xr:uid="{4C9D076F-62B9-4ED2-9388-488DA4151548}"/>
    <cellStyle name="Normal 22 3 2 3 4 2 2 2" xfId="26184" xr:uid="{F16AC3CB-93AF-4498-BA59-2E221016A3B1}"/>
    <cellStyle name="Normal 22 3 2 3 4 2 2 2 2" xfId="39876" xr:uid="{23EA0946-2225-4426-B524-963D4F207784}"/>
    <cellStyle name="Normal 22 3 2 3 4 2 2 2 3" xfId="54760" xr:uid="{40FFB395-A75C-47F4-B6B2-141EF88A7AC7}"/>
    <cellStyle name="Normal 22 3 2 3 4 2 2 3" xfId="19340" xr:uid="{33CD7BB7-B141-4C8A-A16A-8406E03C8036}"/>
    <cellStyle name="Normal 22 3 2 3 4 2 2 4" xfId="33030" xr:uid="{D90FFAB0-8EA4-4ADD-ABC6-68D42B172F55}"/>
    <cellStyle name="Normal 22 3 2 3 4 2 2 5" xfId="47914" xr:uid="{D60F09D8-AD98-49F7-B230-C38839525959}"/>
    <cellStyle name="Normal 22 3 2 3 4 2 3" xfId="22762" xr:uid="{A4357B18-E20A-4B23-9332-41BF424E37BA}"/>
    <cellStyle name="Normal 22 3 2 3 4 2 3 2" xfId="36454" xr:uid="{B1FB1D69-5668-473C-AC6B-874E224049BD}"/>
    <cellStyle name="Normal 22 3 2 3 4 2 3 3" xfId="51338" xr:uid="{84C972EF-35A7-4CAD-9B88-0D1EE6E24568}"/>
    <cellStyle name="Normal 22 3 2 3 4 2 4" xfId="15918" xr:uid="{CA20536E-E5BE-4A53-B2E5-2D605CA0807E}"/>
    <cellStyle name="Normal 22 3 2 3 4 2 5" xfId="29608" xr:uid="{774DBCF9-7D60-4B09-B2D0-D6F488A6AF2C}"/>
    <cellStyle name="Normal 22 3 2 3 4 2 6" xfId="44492" xr:uid="{76F52749-9AD6-43EC-B334-DABC29B2CDB7}"/>
    <cellStyle name="Normal 22 3 2 3 4 3" xfId="10782" xr:uid="{30269070-6506-4432-AB95-AAA625395AFF}"/>
    <cellStyle name="Normal 22 3 2 3 4 3 2" xfId="24472" xr:uid="{889D2227-3B01-4EE2-A4DC-E41820922E18}"/>
    <cellStyle name="Normal 22 3 2 3 4 3 2 2" xfId="38164" xr:uid="{3A2E232B-35F0-48D5-BA35-CBBDE94C4E0C}"/>
    <cellStyle name="Normal 22 3 2 3 4 3 2 3" xfId="53048" xr:uid="{69CB6AA4-B9B6-4423-8BA5-B376D30C3451}"/>
    <cellStyle name="Normal 22 3 2 3 4 3 3" xfId="17628" xr:uid="{D462EF90-7D5A-4C05-B773-3FEFEEBD513D}"/>
    <cellStyle name="Normal 22 3 2 3 4 3 4" xfId="31318" xr:uid="{EC7D2B79-B5C3-4F5E-9AF4-A90334DE2F0E}"/>
    <cellStyle name="Normal 22 3 2 3 4 3 5" xfId="46202" xr:uid="{C47BE02C-D8DC-46FC-9C4A-CC5CAB6BB208}"/>
    <cellStyle name="Normal 22 3 2 3 4 4" xfId="21050" xr:uid="{1085DFB8-A0BB-445D-9F3E-93C93E1438F1}"/>
    <cellStyle name="Normal 22 3 2 3 4 4 2" xfId="34742" xr:uid="{2FE255B5-5BB8-4969-81CD-C59A466B98C3}"/>
    <cellStyle name="Normal 22 3 2 3 4 4 3" xfId="49626" xr:uid="{51AA9584-2112-4194-B05C-C74E9D8DAAD7}"/>
    <cellStyle name="Normal 22 3 2 3 4 5" xfId="14206" xr:uid="{5C37D2D7-70D6-4172-AACB-17CA61E56E15}"/>
    <cellStyle name="Normal 22 3 2 3 4 6" xfId="27896" xr:uid="{F9563BAD-6666-4B8B-938C-602024105349}"/>
    <cellStyle name="Normal 22 3 2 3 4 7" xfId="42780" xr:uid="{BF61C218-EB26-4860-A771-AD6582E95370}"/>
    <cellStyle name="Normal 22 3 2 3 5" xfId="9068" xr:uid="{39A6E2CA-2CB9-477A-883A-978FD9298ECE}"/>
    <cellStyle name="Normal 22 3 2 3 5 2" xfId="12490" xr:uid="{B91374DB-5684-4C0A-8D2D-C01826986764}"/>
    <cellStyle name="Normal 22 3 2 3 5 2 2" xfId="26180" xr:uid="{A0906270-C0DF-4945-A7D3-8DAB804D79D3}"/>
    <cellStyle name="Normal 22 3 2 3 5 2 2 2" xfId="39872" xr:uid="{DEA9CDE7-0211-418F-8EBB-A4BE4A31D3C8}"/>
    <cellStyle name="Normal 22 3 2 3 5 2 2 3" xfId="54756" xr:uid="{BA93932C-FE1C-4313-A8E8-752542C171B1}"/>
    <cellStyle name="Normal 22 3 2 3 5 2 3" xfId="19336" xr:uid="{E42CAB3F-C619-4009-8809-356313F46006}"/>
    <cellStyle name="Normal 22 3 2 3 5 2 4" xfId="33026" xr:uid="{8D9E831F-CED0-45C1-9B9B-97181A937812}"/>
    <cellStyle name="Normal 22 3 2 3 5 2 5" xfId="47910" xr:uid="{2EC5444D-A340-4458-BEB9-F6ECB79701CA}"/>
    <cellStyle name="Normal 22 3 2 3 5 3" xfId="22758" xr:uid="{BB6A1A06-E633-4DDE-B5F7-58410197BEA3}"/>
    <cellStyle name="Normal 22 3 2 3 5 3 2" xfId="36450" xr:uid="{E26CE54C-A778-47F1-92DF-0ADC74FC32BA}"/>
    <cellStyle name="Normal 22 3 2 3 5 3 3" xfId="51334" xr:uid="{AF0A175B-97A8-4534-957C-91E84DB42DC2}"/>
    <cellStyle name="Normal 22 3 2 3 5 4" xfId="15914" xr:uid="{AC9D24AF-794C-4646-973D-A3F33C5AFED9}"/>
    <cellStyle name="Normal 22 3 2 3 5 5" xfId="29604" xr:uid="{3F988347-5A3B-46D4-AB2B-6CD438DC1696}"/>
    <cellStyle name="Normal 22 3 2 3 5 6" xfId="44488" xr:uid="{D25A4B40-6A43-4E69-9B9D-0406FA04D641}"/>
    <cellStyle name="Normal 22 3 2 3 6" xfId="10778" xr:uid="{D36E8EC8-F4B9-4A1C-BB90-BC1D057980FB}"/>
    <cellStyle name="Normal 22 3 2 3 6 2" xfId="24468" xr:uid="{956B0BBD-D583-4226-BD1B-92FC3D5784DF}"/>
    <cellStyle name="Normal 22 3 2 3 6 2 2" xfId="38160" xr:uid="{79351621-CDED-4E42-990E-2A2B72C4AFA4}"/>
    <cellStyle name="Normal 22 3 2 3 6 2 3" xfId="53044" xr:uid="{7582046C-26E6-47DB-9079-226FB734A731}"/>
    <cellStyle name="Normal 22 3 2 3 6 3" xfId="17624" xr:uid="{6E7D5168-BCB4-447C-9A1C-5812EF83D38C}"/>
    <cellStyle name="Normal 22 3 2 3 6 4" xfId="31314" xr:uid="{62D80153-FE3E-4FAC-B358-00D04F600181}"/>
    <cellStyle name="Normal 22 3 2 3 6 5" xfId="46198" xr:uid="{FB5407E8-BD7C-484A-A52E-2FD480DB372E}"/>
    <cellStyle name="Normal 22 3 2 3 7" xfId="21046" xr:uid="{080B37DA-F3FD-4484-89FF-08FE8F4FC458}"/>
    <cellStyle name="Normal 22 3 2 3 7 2" xfId="34738" xr:uid="{E53D7DCE-2F91-42C9-94A7-2F1BA84DB6AC}"/>
    <cellStyle name="Normal 22 3 2 3 7 3" xfId="49622" xr:uid="{9BDE2E26-B717-4813-A332-807B12809B91}"/>
    <cellStyle name="Normal 22 3 2 3 8" xfId="14202" xr:uid="{52459058-3C22-4321-AF4B-18A224DB056C}"/>
    <cellStyle name="Normal 22 3 2 3 9" xfId="27892" xr:uid="{30D16E9A-A158-4C57-AFD1-3594B1FACCD3}"/>
    <cellStyle name="Normal 22 3 2 4" xfId="7360" xr:uid="{BD5870B9-AE2C-427C-9E2D-C16EA5EA6A81}"/>
    <cellStyle name="Normal 22 3 2 4 2" xfId="7361" xr:uid="{BBD5EEA1-19BD-47A1-8BE5-916A0F88CD41}"/>
    <cellStyle name="Normal 22 3 2 4 2 2" xfId="9074" xr:uid="{4A770864-86D5-4651-BB21-07FD04583DA0}"/>
    <cellStyle name="Normal 22 3 2 4 2 2 2" xfId="12496" xr:uid="{C98FB9E2-A07F-4167-8FE7-161B13648BF9}"/>
    <cellStyle name="Normal 22 3 2 4 2 2 2 2" xfId="26186" xr:uid="{5A6E81B2-24F0-4BB7-8C1F-61A3139248AA}"/>
    <cellStyle name="Normal 22 3 2 4 2 2 2 2 2" xfId="39878" xr:uid="{25D6DF79-59C5-483A-B7BF-7D60D82B89CE}"/>
    <cellStyle name="Normal 22 3 2 4 2 2 2 2 3" xfId="54762" xr:uid="{BD08914B-8689-4E4E-AE5B-9ADBF360D26B}"/>
    <cellStyle name="Normal 22 3 2 4 2 2 2 3" xfId="19342" xr:uid="{5F37C95C-9A0D-4BEA-AEF8-E5A643F45C18}"/>
    <cellStyle name="Normal 22 3 2 4 2 2 2 4" xfId="33032" xr:uid="{9D23EDAF-71D8-4C52-B911-F638324A681F}"/>
    <cellStyle name="Normal 22 3 2 4 2 2 2 5" xfId="47916" xr:uid="{FA82862D-E30F-4CA5-8CAE-E7C10CC11D53}"/>
    <cellStyle name="Normal 22 3 2 4 2 2 3" xfId="22764" xr:uid="{A436B2D7-3898-4854-B18E-5D5A1339290A}"/>
    <cellStyle name="Normal 22 3 2 4 2 2 3 2" xfId="36456" xr:uid="{9D2CF596-595B-40F7-AA69-AFB2B1832213}"/>
    <cellStyle name="Normal 22 3 2 4 2 2 3 3" xfId="51340" xr:uid="{4F52D5C7-853F-4A82-B8CB-5E96E02E7BFD}"/>
    <cellStyle name="Normal 22 3 2 4 2 2 4" xfId="15920" xr:uid="{71EA2E19-EF80-4831-BAD0-1E88C92322A4}"/>
    <cellStyle name="Normal 22 3 2 4 2 2 5" xfId="29610" xr:uid="{6247B923-88FB-43FE-9AAA-9B1112BEA13A}"/>
    <cellStyle name="Normal 22 3 2 4 2 2 6" xfId="44494" xr:uid="{D7327F93-ACC8-4965-93A9-E0954DA662B1}"/>
    <cellStyle name="Normal 22 3 2 4 2 3" xfId="10784" xr:uid="{65254390-B8BB-4ED2-9FF9-BDFB65E600AD}"/>
    <cellStyle name="Normal 22 3 2 4 2 3 2" xfId="24474" xr:uid="{EBFD686A-49B1-4E10-A2FF-8E698CEB714C}"/>
    <cellStyle name="Normal 22 3 2 4 2 3 2 2" xfId="38166" xr:uid="{FED1C696-B6D7-4F17-AA72-2BCEEB6FC6AF}"/>
    <cellStyle name="Normal 22 3 2 4 2 3 2 3" xfId="53050" xr:uid="{2A2F8B7D-E0D2-4246-850D-119994D5587E}"/>
    <cellStyle name="Normal 22 3 2 4 2 3 3" xfId="17630" xr:uid="{B2979DF7-8049-4899-B8BE-556876EA4C81}"/>
    <cellStyle name="Normal 22 3 2 4 2 3 4" xfId="31320" xr:uid="{7D971AB8-3275-4396-AB08-BF393995E88F}"/>
    <cellStyle name="Normal 22 3 2 4 2 3 5" xfId="46204" xr:uid="{1925D840-9ADE-46EE-A4B6-F2A246E3642D}"/>
    <cellStyle name="Normal 22 3 2 4 2 4" xfId="21052" xr:uid="{19FDE6A1-A5C6-4990-BC3C-7468F3A86B1E}"/>
    <cellStyle name="Normal 22 3 2 4 2 4 2" xfId="34744" xr:uid="{9BB02B37-CF35-4FC2-9B1E-B60C0059B17B}"/>
    <cellStyle name="Normal 22 3 2 4 2 4 3" xfId="49628" xr:uid="{4689E5EE-DFDF-4106-B275-3C70C5E48AC8}"/>
    <cellStyle name="Normal 22 3 2 4 2 5" xfId="14208" xr:uid="{C97A1AEC-3D93-42E4-B86F-ADB0219D32B1}"/>
    <cellStyle name="Normal 22 3 2 4 2 6" xfId="27898" xr:uid="{BF30596B-A2D3-4897-8A5A-2318D6B95157}"/>
    <cellStyle name="Normal 22 3 2 4 2 7" xfId="42782" xr:uid="{D1E324E9-01D7-42F1-8836-A5BD87D37393}"/>
    <cellStyle name="Normal 22 3 2 4 3" xfId="9073" xr:uid="{A1F3D429-DD51-4DB1-A66B-7B1988713D05}"/>
    <cellStyle name="Normal 22 3 2 4 3 2" xfId="12495" xr:uid="{FCFC740E-9221-4050-8EA2-5074B30D30D6}"/>
    <cellStyle name="Normal 22 3 2 4 3 2 2" xfId="26185" xr:uid="{C3C1526B-BD45-452D-B240-8A8A37FE6E97}"/>
    <cellStyle name="Normal 22 3 2 4 3 2 2 2" xfId="39877" xr:uid="{0784762F-1D61-40D3-BC73-331B2019B3A1}"/>
    <cellStyle name="Normal 22 3 2 4 3 2 2 3" xfId="54761" xr:uid="{0680CD0D-410D-4DA8-AC3A-1324DDFC60D1}"/>
    <cellStyle name="Normal 22 3 2 4 3 2 3" xfId="19341" xr:uid="{E2F6D017-84B0-4924-AFCF-854FCF5F962E}"/>
    <cellStyle name="Normal 22 3 2 4 3 2 4" xfId="33031" xr:uid="{56FB19FD-7E24-4ED5-9DD0-1DBF07BAD1AD}"/>
    <cellStyle name="Normal 22 3 2 4 3 2 5" xfId="47915" xr:uid="{72B3EE70-7417-45AC-ABEC-4FD06143F7B6}"/>
    <cellStyle name="Normal 22 3 2 4 3 3" xfId="22763" xr:uid="{867A29BD-AC8E-4DB4-9BD6-435A6AFBCD7F}"/>
    <cellStyle name="Normal 22 3 2 4 3 3 2" xfId="36455" xr:uid="{F9320146-48C0-4E24-8CF0-6EE0D5891712}"/>
    <cellStyle name="Normal 22 3 2 4 3 3 3" xfId="51339" xr:uid="{1D6786B6-2BD0-41F5-9A9F-2D027C354959}"/>
    <cellStyle name="Normal 22 3 2 4 3 4" xfId="15919" xr:uid="{A49A23F9-6840-4FEB-A6D6-0E29A960BE96}"/>
    <cellStyle name="Normal 22 3 2 4 3 5" xfId="29609" xr:uid="{38ED3FD4-E03B-46BB-AA94-AAD62DF93369}"/>
    <cellStyle name="Normal 22 3 2 4 3 6" xfId="44493" xr:uid="{B952D5BA-34F5-4159-8AA8-530ECAD6C78D}"/>
    <cellStyle name="Normal 22 3 2 4 4" xfId="10783" xr:uid="{8B6CCB8D-5DD4-492F-B936-3446E8DD260D}"/>
    <cellStyle name="Normal 22 3 2 4 4 2" xfId="24473" xr:uid="{AC15C3B4-9820-4E71-A337-961467590FC2}"/>
    <cellStyle name="Normal 22 3 2 4 4 2 2" xfId="38165" xr:uid="{6C1CB2F1-A37A-4C44-8A20-E35A8A58B832}"/>
    <cellStyle name="Normal 22 3 2 4 4 2 3" xfId="53049" xr:uid="{BD3CE1B3-3B4D-4919-9530-5D1EA5FBA4EC}"/>
    <cellStyle name="Normal 22 3 2 4 4 3" xfId="17629" xr:uid="{AAAC10CA-7B21-4E2D-BBD0-681BE83EC0D0}"/>
    <cellStyle name="Normal 22 3 2 4 4 4" xfId="31319" xr:uid="{3CB8EBC2-D5A9-408A-A2FF-50E47CA16772}"/>
    <cellStyle name="Normal 22 3 2 4 4 5" xfId="46203" xr:uid="{2A234D7F-398A-4B99-8BC6-3011D068AB1A}"/>
    <cellStyle name="Normal 22 3 2 4 5" xfId="21051" xr:uid="{D63CC1A6-62AF-450C-9A86-09999F6BB99B}"/>
    <cellStyle name="Normal 22 3 2 4 5 2" xfId="34743" xr:uid="{5BDB2DEF-C125-4765-A734-B67EAC3865CB}"/>
    <cellStyle name="Normal 22 3 2 4 5 3" xfId="49627" xr:uid="{863A2918-6801-4AC8-83C1-5671967143D6}"/>
    <cellStyle name="Normal 22 3 2 4 6" xfId="14207" xr:uid="{42408342-C222-47A0-8C93-72549F0DA4F2}"/>
    <cellStyle name="Normal 22 3 2 4 7" xfId="27897" xr:uid="{F704AA5A-724D-49AD-830E-E04CE3761B9F}"/>
    <cellStyle name="Normal 22 3 2 4 8" xfId="42781" xr:uid="{7C402DBF-CABD-4C03-8165-67E3F99E743B}"/>
    <cellStyle name="Normal 22 3 2 5" xfId="7362" xr:uid="{53F5D5E3-E3C0-48FA-9C76-532F1BDE570C}"/>
    <cellStyle name="Normal 22 3 2 5 2" xfId="9075" xr:uid="{5A94360B-F177-4C61-95D9-40B231AAAB24}"/>
    <cellStyle name="Normal 22 3 2 5 2 2" xfId="12497" xr:uid="{1DF96D71-6A51-48E3-9102-F3944A6A85E9}"/>
    <cellStyle name="Normal 22 3 2 5 2 2 2" xfId="26187" xr:uid="{33EAD2C1-5BC5-4FA1-A755-862C51C74BCC}"/>
    <cellStyle name="Normal 22 3 2 5 2 2 2 2" xfId="39879" xr:uid="{C2515F87-E795-4368-AAC0-C494A3F2C9BC}"/>
    <cellStyle name="Normal 22 3 2 5 2 2 2 3" xfId="54763" xr:uid="{FC25E283-FDD2-4657-9F9C-11313B33471F}"/>
    <cellStyle name="Normal 22 3 2 5 2 2 3" xfId="19343" xr:uid="{424B649F-9D75-4CD1-9991-B175AA67C144}"/>
    <cellStyle name="Normal 22 3 2 5 2 2 4" xfId="33033" xr:uid="{DB9BA068-C763-4EB9-8564-99E0884C8EC5}"/>
    <cellStyle name="Normal 22 3 2 5 2 2 5" xfId="47917" xr:uid="{D80C43D2-DBD7-49A4-8326-AC445A0ACD91}"/>
    <cellStyle name="Normal 22 3 2 5 2 3" xfId="22765" xr:uid="{1E995673-2B17-4AF8-B367-46D97FA0D45C}"/>
    <cellStyle name="Normal 22 3 2 5 2 3 2" xfId="36457" xr:uid="{B73802C1-A081-472F-86C8-4E6AC4427DD2}"/>
    <cellStyle name="Normal 22 3 2 5 2 3 3" xfId="51341" xr:uid="{796342FB-11ED-458A-8A33-F83B677C0983}"/>
    <cellStyle name="Normal 22 3 2 5 2 4" xfId="15921" xr:uid="{F1959F73-8A02-4825-80DE-72BD6FE6A975}"/>
    <cellStyle name="Normal 22 3 2 5 2 5" xfId="29611" xr:uid="{1A3E95C7-71FA-4E4F-9B4D-B24D3CCDD6E9}"/>
    <cellStyle name="Normal 22 3 2 5 2 6" xfId="44495" xr:uid="{C7030623-4BAC-4411-B3B3-27048599A5FC}"/>
    <cellStyle name="Normal 22 3 2 5 3" xfId="10785" xr:uid="{33295112-D6A9-4FE8-8E76-66F88B4674A3}"/>
    <cellStyle name="Normal 22 3 2 5 3 2" xfId="24475" xr:uid="{B6874C08-D696-413F-982A-96DB91CBB0B6}"/>
    <cellStyle name="Normal 22 3 2 5 3 2 2" xfId="38167" xr:uid="{209E62B7-9FFF-4BD3-8672-99A6FD50F963}"/>
    <cellStyle name="Normal 22 3 2 5 3 2 3" xfId="53051" xr:uid="{8D62365B-AA2E-47A1-9581-31F1BA501659}"/>
    <cellStyle name="Normal 22 3 2 5 3 3" xfId="17631" xr:uid="{93012DE7-0FE6-4FB3-A13C-54FC9B8A4FE1}"/>
    <cellStyle name="Normal 22 3 2 5 3 4" xfId="31321" xr:uid="{08230B09-E81A-4FC0-8620-68E609B92B2B}"/>
    <cellStyle name="Normal 22 3 2 5 3 5" xfId="46205" xr:uid="{40C23427-F1DD-4CFF-849B-11D20B179DE0}"/>
    <cellStyle name="Normal 22 3 2 5 4" xfId="21053" xr:uid="{00FEC95A-9F95-4F02-9B97-3BC634318CDF}"/>
    <cellStyle name="Normal 22 3 2 5 4 2" xfId="34745" xr:uid="{2D29E18E-307E-4DC7-B537-B7289E371874}"/>
    <cellStyle name="Normal 22 3 2 5 4 3" xfId="49629" xr:uid="{D0EB8707-89DA-402A-B146-E82706BA446B}"/>
    <cellStyle name="Normal 22 3 2 5 5" xfId="14209" xr:uid="{B527474D-9C93-479F-9DFF-5D56E1569C8E}"/>
    <cellStyle name="Normal 22 3 2 5 6" xfId="27899" xr:uid="{C654EE17-EBAC-4F40-85D3-182F32B9F07A}"/>
    <cellStyle name="Normal 22 3 2 5 7" xfId="42783" xr:uid="{905504FE-2822-4DC1-8174-605346222735}"/>
    <cellStyle name="Normal 22 3 2 6" xfId="7363" xr:uid="{232B38AC-0229-4588-9A89-14116491421D}"/>
    <cellStyle name="Normal 22 3 2 6 2" xfId="9076" xr:uid="{149FCBA2-3EDB-4010-B85C-3EBEB2F790B9}"/>
    <cellStyle name="Normal 22 3 2 6 2 2" xfId="12498" xr:uid="{3B3DD659-2143-4A3E-AB9A-D3272C550D76}"/>
    <cellStyle name="Normal 22 3 2 6 2 2 2" xfId="26188" xr:uid="{CD7CAC95-0337-4244-97B7-0614237EEE77}"/>
    <cellStyle name="Normal 22 3 2 6 2 2 2 2" xfId="39880" xr:uid="{7F64042E-DCD1-4A89-A8C6-772A4F45AD89}"/>
    <cellStyle name="Normal 22 3 2 6 2 2 2 3" xfId="54764" xr:uid="{4EE37566-6057-4E13-A709-81345776FD67}"/>
    <cellStyle name="Normal 22 3 2 6 2 2 3" xfId="19344" xr:uid="{82ADA788-553C-4DBE-9E3E-A40386A4C00E}"/>
    <cellStyle name="Normal 22 3 2 6 2 2 4" xfId="33034" xr:uid="{2A31FCB3-E216-40AF-9B8F-B258CAD96F5D}"/>
    <cellStyle name="Normal 22 3 2 6 2 2 5" xfId="47918" xr:uid="{6C5AACA7-9F21-4E02-867C-87109A8F8A43}"/>
    <cellStyle name="Normal 22 3 2 6 2 3" xfId="22766" xr:uid="{1531EE2F-9309-4603-A656-E6DA9D6E7A2E}"/>
    <cellStyle name="Normal 22 3 2 6 2 3 2" xfId="36458" xr:uid="{ED7CADBD-848B-4A00-BDBA-53EEE64F3E4D}"/>
    <cellStyle name="Normal 22 3 2 6 2 3 3" xfId="51342" xr:uid="{7AFC0F6B-A2E7-4143-B856-0D377A5884FD}"/>
    <cellStyle name="Normal 22 3 2 6 2 4" xfId="15922" xr:uid="{511E2E55-0B6B-4329-9E91-AF72DEC383F1}"/>
    <cellStyle name="Normal 22 3 2 6 2 5" xfId="29612" xr:uid="{1877C1FE-6290-47E6-9E7F-DBE5B2E29279}"/>
    <cellStyle name="Normal 22 3 2 6 2 6" xfId="44496" xr:uid="{DC584688-AF10-48C3-A925-97D753C42AE6}"/>
    <cellStyle name="Normal 22 3 2 6 3" xfId="10786" xr:uid="{747E566E-9E45-4FB4-A748-4EB58D964AF2}"/>
    <cellStyle name="Normal 22 3 2 6 3 2" xfId="24476" xr:uid="{0B8E15C3-DCAA-4B6B-928D-907F55122978}"/>
    <cellStyle name="Normal 22 3 2 6 3 2 2" xfId="38168" xr:uid="{8E05880F-A733-483B-A16B-23444CAF27C0}"/>
    <cellStyle name="Normal 22 3 2 6 3 2 3" xfId="53052" xr:uid="{5FD3391E-E3A3-482A-A13E-5701895A0EF1}"/>
    <cellStyle name="Normal 22 3 2 6 3 3" xfId="17632" xr:uid="{9778020F-E6E5-4C36-A4BE-F37A12034316}"/>
    <cellStyle name="Normal 22 3 2 6 3 4" xfId="31322" xr:uid="{4270DA47-78D3-4693-891D-256738E02B7B}"/>
    <cellStyle name="Normal 22 3 2 6 3 5" xfId="46206" xr:uid="{E2B59405-3C02-43C5-B6EB-9287B9E1F5B1}"/>
    <cellStyle name="Normal 22 3 2 6 4" xfId="21054" xr:uid="{E85EE6D0-C76B-42A8-8614-5D314EA11E4F}"/>
    <cellStyle name="Normal 22 3 2 6 4 2" xfId="34746" xr:uid="{75283811-2F59-4B8F-96C0-64B7CB4A7E4B}"/>
    <cellStyle name="Normal 22 3 2 6 4 3" xfId="49630" xr:uid="{E6E80D47-AFC8-4E76-91AE-DC8ED86D4554}"/>
    <cellStyle name="Normal 22 3 2 6 5" xfId="14210" xr:uid="{53939E7A-EF71-4E78-861E-C8609D066CCA}"/>
    <cellStyle name="Normal 22 3 2 6 6" xfId="27900" xr:uid="{0C51E18E-C4CF-4E0A-9798-4BA8212EAC88}"/>
    <cellStyle name="Normal 22 3 2 6 7" xfId="42784" xr:uid="{47253736-1ECD-4AC8-A447-E54FC85BEB9B}"/>
    <cellStyle name="Normal 22 3 2 7" xfId="9062" xr:uid="{BB32F05D-7F5D-4E29-B94A-6216D45D7DC5}"/>
    <cellStyle name="Normal 22 3 2 7 2" xfId="12484" xr:uid="{5AB9827E-B657-46A9-A0DD-21F7581A8521}"/>
    <cellStyle name="Normal 22 3 2 7 2 2" xfId="26174" xr:uid="{D12D7D95-966B-43C4-90B5-D76ABA482DA4}"/>
    <cellStyle name="Normal 22 3 2 7 2 2 2" xfId="39866" xr:uid="{D90EA46A-D39E-492C-998C-9AF73B7FFF6C}"/>
    <cellStyle name="Normal 22 3 2 7 2 2 3" xfId="54750" xr:uid="{9FD25145-6A81-4F25-9A6C-84B2807F3C1D}"/>
    <cellStyle name="Normal 22 3 2 7 2 3" xfId="19330" xr:uid="{62CEAD25-FBA6-436A-AFD2-F3056132B10B}"/>
    <cellStyle name="Normal 22 3 2 7 2 4" xfId="33020" xr:uid="{FFA83AF1-AB48-4294-87E3-E549FFD7FEAC}"/>
    <cellStyle name="Normal 22 3 2 7 2 5" xfId="47904" xr:uid="{B2FC718E-A5A8-4D1E-9682-8CFCAC381EF6}"/>
    <cellStyle name="Normal 22 3 2 7 3" xfId="22752" xr:uid="{D07CA29D-E874-4903-957E-29CE557129F9}"/>
    <cellStyle name="Normal 22 3 2 7 3 2" xfId="36444" xr:uid="{9C2F7C3D-8279-4730-8EAD-6657BBDE796F}"/>
    <cellStyle name="Normal 22 3 2 7 3 3" xfId="51328" xr:uid="{C3ACBFCB-0508-45B0-AB69-CDB77D30054C}"/>
    <cellStyle name="Normal 22 3 2 7 4" xfId="15908" xr:uid="{2E19CE2D-DB16-43CF-8717-69381F8BADA8}"/>
    <cellStyle name="Normal 22 3 2 7 5" xfId="29598" xr:uid="{1E8D29AE-CAD2-4864-BACE-1C3CF884F0F8}"/>
    <cellStyle name="Normal 22 3 2 7 6" xfId="44482" xr:uid="{D6B95829-DA0A-4CB7-BA26-1273B16F8C86}"/>
    <cellStyle name="Normal 22 3 2 8" xfId="10772" xr:uid="{B3425AFC-3E11-4602-A6C6-4F3C64200DC1}"/>
    <cellStyle name="Normal 22 3 2 8 2" xfId="24462" xr:uid="{0C1A7D25-B22B-4DCE-B4E1-473BD93D53B7}"/>
    <cellStyle name="Normal 22 3 2 8 2 2" xfId="38154" xr:uid="{239067CE-36E4-4702-894A-07DA112FF711}"/>
    <cellStyle name="Normal 22 3 2 8 2 3" xfId="53038" xr:uid="{9002986F-2CD5-4C68-B06F-0F4C593BBE41}"/>
    <cellStyle name="Normal 22 3 2 8 3" xfId="17618" xr:uid="{7AB2375E-EA36-43AF-996C-620ED1F467C3}"/>
    <cellStyle name="Normal 22 3 2 8 4" xfId="31308" xr:uid="{2D173C97-3681-4FFE-ACA9-8E3218CC3414}"/>
    <cellStyle name="Normal 22 3 2 8 5" xfId="46192" xr:uid="{F1A9B55C-D7F8-4452-9C93-0DC1F635C67B}"/>
    <cellStyle name="Normal 22 3 2 9" xfId="21040" xr:uid="{AAF28FA1-156E-4B41-84FD-CF56C6707075}"/>
    <cellStyle name="Normal 22 3 2 9 2" xfId="34732" xr:uid="{09BF66A4-B1D3-458B-8100-33E9DC2B748F}"/>
    <cellStyle name="Normal 22 3 2 9 3" xfId="49616" xr:uid="{C6081109-0919-49FF-8ACC-55F3A0323283}"/>
    <cellStyle name="Normal 22 3 3" xfId="4462" xr:uid="{31A0F4DF-705E-4FBF-A70C-E2A734796E39}"/>
    <cellStyle name="Normal 22 3 3 10" xfId="42785" xr:uid="{F26272E5-DF60-44C1-A603-9AAEB2A8640C}"/>
    <cellStyle name="Normal 22 3 3 11" xfId="7364" xr:uid="{5895E22C-7CA0-4696-9F8B-FEA0C6A3D714}"/>
    <cellStyle name="Normal 22 3 3 2" xfId="7365" xr:uid="{FF0C41C8-5A8E-42E6-8565-A14856419F4D}"/>
    <cellStyle name="Normal 22 3 3 2 2" xfId="7366" xr:uid="{255DC5D6-7817-49B8-BB1E-2FCF243F9026}"/>
    <cellStyle name="Normal 22 3 3 2 2 2" xfId="9079" xr:uid="{DAFC92B8-65F4-43F2-82B1-DC37A020C2A3}"/>
    <cellStyle name="Normal 22 3 3 2 2 2 2" xfId="12501" xr:uid="{7B31E399-6584-45B1-AA0D-39CEC4ED526C}"/>
    <cellStyle name="Normal 22 3 3 2 2 2 2 2" xfId="26191" xr:uid="{6C3411A7-4F2E-496C-91A3-6DDCE2418F4C}"/>
    <cellStyle name="Normal 22 3 3 2 2 2 2 2 2" xfId="39883" xr:uid="{C2124497-2144-447F-8265-BE4D283D7F37}"/>
    <cellStyle name="Normal 22 3 3 2 2 2 2 2 3" xfId="54767" xr:uid="{E0D9A674-1810-4C69-989F-EF855A793659}"/>
    <cellStyle name="Normal 22 3 3 2 2 2 2 3" xfId="19347" xr:uid="{A18C7EDB-60DB-4093-AAC8-BB647DF4024B}"/>
    <cellStyle name="Normal 22 3 3 2 2 2 2 4" xfId="33037" xr:uid="{1CAA5741-55F3-4A35-83CE-956EA7D284A4}"/>
    <cellStyle name="Normal 22 3 3 2 2 2 2 5" xfId="47921" xr:uid="{488E7F7E-89E8-45A4-A3D3-6BEE1D9C6F2E}"/>
    <cellStyle name="Normal 22 3 3 2 2 2 3" xfId="22769" xr:uid="{D61C1188-ED01-4A57-8D9B-C23D27E67102}"/>
    <cellStyle name="Normal 22 3 3 2 2 2 3 2" xfId="36461" xr:uid="{74A6FAD2-B530-4A3E-BA58-A9CC4D8E62C7}"/>
    <cellStyle name="Normal 22 3 3 2 2 2 3 3" xfId="51345" xr:uid="{58D7AEA4-99DE-4D4E-893B-C9BCDF3F6D0F}"/>
    <cellStyle name="Normal 22 3 3 2 2 2 4" xfId="15925" xr:uid="{D96E0916-DA05-47D6-B710-36567FC82158}"/>
    <cellStyle name="Normal 22 3 3 2 2 2 5" xfId="29615" xr:uid="{778E3E1F-71E2-4588-9913-58976F03BB9F}"/>
    <cellStyle name="Normal 22 3 3 2 2 2 6" xfId="44499" xr:uid="{39D6E452-BF2E-4044-85F1-58E3773822E0}"/>
    <cellStyle name="Normal 22 3 3 2 2 3" xfId="10789" xr:uid="{EEB3E080-9206-4D73-B8D6-7D3968A7ACD4}"/>
    <cellStyle name="Normal 22 3 3 2 2 3 2" xfId="24479" xr:uid="{D3545381-55D8-49DA-90D3-AB9F35226016}"/>
    <cellStyle name="Normal 22 3 3 2 2 3 2 2" xfId="38171" xr:uid="{9AE715A3-3BAF-4437-890F-308B36FCE3D9}"/>
    <cellStyle name="Normal 22 3 3 2 2 3 2 3" xfId="53055" xr:uid="{F393ABBB-62E4-4130-953D-3B9C0CB113C6}"/>
    <cellStyle name="Normal 22 3 3 2 2 3 3" xfId="17635" xr:uid="{94C8BDE3-F721-4907-8561-76116200386C}"/>
    <cellStyle name="Normal 22 3 3 2 2 3 4" xfId="31325" xr:uid="{8C5820A7-8E0D-459D-8560-BC29C4338A7F}"/>
    <cellStyle name="Normal 22 3 3 2 2 3 5" xfId="46209" xr:uid="{6C603C68-1593-45F4-BB3D-0BC2566ACF3D}"/>
    <cellStyle name="Normal 22 3 3 2 2 4" xfId="21057" xr:uid="{CABE7900-6E50-4E02-84DD-6418CA9F3849}"/>
    <cellStyle name="Normal 22 3 3 2 2 4 2" xfId="34749" xr:uid="{8A9B1CBB-5762-4FE2-A01B-8559BB1FB75E}"/>
    <cellStyle name="Normal 22 3 3 2 2 4 3" xfId="49633" xr:uid="{514301BF-2E36-46F4-BFC3-8E600D9FE896}"/>
    <cellStyle name="Normal 22 3 3 2 2 5" xfId="14213" xr:uid="{B7A3A053-D04F-4BE3-952A-20A6461951E5}"/>
    <cellStyle name="Normal 22 3 3 2 2 6" xfId="27903" xr:uid="{1B92FB71-E694-43C7-B377-582402E85418}"/>
    <cellStyle name="Normal 22 3 3 2 2 7" xfId="42787" xr:uid="{C2130605-D28B-4FC3-AC08-00842E879777}"/>
    <cellStyle name="Normal 22 3 3 2 3" xfId="9078" xr:uid="{E9A2EC99-69F4-48DE-BA4B-56BF7A7D8587}"/>
    <cellStyle name="Normal 22 3 3 2 3 2" xfId="12500" xr:uid="{AA3DF82E-7BB9-4C10-A17C-11E031CFC740}"/>
    <cellStyle name="Normal 22 3 3 2 3 2 2" xfId="26190" xr:uid="{67347D70-4D05-4445-92DD-552165474C0A}"/>
    <cellStyle name="Normal 22 3 3 2 3 2 2 2" xfId="39882" xr:uid="{72D45E37-F121-470A-815A-0CDEACAE784A}"/>
    <cellStyle name="Normal 22 3 3 2 3 2 2 3" xfId="54766" xr:uid="{FBD26264-BC66-4159-BC30-DDAD32C7FABB}"/>
    <cellStyle name="Normal 22 3 3 2 3 2 3" xfId="19346" xr:uid="{C072DFCC-0A66-41A4-82CD-DD85ED488BA2}"/>
    <cellStyle name="Normal 22 3 3 2 3 2 4" xfId="33036" xr:uid="{6F639CC7-CBD7-4B30-B69A-C556DBB14C7A}"/>
    <cellStyle name="Normal 22 3 3 2 3 2 5" xfId="47920" xr:uid="{33E0688B-FDAC-4FC3-80DD-388D37BF99E7}"/>
    <cellStyle name="Normal 22 3 3 2 3 3" xfId="22768" xr:uid="{493AC21E-402D-4470-9EE6-7466D0EFD4B6}"/>
    <cellStyle name="Normal 22 3 3 2 3 3 2" xfId="36460" xr:uid="{AEEC92E5-7DB7-4435-9679-D4A4B8831148}"/>
    <cellStyle name="Normal 22 3 3 2 3 3 3" xfId="51344" xr:uid="{76634B1D-5DD8-4760-8A35-194F40D1AC3E}"/>
    <cellStyle name="Normal 22 3 3 2 3 4" xfId="15924" xr:uid="{2AE7B290-FC6F-4BFB-B26B-4CB5FBBEDF24}"/>
    <cellStyle name="Normal 22 3 3 2 3 5" xfId="29614" xr:uid="{A3616DEA-3D4E-4A88-84DD-B241D2D2298F}"/>
    <cellStyle name="Normal 22 3 3 2 3 6" xfId="44498" xr:uid="{62E037D1-92A3-4DED-AA78-2808042F3F47}"/>
    <cellStyle name="Normal 22 3 3 2 4" xfId="10788" xr:uid="{17B43CC5-0127-4393-A59D-54E1CB73BE40}"/>
    <cellStyle name="Normal 22 3 3 2 4 2" xfId="24478" xr:uid="{74F02C48-85C9-4CEC-820F-36F392B6D765}"/>
    <cellStyle name="Normal 22 3 3 2 4 2 2" xfId="38170" xr:uid="{9954DB68-0B6C-41C1-BE75-5AF56571CC67}"/>
    <cellStyle name="Normal 22 3 3 2 4 2 3" xfId="53054" xr:uid="{1610BCD1-9696-410E-B527-BB836B293C83}"/>
    <cellStyle name="Normal 22 3 3 2 4 3" xfId="17634" xr:uid="{3D731752-E29F-4D38-8AEE-30012C7E9130}"/>
    <cellStyle name="Normal 22 3 3 2 4 4" xfId="31324" xr:uid="{E3A23E70-5432-42A3-8A34-37F31B3BE448}"/>
    <cellStyle name="Normal 22 3 3 2 4 5" xfId="46208" xr:uid="{92682594-D1A4-4B40-A0F5-51F68C13FD3F}"/>
    <cellStyle name="Normal 22 3 3 2 5" xfId="21056" xr:uid="{B7647D82-A9EE-453C-9EBB-30A0C3260CD6}"/>
    <cellStyle name="Normal 22 3 3 2 5 2" xfId="34748" xr:uid="{E31B7746-AB6E-43FD-A68A-CA76C1127966}"/>
    <cellStyle name="Normal 22 3 3 2 5 3" xfId="49632" xr:uid="{D6F5440C-A50F-4687-845A-5438AB7BB8C2}"/>
    <cellStyle name="Normal 22 3 3 2 6" xfId="14212" xr:uid="{013B1DA4-15F2-44AC-BEE6-8DF3D45EEDEF}"/>
    <cellStyle name="Normal 22 3 3 2 7" xfId="27902" xr:uid="{F1133162-19EC-4BBB-B361-4871AECF441F}"/>
    <cellStyle name="Normal 22 3 3 2 8" xfId="42786" xr:uid="{A6B94E0B-B30E-4792-B9E1-316671BCABAA}"/>
    <cellStyle name="Normal 22 3 3 3" xfId="7367" xr:uid="{E0A86FEE-D466-4A43-AAE3-5693E2CD2BC8}"/>
    <cellStyle name="Normal 22 3 3 3 2" xfId="9080" xr:uid="{0414C998-90FD-466E-83D4-99AD00C14BEC}"/>
    <cellStyle name="Normal 22 3 3 3 2 2" xfId="12502" xr:uid="{18A9B4FF-A516-4747-B95B-28C1B59CCBF1}"/>
    <cellStyle name="Normal 22 3 3 3 2 2 2" xfId="26192" xr:uid="{EE3DF125-A05E-40DB-B392-9E57727156BF}"/>
    <cellStyle name="Normal 22 3 3 3 2 2 2 2" xfId="39884" xr:uid="{F4A698D1-1DDD-49AB-A988-B1BC506283FC}"/>
    <cellStyle name="Normal 22 3 3 3 2 2 2 3" xfId="54768" xr:uid="{87C2BECE-93A3-435E-A425-326849929881}"/>
    <cellStyle name="Normal 22 3 3 3 2 2 3" xfId="19348" xr:uid="{6AA889CB-88CA-4182-A163-4BCE94452457}"/>
    <cellStyle name="Normal 22 3 3 3 2 2 4" xfId="33038" xr:uid="{66A32A18-A08A-4764-A976-D006539E9D70}"/>
    <cellStyle name="Normal 22 3 3 3 2 2 5" xfId="47922" xr:uid="{66E9E336-C098-4961-B03E-B9FB62F86C61}"/>
    <cellStyle name="Normal 22 3 3 3 2 3" xfId="22770" xr:uid="{BCB8B023-F03B-4FF9-A5B7-2F1B5C59359D}"/>
    <cellStyle name="Normal 22 3 3 3 2 3 2" xfId="36462" xr:uid="{7068E479-8F8B-490E-8B35-32C2B4419D58}"/>
    <cellStyle name="Normal 22 3 3 3 2 3 3" xfId="51346" xr:uid="{60403F68-CA5A-4A5F-A4FE-9F8A90FAF948}"/>
    <cellStyle name="Normal 22 3 3 3 2 4" xfId="15926" xr:uid="{3E5CAB9A-96AA-43D1-A7F1-3CC8A375846E}"/>
    <cellStyle name="Normal 22 3 3 3 2 5" xfId="29616" xr:uid="{F1B7EE00-44F9-4E58-B223-D31321511187}"/>
    <cellStyle name="Normal 22 3 3 3 2 6" xfId="44500" xr:uid="{0A680A71-88B1-4E66-80A1-6521CDB9C91F}"/>
    <cellStyle name="Normal 22 3 3 3 3" xfId="10790" xr:uid="{A6C13D83-E9A0-489D-B3D1-21B063E2089D}"/>
    <cellStyle name="Normal 22 3 3 3 3 2" xfId="24480" xr:uid="{1A8848A0-0E27-4286-9B13-9BC69742834D}"/>
    <cellStyle name="Normal 22 3 3 3 3 2 2" xfId="38172" xr:uid="{FF430F74-B8F7-426F-A07C-117C4983BD4C}"/>
    <cellStyle name="Normal 22 3 3 3 3 2 3" xfId="53056" xr:uid="{174E6597-F7AC-4176-863B-51C1DC78E515}"/>
    <cellStyle name="Normal 22 3 3 3 3 3" xfId="17636" xr:uid="{EECD4E43-EE2A-4F0A-BD8C-5EA6FA3FC72F}"/>
    <cellStyle name="Normal 22 3 3 3 3 4" xfId="31326" xr:uid="{6343402F-A72E-49FA-9694-02A5D552AA1B}"/>
    <cellStyle name="Normal 22 3 3 3 3 5" xfId="46210" xr:uid="{F4067E79-6608-4095-AA67-E7941B49CD33}"/>
    <cellStyle name="Normal 22 3 3 3 4" xfId="21058" xr:uid="{4F52A993-6ED1-46EB-9BE8-5A6BB04D077B}"/>
    <cellStyle name="Normal 22 3 3 3 4 2" xfId="34750" xr:uid="{C3B6BFAE-BAAA-4D86-84E1-D01F5B2DFFA3}"/>
    <cellStyle name="Normal 22 3 3 3 4 3" xfId="49634" xr:uid="{5C4FA343-BEE5-48EB-A775-6E856772AF7C}"/>
    <cellStyle name="Normal 22 3 3 3 5" xfId="14214" xr:uid="{DA7F1E87-E67B-4CCF-AFA7-059601F43C99}"/>
    <cellStyle name="Normal 22 3 3 3 6" xfId="27904" xr:uid="{DA1EC1D6-5250-42DE-94A6-6F18AD011066}"/>
    <cellStyle name="Normal 22 3 3 3 7" xfId="42788" xr:uid="{F73565AF-FD34-4042-BD0D-8798A56A9507}"/>
    <cellStyle name="Normal 22 3 3 4" xfId="7368" xr:uid="{9419490C-E877-4F6C-954A-33D8A9AD9D1C}"/>
    <cellStyle name="Normal 22 3 3 4 2" xfId="9081" xr:uid="{515A5083-AF70-428E-B231-4D85CB7B2A03}"/>
    <cellStyle name="Normal 22 3 3 4 2 2" xfId="12503" xr:uid="{B128CA01-6A62-4FE2-86B0-D17FB11B4002}"/>
    <cellStyle name="Normal 22 3 3 4 2 2 2" xfId="26193" xr:uid="{59C7E8FA-FF58-4FF4-80C9-C09AE0425C77}"/>
    <cellStyle name="Normal 22 3 3 4 2 2 2 2" xfId="39885" xr:uid="{9F6F926B-171E-49EA-8F34-D64F621072F3}"/>
    <cellStyle name="Normal 22 3 3 4 2 2 2 3" xfId="54769" xr:uid="{6B71F3B0-6867-4648-9237-448AAF5A80F8}"/>
    <cellStyle name="Normal 22 3 3 4 2 2 3" xfId="19349" xr:uid="{6D76DF25-B6BE-4DA1-A17A-83078DA44020}"/>
    <cellStyle name="Normal 22 3 3 4 2 2 4" xfId="33039" xr:uid="{4E1930FF-B807-4CAB-909B-55E2C6E617BF}"/>
    <cellStyle name="Normal 22 3 3 4 2 2 5" xfId="47923" xr:uid="{DEF83A8A-4606-4EE3-8583-B4D1FCD46629}"/>
    <cellStyle name="Normal 22 3 3 4 2 3" xfId="22771" xr:uid="{9C2CA89F-B2CC-4AE2-B522-4F300FA35311}"/>
    <cellStyle name="Normal 22 3 3 4 2 3 2" xfId="36463" xr:uid="{5F86207C-6631-4499-B51F-056D3B488C7E}"/>
    <cellStyle name="Normal 22 3 3 4 2 3 3" xfId="51347" xr:uid="{F528C969-5977-4356-A1CD-B581879281DC}"/>
    <cellStyle name="Normal 22 3 3 4 2 4" xfId="15927" xr:uid="{30755D0B-6FBC-4C7C-8E6A-B5387716F51B}"/>
    <cellStyle name="Normal 22 3 3 4 2 5" xfId="29617" xr:uid="{3F42C716-E87B-4F23-91DA-738357708D69}"/>
    <cellStyle name="Normal 22 3 3 4 2 6" xfId="44501" xr:uid="{BF7E6C43-463C-4330-B123-C0245CFA4EAE}"/>
    <cellStyle name="Normal 22 3 3 4 3" xfId="10791" xr:uid="{F68A27F0-5954-43EF-8AFF-CAB15177730C}"/>
    <cellStyle name="Normal 22 3 3 4 3 2" xfId="24481" xr:uid="{8CBD52FC-C498-4F9C-8056-56F4A7E0CE32}"/>
    <cellStyle name="Normal 22 3 3 4 3 2 2" xfId="38173" xr:uid="{1E65FD07-B54B-4CCD-A1D2-B09FF0FEC67B}"/>
    <cellStyle name="Normal 22 3 3 4 3 2 3" xfId="53057" xr:uid="{F0B2DB6B-BDC4-40B0-B4B6-AEF00467D98D}"/>
    <cellStyle name="Normal 22 3 3 4 3 3" xfId="17637" xr:uid="{F80CA45C-FAA9-479A-ADCD-C8157079416B}"/>
    <cellStyle name="Normal 22 3 3 4 3 4" xfId="31327" xr:uid="{C004F62E-790F-4FA2-9FE2-B16C329EE4E1}"/>
    <cellStyle name="Normal 22 3 3 4 3 5" xfId="46211" xr:uid="{FA728CA3-2B2C-41EE-A398-5D4FD25EF721}"/>
    <cellStyle name="Normal 22 3 3 4 4" xfId="21059" xr:uid="{76EC1FEF-F955-4554-B524-7F60765A04BD}"/>
    <cellStyle name="Normal 22 3 3 4 4 2" xfId="34751" xr:uid="{8BB62B30-6895-4AFE-8E45-480080298F61}"/>
    <cellStyle name="Normal 22 3 3 4 4 3" xfId="49635" xr:uid="{D0965461-9E33-48AE-9E98-9E71467940BC}"/>
    <cellStyle name="Normal 22 3 3 4 5" xfId="14215" xr:uid="{93A3B7F7-57BB-4642-9165-6D50BDCC2810}"/>
    <cellStyle name="Normal 22 3 3 4 6" xfId="27905" xr:uid="{ACD87AFA-373E-4BFF-970C-C783232FFA86}"/>
    <cellStyle name="Normal 22 3 3 4 7" xfId="42789" xr:uid="{37B39064-BA3D-4F16-93AA-3FC7AEB39419}"/>
    <cellStyle name="Normal 22 3 3 5" xfId="9077" xr:uid="{A45AB756-A76F-468F-8284-F939FFA01AA1}"/>
    <cellStyle name="Normal 22 3 3 5 2" xfId="12499" xr:uid="{E5747805-22F8-4A1A-85FD-F77CEE297286}"/>
    <cellStyle name="Normal 22 3 3 5 2 2" xfId="26189" xr:uid="{2D3A9C60-2CE0-4A1A-B195-D53E0DFD7085}"/>
    <cellStyle name="Normal 22 3 3 5 2 2 2" xfId="39881" xr:uid="{1126AB95-866E-4564-B12A-555A5FBA8B40}"/>
    <cellStyle name="Normal 22 3 3 5 2 2 3" xfId="54765" xr:uid="{32A28430-7C9C-4F49-B66C-0FBCBD5CC2F4}"/>
    <cellStyle name="Normal 22 3 3 5 2 3" xfId="19345" xr:uid="{BB58426E-58E1-4E0E-BFC8-A6D7A9B446FC}"/>
    <cellStyle name="Normal 22 3 3 5 2 4" xfId="33035" xr:uid="{4BAD2BB5-195D-47BF-850A-C0683D92FCAD}"/>
    <cellStyle name="Normal 22 3 3 5 2 5" xfId="47919" xr:uid="{AC981E3F-1D97-4CB5-84B5-C5189C85AC75}"/>
    <cellStyle name="Normal 22 3 3 5 3" xfId="22767" xr:uid="{9DD792D1-E956-4554-8664-836571A7E705}"/>
    <cellStyle name="Normal 22 3 3 5 3 2" xfId="36459" xr:uid="{401A3DBD-A660-445F-92B9-C80B909C274E}"/>
    <cellStyle name="Normal 22 3 3 5 3 3" xfId="51343" xr:uid="{1FC4CEE4-720D-4F76-B38D-3CCA5AD84E1C}"/>
    <cellStyle name="Normal 22 3 3 5 4" xfId="15923" xr:uid="{596DD570-699F-4A7B-88E0-1E53F60F7797}"/>
    <cellStyle name="Normal 22 3 3 5 5" xfId="29613" xr:uid="{00FEF462-56DB-4766-820A-FF93607C4AA9}"/>
    <cellStyle name="Normal 22 3 3 5 6" xfId="44497" xr:uid="{C0CE7502-B775-4CC0-B73B-DE0A950073C9}"/>
    <cellStyle name="Normal 22 3 3 6" xfId="10787" xr:uid="{A5FC4485-CC00-4B45-835B-40508A456615}"/>
    <cellStyle name="Normal 22 3 3 6 2" xfId="24477" xr:uid="{14E18AA0-8FB0-49FC-A6AB-5968C7B9F668}"/>
    <cellStyle name="Normal 22 3 3 6 2 2" xfId="38169" xr:uid="{837ADD1A-A282-401B-BABC-63B8E7457129}"/>
    <cellStyle name="Normal 22 3 3 6 2 3" xfId="53053" xr:uid="{1178C71A-7DA2-46A6-8226-9C2F4B462D5E}"/>
    <cellStyle name="Normal 22 3 3 6 3" xfId="17633" xr:uid="{298E6C50-A7A4-4FBD-9E32-86E164B06D4B}"/>
    <cellStyle name="Normal 22 3 3 6 4" xfId="31323" xr:uid="{CF972045-AA28-4357-A86E-9C054E294498}"/>
    <cellStyle name="Normal 22 3 3 6 5" xfId="46207" xr:uid="{63592742-E40C-4C10-B4E3-D60914247C53}"/>
    <cellStyle name="Normal 22 3 3 7" xfId="21055" xr:uid="{A33315A9-6D81-457C-AFCE-2052CFBA8721}"/>
    <cellStyle name="Normal 22 3 3 7 2" xfId="34747" xr:uid="{C6B79330-72B3-4A39-A50D-BCEBAC9F8E93}"/>
    <cellStyle name="Normal 22 3 3 7 3" xfId="49631" xr:uid="{F65EE4E5-CF6D-4889-A197-087B0310D121}"/>
    <cellStyle name="Normal 22 3 3 8" xfId="14211" xr:uid="{109AE0D5-56F8-4E3A-A3DD-BA5DF2E43BDA}"/>
    <cellStyle name="Normal 22 3 3 8 2" xfId="41345" xr:uid="{3729D21E-E7A8-49B3-871B-569EF01854A3}"/>
    <cellStyle name="Normal 22 3 3 9" xfId="27901" xr:uid="{35278757-7ABB-44DF-ADA9-6C0CF6A672CB}"/>
    <cellStyle name="Normal 22 3 4" xfId="4693" xr:uid="{E5F017EC-D872-4A86-B04A-EE46A489E6FE}"/>
    <cellStyle name="Normal 22 3 4 10" xfId="42790" xr:uid="{5260B50F-A40F-492E-9612-833FAF6946A1}"/>
    <cellStyle name="Normal 22 3 4 11" xfId="7369" xr:uid="{DB3D014A-DB8E-4831-B311-FEB9A67B8B2A}"/>
    <cellStyle name="Normal 22 3 4 2" xfId="7370" xr:uid="{3AF030E3-AA14-4345-897E-A3036829DFA9}"/>
    <cellStyle name="Normal 22 3 4 2 2" xfId="7371" xr:uid="{B2E980D1-C7ED-498B-A4C2-3BFD2D515D56}"/>
    <cellStyle name="Normal 22 3 4 2 2 2" xfId="9084" xr:uid="{3FB6A851-707F-4E9F-B9BA-DC87B3648D43}"/>
    <cellStyle name="Normal 22 3 4 2 2 2 2" xfId="12506" xr:uid="{8C4BE4F6-211E-41CF-AB48-20512EDE2729}"/>
    <cellStyle name="Normal 22 3 4 2 2 2 2 2" xfId="26196" xr:uid="{1A0C6160-71A2-4D5A-9215-F4162C72B4DF}"/>
    <cellStyle name="Normal 22 3 4 2 2 2 2 2 2" xfId="39888" xr:uid="{785B5454-2D5E-4182-B813-728C5F97CD59}"/>
    <cellStyle name="Normal 22 3 4 2 2 2 2 2 3" xfId="54772" xr:uid="{64669D06-0CD1-4D91-A74F-B2FA7AE9212D}"/>
    <cellStyle name="Normal 22 3 4 2 2 2 2 3" xfId="19352" xr:uid="{E4C82124-79B9-4BE9-998B-58296F999D18}"/>
    <cellStyle name="Normal 22 3 4 2 2 2 2 4" xfId="33042" xr:uid="{F169B7C4-45BB-40EE-833B-F1167D9CF286}"/>
    <cellStyle name="Normal 22 3 4 2 2 2 2 5" xfId="47926" xr:uid="{7784BCA3-D0B1-4269-9CCE-2AD8AC35FD0E}"/>
    <cellStyle name="Normal 22 3 4 2 2 2 3" xfId="22774" xr:uid="{7DDDF5BF-D178-488F-AB46-5EDB59D7724E}"/>
    <cellStyle name="Normal 22 3 4 2 2 2 3 2" xfId="36466" xr:uid="{CF049ED6-DC99-408F-BB12-7345B8358EA4}"/>
    <cellStyle name="Normal 22 3 4 2 2 2 3 3" xfId="51350" xr:uid="{B3BF9093-22A4-4896-BAEC-486308013609}"/>
    <cellStyle name="Normal 22 3 4 2 2 2 4" xfId="15930" xr:uid="{0CFC75FA-BBA4-46BE-9F7B-8CC6A6E94A8A}"/>
    <cellStyle name="Normal 22 3 4 2 2 2 5" xfId="29620" xr:uid="{E5B567B3-C4A8-48CB-AE5B-C604D8BAF906}"/>
    <cellStyle name="Normal 22 3 4 2 2 2 6" xfId="44504" xr:uid="{737BAC39-0494-4477-8190-AECF5490F26F}"/>
    <cellStyle name="Normal 22 3 4 2 2 3" xfId="10794" xr:uid="{CACF73E0-49BC-40E7-85A8-58337391F1AD}"/>
    <cellStyle name="Normal 22 3 4 2 2 3 2" xfId="24484" xr:uid="{65724D55-AED2-4428-B327-862574A9FB46}"/>
    <cellStyle name="Normal 22 3 4 2 2 3 2 2" xfId="38176" xr:uid="{C00284AA-5D95-4D50-8B08-E0FA52D7AB77}"/>
    <cellStyle name="Normal 22 3 4 2 2 3 2 3" xfId="53060" xr:uid="{3CF6B2C8-421D-4EBB-82D3-C8BD9DEBF970}"/>
    <cellStyle name="Normal 22 3 4 2 2 3 3" xfId="17640" xr:uid="{423E103B-AF91-4773-8FB6-9063D3BB1D40}"/>
    <cellStyle name="Normal 22 3 4 2 2 3 4" xfId="31330" xr:uid="{8E2F5771-1EA0-4620-8E76-10426C400B8E}"/>
    <cellStyle name="Normal 22 3 4 2 2 3 5" xfId="46214" xr:uid="{5F66A58A-B900-4E1D-86E1-11F685749B22}"/>
    <cellStyle name="Normal 22 3 4 2 2 4" xfId="21062" xr:uid="{A2E69555-3024-4752-966F-CCB7CA8F01B4}"/>
    <cellStyle name="Normal 22 3 4 2 2 4 2" xfId="34754" xr:uid="{5E344FD9-46D0-42AD-8085-8F874B240E28}"/>
    <cellStyle name="Normal 22 3 4 2 2 4 3" xfId="49638" xr:uid="{A58C89CE-21B0-4ED2-A7D0-D2B393C6DC10}"/>
    <cellStyle name="Normal 22 3 4 2 2 5" xfId="14218" xr:uid="{BE555212-B762-4803-8661-5AA2CBBA9422}"/>
    <cellStyle name="Normal 22 3 4 2 2 6" xfId="27908" xr:uid="{D21CBA58-55EB-475E-BD75-A85A4A29A703}"/>
    <cellStyle name="Normal 22 3 4 2 2 7" xfId="42792" xr:uid="{F4AD4922-4111-4079-A9AB-52BBE75D1C5F}"/>
    <cellStyle name="Normal 22 3 4 2 3" xfId="9083" xr:uid="{3DEA6D23-B140-4A09-A35F-31D8187AC74B}"/>
    <cellStyle name="Normal 22 3 4 2 3 2" xfId="12505" xr:uid="{18FDFBE9-B671-4BE8-BBCC-5FAB7603C165}"/>
    <cellStyle name="Normal 22 3 4 2 3 2 2" xfId="26195" xr:uid="{F5BB402F-3FB8-4321-AD70-AD032BFA7A84}"/>
    <cellStyle name="Normal 22 3 4 2 3 2 2 2" xfId="39887" xr:uid="{6537C1C4-4A48-4623-B54D-B1FA818DD680}"/>
    <cellStyle name="Normal 22 3 4 2 3 2 2 3" xfId="54771" xr:uid="{22C2A7C3-67F0-42B5-B059-29CCD4C0E5A7}"/>
    <cellStyle name="Normal 22 3 4 2 3 2 3" xfId="19351" xr:uid="{13B210FB-469D-4C0F-96C2-C45A907B76FC}"/>
    <cellStyle name="Normal 22 3 4 2 3 2 4" xfId="33041" xr:uid="{73C2C08D-259D-415E-A2FD-E854C020D0C2}"/>
    <cellStyle name="Normal 22 3 4 2 3 2 5" xfId="47925" xr:uid="{343A97C9-ADBB-49CD-96D3-BE343493567D}"/>
    <cellStyle name="Normal 22 3 4 2 3 3" xfId="22773" xr:uid="{BEC06308-E928-44E4-8657-101A90892A3C}"/>
    <cellStyle name="Normal 22 3 4 2 3 3 2" xfId="36465" xr:uid="{8342BE55-837A-43C1-AE42-7377C0A2ACDA}"/>
    <cellStyle name="Normal 22 3 4 2 3 3 3" xfId="51349" xr:uid="{E95CDE97-6408-40DE-8CA8-819C90C9108E}"/>
    <cellStyle name="Normal 22 3 4 2 3 4" xfId="15929" xr:uid="{2E1E52B3-3F92-4E5D-BA72-28CC23079DAC}"/>
    <cellStyle name="Normal 22 3 4 2 3 5" xfId="29619" xr:uid="{DCEF0288-6A9B-47DC-975C-6682AA73ABDA}"/>
    <cellStyle name="Normal 22 3 4 2 3 6" xfId="44503" xr:uid="{008A7BEA-9A3A-4DE9-8CD8-D26C6691314A}"/>
    <cellStyle name="Normal 22 3 4 2 4" xfId="10793" xr:uid="{406997FF-DF5A-406E-8A5D-0B857D4FEB4E}"/>
    <cellStyle name="Normal 22 3 4 2 4 2" xfId="24483" xr:uid="{BEDC26CF-15B6-44DD-8AF8-9A30C0A7BAA0}"/>
    <cellStyle name="Normal 22 3 4 2 4 2 2" xfId="38175" xr:uid="{7E3C26FC-98DF-473A-BA40-0514D33EFD09}"/>
    <cellStyle name="Normal 22 3 4 2 4 2 3" xfId="53059" xr:uid="{AC8D7272-75C2-4956-958C-B2A8AAEBE6E1}"/>
    <cellStyle name="Normal 22 3 4 2 4 3" xfId="17639" xr:uid="{9FDA07F7-4E96-4F6E-BD6D-1459A39CD752}"/>
    <cellStyle name="Normal 22 3 4 2 4 4" xfId="31329" xr:uid="{5A460000-1601-4F1E-B241-D9B974308EAA}"/>
    <cellStyle name="Normal 22 3 4 2 4 5" xfId="46213" xr:uid="{817EF780-A741-4CFC-84F4-C6707B8C9B25}"/>
    <cellStyle name="Normal 22 3 4 2 5" xfId="21061" xr:uid="{854EC520-9ED5-45B5-BE3B-D42762AF63F1}"/>
    <cellStyle name="Normal 22 3 4 2 5 2" xfId="34753" xr:uid="{F483A51B-87B5-421E-90EF-0FB7688A393D}"/>
    <cellStyle name="Normal 22 3 4 2 5 3" xfId="49637" xr:uid="{978C3808-B352-40DF-88AB-62D31ED6422A}"/>
    <cellStyle name="Normal 22 3 4 2 6" xfId="14217" xr:uid="{62F02F44-968B-4F7E-B180-08BD4240E2DA}"/>
    <cellStyle name="Normal 22 3 4 2 7" xfId="27907" xr:uid="{B56CD290-D4F2-41BF-907A-4708D6DACC87}"/>
    <cellStyle name="Normal 22 3 4 2 8" xfId="42791" xr:uid="{80C562B3-F2FE-4BB7-A1CF-14DE9B74B741}"/>
    <cellStyle name="Normal 22 3 4 3" xfId="7372" xr:uid="{B66C2646-704D-42B2-A0AC-A03650535FBF}"/>
    <cellStyle name="Normal 22 3 4 3 2" xfId="9085" xr:uid="{903D792C-C91D-42B4-95D4-6C3DB2CA4165}"/>
    <cellStyle name="Normal 22 3 4 3 2 2" xfId="12507" xr:uid="{ECE825F2-D273-445A-9CDA-15F4AB6E0D6B}"/>
    <cellStyle name="Normal 22 3 4 3 2 2 2" xfId="26197" xr:uid="{7E99676E-6D44-4EFC-B85E-003C9D42E665}"/>
    <cellStyle name="Normal 22 3 4 3 2 2 2 2" xfId="39889" xr:uid="{855ED14D-D6AB-486A-B750-EEDC9E16E9A5}"/>
    <cellStyle name="Normal 22 3 4 3 2 2 2 3" xfId="54773" xr:uid="{CA5EB886-32A1-4B28-BF02-86DACB380B29}"/>
    <cellStyle name="Normal 22 3 4 3 2 2 3" xfId="19353" xr:uid="{225B3B50-E1D3-43DE-8B26-B52CF9B127BB}"/>
    <cellStyle name="Normal 22 3 4 3 2 2 4" xfId="33043" xr:uid="{EF018A41-F07D-4165-9572-1087BF0505F3}"/>
    <cellStyle name="Normal 22 3 4 3 2 2 5" xfId="47927" xr:uid="{2B0FB9E9-96C9-48CA-B785-73F012262431}"/>
    <cellStyle name="Normal 22 3 4 3 2 3" xfId="22775" xr:uid="{2A964B14-B444-45FC-9A3A-39EFD465BAC0}"/>
    <cellStyle name="Normal 22 3 4 3 2 3 2" xfId="36467" xr:uid="{4742C915-9216-4F4C-A707-8185678E01AF}"/>
    <cellStyle name="Normal 22 3 4 3 2 3 3" xfId="51351" xr:uid="{BA7ED08D-C1F4-4378-BE2A-A41FD0248B10}"/>
    <cellStyle name="Normal 22 3 4 3 2 4" xfId="15931" xr:uid="{BA5B8D14-5204-4C15-9C77-32CD25D8FC85}"/>
    <cellStyle name="Normal 22 3 4 3 2 5" xfId="29621" xr:uid="{0DB8D8ED-7DAE-4462-9A4E-DB65A8527BB1}"/>
    <cellStyle name="Normal 22 3 4 3 2 6" xfId="44505" xr:uid="{167361B1-CED4-4E1B-B61F-77194AF8EA8A}"/>
    <cellStyle name="Normal 22 3 4 3 3" xfId="10795" xr:uid="{68BF2A32-89FD-49A7-88D6-E7AD0CC50442}"/>
    <cellStyle name="Normal 22 3 4 3 3 2" xfId="24485" xr:uid="{42223713-CD6A-45D0-8F3A-7F06D74895BC}"/>
    <cellStyle name="Normal 22 3 4 3 3 2 2" xfId="38177" xr:uid="{E9447EBA-4180-498F-8456-7F7AF1B2A679}"/>
    <cellStyle name="Normal 22 3 4 3 3 2 3" xfId="53061" xr:uid="{FE27F835-8403-4C84-9000-BF9D2D146D7A}"/>
    <cellStyle name="Normal 22 3 4 3 3 3" xfId="17641" xr:uid="{95897823-909B-48DA-B483-0B2AF088E363}"/>
    <cellStyle name="Normal 22 3 4 3 3 4" xfId="31331" xr:uid="{4EF0A680-C289-4F07-B1E9-0B7AC3C67330}"/>
    <cellStyle name="Normal 22 3 4 3 3 5" xfId="46215" xr:uid="{4E31AB94-2912-4157-ABA0-72B3822452E3}"/>
    <cellStyle name="Normal 22 3 4 3 4" xfId="21063" xr:uid="{40BF92C0-0CC7-45BB-8499-C0EDC15744CB}"/>
    <cellStyle name="Normal 22 3 4 3 4 2" xfId="34755" xr:uid="{E27CACF7-8CE2-4D3C-BE46-3759E948AFC1}"/>
    <cellStyle name="Normal 22 3 4 3 4 3" xfId="49639" xr:uid="{BE44AD34-6D26-4DEF-99F1-A7D5D13F3E93}"/>
    <cellStyle name="Normal 22 3 4 3 5" xfId="14219" xr:uid="{F4566D98-284A-424C-9D73-C52111C9F749}"/>
    <cellStyle name="Normal 22 3 4 3 6" xfId="27909" xr:uid="{52832694-B0BD-41BD-A9C7-78561BAB22C0}"/>
    <cellStyle name="Normal 22 3 4 3 7" xfId="42793" xr:uid="{20554C35-8A87-4E21-8C03-DF1684719BF1}"/>
    <cellStyle name="Normal 22 3 4 4" xfId="7373" xr:uid="{49A4127B-A227-4AC4-9E84-F96EF4F31BF9}"/>
    <cellStyle name="Normal 22 3 4 4 2" xfId="9086" xr:uid="{262A6BB3-5995-4365-B33B-ABF17CA51CF0}"/>
    <cellStyle name="Normal 22 3 4 4 2 2" xfId="12508" xr:uid="{B481C8D2-DB1F-4045-8481-C0CC44AA539D}"/>
    <cellStyle name="Normal 22 3 4 4 2 2 2" xfId="26198" xr:uid="{93B0B175-6949-4338-938E-BE4B567E05D9}"/>
    <cellStyle name="Normal 22 3 4 4 2 2 2 2" xfId="39890" xr:uid="{81966B69-7E10-415E-A525-6B8DAC49D8F4}"/>
    <cellStyle name="Normal 22 3 4 4 2 2 2 3" xfId="54774" xr:uid="{86171664-2431-4804-8E6E-233E9045387C}"/>
    <cellStyle name="Normal 22 3 4 4 2 2 3" xfId="19354" xr:uid="{46962745-2474-4EFE-AAA0-01A25819DDA3}"/>
    <cellStyle name="Normal 22 3 4 4 2 2 4" xfId="33044" xr:uid="{DE06FE9A-4670-4550-A843-47788EC93B57}"/>
    <cellStyle name="Normal 22 3 4 4 2 2 5" xfId="47928" xr:uid="{5EB25DF4-E9A5-46BE-8748-A57646ADB0C5}"/>
    <cellStyle name="Normal 22 3 4 4 2 3" xfId="22776" xr:uid="{F51EECE5-BF8D-4683-87DF-DFE7395868B0}"/>
    <cellStyle name="Normal 22 3 4 4 2 3 2" xfId="36468" xr:uid="{E5A16DD1-77D0-4E24-9B18-3790FAC73967}"/>
    <cellStyle name="Normal 22 3 4 4 2 3 3" xfId="51352" xr:uid="{2AFC0EE0-A15B-466B-B759-3D76F3452C4F}"/>
    <cellStyle name="Normal 22 3 4 4 2 4" xfId="15932" xr:uid="{D51B2F14-85E2-42C8-A133-C02744931280}"/>
    <cellStyle name="Normal 22 3 4 4 2 5" xfId="29622" xr:uid="{041E8A62-A2CE-4F6D-B5FF-9AFA12831B0D}"/>
    <cellStyle name="Normal 22 3 4 4 2 6" xfId="44506" xr:uid="{0EAE8518-74AE-418B-A6F2-2E47A8F5400C}"/>
    <cellStyle name="Normal 22 3 4 4 3" xfId="10796" xr:uid="{B90819E0-BFA1-4B41-A2BE-FC837CD7080D}"/>
    <cellStyle name="Normal 22 3 4 4 3 2" xfId="24486" xr:uid="{C6A24C33-2996-4D89-9151-90421798031C}"/>
    <cellStyle name="Normal 22 3 4 4 3 2 2" xfId="38178" xr:uid="{75EF953C-E466-40C5-8CAE-CACBAA2C2258}"/>
    <cellStyle name="Normal 22 3 4 4 3 2 3" xfId="53062" xr:uid="{789C089E-9FD1-4577-96CC-4F997DE8C1A0}"/>
    <cellStyle name="Normal 22 3 4 4 3 3" xfId="17642" xr:uid="{16AE8CFF-C1EC-406A-8E5C-F7FB8FA17C7D}"/>
    <cellStyle name="Normal 22 3 4 4 3 4" xfId="31332" xr:uid="{8CB72F3C-DF99-46AC-92A4-5429FA09FEDB}"/>
    <cellStyle name="Normal 22 3 4 4 3 5" xfId="46216" xr:uid="{EC2AAFE2-A6F8-41C4-A68D-C8DB80333E05}"/>
    <cellStyle name="Normal 22 3 4 4 4" xfId="21064" xr:uid="{62288A22-D066-43DE-8E11-7DAC52F124CF}"/>
    <cellStyle name="Normal 22 3 4 4 4 2" xfId="34756" xr:uid="{8B58C613-1B06-4F81-8181-C6B41ADA240A}"/>
    <cellStyle name="Normal 22 3 4 4 4 3" xfId="49640" xr:uid="{ECFE85FA-FD94-4564-B231-BEB083EBB1FB}"/>
    <cellStyle name="Normal 22 3 4 4 5" xfId="14220" xr:uid="{B8D19169-9EF0-450B-98FA-039CA88EAEED}"/>
    <cellStyle name="Normal 22 3 4 4 6" xfId="27910" xr:uid="{E6C441E8-E4B3-4A49-8FAA-9798A93C89D2}"/>
    <cellStyle name="Normal 22 3 4 4 7" xfId="42794" xr:uid="{F5F5C4E2-716D-4BEF-BB68-C26E1C7762B1}"/>
    <cellStyle name="Normal 22 3 4 5" xfId="9082" xr:uid="{AF653866-B0DA-4217-B900-BA4F808A3A1D}"/>
    <cellStyle name="Normal 22 3 4 5 2" xfId="12504" xr:uid="{1E3B8B73-966D-4809-B0DE-379F8B209E52}"/>
    <cellStyle name="Normal 22 3 4 5 2 2" xfId="26194" xr:uid="{F6E86941-691F-4F26-A447-2918837448EE}"/>
    <cellStyle name="Normal 22 3 4 5 2 2 2" xfId="39886" xr:uid="{720FBE8B-58D0-4A9A-A77E-CF9601AB5379}"/>
    <cellStyle name="Normal 22 3 4 5 2 2 3" xfId="54770" xr:uid="{A4F1C2C5-D87E-48E5-9863-D898CE8B9F7D}"/>
    <cellStyle name="Normal 22 3 4 5 2 3" xfId="19350" xr:uid="{5B140ABC-5C82-4500-83A4-F4C7C68DD48D}"/>
    <cellStyle name="Normal 22 3 4 5 2 4" xfId="33040" xr:uid="{9E9274A6-3DD2-43FE-9DBE-F89223538955}"/>
    <cellStyle name="Normal 22 3 4 5 2 5" xfId="47924" xr:uid="{EC9A8ACF-4E0E-47B2-A1CA-BBB2C9E2D247}"/>
    <cellStyle name="Normal 22 3 4 5 3" xfId="22772" xr:uid="{BC47119C-F4B7-4D2C-B7FE-75B3358ACCF0}"/>
    <cellStyle name="Normal 22 3 4 5 3 2" xfId="36464" xr:uid="{06FBAC75-5011-45A1-8F4B-7F99637C11D0}"/>
    <cellStyle name="Normal 22 3 4 5 3 3" xfId="51348" xr:uid="{36188588-64E5-4E25-A220-5CA46315272E}"/>
    <cellStyle name="Normal 22 3 4 5 4" xfId="15928" xr:uid="{68DF442D-4F98-4A35-8C6E-082E1B1DA4FB}"/>
    <cellStyle name="Normal 22 3 4 5 5" xfId="29618" xr:uid="{3E5F8451-0B84-44F7-9CCE-6276231EA9C0}"/>
    <cellStyle name="Normal 22 3 4 5 6" xfId="44502" xr:uid="{0C3D0ADA-557D-4119-A5A2-95848FA10643}"/>
    <cellStyle name="Normal 22 3 4 6" xfId="10792" xr:uid="{78B47DFE-8928-4CDE-A5ED-F387FB835EB8}"/>
    <cellStyle name="Normal 22 3 4 6 2" xfId="24482" xr:uid="{D91F59ED-3290-44E5-8391-DEC4B4B220B2}"/>
    <cellStyle name="Normal 22 3 4 6 2 2" xfId="38174" xr:uid="{2DB64F7C-0AA6-49D9-9C55-A6FBDDE21BB1}"/>
    <cellStyle name="Normal 22 3 4 6 2 3" xfId="53058" xr:uid="{9EF9AD6C-BD9A-48D8-8612-1736C5CE6889}"/>
    <cellStyle name="Normal 22 3 4 6 3" xfId="17638" xr:uid="{9E4B8A21-5D4D-45CA-907A-4201219A0F26}"/>
    <cellStyle name="Normal 22 3 4 6 4" xfId="31328" xr:uid="{414861D7-808D-44AF-9DA8-05DC0C4A1BFF}"/>
    <cellStyle name="Normal 22 3 4 6 5" xfId="46212" xr:uid="{924FEECB-7CEF-406C-98D8-6DA3E914E427}"/>
    <cellStyle name="Normal 22 3 4 7" xfId="21060" xr:uid="{9ED49A4A-572B-4392-9857-B33B9F7457CD}"/>
    <cellStyle name="Normal 22 3 4 7 2" xfId="34752" xr:uid="{088B4776-3997-4D26-B5C4-AF4A1676D6B0}"/>
    <cellStyle name="Normal 22 3 4 7 3" xfId="49636" xr:uid="{1A13B1A3-F8E9-4CD1-BF2E-49A1A38ACB75}"/>
    <cellStyle name="Normal 22 3 4 8" xfId="14216" xr:uid="{FAE2ECDA-991C-458B-8999-706B50822E62}"/>
    <cellStyle name="Normal 22 3 4 8 2" xfId="41376" xr:uid="{1BF460F6-5002-4C7D-8EE6-FFDA51376629}"/>
    <cellStyle name="Normal 22 3 4 9" xfId="27906" xr:uid="{E30952E4-6BED-43D9-8270-3456C4B38475}"/>
    <cellStyle name="Normal 22 3 5" xfId="7374" xr:uid="{7682EFC1-3744-4BC8-BDCF-2C97B0E7AF9F}"/>
    <cellStyle name="Normal 22 3 5 2" xfId="7375" xr:uid="{4FDD6904-09AD-4A54-BDB1-98EA84580082}"/>
    <cellStyle name="Normal 22 3 5 2 2" xfId="9088" xr:uid="{DD02F12F-F9E5-4C50-B7A5-CB7CF3EB5B8B}"/>
    <cellStyle name="Normal 22 3 5 2 2 2" xfId="12510" xr:uid="{18712F7A-BFB7-4811-8382-FFA27F7D8E8D}"/>
    <cellStyle name="Normal 22 3 5 2 2 2 2" xfId="26200" xr:uid="{80DAE4F2-5B9D-4D04-B1FA-FB73184617B6}"/>
    <cellStyle name="Normal 22 3 5 2 2 2 2 2" xfId="39892" xr:uid="{4275A562-1DB5-4E49-8D7A-93082B4EF9D5}"/>
    <cellStyle name="Normal 22 3 5 2 2 2 2 3" xfId="54776" xr:uid="{66F391DC-85DA-4A65-83E1-EA92DB21A314}"/>
    <cellStyle name="Normal 22 3 5 2 2 2 3" xfId="19356" xr:uid="{B730B717-7E32-42AF-B5EF-9AF197110CCE}"/>
    <cellStyle name="Normal 22 3 5 2 2 2 4" xfId="33046" xr:uid="{DB684284-E916-4C52-A1D0-D9A3E6BBC02D}"/>
    <cellStyle name="Normal 22 3 5 2 2 2 5" xfId="47930" xr:uid="{B9A3B6B1-0808-4C17-9A1D-3B4A79D045AA}"/>
    <cellStyle name="Normal 22 3 5 2 2 3" xfId="22778" xr:uid="{A2BF1A86-C767-46DB-A236-D08AE1310D78}"/>
    <cellStyle name="Normal 22 3 5 2 2 3 2" xfId="36470" xr:uid="{F168E7D8-26E5-40C0-A641-E002F6561431}"/>
    <cellStyle name="Normal 22 3 5 2 2 3 3" xfId="51354" xr:uid="{5356A452-0F97-46A8-87AC-37A07E8C8BEC}"/>
    <cellStyle name="Normal 22 3 5 2 2 4" xfId="15934" xr:uid="{A14BD85D-42EE-4B0A-B29B-CD99D839F52D}"/>
    <cellStyle name="Normal 22 3 5 2 2 5" xfId="29624" xr:uid="{8925A81C-D7E3-4784-A449-9B721A23FE1B}"/>
    <cellStyle name="Normal 22 3 5 2 2 6" xfId="44508" xr:uid="{AE0CF3F9-3EBE-49E4-B96E-1355DF7D2B47}"/>
    <cellStyle name="Normal 22 3 5 2 3" xfId="10798" xr:uid="{98F2DC98-B6A4-4A12-8267-E2E6C12915ED}"/>
    <cellStyle name="Normal 22 3 5 2 3 2" xfId="24488" xr:uid="{F41905E5-BA03-4F1F-9ACB-82D4CB64AFB2}"/>
    <cellStyle name="Normal 22 3 5 2 3 2 2" xfId="38180" xr:uid="{6CF52496-5CC6-4D79-9738-54FF7ECF7D87}"/>
    <cellStyle name="Normal 22 3 5 2 3 2 3" xfId="53064" xr:uid="{831E2034-0D04-4937-9190-43052104CA52}"/>
    <cellStyle name="Normal 22 3 5 2 3 3" xfId="17644" xr:uid="{C019B675-F42B-460B-8391-EC412359367F}"/>
    <cellStyle name="Normal 22 3 5 2 3 4" xfId="31334" xr:uid="{6482B4A0-099E-423E-B30C-4D79D4270894}"/>
    <cellStyle name="Normal 22 3 5 2 3 5" xfId="46218" xr:uid="{CE131973-D1D2-46AE-ACDA-A203F7F4D5F5}"/>
    <cellStyle name="Normal 22 3 5 2 4" xfId="21066" xr:uid="{1A67CA3E-BC38-42FA-96AE-6DBC47A132F8}"/>
    <cellStyle name="Normal 22 3 5 2 4 2" xfId="34758" xr:uid="{5283DD07-DE4F-4D5D-87D3-2F83AC758D84}"/>
    <cellStyle name="Normal 22 3 5 2 4 3" xfId="49642" xr:uid="{AB04AC5C-75B6-4EFC-8AEA-E7D248DFC34E}"/>
    <cellStyle name="Normal 22 3 5 2 5" xfId="14222" xr:uid="{E2792E23-F073-4C33-817D-D9E8F044F019}"/>
    <cellStyle name="Normal 22 3 5 2 6" xfId="27912" xr:uid="{E609A5E1-3B83-4623-B825-F05CD664C222}"/>
    <cellStyle name="Normal 22 3 5 2 7" xfId="42796" xr:uid="{5E6EE971-F471-4B87-ACE2-AA70ED4228FE}"/>
    <cellStyle name="Normal 22 3 5 3" xfId="9087" xr:uid="{BD906614-929C-463A-9C54-6388A56D32DF}"/>
    <cellStyle name="Normal 22 3 5 3 2" xfId="12509" xr:uid="{88F7F619-944A-47CF-B312-4013AA699CD2}"/>
    <cellStyle name="Normal 22 3 5 3 2 2" xfId="26199" xr:uid="{E9B988B3-D68D-418D-A4CD-C50E4870AC4F}"/>
    <cellStyle name="Normal 22 3 5 3 2 2 2" xfId="39891" xr:uid="{F5B4FAE4-5C23-461F-95FC-6A458FFCD799}"/>
    <cellStyle name="Normal 22 3 5 3 2 2 3" xfId="54775" xr:uid="{BB338A70-510E-424B-AA55-7D1C29F9B3B5}"/>
    <cellStyle name="Normal 22 3 5 3 2 3" xfId="19355" xr:uid="{4C950C6A-F77D-4908-BB94-B46F6DBCA26C}"/>
    <cellStyle name="Normal 22 3 5 3 2 4" xfId="33045" xr:uid="{4611039A-B2FB-4815-B3A7-D6BA09ACE770}"/>
    <cellStyle name="Normal 22 3 5 3 2 5" xfId="47929" xr:uid="{1261542F-3719-4892-B674-01FB08BC422C}"/>
    <cellStyle name="Normal 22 3 5 3 3" xfId="22777" xr:uid="{3B161482-6B17-4B01-A851-DC956E84D141}"/>
    <cellStyle name="Normal 22 3 5 3 3 2" xfId="36469" xr:uid="{550FF5E8-A0EE-4242-9946-57A8F30462FC}"/>
    <cellStyle name="Normal 22 3 5 3 3 3" xfId="51353" xr:uid="{FD42BF51-B6FF-4CC3-8CA2-EAE7AB81D997}"/>
    <cellStyle name="Normal 22 3 5 3 4" xfId="15933" xr:uid="{C8134BE8-F762-4E2D-8534-5ED747538FBB}"/>
    <cellStyle name="Normal 22 3 5 3 5" xfId="29623" xr:uid="{1AEBB859-D22E-4ACB-AA8A-A414C6323684}"/>
    <cellStyle name="Normal 22 3 5 3 6" xfId="44507" xr:uid="{0CA75B8F-9801-4AA9-A55F-FFA465D7A661}"/>
    <cellStyle name="Normal 22 3 5 4" xfId="10797" xr:uid="{CA96EB09-B673-4688-B1FE-8377CB0D13F6}"/>
    <cellStyle name="Normal 22 3 5 4 2" xfId="24487" xr:uid="{F4AC499F-C24D-4262-9E3E-DDC6D80449D6}"/>
    <cellStyle name="Normal 22 3 5 4 2 2" xfId="38179" xr:uid="{7EA3563C-3F47-41E5-90BD-F7A490E2C063}"/>
    <cellStyle name="Normal 22 3 5 4 2 3" xfId="53063" xr:uid="{090ABC19-7D69-42DF-9EC5-1F927A84E7CE}"/>
    <cellStyle name="Normal 22 3 5 4 3" xfId="17643" xr:uid="{FB7ADE5D-6599-4BFE-A66D-FAD1C6F92E05}"/>
    <cellStyle name="Normal 22 3 5 4 4" xfId="31333" xr:uid="{6DEA5A38-7C58-49D2-9628-AE937B16EFAF}"/>
    <cellStyle name="Normal 22 3 5 4 5" xfId="46217" xr:uid="{0140DF58-8559-4EE5-9144-A86AFF8CF11A}"/>
    <cellStyle name="Normal 22 3 5 5" xfId="21065" xr:uid="{45B72693-6A35-44D7-BD43-EB629FBCBA3E}"/>
    <cellStyle name="Normal 22 3 5 5 2" xfId="34757" xr:uid="{D91958D2-3EC8-4248-8E12-95E10082A047}"/>
    <cellStyle name="Normal 22 3 5 5 3" xfId="49641" xr:uid="{DD909886-F399-4B35-B150-9793DA94063B}"/>
    <cellStyle name="Normal 22 3 5 6" xfId="14221" xr:uid="{48F47984-BAA7-49AA-8BCB-6D6C94DB5041}"/>
    <cellStyle name="Normal 22 3 5 7" xfId="27911" xr:uid="{D88A25C6-03B7-4ABD-BED4-DD03AC4FC908}"/>
    <cellStyle name="Normal 22 3 5 8" xfId="42795" xr:uid="{85DEDEE9-DA99-4018-98D0-FA79B3DD763B}"/>
    <cellStyle name="Normal 22 3 6" xfId="7376" xr:uid="{A61EFB2D-FD4E-4CA0-A197-CF827123D5F4}"/>
    <cellStyle name="Normal 22 3 6 2" xfId="9089" xr:uid="{D94DDB0D-3041-48F3-8764-93175CFA7FB6}"/>
    <cellStyle name="Normal 22 3 6 2 2" xfId="12511" xr:uid="{F305F988-6693-42E0-92D3-92566B1B642E}"/>
    <cellStyle name="Normal 22 3 6 2 2 2" xfId="26201" xr:uid="{3AF177A9-338D-45E6-A32D-674FFBAF0B21}"/>
    <cellStyle name="Normal 22 3 6 2 2 2 2" xfId="39893" xr:uid="{70C4CA7F-FE28-4559-818D-376799D5DA2D}"/>
    <cellStyle name="Normal 22 3 6 2 2 2 3" xfId="54777" xr:uid="{BE1CB337-2F0E-4CDA-8592-D193DEC52AA3}"/>
    <cellStyle name="Normal 22 3 6 2 2 3" xfId="19357" xr:uid="{1770C937-F5C9-4538-9A91-19078F7CCC80}"/>
    <cellStyle name="Normal 22 3 6 2 2 4" xfId="33047" xr:uid="{499FCABD-A34B-4207-84EE-636C4C1B7422}"/>
    <cellStyle name="Normal 22 3 6 2 2 5" xfId="47931" xr:uid="{EA6E82F4-53DD-4555-A9C7-3267DC04B57A}"/>
    <cellStyle name="Normal 22 3 6 2 3" xfId="22779" xr:uid="{BD4DA7B1-070C-4D71-98B3-FC4284D8B27C}"/>
    <cellStyle name="Normal 22 3 6 2 3 2" xfId="36471" xr:uid="{00BB1A80-043E-4D4B-8250-57CD800D41A4}"/>
    <cellStyle name="Normal 22 3 6 2 3 3" xfId="51355" xr:uid="{890AF6B5-FD09-4F56-9943-856FCE1621CE}"/>
    <cellStyle name="Normal 22 3 6 2 4" xfId="15935" xr:uid="{BB3BC241-20F1-4A68-BE58-C91E49382B1C}"/>
    <cellStyle name="Normal 22 3 6 2 5" xfId="29625" xr:uid="{8485680C-2427-4E48-BD96-952106705BCD}"/>
    <cellStyle name="Normal 22 3 6 2 6" xfId="44509" xr:uid="{8838EBBC-F5F2-4079-82C9-A4950CD4E42D}"/>
    <cellStyle name="Normal 22 3 6 3" xfId="10799" xr:uid="{A4AE1044-D970-4A1E-977D-ED9BDDC7387E}"/>
    <cellStyle name="Normal 22 3 6 3 2" xfId="24489" xr:uid="{BBAE266F-992D-4F45-8D31-99DEBEA538ED}"/>
    <cellStyle name="Normal 22 3 6 3 2 2" xfId="38181" xr:uid="{A4CFEC71-5947-46BB-AE2F-678E2AA04A31}"/>
    <cellStyle name="Normal 22 3 6 3 2 3" xfId="53065" xr:uid="{6026DEE2-98BE-41D9-AF5D-C15124D30D2B}"/>
    <cellStyle name="Normal 22 3 6 3 3" xfId="17645" xr:uid="{262F097D-12F0-46CA-81D2-A6B5A1E16956}"/>
    <cellStyle name="Normal 22 3 6 3 4" xfId="31335" xr:uid="{833C1675-6386-4722-956A-9816391938E2}"/>
    <cellStyle name="Normal 22 3 6 3 5" xfId="46219" xr:uid="{D8823266-B324-4242-9E7A-7A5B400DB077}"/>
    <cellStyle name="Normal 22 3 6 4" xfId="21067" xr:uid="{C32504D6-6DB5-43B8-A358-23B7D50F25A1}"/>
    <cellStyle name="Normal 22 3 6 4 2" xfId="34759" xr:uid="{7986CD73-C8D2-4C9B-9C49-F2570F5ACB17}"/>
    <cellStyle name="Normal 22 3 6 4 3" xfId="49643" xr:uid="{2B5CA129-FCD8-4FE3-A121-6F27BD384FE0}"/>
    <cellStyle name="Normal 22 3 6 5" xfId="14223" xr:uid="{79DDD8C7-D92A-4C2B-84CE-BC65A369C4E7}"/>
    <cellStyle name="Normal 22 3 6 6" xfId="27913" xr:uid="{7EA7D9B0-BAF3-4B2D-84B1-9F6586455217}"/>
    <cellStyle name="Normal 22 3 6 7" xfId="42797" xr:uid="{94EB600A-3843-450F-A825-170E75C558A5}"/>
    <cellStyle name="Normal 22 3 7" xfId="7377" xr:uid="{7B537FF1-C539-40D7-9201-75C3E9788F28}"/>
    <cellStyle name="Normal 22 3 7 2" xfId="9090" xr:uid="{2E781EA3-9B39-41A1-B9D6-D31B22F4DF66}"/>
    <cellStyle name="Normal 22 3 7 2 2" xfId="12512" xr:uid="{FD7DEB74-831D-4A10-A95C-DDA450C03EF1}"/>
    <cellStyle name="Normal 22 3 7 2 2 2" xfId="26202" xr:uid="{2E601209-69CB-419C-B789-372A20A41920}"/>
    <cellStyle name="Normal 22 3 7 2 2 2 2" xfId="39894" xr:uid="{437114A9-4765-43C8-AC20-390239E44144}"/>
    <cellStyle name="Normal 22 3 7 2 2 2 3" xfId="54778" xr:uid="{9C3DF1F0-D0B3-4EAB-8579-77EE580C5714}"/>
    <cellStyle name="Normal 22 3 7 2 2 3" xfId="19358" xr:uid="{E2C4E0D6-465B-476F-ABF5-C822E205740E}"/>
    <cellStyle name="Normal 22 3 7 2 2 4" xfId="33048" xr:uid="{318DDE13-D01C-413B-835B-DFFA9761CC8D}"/>
    <cellStyle name="Normal 22 3 7 2 2 5" xfId="47932" xr:uid="{35FF8825-E65D-4FE7-AC37-F3D6C51C19BA}"/>
    <cellStyle name="Normal 22 3 7 2 3" xfId="22780" xr:uid="{F714C17B-52A1-47BD-949D-DD0D78DE21B2}"/>
    <cellStyle name="Normal 22 3 7 2 3 2" xfId="36472" xr:uid="{FEDEA220-841E-4D39-9F25-FD0E8C2BA85E}"/>
    <cellStyle name="Normal 22 3 7 2 3 3" xfId="51356" xr:uid="{FF088C76-D158-4AC9-9F38-BFC1A416F2AB}"/>
    <cellStyle name="Normal 22 3 7 2 4" xfId="15936" xr:uid="{CB41D561-F96D-4137-B6FB-D6B5DDCE5E7F}"/>
    <cellStyle name="Normal 22 3 7 2 5" xfId="29626" xr:uid="{8C6A1A2E-461D-4F7D-A147-EF4913D03448}"/>
    <cellStyle name="Normal 22 3 7 2 6" xfId="44510" xr:uid="{81EB09C9-EF3E-4E45-80F0-EE64E3A78B0A}"/>
    <cellStyle name="Normal 22 3 7 3" xfId="10800" xr:uid="{EF69AF50-8707-4963-8BFB-2C85DD9F062A}"/>
    <cellStyle name="Normal 22 3 7 3 2" xfId="24490" xr:uid="{F1F8D5D9-2F14-4D79-8E84-213A2281FD63}"/>
    <cellStyle name="Normal 22 3 7 3 2 2" xfId="38182" xr:uid="{31F877D4-AE75-473B-BA9A-C9DA2FFD789B}"/>
    <cellStyle name="Normal 22 3 7 3 2 3" xfId="53066" xr:uid="{D8424E96-B8BE-4CD4-97C6-F18DD398A3CD}"/>
    <cellStyle name="Normal 22 3 7 3 3" xfId="17646" xr:uid="{C7E5FF55-1527-4D65-A495-82F6A7F66F98}"/>
    <cellStyle name="Normal 22 3 7 3 4" xfId="31336" xr:uid="{19D3F6B7-4F82-4654-98F6-5F05A9DFD39D}"/>
    <cellStyle name="Normal 22 3 7 3 5" xfId="46220" xr:uid="{236F2A42-E236-4B9C-88B1-9530F25B30CA}"/>
    <cellStyle name="Normal 22 3 7 4" xfId="21068" xr:uid="{A245919D-7DE1-4AEC-AB7C-B858345BDB6E}"/>
    <cellStyle name="Normal 22 3 7 4 2" xfId="34760" xr:uid="{627E7C92-CFD1-4054-86AF-08C1C4EB26E8}"/>
    <cellStyle name="Normal 22 3 7 4 3" xfId="49644" xr:uid="{CADA77C1-0CAF-4672-B91D-7D2D9A07EC37}"/>
    <cellStyle name="Normal 22 3 7 5" xfId="14224" xr:uid="{75D4956C-5859-4FFF-8912-211CF338F229}"/>
    <cellStyle name="Normal 22 3 7 6" xfId="27914" xr:uid="{A79A4DC2-FA6E-4D72-A2C2-58A44D311539}"/>
    <cellStyle name="Normal 22 3 7 7" xfId="42798" xr:uid="{F210FB46-FC3C-42D7-99AE-8E97D7229230}"/>
    <cellStyle name="Normal 22 3 8" xfId="9061" xr:uid="{357A61A3-20AA-4707-A5A6-9958477820EA}"/>
    <cellStyle name="Normal 22 3 8 2" xfId="12483" xr:uid="{8624DDFB-F71C-402B-A27D-9BCBC1449791}"/>
    <cellStyle name="Normal 22 3 8 2 2" xfId="26173" xr:uid="{A869505B-404B-4AA5-879A-DA0F6A71F73E}"/>
    <cellStyle name="Normal 22 3 8 2 2 2" xfId="39865" xr:uid="{A9F8B927-9C49-44D1-9A9D-A94BBD3CF176}"/>
    <cellStyle name="Normal 22 3 8 2 2 3" xfId="54749" xr:uid="{503A910F-7969-4ED8-A079-182807A707C3}"/>
    <cellStyle name="Normal 22 3 8 2 3" xfId="19329" xr:uid="{574DC8D0-014D-4CE4-9477-71434825AEAF}"/>
    <cellStyle name="Normal 22 3 8 2 4" xfId="33019" xr:uid="{89ADB7F5-E1C5-441B-8D23-40BEC248BB15}"/>
    <cellStyle name="Normal 22 3 8 2 5" xfId="47903" xr:uid="{32626FF9-D221-4679-BDB2-6B62CB78EB71}"/>
    <cellStyle name="Normal 22 3 8 3" xfId="22751" xr:uid="{F0D3FB6B-A8E2-4A5C-8E28-5CE2D5BA68E7}"/>
    <cellStyle name="Normal 22 3 8 3 2" xfId="36443" xr:uid="{97A898E4-4075-449D-9C8A-D9A58D8C323D}"/>
    <cellStyle name="Normal 22 3 8 3 3" xfId="51327" xr:uid="{4ADFE9B5-5ADD-41C7-B1CD-E35E6F453F92}"/>
    <cellStyle name="Normal 22 3 8 4" xfId="15907" xr:uid="{FE0DCDE1-043A-4E40-A3E8-5FD04DF61986}"/>
    <cellStyle name="Normal 22 3 8 5" xfId="29597" xr:uid="{20FA2CFE-5F62-4542-A653-8724AC8D4534}"/>
    <cellStyle name="Normal 22 3 8 6" xfId="44481" xr:uid="{A5A11ACC-6EE5-4DA2-AA28-0BEDDDDED7A7}"/>
    <cellStyle name="Normal 22 3 9" xfId="10771" xr:uid="{24DC0EB6-5A89-461B-BBDA-9E1B6ADB3AE2}"/>
    <cellStyle name="Normal 22 3 9 2" xfId="24461" xr:uid="{692E8C88-435E-4B36-ACA0-F13738ADC8ED}"/>
    <cellStyle name="Normal 22 3 9 2 2" xfId="38153" xr:uid="{ADF72A28-B632-4458-B480-7D1EFC64395B}"/>
    <cellStyle name="Normal 22 3 9 2 3" xfId="53037" xr:uid="{0191951A-9006-4302-B7EF-119DB5DE9000}"/>
    <cellStyle name="Normal 22 3 9 3" xfId="17617" xr:uid="{11649FD9-687F-4788-852E-A97B1299AED8}"/>
    <cellStyle name="Normal 22 3 9 4" xfId="31307" xr:uid="{6F10B38C-FD30-4359-B78C-498E56825962}"/>
    <cellStyle name="Normal 22 3 9 5" xfId="46191" xr:uid="{78745109-1146-4A76-BCE8-4E34131DCE97}"/>
    <cellStyle name="Normal 22 4" xfId="4315" xr:uid="{36704FD7-5852-4AD5-89F6-16FA35A8B100}"/>
    <cellStyle name="Normal 22 4 10" xfId="14225" xr:uid="{46EB4EA3-9E6A-4E65-986A-C2877608FB84}"/>
    <cellStyle name="Normal 22 4 10 2" xfId="41317" xr:uid="{5944B3B4-D831-4944-84F7-EECBCE59C58C}"/>
    <cellStyle name="Normal 22 4 11" xfId="27915" xr:uid="{6DACDAFA-D5F8-4DE6-A673-0E795A0FC55B}"/>
    <cellStyle name="Normal 22 4 12" xfId="42799" xr:uid="{20CF8E10-C2F4-4E0C-922D-32944E2571EB}"/>
    <cellStyle name="Normal 22 4 13" xfId="7378" xr:uid="{D5F91751-E16C-49C7-9328-26535EB42359}"/>
    <cellStyle name="Normal 22 4 2" xfId="4433" xr:uid="{EB6224E4-546D-45C7-8EBB-3538AC42A84D}"/>
    <cellStyle name="Normal 22 4 2 10" xfId="42800" xr:uid="{A67D3448-22C9-49F5-A79C-B9538A6465FF}"/>
    <cellStyle name="Normal 22 4 2 11" xfId="7379" xr:uid="{3199D951-1AE2-45F8-BB03-BA0109F8BEAC}"/>
    <cellStyle name="Normal 22 4 2 2" xfId="7380" xr:uid="{29C18388-0625-4BF1-A5A9-B4C689ADE6AB}"/>
    <cellStyle name="Normal 22 4 2 2 2" xfId="7381" xr:uid="{C649DC09-9ED1-4396-891A-8F1695F31DCA}"/>
    <cellStyle name="Normal 22 4 2 2 2 2" xfId="9094" xr:uid="{7D4568BF-379E-43B3-B226-3E8DFF77BBFB}"/>
    <cellStyle name="Normal 22 4 2 2 2 2 2" xfId="12516" xr:uid="{BD7EC169-3FDF-4D97-B3C5-98CE770CC38A}"/>
    <cellStyle name="Normal 22 4 2 2 2 2 2 2" xfId="26206" xr:uid="{BB997DBE-557E-4ECA-97FD-B3DCEC522CC1}"/>
    <cellStyle name="Normal 22 4 2 2 2 2 2 2 2" xfId="39898" xr:uid="{697E859C-6EC6-4D90-B475-BB1680F4536E}"/>
    <cellStyle name="Normal 22 4 2 2 2 2 2 2 3" xfId="54782" xr:uid="{94F0FE2B-3FFC-44E7-B492-C7D9E3755F64}"/>
    <cellStyle name="Normal 22 4 2 2 2 2 2 3" xfId="19362" xr:uid="{B50D8ABB-CC8B-4E45-A0BB-45E95922829D}"/>
    <cellStyle name="Normal 22 4 2 2 2 2 2 4" xfId="33052" xr:uid="{1E98521C-EF95-42A3-A9CC-D09FB10EC50C}"/>
    <cellStyle name="Normal 22 4 2 2 2 2 2 5" xfId="47936" xr:uid="{DE5F5D5B-9609-4C35-8B54-46F5B7136AA4}"/>
    <cellStyle name="Normal 22 4 2 2 2 2 3" xfId="22784" xr:uid="{2BEDBF42-7E49-439B-B596-FC7BABAA4108}"/>
    <cellStyle name="Normal 22 4 2 2 2 2 3 2" xfId="36476" xr:uid="{95F7ED0B-F409-4926-8029-688AFECEDDA7}"/>
    <cellStyle name="Normal 22 4 2 2 2 2 3 3" xfId="51360" xr:uid="{6F4386A3-E14E-47B4-A186-47DB393A5956}"/>
    <cellStyle name="Normal 22 4 2 2 2 2 4" xfId="15940" xr:uid="{00019968-580B-4E05-A4BB-29B4CB1E6D63}"/>
    <cellStyle name="Normal 22 4 2 2 2 2 5" xfId="29630" xr:uid="{5D3E3AC5-9E9F-4CD8-A88D-564898105884}"/>
    <cellStyle name="Normal 22 4 2 2 2 2 6" xfId="44514" xr:uid="{64D64BB8-AB7F-425D-942A-97C7B77988AC}"/>
    <cellStyle name="Normal 22 4 2 2 2 3" xfId="10804" xr:uid="{B9FEA35A-1339-4350-BC65-F769FA2BD375}"/>
    <cellStyle name="Normal 22 4 2 2 2 3 2" xfId="24494" xr:uid="{352CD862-F0EC-46D5-BFD6-04CF395E6ACD}"/>
    <cellStyle name="Normal 22 4 2 2 2 3 2 2" xfId="38186" xr:uid="{F13F3301-B05E-40F4-A3A5-71D65756E49E}"/>
    <cellStyle name="Normal 22 4 2 2 2 3 2 3" xfId="53070" xr:uid="{ACDCF63A-1D5B-4C50-B349-B60CB31E4872}"/>
    <cellStyle name="Normal 22 4 2 2 2 3 3" xfId="17650" xr:uid="{282ABED4-3FCC-4A6D-B830-F513F01DC841}"/>
    <cellStyle name="Normal 22 4 2 2 2 3 4" xfId="31340" xr:uid="{3EC6F467-F4F3-44C0-BEE2-3E663F544A0B}"/>
    <cellStyle name="Normal 22 4 2 2 2 3 5" xfId="46224" xr:uid="{A40DA400-D26A-4B36-B734-6D6229CF5D17}"/>
    <cellStyle name="Normal 22 4 2 2 2 4" xfId="21072" xr:uid="{4DEE6B21-C9ED-49B9-B86D-619F1450D76A}"/>
    <cellStyle name="Normal 22 4 2 2 2 4 2" xfId="34764" xr:uid="{87EE63D6-760D-4D21-B3C1-7E3E6948596A}"/>
    <cellStyle name="Normal 22 4 2 2 2 4 3" xfId="49648" xr:uid="{799D5B39-6A0C-4344-A386-9DA5253D2A9C}"/>
    <cellStyle name="Normal 22 4 2 2 2 5" xfId="14228" xr:uid="{CA4E3266-3FB0-45F7-966D-C73D029FCED8}"/>
    <cellStyle name="Normal 22 4 2 2 2 6" xfId="27918" xr:uid="{5E341E22-B26A-4058-B1B5-26FD2E6028BE}"/>
    <cellStyle name="Normal 22 4 2 2 2 7" xfId="42802" xr:uid="{1AC4A723-7AB7-425A-9F81-69BA58CAA3F5}"/>
    <cellStyle name="Normal 22 4 2 2 3" xfId="9093" xr:uid="{45C761FA-8524-4B13-8DD2-1CCA9507E22E}"/>
    <cellStyle name="Normal 22 4 2 2 3 2" xfId="12515" xr:uid="{DA12E43D-F42C-4120-9054-2EE15F6ACCC9}"/>
    <cellStyle name="Normal 22 4 2 2 3 2 2" xfId="26205" xr:uid="{AA1FBDBF-9EBE-4D8A-868C-89635FA76105}"/>
    <cellStyle name="Normal 22 4 2 2 3 2 2 2" xfId="39897" xr:uid="{A6055522-D7C5-4B4B-B7D2-7CC85FE82D8F}"/>
    <cellStyle name="Normal 22 4 2 2 3 2 2 3" xfId="54781" xr:uid="{9FB04A8E-C28D-439A-BF26-E5690A767A93}"/>
    <cellStyle name="Normal 22 4 2 2 3 2 3" xfId="19361" xr:uid="{9D8A536C-221F-4E7A-AD23-6A57FAA1C017}"/>
    <cellStyle name="Normal 22 4 2 2 3 2 4" xfId="33051" xr:uid="{8F7345A4-43BF-4FF7-AE29-BCAE050C3C82}"/>
    <cellStyle name="Normal 22 4 2 2 3 2 5" xfId="47935" xr:uid="{072A7120-E50F-46AF-88B4-9779A57ACBBF}"/>
    <cellStyle name="Normal 22 4 2 2 3 3" xfId="22783" xr:uid="{59C2812E-1A3C-4CE7-9ED1-4B8E9A78AD50}"/>
    <cellStyle name="Normal 22 4 2 2 3 3 2" xfId="36475" xr:uid="{6BB8ADBB-2DD9-4DA5-B529-A852FF90AB6A}"/>
    <cellStyle name="Normal 22 4 2 2 3 3 3" xfId="51359" xr:uid="{935332D4-EAEF-41D1-8D19-662AE96345BD}"/>
    <cellStyle name="Normal 22 4 2 2 3 4" xfId="15939" xr:uid="{3A670F0C-BF87-4E0D-9454-630422ECDC5E}"/>
    <cellStyle name="Normal 22 4 2 2 3 5" xfId="29629" xr:uid="{2AF10B1A-ADC9-4DDA-87C5-F2B97AC60474}"/>
    <cellStyle name="Normal 22 4 2 2 3 6" xfId="44513" xr:uid="{7CB95D34-8D4A-4B29-BC23-43BB21E3205A}"/>
    <cellStyle name="Normal 22 4 2 2 4" xfId="10803" xr:uid="{408F9238-60CE-4946-BE01-BD20A53C56C8}"/>
    <cellStyle name="Normal 22 4 2 2 4 2" xfId="24493" xr:uid="{2E8359CB-A280-46AD-8857-F02F215091D6}"/>
    <cellStyle name="Normal 22 4 2 2 4 2 2" xfId="38185" xr:uid="{4AAB0C8D-FA05-4F23-9132-D540725B774D}"/>
    <cellStyle name="Normal 22 4 2 2 4 2 3" xfId="53069" xr:uid="{293FF101-331F-4A74-99B4-CA129B08651F}"/>
    <cellStyle name="Normal 22 4 2 2 4 3" xfId="17649" xr:uid="{F59170D8-B6D1-406C-8201-AE0ADD211FC9}"/>
    <cellStyle name="Normal 22 4 2 2 4 4" xfId="31339" xr:uid="{0B2F76F1-E144-4786-9F24-C930A607621F}"/>
    <cellStyle name="Normal 22 4 2 2 4 5" xfId="46223" xr:uid="{3F40B5CD-240F-4C34-8B8B-25D9BC924C38}"/>
    <cellStyle name="Normal 22 4 2 2 5" xfId="21071" xr:uid="{8C7E8072-2198-48A0-9A40-2B7104B6D5D1}"/>
    <cellStyle name="Normal 22 4 2 2 5 2" xfId="34763" xr:uid="{39144396-979B-411B-8352-9518E57880A2}"/>
    <cellStyle name="Normal 22 4 2 2 5 3" xfId="49647" xr:uid="{340E2EF4-D9A9-4EF1-80AF-13082A351678}"/>
    <cellStyle name="Normal 22 4 2 2 6" xfId="14227" xr:uid="{EBF3726F-4612-4C3F-ACA2-9C2EDD4B2D9A}"/>
    <cellStyle name="Normal 22 4 2 2 7" xfId="27917" xr:uid="{0CD979AA-9D96-4F64-99CF-ADF3364A55AD}"/>
    <cellStyle name="Normal 22 4 2 2 8" xfId="42801" xr:uid="{A6C422CC-0FE5-463F-892A-93711AA9A358}"/>
    <cellStyle name="Normal 22 4 2 3" xfId="7382" xr:uid="{02E3D0CC-26F1-4294-9D05-C0C8499D6307}"/>
    <cellStyle name="Normal 22 4 2 3 2" xfId="9095" xr:uid="{F22446D9-3513-4692-B6F2-40E8E035FA2D}"/>
    <cellStyle name="Normal 22 4 2 3 2 2" xfId="12517" xr:uid="{324471AE-BC1D-4994-BD71-565DE71436C0}"/>
    <cellStyle name="Normal 22 4 2 3 2 2 2" xfId="26207" xr:uid="{3B9FB5A2-F46B-4A9B-94CA-593A5C099D2C}"/>
    <cellStyle name="Normal 22 4 2 3 2 2 2 2" xfId="39899" xr:uid="{1CF0F4EE-931C-410E-915A-16A4D2DEB06B}"/>
    <cellStyle name="Normal 22 4 2 3 2 2 2 3" xfId="54783" xr:uid="{17C2CB06-1F09-41A7-BEAE-8160E3618610}"/>
    <cellStyle name="Normal 22 4 2 3 2 2 3" xfId="19363" xr:uid="{1387DD0F-FE90-4E72-A9CB-9524790577F4}"/>
    <cellStyle name="Normal 22 4 2 3 2 2 4" xfId="33053" xr:uid="{B7376F37-7914-4E51-A7B0-DA29AC2FCEFB}"/>
    <cellStyle name="Normal 22 4 2 3 2 2 5" xfId="47937" xr:uid="{2D36F5C4-703E-4C25-9440-D3631FFB9573}"/>
    <cellStyle name="Normal 22 4 2 3 2 3" xfId="22785" xr:uid="{9658EE9D-B726-4E5F-8739-3CA1A194D0BC}"/>
    <cellStyle name="Normal 22 4 2 3 2 3 2" xfId="36477" xr:uid="{DE662DD5-5830-4495-8073-F8077542BA5B}"/>
    <cellStyle name="Normal 22 4 2 3 2 3 3" xfId="51361" xr:uid="{7C0F71FF-6D7F-4921-8327-520573AB34FB}"/>
    <cellStyle name="Normal 22 4 2 3 2 4" xfId="15941" xr:uid="{3C93CA4E-796A-4C68-A257-E3A2D45AC559}"/>
    <cellStyle name="Normal 22 4 2 3 2 5" xfId="29631" xr:uid="{6F9C541E-6FF8-4006-9960-97D19C2F3BD1}"/>
    <cellStyle name="Normal 22 4 2 3 2 6" xfId="44515" xr:uid="{276C6A88-A956-4787-A26A-38881C55060F}"/>
    <cellStyle name="Normal 22 4 2 3 3" xfId="10805" xr:uid="{DEADA609-2AFC-4AF2-BAF4-53338E7F664E}"/>
    <cellStyle name="Normal 22 4 2 3 3 2" xfId="24495" xr:uid="{B96FD737-5A29-4382-8EE0-B4FF940F0066}"/>
    <cellStyle name="Normal 22 4 2 3 3 2 2" xfId="38187" xr:uid="{2364C02C-9D0F-4B91-8F86-F2F8E4A2B9E0}"/>
    <cellStyle name="Normal 22 4 2 3 3 2 3" xfId="53071" xr:uid="{009929BB-3D93-4E60-9752-C7AAB47A6675}"/>
    <cellStyle name="Normal 22 4 2 3 3 3" xfId="17651" xr:uid="{E840FDCB-FBD2-4CD6-8313-311804B061D6}"/>
    <cellStyle name="Normal 22 4 2 3 3 4" xfId="31341" xr:uid="{BBF7323E-D9C8-49EE-A0A9-C4605280CA19}"/>
    <cellStyle name="Normal 22 4 2 3 3 5" xfId="46225" xr:uid="{373C7433-B655-4DF3-92F1-463980AAE72B}"/>
    <cellStyle name="Normal 22 4 2 3 4" xfId="21073" xr:uid="{363EBAE0-E7BC-4573-A4BD-70A34F3B8835}"/>
    <cellStyle name="Normal 22 4 2 3 4 2" xfId="34765" xr:uid="{54ED33CB-6F28-4A24-9031-AC362B5C24A7}"/>
    <cellStyle name="Normal 22 4 2 3 4 3" xfId="49649" xr:uid="{4F0C1287-252C-47FC-8E3D-91CF084DB722}"/>
    <cellStyle name="Normal 22 4 2 3 5" xfId="14229" xr:uid="{6B74814E-1B51-4D92-B154-14FA4F8A49B9}"/>
    <cellStyle name="Normal 22 4 2 3 6" xfId="27919" xr:uid="{4490DD09-6A24-4445-91B5-4E9286C23BA9}"/>
    <cellStyle name="Normal 22 4 2 3 7" xfId="42803" xr:uid="{93FB0B99-179F-4EB2-8D53-AE2AB3AFA254}"/>
    <cellStyle name="Normal 22 4 2 4" xfId="7383" xr:uid="{E68A75CE-32C1-4238-B1BB-84DBC3E6EDEF}"/>
    <cellStyle name="Normal 22 4 2 4 2" xfId="9096" xr:uid="{C7293A0D-247C-4D06-B12B-4174E9B93328}"/>
    <cellStyle name="Normal 22 4 2 4 2 2" xfId="12518" xr:uid="{B9B69D49-B4C0-4D60-A20A-BDF96E5ECD5B}"/>
    <cellStyle name="Normal 22 4 2 4 2 2 2" xfId="26208" xr:uid="{18648B3A-7B2B-461E-9CE7-A1B8BB06865E}"/>
    <cellStyle name="Normal 22 4 2 4 2 2 2 2" xfId="39900" xr:uid="{259F2656-D48F-428F-9F6A-CD6FF5B98D5E}"/>
    <cellStyle name="Normal 22 4 2 4 2 2 2 3" xfId="54784" xr:uid="{58AFDC33-A778-490D-9565-75D6B27714C2}"/>
    <cellStyle name="Normal 22 4 2 4 2 2 3" xfId="19364" xr:uid="{90F2FB38-D043-4327-AFA7-A71CE70C0848}"/>
    <cellStyle name="Normal 22 4 2 4 2 2 4" xfId="33054" xr:uid="{1D0BCCA8-2AEE-44E4-9454-D83D43D2F8A7}"/>
    <cellStyle name="Normal 22 4 2 4 2 2 5" xfId="47938" xr:uid="{D1E28723-5882-4830-89C0-A9EA0A1CDE3C}"/>
    <cellStyle name="Normal 22 4 2 4 2 3" xfId="22786" xr:uid="{B4DF7D1B-E4F9-4351-A629-5B642A362C2D}"/>
    <cellStyle name="Normal 22 4 2 4 2 3 2" xfId="36478" xr:uid="{5E0C93C1-FBB7-4D8C-AE7B-5F99700DCD90}"/>
    <cellStyle name="Normal 22 4 2 4 2 3 3" xfId="51362" xr:uid="{AE6A7383-FDD1-469C-AEDB-85372FD54C75}"/>
    <cellStyle name="Normal 22 4 2 4 2 4" xfId="15942" xr:uid="{25C26B11-393D-4E55-A8AF-8CDDE1A2C882}"/>
    <cellStyle name="Normal 22 4 2 4 2 5" xfId="29632" xr:uid="{DCE57773-8ABD-431F-8F9C-E4DC7FB0BD48}"/>
    <cellStyle name="Normal 22 4 2 4 2 6" xfId="44516" xr:uid="{3D9DB4F1-9BE9-45C1-AE21-B75407CD4198}"/>
    <cellStyle name="Normal 22 4 2 4 3" xfId="10806" xr:uid="{D9C62E12-F072-4008-879D-265A51A17786}"/>
    <cellStyle name="Normal 22 4 2 4 3 2" xfId="24496" xr:uid="{3625C8DA-BAC0-4361-ABFA-F274C25FB6D1}"/>
    <cellStyle name="Normal 22 4 2 4 3 2 2" xfId="38188" xr:uid="{34E5FE4B-1476-4E3C-BB19-EA586AE51A3D}"/>
    <cellStyle name="Normal 22 4 2 4 3 2 3" xfId="53072" xr:uid="{3E745C1C-5B6D-40AC-BCDC-723BEC4A81EF}"/>
    <cellStyle name="Normal 22 4 2 4 3 3" xfId="17652" xr:uid="{3BDF835A-A153-4C3D-AED3-D740E5A5A074}"/>
    <cellStyle name="Normal 22 4 2 4 3 4" xfId="31342" xr:uid="{5FD88CE9-0911-4BB3-82D2-687352D04F8E}"/>
    <cellStyle name="Normal 22 4 2 4 3 5" xfId="46226" xr:uid="{C6E0752F-919C-4B2E-BE89-0872866FEECF}"/>
    <cellStyle name="Normal 22 4 2 4 4" xfId="21074" xr:uid="{0537542D-F22E-49AD-8100-5BBA01C89949}"/>
    <cellStyle name="Normal 22 4 2 4 4 2" xfId="34766" xr:uid="{8FF823F2-1B0B-4F0B-A6CE-27B9A62F5BFD}"/>
    <cellStyle name="Normal 22 4 2 4 4 3" xfId="49650" xr:uid="{B99C78D6-9A4D-49C0-A72C-0621C4ED5A6D}"/>
    <cellStyle name="Normal 22 4 2 4 5" xfId="14230" xr:uid="{233CE15B-BC09-484F-8EA9-06964D0D5168}"/>
    <cellStyle name="Normal 22 4 2 4 6" xfId="27920" xr:uid="{913A0A40-A5D7-4E5C-B9B5-18A5410475F8}"/>
    <cellStyle name="Normal 22 4 2 4 7" xfId="42804" xr:uid="{56F64BA5-6024-4059-83DC-3DE3003B7063}"/>
    <cellStyle name="Normal 22 4 2 5" xfId="9092" xr:uid="{5D6C2D8B-4802-4CF0-BA55-4D13BB9DB579}"/>
    <cellStyle name="Normal 22 4 2 5 2" xfId="12514" xr:uid="{A115F8AA-0467-4956-8827-1CF1542D41BE}"/>
    <cellStyle name="Normal 22 4 2 5 2 2" xfId="26204" xr:uid="{D6BD47FF-86C0-4858-880D-99FF6E2BE135}"/>
    <cellStyle name="Normal 22 4 2 5 2 2 2" xfId="39896" xr:uid="{2EE69732-8673-48CF-8B91-77A3708DA206}"/>
    <cellStyle name="Normal 22 4 2 5 2 2 3" xfId="54780" xr:uid="{4D2C23EA-9CAB-444F-87B0-E643263C954C}"/>
    <cellStyle name="Normal 22 4 2 5 2 3" xfId="19360" xr:uid="{C316490E-A087-4191-99BB-160A6D34AB61}"/>
    <cellStyle name="Normal 22 4 2 5 2 4" xfId="33050" xr:uid="{D355E186-863A-43EB-AC21-6E1A47DDF471}"/>
    <cellStyle name="Normal 22 4 2 5 2 5" xfId="47934" xr:uid="{D231EF6B-54C8-444C-B72A-E343CD4F77C3}"/>
    <cellStyle name="Normal 22 4 2 5 3" xfId="22782" xr:uid="{9F74C64A-C8C5-4200-BF73-CF3CE5248F41}"/>
    <cellStyle name="Normal 22 4 2 5 3 2" xfId="36474" xr:uid="{8700E742-B9FD-43D7-9D7A-7DF3192D31F7}"/>
    <cellStyle name="Normal 22 4 2 5 3 3" xfId="51358" xr:uid="{EDE6EAD5-CF6E-431C-B94B-9549F654CA65}"/>
    <cellStyle name="Normal 22 4 2 5 4" xfId="15938" xr:uid="{F16DD404-1025-4DFE-A2A2-9EE5225A2665}"/>
    <cellStyle name="Normal 22 4 2 5 5" xfId="29628" xr:uid="{C8A25C10-5ABD-457B-B7CD-D2CDCB9A20A7}"/>
    <cellStyle name="Normal 22 4 2 5 6" xfId="44512" xr:uid="{AC53659D-0FDC-4329-ADCE-6175F4A5863F}"/>
    <cellStyle name="Normal 22 4 2 6" xfId="10802" xr:uid="{2575C632-10F6-42D0-AE89-27CD01DDD8D7}"/>
    <cellStyle name="Normal 22 4 2 6 2" xfId="24492" xr:uid="{A9C94029-078C-4651-A8B8-A55A8BFD89FF}"/>
    <cellStyle name="Normal 22 4 2 6 2 2" xfId="38184" xr:uid="{66A9093A-F1A7-4952-870E-DC6346026BE7}"/>
    <cellStyle name="Normal 22 4 2 6 2 3" xfId="53068" xr:uid="{17661112-B3E4-4EAB-ACC0-2F8886776638}"/>
    <cellStyle name="Normal 22 4 2 6 3" xfId="17648" xr:uid="{00BE7AC0-22A2-41E7-943C-5E667F130809}"/>
    <cellStyle name="Normal 22 4 2 6 4" xfId="31338" xr:uid="{60781747-5DB4-42B4-A055-E3864749A5FB}"/>
    <cellStyle name="Normal 22 4 2 6 5" xfId="46222" xr:uid="{A9D2D10C-9E3D-4168-974A-37F03DFF8C82}"/>
    <cellStyle name="Normal 22 4 2 7" xfId="21070" xr:uid="{6C717F55-A9C3-4744-8DEF-C8819BECCA59}"/>
    <cellStyle name="Normal 22 4 2 7 2" xfId="34762" xr:uid="{765B6048-BE9E-4367-9639-359B4D45B9D5}"/>
    <cellStyle name="Normal 22 4 2 7 3" xfId="49646" xr:uid="{7A93BEFC-1C74-437D-AE26-8CB3EB3F883F}"/>
    <cellStyle name="Normal 22 4 2 8" xfId="14226" xr:uid="{B1931A0B-FFEE-4D47-AFF0-8D79A5A40809}"/>
    <cellStyle name="Normal 22 4 2 8 2" xfId="41341" xr:uid="{6A8F337A-CFD9-4665-9002-AED682ABE545}"/>
    <cellStyle name="Normal 22 4 2 9" xfId="27916" xr:uid="{427D1A29-D0C8-46CE-9834-C41A5C33A76A}"/>
    <cellStyle name="Normal 22 4 3" xfId="4573" xr:uid="{DADE35C5-8965-420E-B5D1-1D43C0806C82}"/>
    <cellStyle name="Normal 22 4 3 10" xfId="42805" xr:uid="{7582F4CA-A6C2-408C-A82F-65769D96CF56}"/>
    <cellStyle name="Normal 22 4 3 11" xfId="7384" xr:uid="{121E4E96-4949-43EC-84C6-46F42E6FFE84}"/>
    <cellStyle name="Normal 22 4 3 12" xfId="5962" xr:uid="{C2612DB1-AA92-4F0E-93EE-348222D7CE3A}"/>
    <cellStyle name="Normal 22 4 3 13" xfId="5370" xr:uid="{3DB940F9-A47F-4B1D-B623-37544F499A60}"/>
    <cellStyle name="Normal 22 4 3 2" xfId="4592" xr:uid="{C7692C5B-50C7-4390-B449-B6231894B393}"/>
    <cellStyle name="Normal 22 4 3 2 10" xfId="5964" xr:uid="{905338AA-5FC1-45AD-BD4B-03BFAC14A848}"/>
    <cellStyle name="Normal 22 4 3 2 11" xfId="5372" xr:uid="{68C00CCF-54D9-420E-81DA-2F3B5F9E8C63}"/>
    <cellStyle name="Normal 22 4 3 2 2" xfId="7386" xr:uid="{6FCB4827-2838-4534-9103-6DB9970703CA}"/>
    <cellStyle name="Normal 22 4 3 2 2 2" xfId="9099" xr:uid="{48A4A148-B1B0-4C0E-92C7-72BF4C3EF297}"/>
    <cellStyle name="Normal 22 4 3 2 2 2 2" xfId="12521" xr:uid="{D36E9204-39E8-4889-87DF-EE29BFC2028F}"/>
    <cellStyle name="Normal 22 4 3 2 2 2 2 2" xfId="26211" xr:uid="{ECF3A0DB-618C-40DC-A0F0-C9784CE63E52}"/>
    <cellStyle name="Normal 22 4 3 2 2 2 2 2 2" xfId="39903" xr:uid="{54C97462-0A47-4213-9C5E-42F153C1ED89}"/>
    <cellStyle name="Normal 22 4 3 2 2 2 2 2 3" xfId="54787" xr:uid="{442727A4-93A8-4B35-B662-6CA1A74DE3F7}"/>
    <cellStyle name="Normal 22 4 3 2 2 2 2 3" xfId="19367" xr:uid="{189A56A2-374A-4444-A30A-172984812A71}"/>
    <cellStyle name="Normal 22 4 3 2 2 2 2 4" xfId="33057" xr:uid="{77DEA4F4-091A-4640-AFEA-BDB941D56828}"/>
    <cellStyle name="Normal 22 4 3 2 2 2 2 5" xfId="47941" xr:uid="{B7E6C9D2-5789-49BA-B805-03808CFBE81B}"/>
    <cellStyle name="Normal 22 4 3 2 2 2 3" xfId="22789" xr:uid="{BF047F2F-B46A-4295-AFB4-82DC46D7A74E}"/>
    <cellStyle name="Normal 22 4 3 2 2 2 3 2" xfId="36481" xr:uid="{ABFB55E1-847D-40CF-8801-D542622A91E4}"/>
    <cellStyle name="Normal 22 4 3 2 2 2 3 3" xfId="51365" xr:uid="{1C95060C-4E2A-471F-BEB9-AE0056E6C78C}"/>
    <cellStyle name="Normal 22 4 3 2 2 2 4" xfId="15945" xr:uid="{BBBAE18B-ADB1-40B8-A613-70D566206B58}"/>
    <cellStyle name="Normal 22 4 3 2 2 2 5" xfId="29635" xr:uid="{3D584D4B-7DDE-445B-A647-ABD97637EBA0}"/>
    <cellStyle name="Normal 22 4 3 2 2 2 6" xfId="44519" xr:uid="{F68DA849-59F7-49A4-A699-6B1F2E593E44}"/>
    <cellStyle name="Normal 22 4 3 2 2 3" xfId="10809" xr:uid="{31F3B974-A715-42F5-8527-FDDB223C7051}"/>
    <cellStyle name="Normal 22 4 3 2 2 3 2" xfId="24499" xr:uid="{167F3F4A-C097-40AA-BFF4-EA104B9E4E1C}"/>
    <cellStyle name="Normal 22 4 3 2 2 3 2 2" xfId="38191" xr:uid="{3BDFEE07-0D8B-4AAF-9E43-41548EE8A2A5}"/>
    <cellStyle name="Normal 22 4 3 2 2 3 2 3" xfId="53075" xr:uid="{B1E3A133-EF5B-443B-A9B3-723E7E217FCE}"/>
    <cellStyle name="Normal 22 4 3 2 2 3 3" xfId="17655" xr:uid="{979F9C7E-EA7A-4C05-8F28-9CCCC8D350C6}"/>
    <cellStyle name="Normal 22 4 3 2 2 3 4" xfId="31345" xr:uid="{ACD8B634-BBC0-4C45-AFB3-E1BABF08F831}"/>
    <cellStyle name="Normal 22 4 3 2 2 3 5" xfId="46229" xr:uid="{05B39B0A-5323-4A8E-B7A2-E86D9766EDFD}"/>
    <cellStyle name="Normal 22 4 3 2 2 4" xfId="21077" xr:uid="{EDB8D722-7AEF-450E-832F-059B35E6A22A}"/>
    <cellStyle name="Normal 22 4 3 2 2 4 2" xfId="34769" xr:uid="{994EA596-7825-4662-B4CE-9B65AE9AD1D4}"/>
    <cellStyle name="Normal 22 4 3 2 2 4 3" xfId="49653" xr:uid="{8DEA7060-9CA3-4ADA-AF46-DF84AA6B5CEA}"/>
    <cellStyle name="Normal 22 4 3 2 2 5" xfId="14233" xr:uid="{82CACBDD-4666-41F5-8B1F-DFDC29638DCD}"/>
    <cellStyle name="Normal 22 4 3 2 2 6" xfId="27923" xr:uid="{F352E49E-6CDC-4C3D-955A-5A664CA53682}"/>
    <cellStyle name="Normal 22 4 3 2 2 7" xfId="42807" xr:uid="{21F6CAE8-9399-4919-A0D7-0C525D63EAD3}"/>
    <cellStyle name="Normal 22 4 3 2 3" xfId="9098" xr:uid="{C5259F33-C5C5-45F9-8A4C-5BF5D69F8854}"/>
    <cellStyle name="Normal 22 4 3 2 3 2" xfId="12520" xr:uid="{B7D2FA2B-68E0-4A02-A7BF-0B831A7276B0}"/>
    <cellStyle name="Normal 22 4 3 2 3 2 2" xfId="26210" xr:uid="{72C082E8-A186-4D36-A963-B3824A2BFAF9}"/>
    <cellStyle name="Normal 22 4 3 2 3 2 2 2" xfId="39902" xr:uid="{0F7E0B8A-F3B4-4047-B566-62CC810BDA4D}"/>
    <cellStyle name="Normal 22 4 3 2 3 2 2 3" xfId="54786" xr:uid="{15E70066-E7A9-409E-A38E-C39435C36EDA}"/>
    <cellStyle name="Normal 22 4 3 2 3 2 3" xfId="19366" xr:uid="{D3D3691A-5310-4FE1-B949-DB9EEE7399E0}"/>
    <cellStyle name="Normal 22 4 3 2 3 2 4" xfId="33056" xr:uid="{CB6EC4B3-5AA2-4EAE-96BC-10ABFF09D30F}"/>
    <cellStyle name="Normal 22 4 3 2 3 2 5" xfId="47940" xr:uid="{9E2D29E4-8B13-4560-9622-3788187A576A}"/>
    <cellStyle name="Normal 22 4 3 2 3 3" xfId="22788" xr:uid="{BDC7DA4A-D940-4BEB-BAF6-87796395AFA9}"/>
    <cellStyle name="Normal 22 4 3 2 3 3 2" xfId="36480" xr:uid="{6E127460-3A0E-4435-9C54-E8EF03C169CA}"/>
    <cellStyle name="Normal 22 4 3 2 3 3 3" xfId="51364" xr:uid="{106566DF-FA85-491A-B0D5-E637B1ADD2E7}"/>
    <cellStyle name="Normal 22 4 3 2 3 4" xfId="15944" xr:uid="{2BE7C4DD-4D1E-4373-B678-A83E652D71BA}"/>
    <cellStyle name="Normal 22 4 3 2 3 5" xfId="29634" xr:uid="{B85BC770-FBEB-4C1F-86B2-BDCE7F98EC6D}"/>
    <cellStyle name="Normal 22 4 3 2 3 6" xfId="44518" xr:uid="{8C8EA1D5-C4A0-49D1-9267-66E7D41421A3}"/>
    <cellStyle name="Normal 22 4 3 2 4" xfId="10808" xr:uid="{E9FE0659-B5B1-48D7-9439-F72DE433513E}"/>
    <cellStyle name="Normal 22 4 3 2 4 2" xfId="24498" xr:uid="{F10A9A77-713A-4B9D-84B3-7246C6101425}"/>
    <cellStyle name="Normal 22 4 3 2 4 2 2" xfId="38190" xr:uid="{07C47389-F867-4B50-B473-F6FB47233917}"/>
    <cellStyle name="Normal 22 4 3 2 4 2 3" xfId="53074" xr:uid="{FA1CAECB-8ACF-486A-B418-A3683FCD7E76}"/>
    <cellStyle name="Normal 22 4 3 2 4 3" xfId="17654" xr:uid="{6D610F56-3CF8-4BDF-BBC9-538BF3B5595A}"/>
    <cellStyle name="Normal 22 4 3 2 4 4" xfId="31344" xr:uid="{6B0C5691-05A5-401D-8618-A98717B76166}"/>
    <cellStyle name="Normal 22 4 3 2 4 5" xfId="46228" xr:uid="{B5F1ACE8-E785-4704-9173-19C551E303CE}"/>
    <cellStyle name="Normal 22 4 3 2 5" xfId="21076" xr:uid="{4BACDC53-8BC1-4071-8BEC-FF37D4FAB88A}"/>
    <cellStyle name="Normal 22 4 3 2 5 2" xfId="34768" xr:uid="{E4D879ED-A072-4603-8FB2-12353A72B105}"/>
    <cellStyle name="Normal 22 4 3 2 5 3" xfId="49652" xr:uid="{5EB4A756-C740-4B70-BFD2-3C288684E905}"/>
    <cellStyle name="Normal 22 4 3 2 6" xfId="14232" xr:uid="{5435434E-F0ED-4E92-8EC0-C2487DB66E0E}"/>
    <cellStyle name="Normal 22 4 3 2 6 2" xfId="41361" xr:uid="{814C490F-9CF1-4DDF-82B4-4BED16EBF710}"/>
    <cellStyle name="Normal 22 4 3 2 7" xfId="27922" xr:uid="{C5E08283-BB40-4879-A2B7-2B631DAB9E58}"/>
    <cellStyle name="Normal 22 4 3 2 8" xfId="42806" xr:uid="{DACA20A6-171F-43ED-8493-B61403D1DBA6}"/>
    <cellStyle name="Normal 22 4 3 2 9" xfId="7385" xr:uid="{17562337-3707-4E29-A4DA-952A4F8DE62E}"/>
    <cellStyle name="Normal 22 4 3 3" xfId="4750" xr:uid="{C396DFA8-E467-4F84-868F-45AFF0B740B8}"/>
    <cellStyle name="Normal 22 4 3 3 2" xfId="9100" xr:uid="{96197414-8021-4B45-AB4E-247051733AB0}"/>
    <cellStyle name="Normal 22 4 3 3 2 2" xfId="12522" xr:uid="{4315DEAA-71A5-4B82-B3C6-E35F46603246}"/>
    <cellStyle name="Normal 22 4 3 3 2 2 2" xfId="26212" xr:uid="{FB9CD1BD-CD7E-4FBE-8FE1-3B79B63D0AA6}"/>
    <cellStyle name="Normal 22 4 3 3 2 2 2 2" xfId="39904" xr:uid="{B1E9C2EE-A396-456D-930B-E0A8DF11A3DB}"/>
    <cellStyle name="Normal 22 4 3 3 2 2 2 3" xfId="54788" xr:uid="{2865B13E-25E3-4B25-BB07-8D6164922BB3}"/>
    <cellStyle name="Normal 22 4 3 3 2 2 3" xfId="19368" xr:uid="{BC592470-488E-4F79-9172-A24022F41BA5}"/>
    <cellStyle name="Normal 22 4 3 3 2 2 4" xfId="33058" xr:uid="{439E4AC6-974C-494B-8DE1-28687590E9BF}"/>
    <cellStyle name="Normal 22 4 3 3 2 2 5" xfId="47942" xr:uid="{43EF32F1-F8A0-48FC-940D-64AF89FE0C32}"/>
    <cellStyle name="Normal 22 4 3 3 2 3" xfId="22790" xr:uid="{A8AC93D5-0E89-4905-BBC0-A239D063D3BB}"/>
    <cellStyle name="Normal 22 4 3 3 2 3 2" xfId="36482" xr:uid="{6AF3FD86-359D-4E98-8A4C-8A0A3DF606ED}"/>
    <cellStyle name="Normal 22 4 3 3 2 3 3" xfId="51366" xr:uid="{8C5813EE-FA90-454F-B9E4-2F0D75EFFDCE}"/>
    <cellStyle name="Normal 22 4 3 3 2 4" xfId="15946" xr:uid="{7F5BF81F-C4E5-419E-8BF6-321555F97BDE}"/>
    <cellStyle name="Normal 22 4 3 3 2 5" xfId="29636" xr:uid="{8BF261C0-312A-4D2E-8887-DF92E2BE701C}"/>
    <cellStyle name="Normal 22 4 3 3 2 6" xfId="44520" xr:uid="{6AF1C898-9836-4292-8AE1-44CC738BD167}"/>
    <cellStyle name="Normal 22 4 3 3 3" xfId="10810" xr:uid="{17CE603F-ECE4-4D22-88B8-7DCAE033FF9B}"/>
    <cellStyle name="Normal 22 4 3 3 3 2" xfId="24500" xr:uid="{B8D3B248-4134-4C05-B2B2-B616D368249B}"/>
    <cellStyle name="Normal 22 4 3 3 3 2 2" xfId="38192" xr:uid="{F8573076-D28C-4D88-8773-59BDC848833B}"/>
    <cellStyle name="Normal 22 4 3 3 3 2 3" xfId="53076" xr:uid="{E78D224E-8AE4-4D1F-9F7D-C81BA391844D}"/>
    <cellStyle name="Normal 22 4 3 3 3 3" xfId="17656" xr:uid="{EFB89BF9-438C-469D-B8F1-499835B8456C}"/>
    <cellStyle name="Normal 22 4 3 3 3 4" xfId="31346" xr:uid="{A38F8EB0-A698-4F54-9CFF-8E7052538CB7}"/>
    <cellStyle name="Normal 22 4 3 3 3 5" xfId="46230" xr:uid="{20BFEA59-0113-4330-9483-AE6DA35F45A2}"/>
    <cellStyle name="Normal 22 4 3 3 4" xfId="21078" xr:uid="{D8649EF2-CA1A-4CCF-9020-845552660285}"/>
    <cellStyle name="Normal 22 4 3 3 4 2" xfId="34770" xr:uid="{C0A89B91-4F3E-4F09-B760-9C887427A2A5}"/>
    <cellStyle name="Normal 22 4 3 3 4 3" xfId="49654" xr:uid="{27CC15E8-79F2-491D-A395-58FF8BB779D4}"/>
    <cellStyle name="Normal 22 4 3 3 5" xfId="14234" xr:uid="{681B3B6E-D52A-4384-9D18-3E3A33B08949}"/>
    <cellStyle name="Normal 22 4 3 3 5 2" xfId="41387" xr:uid="{6FB175DA-4D11-4AB8-981C-8D9E12FDE05C}"/>
    <cellStyle name="Normal 22 4 3 3 6" xfId="27924" xr:uid="{1AEBC39C-A17B-470D-8420-7940991C829E}"/>
    <cellStyle name="Normal 22 4 3 3 7" xfId="42808" xr:uid="{D707CDB8-534F-4747-ACC1-DF3576D32AA7}"/>
    <cellStyle name="Normal 22 4 3 3 8" xfId="7387" xr:uid="{D380B681-E18B-48D5-B6E2-9A6416AF66D7}"/>
    <cellStyle name="Normal 22 4 3 4" xfId="7388" xr:uid="{9A32EC9E-9289-45F6-93D4-B76E3324B36D}"/>
    <cellStyle name="Normal 22 4 3 4 2" xfId="9101" xr:uid="{93C58C24-4DE8-4772-9C54-A4E0401EF72C}"/>
    <cellStyle name="Normal 22 4 3 4 2 2" xfId="12523" xr:uid="{D40D7D3A-5A63-4882-9B58-A9A8EEE536E8}"/>
    <cellStyle name="Normal 22 4 3 4 2 2 2" xfId="26213" xr:uid="{C44EF6AB-29C0-4B55-9C98-5E0B606703E2}"/>
    <cellStyle name="Normal 22 4 3 4 2 2 2 2" xfId="39905" xr:uid="{4A2A2400-DBF4-422A-BC78-426F0C38A61F}"/>
    <cellStyle name="Normal 22 4 3 4 2 2 2 3" xfId="54789" xr:uid="{219A64C3-4E0D-4220-A028-79D0D53EA223}"/>
    <cellStyle name="Normal 22 4 3 4 2 2 3" xfId="19369" xr:uid="{E4EBBBFE-D088-488F-986E-1EDB94E137A1}"/>
    <cellStyle name="Normal 22 4 3 4 2 2 4" xfId="33059" xr:uid="{1502431C-3024-41DA-9B7C-E97921C24561}"/>
    <cellStyle name="Normal 22 4 3 4 2 2 5" xfId="47943" xr:uid="{936976E6-CE25-4A07-B39F-1A967C8F4E07}"/>
    <cellStyle name="Normal 22 4 3 4 2 3" xfId="22791" xr:uid="{C7DD1A40-EE03-4867-8133-F51F94A8EA03}"/>
    <cellStyle name="Normal 22 4 3 4 2 3 2" xfId="36483" xr:uid="{C3788A8F-E65C-4693-9DD7-CCF71B26FBB3}"/>
    <cellStyle name="Normal 22 4 3 4 2 3 3" xfId="51367" xr:uid="{80F491D5-5EF7-450F-A64E-EAE91C6DE71C}"/>
    <cellStyle name="Normal 22 4 3 4 2 4" xfId="15947" xr:uid="{68D421E1-C366-4F3C-AA45-91190AD21423}"/>
    <cellStyle name="Normal 22 4 3 4 2 5" xfId="29637" xr:uid="{149AFBAA-A6C4-444C-83D5-B03B8B70C8DF}"/>
    <cellStyle name="Normal 22 4 3 4 2 6" xfId="44521" xr:uid="{A101BB9F-E1D1-48F1-84C7-2ADF5C3E4B2F}"/>
    <cellStyle name="Normal 22 4 3 4 3" xfId="10811" xr:uid="{8FCB83E2-7FA8-42D0-8F3B-896FF2DBDAF7}"/>
    <cellStyle name="Normal 22 4 3 4 3 2" xfId="24501" xr:uid="{C6A3990F-1BC7-4894-AB08-061325477A92}"/>
    <cellStyle name="Normal 22 4 3 4 3 2 2" xfId="38193" xr:uid="{2FA5EB07-D715-46D7-9A62-1F1F404B36C6}"/>
    <cellStyle name="Normal 22 4 3 4 3 2 3" xfId="53077" xr:uid="{DF3B62AC-C60D-4BD2-A053-B3879D782AF6}"/>
    <cellStyle name="Normal 22 4 3 4 3 3" xfId="17657" xr:uid="{03D15553-76FE-4304-9288-2528F01FC874}"/>
    <cellStyle name="Normal 22 4 3 4 3 4" xfId="31347" xr:uid="{1549FBAB-3B0E-4231-A34F-992AD4A01DD9}"/>
    <cellStyle name="Normal 22 4 3 4 3 5" xfId="46231" xr:uid="{D1FF695D-D060-4469-9D96-3D2A316830C1}"/>
    <cellStyle name="Normal 22 4 3 4 4" xfId="21079" xr:uid="{A8E31E30-3ABD-47D5-BEF4-7548F360323D}"/>
    <cellStyle name="Normal 22 4 3 4 4 2" xfId="34771" xr:uid="{6A8DD651-2702-4257-B4D3-46FC6C93B249}"/>
    <cellStyle name="Normal 22 4 3 4 4 3" xfId="49655" xr:uid="{CED4B7F7-9F05-4217-BCCF-0D5E2354A1BA}"/>
    <cellStyle name="Normal 22 4 3 4 5" xfId="14235" xr:uid="{2785F5FF-D3E5-41EC-ABCD-00884CED01FF}"/>
    <cellStyle name="Normal 22 4 3 4 5 2" xfId="41941" xr:uid="{A5617DFB-0044-4D3E-8933-C916613FC5E0}"/>
    <cellStyle name="Normal 22 4 3 4 6" xfId="27925" xr:uid="{671F8766-8DCA-49A6-AB07-D1F3E49A7810}"/>
    <cellStyle name="Normal 22 4 3 4 7" xfId="42809" xr:uid="{F185C9F5-21B5-4637-8D96-924C94D57B9E}"/>
    <cellStyle name="Normal 22 4 3 5" xfId="9097" xr:uid="{47B97900-FA31-4C12-882F-DB1DA1308101}"/>
    <cellStyle name="Normal 22 4 3 5 2" xfId="12519" xr:uid="{0E19F267-A78D-477B-B94F-5A9F602B390A}"/>
    <cellStyle name="Normal 22 4 3 5 2 2" xfId="26209" xr:uid="{0BD4207A-929A-49EF-8094-F2A941B16BF2}"/>
    <cellStyle name="Normal 22 4 3 5 2 2 2" xfId="39901" xr:uid="{AEA355DB-12D1-4EFB-ADE9-29C0C0FCD298}"/>
    <cellStyle name="Normal 22 4 3 5 2 2 3" xfId="54785" xr:uid="{31A84F14-F158-4338-AA4F-ABF1E682B703}"/>
    <cellStyle name="Normal 22 4 3 5 2 3" xfId="19365" xr:uid="{4313962B-6ADA-4640-AF30-E27696983D38}"/>
    <cellStyle name="Normal 22 4 3 5 2 4" xfId="33055" xr:uid="{437ACC26-CF0A-4EDE-8A46-76F1E607F57D}"/>
    <cellStyle name="Normal 22 4 3 5 2 5" xfId="47939" xr:uid="{3150402B-FFA8-4E28-A9BD-6895AB9E00E2}"/>
    <cellStyle name="Normal 22 4 3 5 3" xfId="22787" xr:uid="{BAC6C1BC-4B6F-45BA-8780-FCDF9B0F6737}"/>
    <cellStyle name="Normal 22 4 3 5 3 2" xfId="36479" xr:uid="{1A615BAD-2E97-46B5-8BA0-269480B2DA2D}"/>
    <cellStyle name="Normal 22 4 3 5 3 3" xfId="51363" xr:uid="{8F9AF94A-B6BA-481B-977C-6CE1DDA6253C}"/>
    <cellStyle name="Normal 22 4 3 5 4" xfId="15943" xr:uid="{FCB8F1A1-F30B-40B1-9430-EE527C6D2ED5}"/>
    <cellStyle name="Normal 22 4 3 5 4 2" xfId="41937" xr:uid="{DF2473DB-FF75-4CD2-AE2B-67C40EC1A26E}"/>
    <cellStyle name="Normal 22 4 3 5 5" xfId="29633" xr:uid="{B35B3C58-BEAF-4667-A738-1782DD665891}"/>
    <cellStyle name="Normal 22 4 3 5 6" xfId="44517" xr:uid="{1DF3F384-DF85-46C1-9604-BF47F72D7AA3}"/>
    <cellStyle name="Normal 22 4 3 6" xfId="10807" xr:uid="{06113258-4A6B-4387-94CE-CF4150DD7D96}"/>
    <cellStyle name="Normal 22 4 3 6 2" xfId="24497" xr:uid="{1DF28331-B3AF-4F65-B4E6-AFBF478B91F9}"/>
    <cellStyle name="Normal 22 4 3 6 2 2" xfId="38189" xr:uid="{8A939565-EED8-401F-B678-DAB6023B7484}"/>
    <cellStyle name="Normal 22 4 3 6 2 3" xfId="53073" xr:uid="{75A30C11-3E02-495B-BD1E-FC2C57E435A1}"/>
    <cellStyle name="Normal 22 4 3 6 3" xfId="17653" xr:uid="{921C7522-DB0C-44D8-9B6C-AA85C00C7E1C}"/>
    <cellStyle name="Normal 22 4 3 6 4" xfId="31343" xr:uid="{C1177FF0-0CC3-4D27-A94B-2B73A51CE8E7}"/>
    <cellStyle name="Normal 22 4 3 6 5" xfId="46227" xr:uid="{CCF750D3-8596-466B-AFDA-3A60E14F2E3B}"/>
    <cellStyle name="Normal 22 4 3 7" xfId="21075" xr:uid="{FED87264-B465-4A8F-B12E-16BA6D19E489}"/>
    <cellStyle name="Normal 22 4 3 7 2" xfId="34767" xr:uid="{B2C40073-38C6-4AD1-B057-719E0A00207D}"/>
    <cellStyle name="Normal 22 4 3 7 3" xfId="49651" xr:uid="{954B6571-EAC8-4D99-B947-7E9E3D2CC4A7}"/>
    <cellStyle name="Normal 22 4 3 8" xfId="14231" xr:uid="{793AF7B6-691C-4CC9-A97F-BD7E64076C1A}"/>
    <cellStyle name="Normal 22 4 3 8 2" xfId="41357" xr:uid="{C708E0A5-0EFC-47EE-9958-A671701D2023}"/>
    <cellStyle name="Normal 22 4 3 9" xfId="27921" xr:uid="{705B883C-3D21-4E3D-A5CC-23D3E5D7182F}"/>
    <cellStyle name="Normal 22 4 4" xfId="4694" xr:uid="{41E034BD-BC7F-4EE5-874F-8A7F9B1756E4}"/>
    <cellStyle name="Normal 22 4 4 2" xfId="7390" xr:uid="{236770DB-03BA-49F3-B61B-B21501348C84}"/>
    <cellStyle name="Normal 22 4 4 2 2" xfId="9103" xr:uid="{D2F992A8-1DDD-4781-BF7F-048CB37956FC}"/>
    <cellStyle name="Normal 22 4 4 2 2 2" xfId="12525" xr:uid="{B041867C-6AB9-46E1-AB65-9E5859FF7AC4}"/>
    <cellStyle name="Normal 22 4 4 2 2 2 2" xfId="26215" xr:uid="{EF1BDBA8-1E7B-418B-9480-2683EDF365AD}"/>
    <cellStyle name="Normal 22 4 4 2 2 2 2 2" xfId="39907" xr:uid="{CC8C12CE-B519-4C2C-AF63-D0EE9A28FC84}"/>
    <cellStyle name="Normal 22 4 4 2 2 2 2 3" xfId="54791" xr:uid="{9A234C41-A2C1-456D-ACA7-BCBE8EC3313E}"/>
    <cellStyle name="Normal 22 4 4 2 2 2 3" xfId="19371" xr:uid="{8054776D-374A-4D2A-8EA0-DEF7180572A0}"/>
    <cellStyle name="Normal 22 4 4 2 2 2 4" xfId="33061" xr:uid="{7324C6BA-319C-4E25-A179-4E22491843C4}"/>
    <cellStyle name="Normal 22 4 4 2 2 2 5" xfId="47945" xr:uid="{94340CBA-EA83-46C4-8816-30EF4A73AA36}"/>
    <cellStyle name="Normal 22 4 4 2 2 3" xfId="22793" xr:uid="{B15C42F2-B134-45C2-ADFF-A1098F0AC197}"/>
    <cellStyle name="Normal 22 4 4 2 2 3 2" xfId="36485" xr:uid="{60E4095D-E028-4DD5-B39B-F60D0A73116A}"/>
    <cellStyle name="Normal 22 4 4 2 2 3 3" xfId="51369" xr:uid="{1C91D5D2-AA03-4A60-951C-4602914A1E62}"/>
    <cellStyle name="Normal 22 4 4 2 2 4" xfId="15949" xr:uid="{08AF8D94-24DD-47AD-82B7-F15BC1D37925}"/>
    <cellStyle name="Normal 22 4 4 2 2 5" xfId="29639" xr:uid="{ED8349CD-B813-4FD6-88BA-D4B736211A67}"/>
    <cellStyle name="Normal 22 4 4 2 2 6" xfId="44523" xr:uid="{A99105B9-5F9E-4959-8425-E2E80E2082BE}"/>
    <cellStyle name="Normal 22 4 4 2 3" xfId="10813" xr:uid="{900DEFCC-402B-45D7-8B4A-EE2E981F6431}"/>
    <cellStyle name="Normal 22 4 4 2 3 2" xfId="24503" xr:uid="{60AAE5A0-42B9-4BE8-8190-25185FDEDE08}"/>
    <cellStyle name="Normal 22 4 4 2 3 2 2" xfId="38195" xr:uid="{AE4F7C44-CF9A-4FAD-BFA9-154AE66CDE2E}"/>
    <cellStyle name="Normal 22 4 4 2 3 2 3" xfId="53079" xr:uid="{B551E7DF-B6CE-4E25-8CC0-6837D9AFC0E5}"/>
    <cellStyle name="Normal 22 4 4 2 3 3" xfId="17659" xr:uid="{00C2498A-C02C-48CC-9F6D-CF5610AD5E34}"/>
    <cellStyle name="Normal 22 4 4 2 3 4" xfId="31349" xr:uid="{76CEB481-4B23-44DF-B861-BD6B0D062CE0}"/>
    <cellStyle name="Normal 22 4 4 2 3 5" xfId="46233" xr:uid="{F56E5292-1138-40A2-AFE5-AAFA813FBDCB}"/>
    <cellStyle name="Normal 22 4 4 2 4" xfId="21081" xr:uid="{5384FF19-7F41-4CE8-ADEB-410CCC668676}"/>
    <cellStyle name="Normal 22 4 4 2 4 2" xfId="34773" xr:uid="{A3ADE8B3-55D3-4262-BB86-6030824428FE}"/>
    <cellStyle name="Normal 22 4 4 2 4 3" xfId="49657" xr:uid="{CD026432-03AE-4057-ADB5-ADA46368FA69}"/>
    <cellStyle name="Normal 22 4 4 2 5" xfId="14237" xr:uid="{67FA0D68-7173-4325-B4CE-3D304A401F94}"/>
    <cellStyle name="Normal 22 4 4 2 6" xfId="27927" xr:uid="{811A4763-F12B-4C4B-8272-0487A432D3DD}"/>
    <cellStyle name="Normal 22 4 4 2 7" xfId="42811" xr:uid="{C43BC673-4082-4414-9AF7-EE240727455E}"/>
    <cellStyle name="Normal 22 4 4 3" xfId="9102" xr:uid="{FD986279-903B-478B-A4BB-ACDBC7099718}"/>
    <cellStyle name="Normal 22 4 4 3 2" xfId="12524" xr:uid="{74DEC22B-9E83-4DC6-BD54-1DC572667D65}"/>
    <cellStyle name="Normal 22 4 4 3 2 2" xfId="26214" xr:uid="{9E2B1436-8D75-4C4B-8458-6617C3B2EF85}"/>
    <cellStyle name="Normal 22 4 4 3 2 2 2" xfId="39906" xr:uid="{3F4A17D6-FD4E-48FD-AF84-A539E234F037}"/>
    <cellStyle name="Normal 22 4 4 3 2 2 3" xfId="54790" xr:uid="{E0EF1E81-6014-4AB8-9055-9F11FD4C35C6}"/>
    <cellStyle name="Normal 22 4 4 3 2 3" xfId="19370" xr:uid="{16D215FB-A8B7-4B27-973E-000A80653E7A}"/>
    <cellStyle name="Normal 22 4 4 3 2 4" xfId="33060" xr:uid="{FB22159C-91F0-4B5B-B94B-696C52AED40B}"/>
    <cellStyle name="Normal 22 4 4 3 2 5" xfId="47944" xr:uid="{977B627A-5C42-460F-8096-0D02ADBFAF56}"/>
    <cellStyle name="Normal 22 4 4 3 3" xfId="22792" xr:uid="{F2272D74-CDF3-4DA9-9259-FA5D1E0E4AE0}"/>
    <cellStyle name="Normal 22 4 4 3 3 2" xfId="36484" xr:uid="{7C9D85EA-69E8-4E17-8487-2143288AEC62}"/>
    <cellStyle name="Normal 22 4 4 3 3 3" xfId="51368" xr:uid="{77436695-81EF-4158-8424-E85EC8203207}"/>
    <cellStyle name="Normal 22 4 4 3 4" xfId="15948" xr:uid="{B345DDD2-3D5A-4C2C-AAE7-8AACAD48B84C}"/>
    <cellStyle name="Normal 22 4 4 3 5" xfId="29638" xr:uid="{38884C32-B7CB-40F3-91E1-432963410AB1}"/>
    <cellStyle name="Normal 22 4 4 3 6" xfId="44522" xr:uid="{9900208A-A32A-4F61-B961-16481E6C271F}"/>
    <cellStyle name="Normal 22 4 4 4" xfId="10812" xr:uid="{BBA949DB-BE9C-4ACC-B5E3-7CBAC4F8AC27}"/>
    <cellStyle name="Normal 22 4 4 4 2" xfId="24502" xr:uid="{F83A05AF-0904-44F9-8CDD-649FDB388565}"/>
    <cellStyle name="Normal 22 4 4 4 2 2" xfId="38194" xr:uid="{92FFA0DB-0E03-41C1-BF44-2E13B2A44F46}"/>
    <cellStyle name="Normal 22 4 4 4 2 3" xfId="53078" xr:uid="{D76B3676-98F9-4397-8432-F3680AF8F5E7}"/>
    <cellStyle name="Normal 22 4 4 4 3" xfId="17658" xr:uid="{CF94601B-938D-4618-B948-FD076A17AD1A}"/>
    <cellStyle name="Normal 22 4 4 4 4" xfId="31348" xr:uid="{FA23B2CE-391B-4FAD-AA1E-703300BA0460}"/>
    <cellStyle name="Normal 22 4 4 4 5" xfId="46232" xr:uid="{4007E443-C25D-4FAC-9D0F-756F074024BC}"/>
    <cellStyle name="Normal 22 4 4 5" xfId="21080" xr:uid="{967EBE37-7B4C-4ABB-A4A2-82FAD921E3C1}"/>
    <cellStyle name="Normal 22 4 4 5 2" xfId="34772" xr:uid="{F48D7D42-C26C-446E-B4E1-62F7CFFE847B}"/>
    <cellStyle name="Normal 22 4 4 5 3" xfId="49656" xr:uid="{2E92B46B-FA15-4A30-A9CA-EBC9B6B9B8D2}"/>
    <cellStyle name="Normal 22 4 4 6" xfId="14236" xr:uid="{B609B430-3172-4842-99EA-142A530BB048}"/>
    <cellStyle name="Normal 22 4 4 6 2" xfId="41377" xr:uid="{D6BD89FC-FAD9-443E-9223-947DA092C4D2}"/>
    <cellStyle name="Normal 22 4 4 7" xfId="27926" xr:uid="{43BF8320-E498-4072-B889-0AE0649D0B57}"/>
    <cellStyle name="Normal 22 4 4 8" xfId="42810" xr:uid="{129099EE-BB31-4778-BCDC-ED68754B71D4}"/>
    <cellStyle name="Normal 22 4 4 9" xfId="7389" xr:uid="{530EA70A-4AC4-4B3C-8CA7-0CF6F5ABF526}"/>
    <cellStyle name="Normal 22 4 5" xfId="4606" xr:uid="{BAA04884-B0B6-49A3-B821-3FA65A01B8FB}"/>
    <cellStyle name="Normal 22 4 5 10" xfId="5373" xr:uid="{A50A4F8E-8E2F-4551-80FD-17F127166FF6}"/>
    <cellStyle name="Normal 22 4 5 2" xfId="9104" xr:uid="{7E3767CB-5F84-49E0-ACB4-D18DB1D331D0}"/>
    <cellStyle name="Normal 22 4 5 2 2" xfId="12526" xr:uid="{DB5C233C-A7F4-46FA-82E3-1A02AB66C1DC}"/>
    <cellStyle name="Normal 22 4 5 2 2 2" xfId="26216" xr:uid="{D1D0D2D1-8836-4F82-A41A-5FD4A0CA9A23}"/>
    <cellStyle name="Normal 22 4 5 2 2 2 2" xfId="39908" xr:uid="{AF9EA77C-C4CA-4965-A57A-0CE5A8B8417D}"/>
    <cellStyle name="Normal 22 4 5 2 2 2 3" xfId="54792" xr:uid="{D421E67E-BDF5-41F8-90D4-E8AA3A9067CC}"/>
    <cellStyle name="Normal 22 4 5 2 2 3" xfId="19372" xr:uid="{CF6ECF6C-2E8A-46E2-BF61-DEBCB866CAB9}"/>
    <cellStyle name="Normal 22 4 5 2 2 4" xfId="33062" xr:uid="{1A26A1A5-669F-459B-9385-6A6E953DE222}"/>
    <cellStyle name="Normal 22 4 5 2 2 5" xfId="47946" xr:uid="{336A1183-3D1D-4C75-8C85-81D1D2CC6C57}"/>
    <cellStyle name="Normal 22 4 5 2 3" xfId="22794" xr:uid="{3C91F707-E5ED-41FF-AF55-887009D089F7}"/>
    <cellStyle name="Normal 22 4 5 2 3 2" xfId="36486" xr:uid="{21093D8A-9F58-493F-9598-FFCD4DC0416A}"/>
    <cellStyle name="Normal 22 4 5 2 3 3" xfId="51370" xr:uid="{CB79B078-024E-489C-90DA-165FE0DBE3AE}"/>
    <cellStyle name="Normal 22 4 5 2 4" xfId="15950" xr:uid="{42DFEEBC-82D0-4711-A699-7997FD1BF5DB}"/>
    <cellStyle name="Normal 22 4 5 2 5" xfId="29640" xr:uid="{AB813567-9878-4066-ABF9-847E4C8D3603}"/>
    <cellStyle name="Normal 22 4 5 2 6" xfId="44524" xr:uid="{1FFAF2EC-35E1-4EB8-871A-B3C66B1CBA0F}"/>
    <cellStyle name="Normal 22 4 5 3" xfId="10814" xr:uid="{9D2C8ED9-3786-4616-9CD0-5518EE60C02C}"/>
    <cellStyle name="Normal 22 4 5 3 2" xfId="24504" xr:uid="{F9F780EC-735E-4562-BF93-C5D4C3351AC6}"/>
    <cellStyle name="Normal 22 4 5 3 2 2" xfId="38196" xr:uid="{F8703E38-63EB-4526-A3E1-1949178A3906}"/>
    <cellStyle name="Normal 22 4 5 3 2 3" xfId="53080" xr:uid="{757EAABC-9FC7-4804-AC6F-0E173F961A8F}"/>
    <cellStyle name="Normal 22 4 5 3 3" xfId="17660" xr:uid="{CF404C07-02F0-45B4-B1F7-5D125B277F8E}"/>
    <cellStyle name="Normal 22 4 5 3 4" xfId="31350" xr:uid="{8C20DA82-350C-4E01-8A41-02381BE0F35D}"/>
    <cellStyle name="Normal 22 4 5 3 5" xfId="46234" xr:uid="{90BF6023-A68C-4A50-9E1A-15A005A567A0}"/>
    <cellStyle name="Normal 22 4 5 4" xfId="21082" xr:uid="{91B4A17C-9A08-41EF-9FBF-03DE277F79B7}"/>
    <cellStyle name="Normal 22 4 5 4 2" xfId="34774" xr:uid="{AA62BC4F-1A4E-46AB-95B7-3C9BA02D6BAE}"/>
    <cellStyle name="Normal 22 4 5 4 3" xfId="49658" xr:uid="{084463E7-5355-4A03-BA94-BC637440B28E}"/>
    <cellStyle name="Normal 22 4 5 5" xfId="14238" xr:uid="{1895F779-6264-4CE0-BD02-D6A4ED5C380B}"/>
    <cellStyle name="Normal 22 4 5 5 2" xfId="41367" xr:uid="{3ED5376B-CAB7-447E-AEF7-E6601FB72651}"/>
    <cellStyle name="Normal 22 4 5 6" xfId="27928" xr:uid="{6049171B-22E3-49A3-B1E2-0178E4D2F74C}"/>
    <cellStyle name="Normal 22 4 5 7" xfId="42812" xr:uid="{EDB86362-1BD0-4665-9541-196566DEA188}"/>
    <cellStyle name="Normal 22 4 5 8" xfId="7391" xr:uid="{FABCB738-E9FF-4A9E-B2A5-A5B9D5267334}"/>
    <cellStyle name="Normal 22 4 5 9" xfId="5965" xr:uid="{AEDC8420-856A-454E-9746-156F32DD9B0D}"/>
    <cellStyle name="Normal 22 4 6" xfId="4597" xr:uid="{B79F4A11-529B-47EA-A090-F0D04D04B0FF}"/>
    <cellStyle name="Normal 22 4 6 2" xfId="9105" xr:uid="{342BAD3D-C4C7-44EF-A7F7-C409B5A0E4D5}"/>
    <cellStyle name="Normal 22 4 6 2 2" xfId="12527" xr:uid="{55B6DD9A-5234-45B1-AF09-9D62E3F2BE7D}"/>
    <cellStyle name="Normal 22 4 6 2 2 2" xfId="26217" xr:uid="{81F09F15-3644-4682-A2F7-79D1C31F4D00}"/>
    <cellStyle name="Normal 22 4 6 2 2 2 2" xfId="39909" xr:uid="{7EC0D775-8D7B-41E0-9B57-89B22D061608}"/>
    <cellStyle name="Normal 22 4 6 2 2 2 3" xfId="54793" xr:uid="{446A62BB-0718-4EA7-B3E3-6D6940814469}"/>
    <cellStyle name="Normal 22 4 6 2 2 3" xfId="19373" xr:uid="{655438CD-D99A-4939-97D0-176F52420391}"/>
    <cellStyle name="Normal 22 4 6 2 2 4" xfId="33063" xr:uid="{30CDAE6C-6C18-41D2-9767-9A50A621E2BF}"/>
    <cellStyle name="Normal 22 4 6 2 2 5" xfId="47947" xr:uid="{125FA285-5240-480B-A71C-C394DC2C845B}"/>
    <cellStyle name="Normal 22 4 6 2 3" xfId="22795" xr:uid="{BDF8F785-2BCF-4699-8EAA-94615EA90836}"/>
    <cellStyle name="Normal 22 4 6 2 3 2" xfId="36487" xr:uid="{97C67C8E-9DBE-46F2-BF80-BFA94A84D8A5}"/>
    <cellStyle name="Normal 22 4 6 2 3 3" xfId="51371" xr:uid="{CD9BD339-B56B-41D6-A14C-A8BC7C4EB1DE}"/>
    <cellStyle name="Normal 22 4 6 2 4" xfId="15951" xr:uid="{9B609366-A2C0-45E8-8D46-FC47E28C0193}"/>
    <cellStyle name="Normal 22 4 6 2 5" xfId="29641" xr:uid="{1A010606-3BBF-4AF4-83A1-D20B91F0F8A7}"/>
    <cellStyle name="Normal 22 4 6 2 6" xfId="44525" xr:uid="{598CA2F8-C5FE-4E0B-A085-92414F01AF59}"/>
    <cellStyle name="Normal 22 4 6 3" xfId="10815" xr:uid="{9FF26F4E-6E06-4D2D-B345-0BB363F1A1BD}"/>
    <cellStyle name="Normal 22 4 6 3 2" xfId="24505" xr:uid="{2D384903-A8B5-405E-9DCD-2D6663D43C79}"/>
    <cellStyle name="Normal 22 4 6 3 2 2" xfId="38197" xr:uid="{9C4A962B-8182-4E87-B0C4-9A8E1D9B4B3D}"/>
    <cellStyle name="Normal 22 4 6 3 2 3" xfId="53081" xr:uid="{02768709-A1A2-4462-B768-51232C20F916}"/>
    <cellStyle name="Normal 22 4 6 3 3" xfId="17661" xr:uid="{1C525582-49E8-4F18-BB0A-3AB1ED6FAECE}"/>
    <cellStyle name="Normal 22 4 6 3 4" xfId="31351" xr:uid="{DD68AD2B-38E4-4396-B5B3-51CFF88F21D7}"/>
    <cellStyle name="Normal 22 4 6 3 5" xfId="46235" xr:uid="{D880185F-FBA9-4B84-843E-D6ACBBE84472}"/>
    <cellStyle name="Normal 22 4 6 4" xfId="21083" xr:uid="{B1B55107-B9E2-42C7-A231-173E8C335431}"/>
    <cellStyle name="Normal 22 4 6 4 2" xfId="34775" xr:uid="{7A6981CD-B611-410C-B614-A2EB76FDA707}"/>
    <cellStyle name="Normal 22 4 6 4 3" xfId="49659" xr:uid="{D1BD83D5-A9D3-4946-B842-11C00782EE07}"/>
    <cellStyle name="Normal 22 4 6 5" xfId="14239" xr:uid="{4E4F9293-4C32-44E1-963E-D2A90776BED7}"/>
    <cellStyle name="Normal 22 4 6 5 2" xfId="41366" xr:uid="{E21E976C-CDEA-4911-80D5-E2C745EE646F}"/>
    <cellStyle name="Normal 22 4 6 6" xfId="27929" xr:uid="{B8D40891-B291-4E91-92EC-0580118B290F}"/>
    <cellStyle name="Normal 22 4 6 7" xfId="42813" xr:uid="{C294EBFA-B30A-4428-B10E-BA578555931D}"/>
    <cellStyle name="Normal 22 4 6 8" xfId="7392" xr:uid="{C9E0CCB3-50AE-4821-9B9A-F4A575EB69DF}"/>
    <cellStyle name="Normal 22 4 7" xfId="4596" xr:uid="{7191ED98-0767-4D85-AFD4-08B492404A34}"/>
    <cellStyle name="Normal 22 4 7 2" xfId="12513" xr:uid="{3EE58036-7097-4014-BA8F-83E712B99AA4}"/>
    <cellStyle name="Normal 22 4 7 2 2" xfId="26203" xr:uid="{5C65ADDC-5A40-41CB-8BC3-4070E8FE65C5}"/>
    <cellStyle name="Normal 22 4 7 2 2 2" xfId="39895" xr:uid="{6419C74C-7F07-4F6E-9AB1-72F44733ACA8}"/>
    <cellStyle name="Normal 22 4 7 2 2 3" xfId="54779" xr:uid="{B1FA296E-9501-467B-A87A-5F89F5F64A39}"/>
    <cellStyle name="Normal 22 4 7 2 3" xfId="19359" xr:uid="{4BAF463E-34F6-4C51-9923-ED6925257FDA}"/>
    <cellStyle name="Normal 22 4 7 2 4" xfId="33049" xr:uid="{A59A801F-3A91-46D4-8950-FB2F7E69AB26}"/>
    <cellStyle name="Normal 22 4 7 2 5" xfId="47933" xr:uid="{FE113A63-ACEB-4D59-A6A3-18600CAA4787}"/>
    <cellStyle name="Normal 22 4 7 3" xfId="22781" xr:uid="{BDE53813-C346-4F28-8403-7609ADC578ED}"/>
    <cellStyle name="Normal 22 4 7 3 2" xfId="36473" xr:uid="{885EDB75-6F45-4482-B615-3405C98C2DD3}"/>
    <cellStyle name="Normal 22 4 7 3 3" xfId="51357" xr:uid="{F734BC85-D2BC-4751-872C-150EE22AA101}"/>
    <cellStyle name="Normal 22 4 7 4" xfId="15937" xr:uid="{C0A09A04-7AB6-4684-939E-466C1073CA2E}"/>
    <cellStyle name="Normal 22 4 7 4 2" xfId="41365" xr:uid="{D86B90B7-E1C9-456C-9912-3331400B65C4}"/>
    <cellStyle name="Normal 22 4 7 5" xfId="29627" xr:uid="{56BECA16-AC21-49B4-A14A-C363CAE14B5D}"/>
    <cellStyle name="Normal 22 4 7 6" xfId="44511" xr:uid="{ACEC5C73-7E85-440E-A45E-05F7787562F5}"/>
    <cellStyle name="Normal 22 4 7 7" xfId="9091" xr:uid="{7E6D50E0-03A2-4315-A7CD-A40444DA3F11}"/>
    <cellStyle name="Normal 22 4 8" xfId="4595" xr:uid="{F886D193-E25F-4873-B38D-42B724BF2C23}"/>
    <cellStyle name="Normal 22 4 8 2" xfId="24491" xr:uid="{BD9BB576-9122-45D0-99AB-8FFF001B0F33}"/>
    <cellStyle name="Normal 22 4 8 2 2" xfId="38183" xr:uid="{C9C603D4-8EF9-47A5-A5C7-B1D84ADB3588}"/>
    <cellStyle name="Normal 22 4 8 2 3" xfId="53067" xr:uid="{F0AA9089-EF23-4987-9A1C-ADA78BE64332}"/>
    <cellStyle name="Normal 22 4 8 3" xfId="17647" xr:uid="{1A1AA8C9-BCA4-4061-BC71-85CE1099BF48}"/>
    <cellStyle name="Normal 22 4 8 3 2" xfId="41364" xr:uid="{8E67BC7E-F277-40F0-BE37-9F9E02063B24}"/>
    <cellStyle name="Normal 22 4 8 4" xfId="31337" xr:uid="{57113467-92AA-4DC9-9B6C-CF2FAD36426E}"/>
    <cellStyle name="Normal 22 4 8 5" xfId="46221" xr:uid="{A9ECF3A9-F86B-48AD-BE40-19446D961AD1}"/>
    <cellStyle name="Normal 22 4 8 6" xfId="10801" xr:uid="{0344C127-D31D-4046-BF83-748032671126}"/>
    <cellStyle name="Normal 22 4 9" xfId="4594" xr:uid="{BC6C1C95-DD53-4DA1-9091-2AE571EF04D9}"/>
    <cellStyle name="Normal 22 4 9 2" xfId="41363" xr:uid="{86C74EEE-261A-4AA1-9EA4-C226B7188129}"/>
    <cellStyle name="Normal 22 4 9 3" xfId="34761" xr:uid="{6766AE33-273F-4296-942D-7977F923D94E}"/>
    <cellStyle name="Normal 22 4 9 4" xfId="49645" xr:uid="{52851B65-FBEA-4FED-AA92-2328B51098DE}"/>
    <cellStyle name="Normal 22 4 9 5" xfId="21069" xr:uid="{536658A5-B3A7-4C0E-B652-D51D77D6C328}"/>
    <cellStyle name="Normal 22 5" xfId="4740" xr:uid="{35E4876E-14D7-42CF-8CAE-A1DECC7487B2}"/>
    <cellStyle name="Normal 22 5 10" xfId="14240" xr:uid="{F8E56E52-9509-4AFE-B53C-2EF647ACFDC0}"/>
    <cellStyle name="Normal 22 5 10 2" xfId="41385" xr:uid="{BA9E6ADC-4915-4E63-A321-AF57F2E66594}"/>
    <cellStyle name="Normal 22 5 11" xfId="27930" xr:uid="{67BB360C-F1EC-4845-BD84-8857BEEFB3D1}"/>
    <cellStyle name="Normal 22 5 12" xfId="42814" xr:uid="{933A1B93-7F2B-490C-8255-8AC235F4FC16}"/>
    <cellStyle name="Normal 22 5 13" xfId="7393" xr:uid="{2F96B4E4-1CB5-47A7-B0BF-672EF4BF0211}"/>
    <cellStyle name="Normal 22 5 14" xfId="5976" xr:uid="{8325836C-41C2-4339-BDAD-262B65F53EAF}"/>
    <cellStyle name="Normal 22 5 15" xfId="5384" xr:uid="{B6AB1E9D-A1D8-454C-95F3-79BE890391A0}"/>
    <cellStyle name="Normal 22 5 2" xfId="7394" xr:uid="{625770D8-3E38-441A-BD88-0FCF2588F948}"/>
    <cellStyle name="Normal 22 5 2 10" xfId="42815" xr:uid="{B63468A0-1EA5-4112-BF50-DD47F7B525CE}"/>
    <cellStyle name="Normal 22 5 2 2" xfId="7395" xr:uid="{57BA5306-6A39-4D10-8623-2D1A4A295A7C}"/>
    <cellStyle name="Normal 22 5 2 2 2" xfId="7396" xr:uid="{A6B0A08F-82E0-442C-A314-FCB0D2C7F061}"/>
    <cellStyle name="Normal 22 5 2 2 2 2" xfId="9109" xr:uid="{FDF35438-FB9A-4D7D-930F-671E65E0D005}"/>
    <cellStyle name="Normal 22 5 2 2 2 2 2" xfId="12531" xr:uid="{5655FD95-C5EF-459A-83A6-ECC94E55459D}"/>
    <cellStyle name="Normal 22 5 2 2 2 2 2 2" xfId="26221" xr:uid="{82AA6E89-235E-4702-B577-041C0BB8F510}"/>
    <cellStyle name="Normal 22 5 2 2 2 2 2 2 2" xfId="39913" xr:uid="{A001F9CA-0A70-47BB-BBB7-F584FE661271}"/>
    <cellStyle name="Normal 22 5 2 2 2 2 2 2 3" xfId="54797" xr:uid="{3A0F9135-16F9-4839-9397-8EECB5E7AA01}"/>
    <cellStyle name="Normal 22 5 2 2 2 2 2 3" xfId="19377" xr:uid="{70D1A5D8-7033-4500-871D-417970C7E3D1}"/>
    <cellStyle name="Normal 22 5 2 2 2 2 2 4" xfId="33067" xr:uid="{10BE205F-3654-4D67-93C0-28A0087350B7}"/>
    <cellStyle name="Normal 22 5 2 2 2 2 2 5" xfId="47951" xr:uid="{504E8850-C634-4019-986D-E8DA37426B97}"/>
    <cellStyle name="Normal 22 5 2 2 2 2 3" xfId="22799" xr:uid="{4FB43DD6-BF47-48AB-8F92-5C6F9DC0A236}"/>
    <cellStyle name="Normal 22 5 2 2 2 2 3 2" xfId="36491" xr:uid="{A197EB82-B791-41E1-84D0-30F2D20F77BD}"/>
    <cellStyle name="Normal 22 5 2 2 2 2 3 3" xfId="51375" xr:uid="{E8C59E60-D834-401B-8C50-7323957612B5}"/>
    <cellStyle name="Normal 22 5 2 2 2 2 4" xfId="15955" xr:uid="{F7A41BE4-5A86-40E9-AA6E-390FA99327FD}"/>
    <cellStyle name="Normal 22 5 2 2 2 2 5" xfId="29645" xr:uid="{5B0C1E2D-5874-4F0C-8762-DB303C6BF185}"/>
    <cellStyle name="Normal 22 5 2 2 2 2 6" xfId="44529" xr:uid="{834F0506-85B7-4F25-B883-91B3D0DA6AA0}"/>
    <cellStyle name="Normal 22 5 2 2 2 3" xfId="10819" xr:uid="{520BA268-C179-4845-9CFE-2818EE1CB364}"/>
    <cellStyle name="Normal 22 5 2 2 2 3 2" xfId="24509" xr:uid="{6A100AD6-F441-44A3-AE61-4C87923CA71B}"/>
    <cellStyle name="Normal 22 5 2 2 2 3 2 2" xfId="38201" xr:uid="{284F481F-C214-4987-B72B-B4FB8AF38D42}"/>
    <cellStyle name="Normal 22 5 2 2 2 3 2 3" xfId="53085" xr:uid="{CB4A4525-3CE9-4949-95A6-8FB7D2B529E2}"/>
    <cellStyle name="Normal 22 5 2 2 2 3 3" xfId="17665" xr:uid="{2E74DC39-FF04-4377-AB00-9F84C05B327C}"/>
    <cellStyle name="Normal 22 5 2 2 2 3 4" xfId="31355" xr:uid="{A62304D8-3C45-4871-9F35-CFA6F3D75DD3}"/>
    <cellStyle name="Normal 22 5 2 2 2 3 5" xfId="46239" xr:uid="{B2F7D54B-1742-4A27-AC35-D8A204B39137}"/>
    <cellStyle name="Normal 22 5 2 2 2 4" xfId="21087" xr:uid="{D32B9050-8D6F-491F-A510-71D402C99621}"/>
    <cellStyle name="Normal 22 5 2 2 2 4 2" xfId="34779" xr:uid="{48DD405C-330E-4BB1-ADAC-7EE2020EAFA6}"/>
    <cellStyle name="Normal 22 5 2 2 2 4 3" xfId="49663" xr:uid="{6DCD4354-2889-4D98-92E8-EC5286A3A9A2}"/>
    <cellStyle name="Normal 22 5 2 2 2 5" xfId="14243" xr:uid="{19993055-BB36-422C-87BD-7F0B5BB5F044}"/>
    <cellStyle name="Normal 22 5 2 2 2 6" xfId="27933" xr:uid="{68EA229E-702B-4D61-9872-FB6A0B26E607}"/>
    <cellStyle name="Normal 22 5 2 2 2 7" xfId="42817" xr:uid="{89225F97-345F-40B0-B7C2-61591C58DF84}"/>
    <cellStyle name="Normal 22 5 2 2 3" xfId="9108" xr:uid="{2F189D99-4F78-44FC-913B-81FA494BD92E}"/>
    <cellStyle name="Normal 22 5 2 2 3 2" xfId="12530" xr:uid="{F16AC789-584F-4BF4-B393-C97785493C3C}"/>
    <cellStyle name="Normal 22 5 2 2 3 2 2" xfId="26220" xr:uid="{8245995A-1B60-47F1-B762-A9E0BBA325A4}"/>
    <cellStyle name="Normal 22 5 2 2 3 2 2 2" xfId="39912" xr:uid="{43734F87-FCF4-4AB0-AC6B-99124E2BA544}"/>
    <cellStyle name="Normal 22 5 2 2 3 2 2 3" xfId="54796" xr:uid="{4EDFF3F7-D660-4C9F-8DB2-1D2B967E0025}"/>
    <cellStyle name="Normal 22 5 2 2 3 2 3" xfId="19376" xr:uid="{FDDA70D5-FD3A-4ECD-A516-015A70766F68}"/>
    <cellStyle name="Normal 22 5 2 2 3 2 4" xfId="33066" xr:uid="{84628FAA-776E-4912-A944-14D31389DEC8}"/>
    <cellStyle name="Normal 22 5 2 2 3 2 5" xfId="47950" xr:uid="{9F2F319C-0FF1-4144-85DE-E0684372D29C}"/>
    <cellStyle name="Normal 22 5 2 2 3 3" xfId="22798" xr:uid="{95358CDD-4A02-487E-9790-004259D18EE4}"/>
    <cellStyle name="Normal 22 5 2 2 3 3 2" xfId="36490" xr:uid="{259FF5D9-07FE-4C9C-8AF2-62C441C88190}"/>
    <cellStyle name="Normal 22 5 2 2 3 3 3" xfId="51374" xr:uid="{146FE6A3-DDAE-4D58-BA4E-B6CCA7DB724C}"/>
    <cellStyle name="Normal 22 5 2 2 3 4" xfId="15954" xr:uid="{B8976D4D-8D07-41F0-9CD0-0087876D3DB2}"/>
    <cellStyle name="Normal 22 5 2 2 3 5" xfId="29644" xr:uid="{797404B0-04AE-46EF-A060-739308EC5ED1}"/>
    <cellStyle name="Normal 22 5 2 2 3 6" xfId="44528" xr:uid="{B25FCEC7-F403-4FFD-A8CD-73831ED4D576}"/>
    <cellStyle name="Normal 22 5 2 2 4" xfId="10818" xr:uid="{FDF94379-44DB-4D54-B04F-E50725463ED0}"/>
    <cellStyle name="Normal 22 5 2 2 4 2" xfId="24508" xr:uid="{BAAFAABA-9618-4D54-BA5E-9035C1AC1EDF}"/>
    <cellStyle name="Normal 22 5 2 2 4 2 2" xfId="38200" xr:uid="{62AEB803-A0A4-4CD1-9F4E-7459206FE0D8}"/>
    <cellStyle name="Normal 22 5 2 2 4 2 3" xfId="53084" xr:uid="{94F036BF-63E2-4552-8661-FAB42C98EB3D}"/>
    <cellStyle name="Normal 22 5 2 2 4 3" xfId="17664" xr:uid="{BD69E521-A197-47D0-8272-78BF2060A4AA}"/>
    <cellStyle name="Normal 22 5 2 2 4 4" xfId="31354" xr:uid="{A2D80489-1E31-4C53-AC85-F0E773DE4C9E}"/>
    <cellStyle name="Normal 22 5 2 2 4 5" xfId="46238" xr:uid="{3AF5AA56-95AC-4FAF-A463-386637AC664D}"/>
    <cellStyle name="Normal 22 5 2 2 5" xfId="21086" xr:uid="{42F73462-D25A-4A47-AAA6-08ED6FBEBDAE}"/>
    <cellStyle name="Normal 22 5 2 2 5 2" xfId="34778" xr:uid="{C224F7E3-D01F-4568-99E1-76FB34213EA8}"/>
    <cellStyle name="Normal 22 5 2 2 5 3" xfId="49662" xr:uid="{F058B62E-6F10-408A-B465-7C2487E054FF}"/>
    <cellStyle name="Normal 22 5 2 2 6" xfId="14242" xr:uid="{D76778A3-167E-4CC1-87E3-7B0A4E18CB88}"/>
    <cellStyle name="Normal 22 5 2 2 7" xfId="27932" xr:uid="{6B5D1E5A-FBCF-4B19-9108-148A828C2D1E}"/>
    <cellStyle name="Normal 22 5 2 2 8" xfId="42816" xr:uid="{16F65E24-42D2-4321-96B2-7471C9533DF4}"/>
    <cellStyle name="Normal 22 5 2 3" xfId="7397" xr:uid="{F635CCFA-85A3-466F-BB42-1AA2E7E17A4C}"/>
    <cellStyle name="Normal 22 5 2 3 2" xfId="9110" xr:uid="{54920B3C-3CCF-4CE4-993A-595D865FB7E7}"/>
    <cellStyle name="Normal 22 5 2 3 2 2" xfId="12532" xr:uid="{01A7C03B-CEC5-414A-8EA0-042C7C15A8FF}"/>
    <cellStyle name="Normal 22 5 2 3 2 2 2" xfId="26222" xr:uid="{2A4173E3-5CF3-48CF-AD03-AD92E33ADFDA}"/>
    <cellStyle name="Normal 22 5 2 3 2 2 2 2" xfId="39914" xr:uid="{ADC2AC01-EBBC-418E-83AF-BC59EC9F88DB}"/>
    <cellStyle name="Normal 22 5 2 3 2 2 2 3" xfId="54798" xr:uid="{01C5DAE5-1663-4D3D-BC1B-1D64DA32AEA1}"/>
    <cellStyle name="Normal 22 5 2 3 2 2 3" xfId="19378" xr:uid="{8CE049FF-F663-4FE3-8E51-26D19C996087}"/>
    <cellStyle name="Normal 22 5 2 3 2 2 4" xfId="33068" xr:uid="{15A3EC81-5648-451F-BF75-1AE316DA7517}"/>
    <cellStyle name="Normal 22 5 2 3 2 2 5" xfId="47952" xr:uid="{F65C3834-21A6-4BFA-A9F9-4B954EFFCF55}"/>
    <cellStyle name="Normal 22 5 2 3 2 3" xfId="22800" xr:uid="{87B0CD27-08CC-4EA8-B908-00C3569AFBEA}"/>
    <cellStyle name="Normal 22 5 2 3 2 3 2" xfId="36492" xr:uid="{97FBC6CB-5788-49E7-B77D-D8933F62F4C6}"/>
    <cellStyle name="Normal 22 5 2 3 2 3 3" xfId="51376" xr:uid="{C6B77A8E-008A-4502-9E4F-C1719DDB5CA9}"/>
    <cellStyle name="Normal 22 5 2 3 2 4" xfId="15956" xr:uid="{85BD2AC4-A18E-481F-BBEE-84C1AFB8FFAF}"/>
    <cellStyle name="Normal 22 5 2 3 2 5" xfId="29646" xr:uid="{0C37FAF2-FEAF-4CEB-A4EC-94C5CC289DC6}"/>
    <cellStyle name="Normal 22 5 2 3 2 6" xfId="44530" xr:uid="{4AD28D89-4F89-4BE8-A1DA-F681EC00823C}"/>
    <cellStyle name="Normal 22 5 2 3 3" xfId="10820" xr:uid="{36AE3ABF-1A40-487E-986F-0F0F9601E1EC}"/>
    <cellStyle name="Normal 22 5 2 3 3 2" xfId="24510" xr:uid="{063CA991-F706-4C54-80B1-2C7CD633EC3B}"/>
    <cellStyle name="Normal 22 5 2 3 3 2 2" xfId="38202" xr:uid="{19F8139F-6E4B-4B82-8229-E4060A00A074}"/>
    <cellStyle name="Normal 22 5 2 3 3 2 3" xfId="53086" xr:uid="{5B608A36-7C4C-478E-875B-3BD95F473E3C}"/>
    <cellStyle name="Normal 22 5 2 3 3 3" xfId="17666" xr:uid="{0EA85347-DC00-4961-B535-BC9E4C14B2AB}"/>
    <cellStyle name="Normal 22 5 2 3 3 4" xfId="31356" xr:uid="{1C285607-3F59-4E65-A910-5D43C7AFC2F5}"/>
    <cellStyle name="Normal 22 5 2 3 3 5" xfId="46240" xr:uid="{D1CA915E-AC89-4940-8045-8D40AB7E7B95}"/>
    <cellStyle name="Normal 22 5 2 3 4" xfId="21088" xr:uid="{D56D858B-DAE9-4BBD-8187-CBD07E741C7B}"/>
    <cellStyle name="Normal 22 5 2 3 4 2" xfId="34780" xr:uid="{522F27B3-A112-4A30-B267-A68DC913FD22}"/>
    <cellStyle name="Normal 22 5 2 3 4 3" xfId="49664" xr:uid="{47EF32E6-B046-4268-9DF9-8E77A1F2D4F8}"/>
    <cellStyle name="Normal 22 5 2 3 5" xfId="14244" xr:uid="{793CDE81-FD90-4D1F-968C-BDD29AB68B24}"/>
    <cellStyle name="Normal 22 5 2 3 6" xfId="27934" xr:uid="{FA660D19-C935-4E19-9487-15D9BCAB6D96}"/>
    <cellStyle name="Normal 22 5 2 3 7" xfId="42818" xr:uid="{463352C6-0598-4D1E-A910-034EBB82D2ED}"/>
    <cellStyle name="Normal 22 5 2 4" xfId="7398" xr:uid="{4CA4B2D1-9570-4544-BF0A-E563F4827739}"/>
    <cellStyle name="Normal 22 5 2 4 2" xfId="9111" xr:uid="{5BFE04E8-5B48-414D-8267-A57B6F3266DC}"/>
    <cellStyle name="Normal 22 5 2 4 2 2" xfId="12533" xr:uid="{D6679C12-FEF7-4B5E-82D3-D8C162FCCB1C}"/>
    <cellStyle name="Normal 22 5 2 4 2 2 2" xfId="26223" xr:uid="{50F9D429-57F2-4294-A5DC-6DDF6898E162}"/>
    <cellStyle name="Normal 22 5 2 4 2 2 2 2" xfId="39915" xr:uid="{391F55BE-637E-4F78-85D5-F9C630C536EF}"/>
    <cellStyle name="Normal 22 5 2 4 2 2 2 3" xfId="54799" xr:uid="{2175C775-E4F2-4C07-B327-18E3A4A34106}"/>
    <cellStyle name="Normal 22 5 2 4 2 2 3" xfId="19379" xr:uid="{440F6225-1826-4033-9B85-9115283B5531}"/>
    <cellStyle name="Normal 22 5 2 4 2 2 4" xfId="33069" xr:uid="{B8AD9E42-2110-44E1-AECB-9B4A88CD2084}"/>
    <cellStyle name="Normal 22 5 2 4 2 2 5" xfId="47953" xr:uid="{ED02A007-3545-4F56-97E2-01254A3EB68D}"/>
    <cellStyle name="Normal 22 5 2 4 2 3" xfId="22801" xr:uid="{A74A30D2-7AC2-4DF5-B8B5-FA6A19B6E0A1}"/>
    <cellStyle name="Normal 22 5 2 4 2 3 2" xfId="36493" xr:uid="{31F51B43-0D4A-430B-86FB-8C503B0674E5}"/>
    <cellStyle name="Normal 22 5 2 4 2 3 3" xfId="51377" xr:uid="{5E87FE66-05D7-4B59-915E-EBEB8144E802}"/>
    <cellStyle name="Normal 22 5 2 4 2 4" xfId="15957" xr:uid="{C80E3C7A-0C1E-4C1F-A7D4-5E46DB007D33}"/>
    <cellStyle name="Normal 22 5 2 4 2 5" xfId="29647" xr:uid="{7257E523-5014-4773-8A4D-32FF55ABC341}"/>
    <cellStyle name="Normal 22 5 2 4 2 6" xfId="44531" xr:uid="{C9527C16-EA2C-424A-889F-B9F00158A937}"/>
    <cellStyle name="Normal 22 5 2 4 3" xfId="10821" xr:uid="{61938083-5B44-4DC2-ADB7-5BEA953F66C5}"/>
    <cellStyle name="Normal 22 5 2 4 3 2" xfId="24511" xr:uid="{88219047-6AB1-4897-B194-17F933A98A4A}"/>
    <cellStyle name="Normal 22 5 2 4 3 2 2" xfId="38203" xr:uid="{C40147C8-5509-45DB-9164-4D8AB3095C31}"/>
    <cellStyle name="Normal 22 5 2 4 3 2 3" xfId="53087" xr:uid="{A7EA8609-56EA-42D4-AB64-82F84526F962}"/>
    <cellStyle name="Normal 22 5 2 4 3 3" xfId="17667" xr:uid="{FA41C2ED-A335-44A5-9E33-0A3027C22401}"/>
    <cellStyle name="Normal 22 5 2 4 3 4" xfId="31357" xr:uid="{F19D6FD0-4282-4543-BB54-81EF90065FF7}"/>
    <cellStyle name="Normal 22 5 2 4 3 5" xfId="46241" xr:uid="{E34382EF-8FD2-48BF-B9EE-AC7D54D3984A}"/>
    <cellStyle name="Normal 22 5 2 4 4" xfId="21089" xr:uid="{D60A93C2-9DF4-4DF8-9F28-0A172403D257}"/>
    <cellStyle name="Normal 22 5 2 4 4 2" xfId="34781" xr:uid="{E03F5865-4C90-49B9-B7CC-25CCA84E6C71}"/>
    <cellStyle name="Normal 22 5 2 4 4 3" xfId="49665" xr:uid="{D8DD9B4E-FC53-463D-96A4-D850EBAA95F2}"/>
    <cellStyle name="Normal 22 5 2 4 5" xfId="14245" xr:uid="{FB14E89D-BB3E-47C6-8384-067C6617ED9D}"/>
    <cellStyle name="Normal 22 5 2 4 6" xfId="27935" xr:uid="{69F08D54-2F68-4ACD-AC01-3E4F26EA6422}"/>
    <cellStyle name="Normal 22 5 2 4 7" xfId="42819" xr:uid="{1DD640C5-C343-4DA6-8F08-8549291D2391}"/>
    <cellStyle name="Normal 22 5 2 5" xfId="9107" xr:uid="{8D299582-2637-488D-BBCB-636D0F0C746F}"/>
    <cellStyle name="Normal 22 5 2 5 2" xfId="12529" xr:uid="{34CBCCCD-4079-4F03-9628-77E60EC505D5}"/>
    <cellStyle name="Normal 22 5 2 5 2 2" xfId="26219" xr:uid="{FFE9A980-E86F-4207-B532-61700C3D9B8A}"/>
    <cellStyle name="Normal 22 5 2 5 2 2 2" xfId="39911" xr:uid="{6ECF000B-B871-4B23-9C74-CDD244E33A86}"/>
    <cellStyle name="Normal 22 5 2 5 2 2 3" xfId="54795" xr:uid="{8C5B3DF1-ED19-4456-A2E2-19EF3CD62957}"/>
    <cellStyle name="Normal 22 5 2 5 2 3" xfId="19375" xr:uid="{8BB672A4-8939-4E86-9DDC-8DEF38F9B542}"/>
    <cellStyle name="Normal 22 5 2 5 2 4" xfId="33065" xr:uid="{49C7DA85-4DD8-47CB-904F-4C567CACDDBC}"/>
    <cellStyle name="Normal 22 5 2 5 2 5" xfId="47949" xr:uid="{795D5CC0-0150-4BED-9DBA-C7A4E9D2FF69}"/>
    <cellStyle name="Normal 22 5 2 5 3" xfId="22797" xr:uid="{F4CA4E17-564F-4CEA-810D-403F38F2512E}"/>
    <cellStyle name="Normal 22 5 2 5 3 2" xfId="36489" xr:uid="{41FD26C5-CF28-4F94-9985-5794D4158042}"/>
    <cellStyle name="Normal 22 5 2 5 3 3" xfId="51373" xr:uid="{54A0E164-EC59-4472-976A-E9A0B0547245}"/>
    <cellStyle name="Normal 22 5 2 5 4" xfId="15953" xr:uid="{B1ECC5D9-FC83-4D48-9468-BC4E62EB0E40}"/>
    <cellStyle name="Normal 22 5 2 5 5" xfId="29643" xr:uid="{FAA0DFAF-EB06-49D0-875C-CAF5F8A88A1C}"/>
    <cellStyle name="Normal 22 5 2 5 6" xfId="44527" xr:uid="{750B416C-2E44-466C-926F-5290CAC2F2C1}"/>
    <cellStyle name="Normal 22 5 2 6" xfId="10817" xr:uid="{4A909E39-0EFA-4941-8C94-D7D9779E1727}"/>
    <cellStyle name="Normal 22 5 2 6 2" xfId="24507" xr:uid="{2479B0D2-C2C4-4319-8F23-F8F3F2AF3178}"/>
    <cellStyle name="Normal 22 5 2 6 2 2" xfId="38199" xr:uid="{377903DE-5BF4-4494-BFE7-6AEAF1463317}"/>
    <cellStyle name="Normal 22 5 2 6 2 3" xfId="53083" xr:uid="{5EF59B74-8A0A-4B31-8401-0C728F5B72C8}"/>
    <cellStyle name="Normal 22 5 2 6 3" xfId="17663" xr:uid="{1DB7BFC2-20F9-4E06-8C65-41D24BFE3247}"/>
    <cellStyle name="Normal 22 5 2 6 4" xfId="31353" xr:uid="{CC746C22-E7FE-4364-8B6F-E56FB264AFFB}"/>
    <cellStyle name="Normal 22 5 2 6 5" xfId="46237" xr:uid="{B702133D-F133-4B88-AEB4-3DADF68457FA}"/>
    <cellStyle name="Normal 22 5 2 7" xfId="21085" xr:uid="{41920159-A98F-4141-A93D-33A757A203F8}"/>
    <cellStyle name="Normal 22 5 2 7 2" xfId="34777" xr:uid="{B535B8BB-B1CB-4249-84FC-3D17A7F14705}"/>
    <cellStyle name="Normal 22 5 2 7 3" xfId="49661" xr:uid="{E43BEE3C-689E-4D62-A8F8-7DD274CB44D0}"/>
    <cellStyle name="Normal 22 5 2 8" xfId="14241" xr:uid="{D26D9A42-5748-4A3A-A7C0-37CE5727FBA5}"/>
    <cellStyle name="Normal 22 5 2 9" xfId="27931" xr:uid="{66A948DA-7C40-404D-99FE-92E42045E12B}"/>
    <cellStyle name="Normal 22 5 3" xfId="7399" xr:uid="{B9D8AD63-3F9E-4CE4-AF70-3843CC1F4120}"/>
    <cellStyle name="Normal 22 5 3 10" xfId="42820" xr:uid="{8FD06FE5-C30E-4B0F-998A-39017B54F38A}"/>
    <cellStyle name="Normal 22 5 3 2" xfId="7400" xr:uid="{18DD5F75-ACF9-49FB-BA39-A828AC61CE97}"/>
    <cellStyle name="Normal 22 5 3 2 2" xfId="7401" xr:uid="{2A5DC4DA-A66D-4026-AEB1-ECA437B9DEE6}"/>
    <cellStyle name="Normal 22 5 3 2 2 2" xfId="9114" xr:uid="{04AC225A-B5D2-448C-A4A9-9AEFEAD659DC}"/>
    <cellStyle name="Normal 22 5 3 2 2 2 2" xfId="12536" xr:uid="{E7D1F5F0-7977-462B-8408-074B02DA3C44}"/>
    <cellStyle name="Normal 22 5 3 2 2 2 2 2" xfId="26226" xr:uid="{1BB56C55-C11A-44A2-B741-D805DC7F17EE}"/>
    <cellStyle name="Normal 22 5 3 2 2 2 2 2 2" xfId="39918" xr:uid="{4A708178-AD64-435D-AE00-14542DF252B3}"/>
    <cellStyle name="Normal 22 5 3 2 2 2 2 2 3" xfId="54802" xr:uid="{CADBE61F-F7BA-4922-BC8D-4A10B8A07E4E}"/>
    <cellStyle name="Normal 22 5 3 2 2 2 2 3" xfId="19382" xr:uid="{EDF0B52E-BC28-4B47-8A42-75570A4E1637}"/>
    <cellStyle name="Normal 22 5 3 2 2 2 2 4" xfId="33072" xr:uid="{D1286FAE-9179-45EB-B1C5-376D8EEDCDB1}"/>
    <cellStyle name="Normal 22 5 3 2 2 2 2 5" xfId="47956" xr:uid="{64408929-39CA-447D-AA57-9BC68A124558}"/>
    <cellStyle name="Normal 22 5 3 2 2 2 3" xfId="22804" xr:uid="{6EF9FA26-B916-49EA-AE57-F309B6F1476D}"/>
    <cellStyle name="Normal 22 5 3 2 2 2 3 2" xfId="36496" xr:uid="{751EBAE6-EC89-4AF9-B48B-BFF67C378136}"/>
    <cellStyle name="Normal 22 5 3 2 2 2 3 3" xfId="51380" xr:uid="{2654A4EE-3C5D-4FDC-8BFE-6F9FB8AD63F6}"/>
    <cellStyle name="Normal 22 5 3 2 2 2 4" xfId="15960" xr:uid="{AA30360B-B0A6-4CA5-AD0F-DFD303EE92C7}"/>
    <cellStyle name="Normal 22 5 3 2 2 2 5" xfId="29650" xr:uid="{D2F67189-F40F-4DB2-8E0D-EB7EAE4052B8}"/>
    <cellStyle name="Normal 22 5 3 2 2 2 6" xfId="44534" xr:uid="{3B1196A1-59F1-4E8D-AEE0-95F6C06D7871}"/>
    <cellStyle name="Normal 22 5 3 2 2 3" xfId="10824" xr:uid="{EE6D3CF7-5C82-4BA2-A5D0-D18EBC7A28D7}"/>
    <cellStyle name="Normal 22 5 3 2 2 3 2" xfId="24514" xr:uid="{4BF2A46B-15D4-4459-B1BD-EE0782B50EA7}"/>
    <cellStyle name="Normal 22 5 3 2 2 3 2 2" xfId="38206" xr:uid="{2060C6C0-FF88-473E-9FCA-F1DCD8002322}"/>
    <cellStyle name="Normal 22 5 3 2 2 3 2 3" xfId="53090" xr:uid="{948183BD-594E-4390-AE21-0C84CC132EFE}"/>
    <cellStyle name="Normal 22 5 3 2 2 3 3" xfId="17670" xr:uid="{0F76F4F0-933D-4D2B-B9FD-B7C394FD0FCF}"/>
    <cellStyle name="Normal 22 5 3 2 2 3 4" xfId="31360" xr:uid="{C563CA89-256A-415D-9D89-D0459564524A}"/>
    <cellStyle name="Normal 22 5 3 2 2 3 5" xfId="46244" xr:uid="{C3900029-0001-4BB5-A706-3D78F3D6429D}"/>
    <cellStyle name="Normal 22 5 3 2 2 4" xfId="21092" xr:uid="{B326F33E-00BA-40C5-BED1-75AC2B711828}"/>
    <cellStyle name="Normal 22 5 3 2 2 4 2" xfId="34784" xr:uid="{D281A188-BD16-4212-8FAA-F02B270A36EB}"/>
    <cellStyle name="Normal 22 5 3 2 2 4 3" xfId="49668" xr:uid="{7F9F8BCE-7792-449C-B0A0-501DE93F575D}"/>
    <cellStyle name="Normal 22 5 3 2 2 5" xfId="14248" xr:uid="{132F949E-6FE7-4117-8F68-FD1032B908AE}"/>
    <cellStyle name="Normal 22 5 3 2 2 6" xfId="27938" xr:uid="{88123890-73E2-4280-AF2A-BB7F15E16C0C}"/>
    <cellStyle name="Normal 22 5 3 2 2 7" xfId="42822" xr:uid="{86B55F5C-9DFD-413C-90C0-186DC7DA77C2}"/>
    <cellStyle name="Normal 22 5 3 2 3" xfId="9113" xr:uid="{647C5457-ACAD-408E-A7AB-D56DA6245B50}"/>
    <cellStyle name="Normal 22 5 3 2 3 2" xfId="12535" xr:uid="{751B379E-E100-44D2-9454-25574ED7A376}"/>
    <cellStyle name="Normal 22 5 3 2 3 2 2" xfId="26225" xr:uid="{56F5C171-0CD6-43B8-8800-33522CF92FFE}"/>
    <cellStyle name="Normal 22 5 3 2 3 2 2 2" xfId="39917" xr:uid="{4D5C2C83-7641-4B44-BD0C-28FC1241CE37}"/>
    <cellStyle name="Normal 22 5 3 2 3 2 2 3" xfId="54801" xr:uid="{048F4835-9181-41B9-8FBB-3B8422FDA920}"/>
    <cellStyle name="Normal 22 5 3 2 3 2 3" xfId="19381" xr:uid="{95BAC989-4997-492E-B668-856B28376764}"/>
    <cellStyle name="Normal 22 5 3 2 3 2 4" xfId="33071" xr:uid="{921B9FEA-3D37-4A1E-92A3-2BE4FE107E62}"/>
    <cellStyle name="Normal 22 5 3 2 3 2 5" xfId="47955" xr:uid="{240750BF-ECA4-4BE4-8763-44F0B99B380A}"/>
    <cellStyle name="Normal 22 5 3 2 3 3" xfId="22803" xr:uid="{E1863BA0-158B-4678-A837-6E48E47A4442}"/>
    <cellStyle name="Normal 22 5 3 2 3 3 2" xfId="36495" xr:uid="{A0076EE4-31F5-4CEF-B3EF-F5DA9308BF7B}"/>
    <cellStyle name="Normal 22 5 3 2 3 3 3" xfId="51379" xr:uid="{92BEB89E-FF4B-4D1B-A571-FFF805E964E7}"/>
    <cellStyle name="Normal 22 5 3 2 3 4" xfId="15959" xr:uid="{AF8D07EE-CF70-4134-AE18-A94F959BF0AD}"/>
    <cellStyle name="Normal 22 5 3 2 3 5" xfId="29649" xr:uid="{20AF61E0-CCAD-42FA-8E16-465A25DFD4EE}"/>
    <cellStyle name="Normal 22 5 3 2 3 6" xfId="44533" xr:uid="{D3040D4E-1368-47E5-9A4B-9A3E946C2E49}"/>
    <cellStyle name="Normal 22 5 3 2 4" xfId="10823" xr:uid="{2EC5AD4E-FB35-4839-ADA8-51B550B2A152}"/>
    <cellStyle name="Normal 22 5 3 2 4 2" xfId="24513" xr:uid="{70E0CE7B-618E-4D6E-8EBC-A4382AAF390E}"/>
    <cellStyle name="Normal 22 5 3 2 4 2 2" xfId="38205" xr:uid="{1C2C6F8B-C68B-4E36-9723-4415AD2EC39D}"/>
    <cellStyle name="Normal 22 5 3 2 4 2 3" xfId="53089" xr:uid="{2749C162-0C0D-44FD-AC78-9F816BE3D468}"/>
    <cellStyle name="Normal 22 5 3 2 4 3" xfId="17669" xr:uid="{A4CC5DBF-907D-4492-9B93-6DA6B014F8C0}"/>
    <cellStyle name="Normal 22 5 3 2 4 4" xfId="31359" xr:uid="{7B139516-0191-4510-A64A-2945E212D49B}"/>
    <cellStyle name="Normal 22 5 3 2 4 5" xfId="46243" xr:uid="{D2573993-DB11-4D5F-956F-D282BEF62194}"/>
    <cellStyle name="Normal 22 5 3 2 5" xfId="21091" xr:uid="{F44CDA4D-8682-4690-A030-2DF251956F72}"/>
    <cellStyle name="Normal 22 5 3 2 5 2" xfId="34783" xr:uid="{593900F9-63C5-4196-98F3-95DF45A7D918}"/>
    <cellStyle name="Normal 22 5 3 2 5 3" xfId="49667" xr:uid="{84E63B15-55E8-41CA-BAE4-C4ECC538CEE3}"/>
    <cellStyle name="Normal 22 5 3 2 6" xfId="14247" xr:uid="{C8745672-7AB0-44E1-9425-4B579260CD0D}"/>
    <cellStyle name="Normal 22 5 3 2 7" xfId="27937" xr:uid="{34F1675A-C309-42D7-971F-169A3E4E9409}"/>
    <cellStyle name="Normal 22 5 3 2 8" xfId="42821" xr:uid="{534A0F39-2116-415F-A98C-B618D09DD437}"/>
    <cellStyle name="Normal 22 5 3 3" xfId="7402" xr:uid="{7A1F85AD-2CC3-43DC-8CED-CECF4C63BEF8}"/>
    <cellStyle name="Normal 22 5 3 3 2" xfId="9115" xr:uid="{6EBA83F6-E0CB-4C7D-B6B6-724A0723D1CD}"/>
    <cellStyle name="Normal 22 5 3 3 2 2" xfId="12537" xr:uid="{97584067-8832-4128-89B4-B8B5173A6C91}"/>
    <cellStyle name="Normal 22 5 3 3 2 2 2" xfId="26227" xr:uid="{6A6269F4-08C7-4DC8-8052-0C741C29376F}"/>
    <cellStyle name="Normal 22 5 3 3 2 2 2 2" xfId="39919" xr:uid="{9F07DB1F-713B-4FE7-95EB-80874ACE57D4}"/>
    <cellStyle name="Normal 22 5 3 3 2 2 2 3" xfId="54803" xr:uid="{41882BC4-AD34-4F3D-92AE-263E703850CA}"/>
    <cellStyle name="Normal 22 5 3 3 2 2 3" xfId="19383" xr:uid="{1E8E1782-1125-471A-A0ED-240156BAC979}"/>
    <cellStyle name="Normal 22 5 3 3 2 2 4" xfId="33073" xr:uid="{E3A2F098-5A3F-4A02-B2AC-CACA6D178034}"/>
    <cellStyle name="Normal 22 5 3 3 2 2 5" xfId="47957" xr:uid="{1C89DCB7-2E67-47EE-8768-38BA84C7FD91}"/>
    <cellStyle name="Normal 22 5 3 3 2 3" xfId="22805" xr:uid="{CA00F393-C162-4B28-A42D-14D303F83B6E}"/>
    <cellStyle name="Normal 22 5 3 3 2 3 2" xfId="36497" xr:uid="{856676C2-8927-4DDD-A62D-B7793EC25D7C}"/>
    <cellStyle name="Normal 22 5 3 3 2 3 3" xfId="51381" xr:uid="{6EBFAE62-A4E0-404F-8798-81C40509C4D5}"/>
    <cellStyle name="Normal 22 5 3 3 2 4" xfId="15961" xr:uid="{474608C9-F848-46E6-8B25-F96A2A68BCF3}"/>
    <cellStyle name="Normal 22 5 3 3 2 5" xfId="29651" xr:uid="{BA6630C2-C754-419A-8DBC-75D9CD53DCCA}"/>
    <cellStyle name="Normal 22 5 3 3 2 6" xfId="44535" xr:uid="{796B1141-A126-4717-A7A3-06CA64BC57C2}"/>
    <cellStyle name="Normal 22 5 3 3 3" xfId="10825" xr:uid="{C5C9884D-D96E-4F38-AA9B-C29377FB40D8}"/>
    <cellStyle name="Normal 22 5 3 3 3 2" xfId="24515" xr:uid="{1F4150E9-A4D7-481A-BA75-31439193D484}"/>
    <cellStyle name="Normal 22 5 3 3 3 2 2" xfId="38207" xr:uid="{73928D41-D35F-4FC4-B459-D2A8E88D5A84}"/>
    <cellStyle name="Normal 22 5 3 3 3 2 3" xfId="53091" xr:uid="{0A358081-5530-430B-850A-77E1E289DD58}"/>
    <cellStyle name="Normal 22 5 3 3 3 3" xfId="17671" xr:uid="{5583E450-3B76-488A-B97B-29BEF0E243E6}"/>
    <cellStyle name="Normal 22 5 3 3 3 4" xfId="31361" xr:uid="{537E8BF1-C2C3-4CC6-818E-7B7C5A240787}"/>
    <cellStyle name="Normal 22 5 3 3 3 5" xfId="46245" xr:uid="{DE0968E6-47FD-4C88-9BC5-09B77BA39F34}"/>
    <cellStyle name="Normal 22 5 3 3 4" xfId="21093" xr:uid="{EFC80230-6E00-4A86-9B77-9E8C820AFCD9}"/>
    <cellStyle name="Normal 22 5 3 3 4 2" xfId="34785" xr:uid="{688AC2BC-24A1-4B54-AB5F-E8ACA5182327}"/>
    <cellStyle name="Normal 22 5 3 3 4 3" xfId="49669" xr:uid="{829247F7-A92A-4D39-B58E-060BA42FFFD1}"/>
    <cellStyle name="Normal 22 5 3 3 5" xfId="14249" xr:uid="{679B59B2-ED7D-4FDA-9C72-826BF9D980F0}"/>
    <cellStyle name="Normal 22 5 3 3 6" xfId="27939" xr:uid="{AB1632A3-DC78-4A98-94F0-56AF0B8CC183}"/>
    <cellStyle name="Normal 22 5 3 3 7" xfId="42823" xr:uid="{0070488B-A5B0-4448-8DB6-8E85AD9190AB}"/>
    <cellStyle name="Normal 22 5 3 4" xfId="7403" xr:uid="{5FC0BF86-2016-476F-A612-65349BBF70C2}"/>
    <cellStyle name="Normal 22 5 3 4 2" xfId="9116" xr:uid="{47F25F3A-AFC5-4BAB-BB33-F9D52C36FCFB}"/>
    <cellStyle name="Normal 22 5 3 4 2 2" xfId="12538" xr:uid="{E3FB36F2-1338-4CA0-AA6A-E5012D0AAB20}"/>
    <cellStyle name="Normal 22 5 3 4 2 2 2" xfId="26228" xr:uid="{966F40B1-7D84-4C15-8D63-920AB45BB2DE}"/>
    <cellStyle name="Normal 22 5 3 4 2 2 2 2" xfId="39920" xr:uid="{E35C91EA-BBA3-497A-A8FF-5E9146EEF584}"/>
    <cellStyle name="Normal 22 5 3 4 2 2 2 3" xfId="54804" xr:uid="{5ACFB0EC-03F7-4CA8-A4B1-A16555113698}"/>
    <cellStyle name="Normal 22 5 3 4 2 2 3" xfId="19384" xr:uid="{5D0294C3-BEE0-4F2E-9EAF-85E0173C30F7}"/>
    <cellStyle name="Normal 22 5 3 4 2 2 4" xfId="33074" xr:uid="{B7335BC5-99B8-4F46-B84B-6AD0C2C91C39}"/>
    <cellStyle name="Normal 22 5 3 4 2 2 5" xfId="47958" xr:uid="{E7D12E0A-E2B6-44B6-A2B6-BB3B5B6053C7}"/>
    <cellStyle name="Normal 22 5 3 4 2 3" xfId="22806" xr:uid="{6F5EC9FE-0892-4C03-83D5-B99694321DA1}"/>
    <cellStyle name="Normal 22 5 3 4 2 3 2" xfId="36498" xr:uid="{D0B34CF8-E277-462A-98ED-6ED96534927B}"/>
    <cellStyle name="Normal 22 5 3 4 2 3 3" xfId="51382" xr:uid="{137DDE1E-2787-49CA-A347-650AAAA3694F}"/>
    <cellStyle name="Normal 22 5 3 4 2 4" xfId="15962" xr:uid="{E694D55D-FC28-471A-A963-D12437586780}"/>
    <cellStyle name="Normal 22 5 3 4 2 5" xfId="29652" xr:uid="{38F8E2A9-05AA-414A-9D71-6D22DCC8C446}"/>
    <cellStyle name="Normal 22 5 3 4 2 6" xfId="44536" xr:uid="{73E1DB28-EC9A-4F86-8CA8-C5740ECE65B5}"/>
    <cellStyle name="Normal 22 5 3 4 3" xfId="10826" xr:uid="{092362ED-201B-41C2-8F01-5E9339182CC9}"/>
    <cellStyle name="Normal 22 5 3 4 3 2" xfId="24516" xr:uid="{3A290711-C67D-449D-88F1-EA5B9BF4FD9A}"/>
    <cellStyle name="Normal 22 5 3 4 3 2 2" xfId="38208" xr:uid="{69C77DC1-A26D-4F9E-9FCE-9A0C2C35B377}"/>
    <cellStyle name="Normal 22 5 3 4 3 2 3" xfId="53092" xr:uid="{9EE725D9-6BC6-4E4F-A1A3-78F9BB01E391}"/>
    <cellStyle name="Normal 22 5 3 4 3 3" xfId="17672" xr:uid="{4B37DC30-EBA0-4DF9-9E02-61AA693309E6}"/>
    <cellStyle name="Normal 22 5 3 4 3 4" xfId="31362" xr:uid="{0CBE7BF2-0FCE-4DFC-BD3A-914D519B325D}"/>
    <cellStyle name="Normal 22 5 3 4 3 5" xfId="46246" xr:uid="{5C3D4247-C089-48F4-9D1C-DB346D09B848}"/>
    <cellStyle name="Normal 22 5 3 4 4" xfId="21094" xr:uid="{A3F2D60E-9979-4AE2-8207-481716EC1C04}"/>
    <cellStyle name="Normal 22 5 3 4 4 2" xfId="34786" xr:uid="{25E36D81-0FCB-424D-8D45-66D98EF0D33F}"/>
    <cellStyle name="Normal 22 5 3 4 4 3" xfId="49670" xr:uid="{E86666C9-8648-4D1A-A42B-3958144FAD8D}"/>
    <cellStyle name="Normal 22 5 3 4 5" xfId="14250" xr:uid="{DCBC2422-20E9-45B1-AB18-9983A6F351E8}"/>
    <cellStyle name="Normal 22 5 3 4 6" xfId="27940" xr:uid="{48677BE7-FCDC-491B-89C0-958E5177ABB2}"/>
    <cellStyle name="Normal 22 5 3 4 7" xfId="42824" xr:uid="{68FF1560-6BF5-4E3D-818C-EB24185578C3}"/>
    <cellStyle name="Normal 22 5 3 5" xfId="9112" xr:uid="{49EAE24A-7180-4554-81AA-DBB4B1E57697}"/>
    <cellStyle name="Normal 22 5 3 5 2" xfId="12534" xr:uid="{96DD4F00-C54D-4816-A14B-A58D3E202BE1}"/>
    <cellStyle name="Normal 22 5 3 5 2 2" xfId="26224" xr:uid="{63CC4C94-99E1-4100-8E07-E944CE27F0D3}"/>
    <cellStyle name="Normal 22 5 3 5 2 2 2" xfId="39916" xr:uid="{590FD81E-AC72-4AC8-A0AA-04752F34A9F3}"/>
    <cellStyle name="Normal 22 5 3 5 2 2 3" xfId="54800" xr:uid="{BC2DAC0A-5F90-44BE-A367-4A8D9D6B35F7}"/>
    <cellStyle name="Normal 22 5 3 5 2 3" xfId="19380" xr:uid="{2EBA80C5-A8EE-4D41-BBF8-21D66C462FBF}"/>
    <cellStyle name="Normal 22 5 3 5 2 4" xfId="33070" xr:uid="{1C17C88A-F7A7-4AC1-A28D-AA56FF26D657}"/>
    <cellStyle name="Normal 22 5 3 5 2 5" xfId="47954" xr:uid="{27F6BB4B-813D-4DB3-888B-4E87E60052B4}"/>
    <cellStyle name="Normal 22 5 3 5 3" xfId="22802" xr:uid="{2C67FCCA-2EF6-4665-B89C-80E2AE3F2699}"/>
    <cellStyle name="Normal 22 5 3 5 3 2" xfId="36494" xr:uid="{C363CA17-3891-496B-9E60-E1032AFD2573}"/>
    <cellStyle name="Normal 22 5 3 5 3 3" xfId="51378" xr:uid="{F7816024-E08D-4650-843A-B993E9099544}"/>
    <cellStyle name="Normal 22 5 3 5 4" xfId="15958" xr:uid="{25FFAD19-2F40-4F43-9465-D7B827831264}"/>
    <cellStyle name="Normal 22 5 3 5 5" xfId="29648" xr:uid="{481DCEBA-33DF-4379-A8EF-861303845787}"/>
    <cellStyle name="Normal 22 5 3 5 6" xfId="44532" xr:uid="{8E59B316-0A1A-4119-9FDA-8BEC00DAD156}"/>
    <cellStyle name="Normal 22 5 3 6" xfId="10822" xr:uid="{B91C51FA-0F75-4D23-B111-F147CD89F04B}"/>
    <cellStyle name="Normal 22 5 3 6 2" xfId="24512" xr:uid="{22F2B6D0-7B5D-4A44-86CC-203D4359D71B}"/>
    <cellStyle name="Normal 22 5 3 6 2 2" xfId="38204" xr:uid="{94AF3C26-A7B5-460B-A74F-1F4B2539DF83}"/>
    <cellStyle name="Normal 22 5 3 6 2 3" xfId="53088" xr:uid="{E075B8F0-0413-45DA-A671-41BE2C46E94C}"/>
    <cellStyle name="Normal 22 5 3 6 3" xfId="17668" xr:uid="{65F08E3A-626D-46F9-8919-93AE66F79779}"/>
    <cellStyle name="Normal 22 5 3 6 4" xfId="31358" xr:uid="{0F563898-33CF-4BA8-9F6A-E9EFDB5A51B1}"/>
    <cellStyle name="Normal 22 5 3 6 5" xfId="46242" xr:uid="{9917D9EA-5F5F-49BF-9CB7-6D5F52145DA9}"/>
    <cellStyle name="Normal 22 5 3 7" xfId="21090" xr:uid="{7C5EA73A-BDD4-4E4D-9F6D-4E2BBBF7016D}"/>
    <cellStyle name="Normal 22 5 3 7 2" xfId="34782" xr:uid="{71F96F62-6DA0-4AF9-950D-44416BE8B6C7}"/>
    <cellStyle name="Normal 22 5 3 7 3" xfId="49666" xr:uid="{913C4343-9CBD-4D01-B9B3-1958881DCEC0}"/>
    <cellStyle name="Normal 22 5 3 8" xfId="14246" xr:uid="{7BD183D2-DF23-4FE1-8351-C0C6FD8C629A}"/>
    <cellStyle name="Normal 22 5 3 9" xfId="27936" xr:uid="{C02F8696-5ECF-448C-A6DC-8D9A2F8CD5B8}"/>
    <cellStyle name="Normal 22 5 4" xfId="7404" xr:uid="{E8A168D5-2CD3-4C27-9E57-E8C353D42FFE}"/>
    <cellStyle name="Normal 22 5 4 2" xfId="7405" xr:uid="{457F8094-144A-4A44-8962-342285B299FD}"/>
    <cellStyle name="Normal 22 5 4 2 2" xfId="9118" xr:uid="{5D2394E6-2E97-4051-A7D5-C7E63DBA1561}"/>
    <cellStyle name="Normal 22 5 4 2 2 2" xfId="12540" xr:uid="{A095453D-E255-42C2-86C9-FB56A51977CC}"/>
    <cellStyle name="Normal 22 5 4 2 2 2 2" xfId="26230" xr:uid="{C1BAEB91-815D-4E9E-8818-93A8F44513DE}"/>
    <cellStyle name="Normal 22 5 4 2 2 2 2 2" xfId="39922" xr:uid="{716EF83A-0746-4054-BD79-D52DB7B70A40}"/>
    <cellStyle name="Normal 22 5 4 2 2 2 2 3" xfId="54806" xr:uid="{18ECD107-45A0-4433-892F-700C6A82C9A0}"/>
    <cellStyle name="Normal 22 5 4 2 2 2 3" xfId="19386" xr:uid="{A0E16B3A-11A2-4BDA-80F5-6DAFF8E0FEEC}"/>
    <cellStyle name="Normal 22 5 4 2 2 2 4" xfId="33076" xr:uid="{1D4A4E4C-33B1-4D17-A04D-FB1FA37DC33F}"/>
    <cellStyle name="Normal 22 5 4 2 2 2 5" xfId="47960" xr:uid="{5B9A9E10-BFF3-45EB-BE49-B68D7E0D79C0}"/>
    <cellStyle name="Normal 22 5 4 2 2 3" xfId="22808" xr:uid="{F2806A67-5CF8-47C7-8B53-D39455A65ED4}"/>
    <cellStyle name="Normal 22 5 4 2 2 3 2" xfId="36500" xr:uid="{137CE4B3-9CDD-4F09-B08C-4E4B4A6868D0}"/>
    <cellStyle name="Normal 22 5 4 2 2 3 3" xfId="51384" xr:uid="{2F10315C-82A4-45D1-976C-2D525D4B9916}"/>
    <cellStyle name="Normal 22 5 4 2 2 4" xfId="15964" xr:uid="{1179108B-F7CF-49EF-A3AF-3DDFD81F1E9E}"/>
    <cellStyle name="Normal 22 5 4 2 2 5" xfId="29654" xr:uid="{77423C80-423A-4935-A4D4-15F813B3C831}"/>
    <cellStyle name="Normal 22 5 4 2 2 6" xfId="44538" xr:uid="{0A710FBB-A70D-4F97-BF20-3439BC222E3C}"/>
    <cellStyle name="Normal 22 5 4 2 3" xfId="10828" xr:uid="{79FF9AA0-2582-48F5-A067-F4321B4C7048}"/>
    <cellStyle name="Normal 22 5 4 2 3 2" xfId="24518" xr:uid="{5674043D-82F5-417D-90FF-876184CCDD7F}"/>
    <cellStyle name="Normal 22 5 4 2 3 2 2" xfId="38210" xr:uid="{0BBC6BC1-AE69-404C-BEE5-27FFB9AC4223}"/>
    <cellStyle name="Normal 22 5 4 2 3 2 3" xfId="53094" xr:uid="{11764379-ED87-4FEC-8EAC-D89635A66D28}"/>
    <cellStyle name="Normal 22 5 4 2 3 3" xfId="17674" xr:uid="{7B11654A-6CD2-4CF5-B708-223FD1665A95}"/>
    <cellStyle name="Normal 22 5 4 2 3 4" xfId="31364" xr:uid="{077EBC44-4302-4713-AB63-34F8F748DF6F}"/>
    <cellStyle name="Normal 22 5 4 2 3 5" xfId="46248" xr:uid="{ADF5FA96-9825-4FF8-B5A8-21106371C9F4}"/>
    <cellStyle name="Normal 22 5 4 2 4" xfId="21096" xr:uid="{AB52836F-04E3-4C17-8857-3B06DAD8D3DF}"/>
    <cellStyle name="Normal 22 5 4 2 4 2" xfId="34788" xr:uid="{1479620F-CC07-41CA-88AA-04086111570E}"/>
    <cellStyle name="Normal 22 5 4 2 4 3" xfId="49672" xr:uid="{8F25D58D-8438-425D-9504-05CA899D2225}"/>
    <cellStyle name="Normal 22 5 4 2 5" xfId="14252" xr:uid="{25833B92-CCE3-4F9B-A395-A5D4A56FB75B}"/>
    <cellStyle name="Normal 22 5 4 2 6" xfId="27942" xr:uid="{B00E5525-D3F4-4690-8032-764362B8FA9D}"/>
    <cellStyle name="Normal 22 5 4 2 7" xfId="42826" xr:uid="{E79222C9-26FA-4717-95E1-F6EBB17D6415}"/>
    <cellStyle name="Normal 22 5 4 3" xfId="9117" xr:uid="{D0B0A320-139F-4B85-B51E-588F5E6BBC02}"/>
    <cellStyle name="Normal 22 5 4 3 2" xfId="12539" xr:uid="{9BB7A162-E237-4C4F-A517-111AFF89C406}"/>
    <cellStyle name="Normal 22 5 4 3 2 2" xfId="26229" xr:uid="{D3F2B396-C856-4148-A498-54E225D1D78E}"/>
    <cellStyle name="Normal 22 5 4 3 2 2 2" xfId="39921" xr:uid="{940758AF-BAC4-4C2B-82C6-E23BF30B2D31}"/>
    <cellStyle name="Normal 22 5 4 3 2 2 3" xfId="54805" xr:uid="{3FB66143-E80F-414C-845B-D34E2991C273}"/>
    <cellStyle name="Normal 22 5 4 3 2 3" xfId="19385" xr:uid="{0C7529F8-1F10-499A-8C66-728DF4DBB225}"/>
    <cellStyle name="Normal 22 5 4 3 2 4" xfId="33075" xr:uid="{1044C8F1-F7BC-41F1-B681-00E3D9A347B0}"/>
    <cellStyle name="Normal 22 5 4 3 2 5" xfId="47959" xr:uid="{055A76F8-AC8F-4B35-8384-FB7982A932C8}"/>
    <cellStyle name="Normal 22 5 4 3 3" xfId="22807" xr:uid="{3DB60A3F-B124-4327-A9C3-F68795083CCC}"/>
    <cellStyle name="Normal 22 5 4 3 3 2" xfId="36499" xr:uid="{86BD9272-659C-4B84-9751-C5FBD75124C8}"/>
    <cellStyle name="Normal 22 5 4 3 3 3" xfId="51383" xr:uid="{8928AD73-495A-4886-88FA-D61B42BF4422}"/>
    <cellStyle name="Normal 22 5 4 3 4" xfId="15963" xr:uid="{474A4E08-7A01-4C04-8057-23DD615FEB67}"/>
    <cellStyle name="Normal 22 5 4 3 5" xfId="29653" xr:uid="{35EBF9AD-AE0F-4FAC-8C67-40812FF26A0C}"/>
    <cellStyle name="Normal 22 5 4 3 6" xfId="44537" xr:uid="{AF08DC09-4F0A-4ACF-ACF1-CA06A2765962}"/>
    <cellStyle name="Normal 22 5 4 4" xfId="10827" xr:uid="{8CE4CE38-B9B2-45A0-A2C2-31BE9E9C81C5}"/>
    <cellStyle name="Normal 22 5 4 4 2" xfId="24517" xr:uid="{1E9C1FDC-027F-4054-A4DA-81D2F4D7DFC5}"/>
    <cellStyle name="Normal 22 5 4 4 2 2" xfId="38209" xr:uid="{F407556A-863A-47F7-BF08-D57823D4933E}"/>
    <cellStyle name="Normal 22 5 4 4 2 3" xfId="53093" xr:uid="{871E84B1-61F1-4CE8-AF16-CE06301606C2}"/>
    <cellStyle name="Normal 22 5 4 4 3" xfId="17673" xr:uid="{EC42372F-8E1C-4E2C-826D-AF40B012E6DC}"/>
    <cellStyle name="Normal 22 5 4 4 4" xfId="31363" xr:uid="{B2ADFEEA-A716-40A1-AA48-07EEB7A73526}"/>
    <cellStyle name="Normal 22 5 4 4 5" xfId="46247" xr:uid="{C4EFE395-7F4B-4B28-B462-8F6B734F9899}"/>
    <cellStyle name="Normal 22 5 4 5" xfId="21095" xr:uid="{4C5CFA5D-A372-4C18-8CF5-1C16DC728ACB}"/>
    <cellStyle name="Normal 22 5 4 5 2" xfId="34787" xr:uid="{A5089729-1A01-4AED-A05C-3E8F79AA0A8C}"/>
    <cellStyle name="Normal 22 5 4 5 3" xfId="49671" xr:uid="{9C46ED21-CAEF-4BF7-9726-F0FCB9E2E514}"/>
    <cellStyle name="Normal 22 5 4 6" xfId="14251" xr:uid="{AF552817-8AB5-494B-BBFC-085B4B62B0C8}"/>
    <cellStyle name="Normal 22 5 4 7" xfId="27941" xr:uid="{A71A15FD-5C8D-4F9E-897E-07AAD6672C6F}"/>
    <cellStyle name="Normal 22 5 4 8" xfId="42825" xr:uid="{00468D1F-DF60-4B46-9234-DC2AE97A53C2}"/>
    <cellStyle name="Normal 22 5 5" xfId="7406" xr:uid="{94E8EE19-0D62-4F89-83A6-EBF7C5EA707E}"/>
    <cellStyle name="Normal 22 5 5 2" xfId="9119" xr:uid="{D42E331F-999A-46FF-8FC3-1ADDC0FF94D3}"/>
    <cellStyle name="Normal 22 5 5 2 2" xfId="12541" xr:uid="{1B17F10E-285A-4667-8E11-A103B78A1631}"/>
    <cellStyle name="Normal 22 5 5 2 2 2" xfId="26231" xr:uid="{D6A0423A-E1BF-4394-84DF-87D4A51AC464}"/>
    <cellStyle name="Normal 22 5 5 2 2 2 2" xfId="39923" xr:uid="{EEB0D7C8-70F7-4B55-B8FB-525C37177D0F}"/>
    <cellStyle name="Normal 22 5 5 2 2 2 3" xfId="54807" xr:uid="{E88FC3D5-2B69-4E1C-968B-DDBF76FFA800}"/>
    <cellStyle name="Normal 22 5 5 2 2 3" xfId="19387" xr:uid="{571E8D2B-DA72-443B-A7C0-9B92820D7AEC}"/>
    <cellStyle name="Normal 22 5 5 2 2 4" xfId="33077" xr:uid="{63A77D33-3EA6-4049-BFA0-D372EF3B3B7C}"/>
    <cellStyle name="Normal 22 5 5 2 2 5" xfId="47961" xr:uid="{0D6012E0-3C15-492C-ADC6-4DF6805BFF92}"/>
    <cellStyle name="Normal 22 5 5 2 3" xfId="22809" xr:uid="{6C1291DB-8E21-4AAC-A1E2-F15391C47C77}"/>
    <cellStyle name="Normal 22 5 5 2 3 2" xfId="36501" xr:uid="{0409717F-ABD3-4D33-941B-1B96D00FD3FD}"/>
    <cellStyle name="Normal 22 5 5 2 3 3" xfId="51385" xr:uid="{69CF57F9-7C0A-4311-8D30-67AC9D38CBFC}"/>
    <cellStyle name="Normal 22 5 5 2 4" xfId="15965" xr:uid="{4E0B9638-50FA-46F9-8DA1-550D57C74D80}"/>
    <cellStyle name="Normal 22 5 5 2 5" xfId="29655" xr:uid="{2E27C759-55EB-4663-A328-8AE04EE559EC}"/>
    <cellStyle name="Normal 22 5 5 2 6" xfId="44539" xr:uid="{E50510B9-FB49-4607-ADCA-B25101EE8579}"/>
    <cellStyle name="Normal 22 5 5 3" xfId="10829" xr:uid="{618E63E9-EDAB-4032-AD79-F3BB8A259F07}"/>
    <cellStyle name="Normal 22 5 5 3 2" xfId="24519" xr:uid="{50D197C3-136A-4369-8D24-FDE88805429B}"/>
    <cellStyle name="Normal 22 5 5 3 2 2" xfId="38211" xr:uid="{18229239-3097-4DE1-B776-3F868D7DD425}"/>
    <cellStyle name="Normal 22 5 5 3 2 3" xfId="53095" xr:uid="{40238E8A-6F38-4FD4-9806-3D6996549D2B}"/>
    <cellStyle name="Normal 22 5 5 3 3" xfId="17675" xr:uid="{BE927C55-C44F-4C9B-9C59-501675BD6332}"/>
    <cellStyle name="Normal 22 5 5 3 4" xfId="31365" xr:uid="{C6C1604B-C9D1-4F38-BA50-183DB683B15D}"/>
    <cellStyle name="Normal 22 5 5 3 5" xfId="46249" xr:uid="{E1CC1BC6-8067-4BA3-B07B-AA9F2E27FC37}"/>
    <cellStyle name="Normal 22 5 5 4" xfId="21097" xr:uid="{D95EB617-61A7-4033-8680-178DA75E3CC5}"/>
    <cellStyle name="Normal 22 5 5 4 2" xfId="34789" xr:uid="{14DB37F8-6D95-4F2F-AE8C-BE14608050BE}"/>
    <cellStyle name="Normal 22 5 5 4 3" xfId="49673" xr:uid="{13DE33B0-B84D-4C56-96C2-A23EDB16651D}"/>
    <cellStyle name="Normal 22 5 5 5" xfId="14253" xr:uid="{BD4F1A87-427E-4B4D-A73D-274C2F45C149}"/>
    <cellStyle name="Normal 22 5 5 6" xfId="27943" xr:uid="{1697F246-5FCF-4CC9-94E7-7790503CCF6C}"/>
    <cellStyle name="Normal 22 5 5 7" xfId="42827" xr:uid="{8CD34B57-A280-44E2-8451-8FB940DBC418}"/>
    <cellStyle name="Normal 22 5 6" xfId="7407" xr:uid="{155133D4-0E7A-4F5B-B861-A2AADDB550E9}"/>
    <cellStyle name="Normal 22 5 6 2" xfId="9120" xr:uid="{17475C6C-E186-4621-B5BE-4B3B92831FF1}"/>
    <cellStyle name="Normal 22 5 6 2 2" xfId="12542" xr:uid="{0D01310E-D3A4-435A-AD32-C85119C49581}"/>
    <cellStyle name="Normal 22 5 6 2 2 2" xfId="26232" xr:uid="{CE75E33B-B229-4409-948C-8EC806CEB214}"/>
    <cellStyle name="Normal 22 5 6 2 2 2 2" xfId="39924" xr:uid="{37CD55E1-5A1B-41AF-891E-B03DD97CD5F0}"/>
    <cellStyle name="Normal 22 5 6 2 2 2 3" xfId="54808" xr:uid="{DC95BA20-D0DC-446B-B5B3-08B79E6A8C07}"/>
    <cellStyle name="Normal 22 5 6 2 2 3" xfId="19388" xr:uid="{6950A592-A85C-4FBC-A5E1-3DE4FB5965A8}"/>
    <cellStyle name="Normal 22 5 6 2 2 4" xfId="33078" xr:uid="{F75EAFBB-010F-47B0-9681-508B25DF80EF}"/>
    <cellStyle name="Normal 22 5 6 2 2 5" xfId="47962" xr:uid="{0F17905D-0004-4739-8907-9C20AB7B7EEA}"/>
    <cellStyle name="Normal 22 5 6 2 3" xfId="22810" xr:uid="{6B11D5DC-ABFA-4C44-9B4C-1BF4496BF53E}"/>
    <cellStyle name="Normal 22 5 6 2 3 2" xfId="36502" xr:uid="{1BDDA96B-01AF-4E3B-BA87-7DE0BCCAB939}"/>
    <cellStyle name="Normal 22 5 6 2 3 3" xfId="51386" xr:uid="{B5D887C9-E890-49C7-A4B3-994113C6E26E}"/>
    <cellStyle name="Normal 22 5 6 2 4" xfId="15966" xr:uid="{246BE58F-FF86-45FA-97D9-89E95F5A7D33}"/>
    <cellStyle name="Normal 22 5 6 2 5" xfId="29656" xr:uid="{CB67E114-799F-4906-95E8-212443B39A16}"/>
    <cellStyle name="Normal 22 5 6 2 6" xfId="44540" xr:uid="{0DBD443A-0632-4AC3-B082-1FFED540D7EE}"/>
    <cellStyle name="Normal 22 5 6 3" xfId="10830" xr:uid="{F1367489-B018-44B6-BEAF-69824EA9E064}"/>
    <cellStyle name="Normal 22 5 6 3 2" xfId="24520" xr:uid="{352259FE-18FD-4FC0-B23C-C38A6524BF5A}"/>
    <cellStyle name="Normal 22 5 6 3 2 2" xfId="38212" xr:uid="{B11AA89B-5A9F-4E94-88A7-155280FD7291}"/>
    <cellStyle name="Normal 22 5 6 3 2 3" xfId="53096" xr:uid="{BCC8555C-93F8-4FA7-A6E2-EC7AAEAE170A}"/>
    <cellStyle name="Normal 22 5 6 3 3" xfId="17676" xr:uid="{E662C047-F3A5-4BC3-8663-4695411F2472}"/>
    <cellStyle name="Normal 22 5 6 3 4" xfId="31366" xr:uid="{EE823AB4-635C-472D-B109-70637C8E2E73}"/>
    <cellStyle name="Normal 22 5 6 3 5" xfId="46250" xr:uid="{A291D9FA-6E1B-4200-9B02-794042FE5BBF}"/>
    <cellStyle name="Normal 22 5 6 4" xfId="21098" xr:uid="{FBD4199F-92DE-4120-BE4A-C56E564C8EAB}"/>
    <cellStyle name="Normal 22 5 6 4 2" xfId="34790" xr:uid="{B29D6551-52A3-4EC3-8A13-E72CE4AF3AA9}"/>
    <cellStyle name="Normal 22 5 6 4 3" xfId="49674" xr:uid="{02190A0F-586C-49BC-8D63-D06B15C318AC}"/>
    <cellStyle name="Normal 22 5 6 5" xfId="14254" xr:uid="{BE974502-0F4C-4672-B953-B1EBBB188E11}"/>
    <cellStyle name="Normal 22 5 6 6" xfId="27944" xr:uid="{024649C6-597A-4126-B361-C1AE37562016}"/>
    <cellStyle name="Normal 22 5 6 7" xfId="42828" xr:uid="{E1E77DB4-B789-4E8E-96A2-D08F53BD0BEF}"/>
    <cellStyle name="Normal 22 5 7" xfId="9106" xr:uid="{0D5D0420-C528-4A96-A508-62EB0EBA9FA9}"/>
    <cellStyle name="Normal 22 5 7 2" xfId="12528" xr:uid="{5A7E12A7-A138-46B3-B375-CDF52D8813EC}"/>
    <cellStyle name="Normal 22 5 7 2 2" xfId="26218" xr:uid="{EFAF163C-5E2A-4A8B-9CF6-202937541CAE}"/>
    <cellStyle name="Normal 22 5 7 2 2 2" xfId="39910" xr:uid="{695B690A-E852-4C80-A1B1-69AE905384CA}"/>
    <cellStyle name="Normal 22 5 7 2 2 3" xfId="54794" xr:uid="{D80FCD30-B62B-4944-8CEF-DB9BF7151E07}"/>
    <cellStyle name="Normal 22 5 7 2 3" xfId="19374" xr:uid="{6400AB9B-BF06-48B9-8EB0-D7738ABFBF37}"/>
    <cellStyle name="Normal 22 5 7 2 4" xfId="33064" xr:uid="{9E8E63C0-C29B-4BC1-91CA-4A8B8A9F012A}"/>
    <cellStyle name="Normal 22 5 7 2 5" xfId="47948" xr:uid="{68D4F82E-225A-4744-89B8-17118A33A4B5}"/>
    <cellStyle name="Normal 22 5 7 3" xfId="22796" xr:uid="{85A3B55F-B27F-4322-AAD7-FE2EB93B60F0}"/>
    <cellStyle name="Normal 22 5 7 3 2" xfId="36488" xr:uid="{CCFC51C9-B2B9-429D-A13F-DF68E182B964}"/>
    <cellStyle name="Normal 22 5 7 3 3" xfId="51372" xr:uid="{82105A53-CFBB-4435-B5B9-7CF2AF47AFAE}"/>
    <cellStyle name="Normal 22 5 7 4" xfId="15952" xr:uid="{342D331F-BB55-4DE2-83ED-491C399A0B87}"/>
    <cellStyle name="Normal 22 5 7 5" xfId="29642" xr:uid="{633AE7DB-F1A0-430C-82FE-4615EC34C3A0}"/>
    <cellStyle name="Normal 22 5 7 6" xfId="44526" xr:uid="{6B9EB60E-BE29-4211-AF83-A9B0D859364C}"/>
    <cellStyle name="Normal 22 5 8" xfId="10816" xr:uid="{7B2C3308-C233-4F4C-9C52-82FF7248FBBF}"/>
    <cellStyle name="Normal 22 5 8 2" xfId="24506" xr:uid="{5DE0ED31-E073-4C20-B6DA-8426C8E45ACF}"/>
    <cellStyle name="Normal 22 5 8 2 2" xfId="38198" xr:uid="{93C85F65-AB1B-4791-8F18-8FCA97D6FCBC}"/>
    <cellStyle name="Normal 22 5 8 2 3" xfId="53082" xr:uid="{C3E014ED-D8EE-4B9C-90EA-B78FA68AA72A}"/>
    <cellStyle name="Normal 22 5 8 3" xfId="17662" xr:uid="{B206B109-D9F8-4C6F-AC4E-0143542F44A8}"/>
    <cellStyle name="Normal 22 5 8 4" xfId="31352" xr:uid="{2F1379F9-5818-4669-9443-877FC9427641}"/>
    <cellStyle name="Normal 22 5 8 5" xfId="46236" xr:uid="{CBFBAF38-D0E9-4EA4-B579-01C275955EDE}"/>
    <cellStyle name="Normal 22 5 9" xfId="21084" xr:uid="{681694DA-A0FD-4806-8787-595578D4A077}"/>
    <cellStyle name="Normal 22 5 9 2" xfId="34776" xr:uid="{7F3067D5-0C23-4BD8-A041-CFC64F8B9D80}"/>
    <cellStyle name="Normal 22 5 9 3" xfId="49660" xr:uid="{8ABFB058-0874-4846-BEE5-DF49FD2756E6}"/>
    <cellStyle name="Normal 22 6" xfId="7408" xr:uid="{1C21826E-6B9E-4518-9C11-C5EED3AABC19}"/>
    <cellStyle name="Normal 22 6 10" xfId="42829" xr:uid="{F35B8219-BBF5-4A18-B233-92483BFDC202}"/>
    <cellStyle name="Normal 22 6 2" xfId="7409" xr:uid="{F2BDE2D5-0DC4-44D4-AAF9-B5B13967F6EF}"/>
    <cellStyle name="Normal 22 6 2 2" xfId="7410" xr:uid="{304D98AE-40EE-4B92-9D06-B95D3FBB57B0}"/>
    <cellStyle name="Normal 22 6 2 2 2" xfId="9123" xr:uid="{2144BDA6-3ED4-441A-A365-3617A930D40B}"/>
    <cellStyle name="Normal 22 6 2 2 2 2" xfId="12545" xr:uid="{8BA1DCC9-CC02-447A-B0C9-5AB5AA09F44C}"/>
    <cellStyle name="Normal 22 6 2 2 2 2 2" xfId="26235" xr:uid="{50D69DA0-250C-4F37-BFE6-448CDC94B904}"/>
    <cellStyle name="Normal 22 6 2 2 2 2 2 2" xfId="39927" xr:uid="{7EC48CE9-2F9C-40BC-8240-7AA2DEF7F6D1}"/>
    <cellStyle name="Normal 22 6 2 2 2 2 2 3" xfId="54811" xr:uid="{73B72D06-546E-423A-A6CB-DD7330AB7E78}"/>
    <cellStyle name="Normal 22 6 2 2 2 2 3" xfId="19391" xr:uid="{25078B4F-E8EE-4047-B1F9-26483D829605}"/>
    <cellStyle name="Normal 22 6 2 2 2 2 4" xfId="33081" xr:uid="{FCE5DB2D-C041-413D-AC8A-57B4AF916E4A}"/>
    <cellStyle name="Normal 22 6 2 2 2 2 5" xfId="47965" xr:uid="{7CA3FAEB-FDDE-4CCB-BF2C-972A2450B2CA}"/>
    <cellStyle name="Normal 22 6 2 2 2 3" xfId="22813" xr:uid="{333F5F86-9F6E-4705-A38A-684CB5D3B180}"/>
    <cellStyle name="Normal 22 6 2 2 2 3 2" xfId="36505" xr:uid="{F7CBD796-B59A-482B-A16B-53706DD186B9}"/>
    <cellStyle name="Normal 22 6 2 2 2 3 3" xfId="51389" xr:uid="{27A72A11-9D1D-4A5C-936A-5792BC9F4204}"/>
    <cellStyle name="Normal 22 6 2 2 2 4" xfId="15969" xr:uid="{DFC7E313-5367-42B0-BB1E-C5372E8066CB}"/>
    <cellStyle name="Normal 22 6 2 2 2 5" xfId="29659" xr:uid="{C7D53406-65E8-44E1-98DA-B33D157D56D8}"/>
    <cellStyle name="Normal 22 6 2 2 2 6" xfId="44543" xr:uid="{539C3900-92F0-4EF2-93FD-BAB8263E1610}"/>
    <cellStyle name="Normal 22 6 2 2 3" xfId="10833" xr:uid="{4E2E24C4-9DA9-4288-93B5-C39E6064C528}"/>
    <cellStyle name="Normal 22 6 2 2 3 2" xfId="24523" xr:uid="{FB1EF03C-21FE-44B7-8E53-2D5AA989E697}"/>
    <cellStyle name="Normal 22 6 2 2 3 2 2" xfId="38215" xr:uid="{3639989B-8A90-4478-A1B2-C4BBC15D41D6}"/>
    <cellStyle name="Normal 22 6 2 2 3 2 3" xfId="53099" xr:uid="{086905F7-EB53-4B86-89AF-CDD98290A9AB}"/>
    <cellStyle name="Normal 22 6 2 2 3 3" xfId="17679" xr:uid="{39863AAB-70A7-4B6C-84EC-533CFC25EAD7}"/>
    <cellStyle name="Normal 22 6 2 2 3 4" xfId="31369" xr:uid="{A4749050-6A7B-4462-AD73-1C56EC3817F8}"/>
    <cellStyle name="Normal 22 6 2 2 3 5" xfId="46253" xr:uid="{FC673CD8-7369-498A-9592-0F5C43AA00C5}"/>
    <cellStyle name="Normal 22 6 2 2 4" xfId="21101" xr:uid="{8682DCED-330F-4AA2-A618-2E6421AC3629}"/>
    <cellStyle name="Normal 22 6 2 2 4 2" xfId="34793" xr:uid="{CFF11B5A-9D19-41E7-9DA3-57BDDC7059FE}"/>
    <cellStyle name="Normal 22 6 2 2 4 3" xfId="49677" xr:uid="{0DD16B8B-FC0A-4DA8-B7AE-8FEA6E3A46B4}"/>
    <cellStyle name="Normal 22 6 2 2 5" xfId="14257" xr:uid="{AFF0F242-52CB-4DDF-B6D2-85BE7C98BE1F}"/>
    <cellStyle name="Normal 22 6 2 2 6" xfId="27947" xr:uid="{53D4E279-FFC4-44CE-928A-3820B55AA67B}"/>
    <cellStyle name="Normal 22 6 2 2 7" xfId="42831" xr:uid="{ED64CD01-8811-440D-BFA0-91227EECB028}"/>
    <cellStyle name="Normal 22 6 2 3" xfId="9122" xr:uid="{CC370100-FBC7-4B18-A7B9-3BE5038F3FE1}"/>
    <cellStyle name="Normal 22 6 2 3 2" xfId="12544" xr:uid="{AC305AC1-6688-4AFC-939F-B28D532729CD}"/>
    <cellStyle name="Normal 22 6 2 3 2 2" xfId="26234" xr:uid="{A34D5B5C-DA28-4A37-895D-52B23086C836}"/>
    <cellStyle name="Normal 22 6 2 3 2 2 2" xfId="39926" xr:uid="{36986174-A284-4DC6-9979-BD6EDE2AB910}"/>
    <cellStyle name="Normal 22 6 2 3 2 2 3" xfId="54810" xr:uid="{122829AE-87BC-4E41-B90B-CDEB78F8E9A7}"/>
    <cellStyle name="Normal 22 6 2 3 2 3" xfId="19390" xr:uid="{702C88FA-1252-4FCF-AB33-BC0BA59BBC28}"/>
    <cellStyle name="Normal 22 6 2 3 2 4" xfId="33080" xr:uid="{22CA930E-08E9-4AB4-B796-01E298A04A80}"/>
    <cellStyle name="Normal 22 6 2 3 2 5" xfId="47964" xr:uid="{ED078878-AEA7-4B25-A1F9-B5721EA1960A}"/>
    <cellStyle name="Normal 22 6 2 3 3" xfId="22812" xr:uid="{7F148BB0-28E9-4AB3-BBB6-E333A20EF64D}"/>
    <cellStyle name="Normal 22 6 2 3 3 2" xfId="36504" xr:uid="{D7974CC5-0F0C-491F-A56C-CF7D5E20E6E4}"/>
    <cellStyle name="Normal 22 6 2 3 3 3" xfId="51388" xr:uid="{4A52BA3E-4EA9-496B-9416-9F105F0BE132}"/>
    <cellStyle name="Normal 22 6 2 3 4" xfId="15968" xr:uid="{5301DD60-A115-4C8C-93C9-1D53A075C07F}"/>
    <cellStyle name="Normal 22 6 2 3 5" xfId="29658" xr:uid="{EA0C2FB3-E584-4FE3-B18B-3A24682F9AF3}"/>
    <cellStyle name="Normal 22 6 2 3 6" xfId="44542" xr:uid="{0E5D03C0-444A-487A-A694-BF26102A7D38}"/>
    <cellStyle name="Normal 22 6 2 4" xfId="10832" xr:uid="{4E9D91BD-0C16-496E-A7E3-102A06FB6710}"/>
    <cellStyle name="Normal 22 6 2 4 2" xfId="24522" xr:uid="{9DDC913E-6B07-4B47-B1FF-871B28AE664B}"/>
    <cellStyle name="Normal 22 6 2 4 2 2" xfId="38214" xr:uid="{000512E3-2DA7-44A3-8671-8633523F8D37}"/>
    <cellStyle name="Normal 22 6 2 4 2 3" xfId="53098" xr:uid="{5B5A8E05-363A-4C8B-A0BD-3206476FFA59}"/>
    <cellStyle name="Normal 22 6 2 4 3" xfId="17678" xr:uid="{E6DE9391-BA78-4CCF-84F8-9E2AAA227979}"/>
    <cellStyle name="Normal 22 6 2 4 4" xfId="31368" xr:uid="{4986F161-3063-4950-8199-1893CD49075B}"/>
    <cellStyle name="Normal 22 6 2 4 5" xfId="46252" xr:uid="{37314A76-1A9B-4E50-A80B-68092273275D}"/>
    <cellStyle name="Normal 22 6 2 5" xfId="21100" xr:uid="{36E11FA5-7622-4961-BC25-C6468180ED4E}"/>
    <cellStyle name="Normal 22 6 2 5 2" xfId="34792" xr:uid="{602A9C61-46F5-4CC0-B40B-CA4AD66C52BB}"/>
    <cellStyle name="Normal 22 6 2 5 3" xfId="49676" xr:uid="{62213716-38AB-4B55-BF83-D6A75D6EE873}"/>
    <cellStyle name="Normal 22 6 2 6" xfId="14256" xr:uid="{C6C8E1A1-B4EE-46D3-ADEC-1444276A5C67}"/>
    <cellStyle name="Normal 22 6 2 7" xfId="27946" xr:uid="{0271682B-D3B4-427D-94A9-36CD10FF04B2}"/>
    <cellStyle name="Normal 22 6 2 8" xfId="42830" xr:uid="{107F6A21-227E-4ABF-9E60-06339C4EDB96}"/>
    <cellStyle name="Normal 22 6 3" xfId="7411" xr:uid="{153F7B23-46C3-4613-AB95-3D8E59FA0CD2}"/>
    <cellStyle name="Normal 22 6 3 2" xfId="9124" xr:uid="{CCEF32CB-B843-4C8D-BA8C-54DAD0AF43A0}"/>
    <cellStyle name="Normal 22 6 3 2 2" xfId="12546" xr:uid="{C4AC92C0-C462-4E1C-B87C-D2627D3B08DD}"/>
    <cellStyle name="Normal 22 6 3 2 2 2" xfId="26236" xr:uid="{F20E42AE-7725-4AEC-99E0-3F0D967EDAD7}"/>
    <cellStyle name="Normal 22 6 3 2 2 2 2" xfId="39928" xr:uid="{37CC9B1E-A271-481A-8EC8-656A06798185}"/>
    <cellStyle name="Normal 22 6 3 2 2 2 3" xfId="54812" xr:uid="{1A9176A4-3293-49E5-BD33-5FF0102C2B52}"/>
    <cellStyle name="Normal 22 6 3 2 2 3" xfId="19392" xr:uid="{F00EC6B3-213B-4D49-B71E-C672F0D87267}"/>
    <cellStyle name="Normal 22 6 3 2 2 4" xfId="33082" xr:uid="{008C7960-B767-4278-AA28-D877BBDBCAA4}"/>
    <cellStyle name="Normal 22 6 3 2 2 5" xfId="47966" xr:uid="{E2B895DF-1652-4059-B5C6-164B341C3882}"/>
    <cellStyle name="Normal 22 6 3 2 3" xfId="22814" xr:uid="{75503FFD-79C0-4CFE-866D-DF3A6CE23AE2}"/>
    <cellStyle name="Normal 22 6 3 2 3 2" xfId="36506" xr:uid="{52992BBE-7AC1-44FA-AE06-E69159F09ADF}"/>
    <cellStyle name="Normal 22 6 3 2 3 3" xfId="51390" xr:uid="{2E1C637D-8C89-44CC-8487-AD7A033012CD}"/>
    <cellStyle name="Normal 22 6 3 2 4" xfId="15970" xr:uid="{3956826B-04B0-4311-A3FE-B1AE28DFC80D}"/>
    <cellStyle name="Normal 22 6 3 2 5" xfId="29660" xr:uid="{67568B2A-49CE-4A9C-A1D1-73B516294D47}"/>
    <cellStyle name="Normal 22 6 3 2 6" xfId="44544" xr:uid="{D8B69C3F-C3AE-4E60-B851-2D4FD810CE4D}"/>
    <cellStyle name="Normal 22 6 3 3" xfId="10834" xr:uid="{27C4512A-9393-47E1-9DAD-2A70C71BE2A4}"/>
    <cellStyle name="Normal 22 6 3 3 2" xfId="24524" xr:uid="{0BF7D946-9655-4652-A244-7AB5989D48F7}"/>
    <cellStyle name="Normal 22 6 3 3 2 2" xfId="38216" xr:uid="{3204558B-2CA7-4166-B546-B63A43591012}"/>
    <cellStyle name="Normal 22 6 3 3 2 3" xfId="53100" xr:uid="{7E0AE83F-BB81-4B0A-B63B-8815C0E27939}"/>
    <cellStyle name="Normal 22 6 3 3 3" xfId="17680" xr:uid="{1267C22C-5244-4AF6-950C-43FA59873567}"/>
    <cellStyle name="Normal 22 6 3 3 4" xfId="31370" xr:uid="{4CF80710-B245-4FD8-9FC4-701373012C50}"/>
    <cellStyle name="Normal 22 6 3 3 5" xfId="46254" xr:uid="{2561A475-B70F-469B-8063-FB5EADDC1A25}"/>
    <cellStyle name="Normal 22 6 3 4" xfId="21102" xr:uid="{C8839EEB-E6F2-4A8D-B716-8BAF5AC103B4}"/>
    <cellStyle name="Normal 22 6 3 4 2" xfId="34794" xr:uid="{9350B870-B711-4654-96B5-C2C3D05AC680}"/>
    <cellStyle name="Normal 22 6 3 4 3" xfId="49678" xr:uid="{89AF5AA7-AB8C-4AB3-9494-F7DCF1A10190}"/>
    <cellStyle name="Normal 22 6 3 5" xfId="14258" xr:uid="{2A0957DE-01B0-4D0B-83A6-A27F57C486A2}"/>
    <cellStyle name="Normal 22 6 3 6" xfId="27948" xr:uid="{356F78EB-6D70-4D2F-8DBA-A1B919C20A37}"/>
    <cellStyle name="Normal 22 6 3 7" xfId="42832" xr:uid="{B5179111-D9C7-47CB-84AD-156D2BFEB904}"/>
    <cellStyle name="Normal 22 6 4" xfId="7412" xr:uid="{7798DDB4-B262-4EF6-9E7B-EFEACD52A330}"/>
    <cellStyle name="Normal 22 6 4 2" xfId="9125" xr:uid="{1A1B5837-8E8B-4132-977F-1E439BD7EF2F}"/>
    <cellStyle name="Normal 22 6 4 2 2" xfId="12547" xr:uid="{83BA339A-5B8C-42BD-9993-60CBE92FCD89}"/>
    <cellStyle name="Normal 22 6 4 2 2 2" xfId="26237" xr:uid="{5F1F880F-6750-4E35-A01D-2A968725D7F8}"/>
    <cellStyle name="Normal 22 6 4 2 2 2 2" xfId="39929" xr:uid="{9A3B77B3-C980-4926-B36D-0C1F413FB44D}"/>
    <cellStyle name="Normal 22 6 4 2 2 2 3" xfId="54813" xr:uid="{6BFBEE22-8158-49DA-8CF2-5A02FC8C28EB}"/>
    <cellStyle name="Normal 22 6 4 2 2 3" xfId="19393" xr:uid="{E1A38894-82CE-4B2C-AFBF-2909F03D519A}"/>
    <cellStyle name="Normal 22 6 4 2 2 4" xfId="33083" xr:uid="{FE15FB69-B6C6-41B8-A2F9-50B334C3EDCD}"/>
    <cellStyle name="Normal 22 6 4 2 2 5" xfId="47967" xr:uid="{F123D730-445F-4D1C-A568-A3B069297B0F}"/>
    <cellStyle name="Normal 22 6 4 2 3" xfId="22815" xr:uid="{61C48C56-600C-4DD7-B85F-563498C6FC62}"/>
    <cellStyle name="Normal 22 6 4 2 3 2" xfId="36507" xr:uid="{ECF0E6A4-37A8-49F4-A7D5-19C8C59A069A}"/>
    <cellStyle name="Normal 22 6 4 2 3 3" xfId="51391" xr:uid="{45626D2C-32C0-4ED3-8CB3-4E4E5EB33830}"/>
    <cellStyle name="Normal 22 6 4 2 4" xfId="15971" xr:uid="{5905A7D6-50CC-49D3-89F8-0C7315068D88}"/>
    <cellStyle name="Normal 22 6 4 2 5" xfId="29661" xr:uid="{73D644E7-F253-40D2-9AF7-8870AFFC9E9D}"/>
    <cellStyle name="Normal 22 6 4 2 6" xfId="44545" xr:uid="{AC9306B3-A96A-4D91-BE6E-4B20BD46DBF8}"/>
    <cellStyle name="Normal 22 6 4 3" xfId="10835" xr:uid="{BE6632FA-FC9F-4703-BB1E-F0E5D017C170}"/>
    <cellStyle name="Normal 22 6 4 3 2" xfId="24525" xr:uid="{0D35F599-7871-4D13-8B5B-CEB2214244DB}"/>
    <cellStyle name="Normal 22 6 4 3 2 2" xfId="38217" xr:uid="{4335F769-03D1-4B49-853D-43AAE94F012B}"/>
    <cellStyle name="Normal 22 6 4 3 2 3" xfId="53101" xr:uid="{6D5AD22E-9C28-44C9-87C4-218994BA837C}"/>
    <cellStyle name="Normal 22 6 4 3 3" xfId="17681" xr:uid="{E8224418-E400-4096-A2DE-96DAB2E02248}"/>
    <cellStyle name="Normal 22 6 4 3 4" xfId="31371" xr:uid="{9CA9C916-B72B-451B-B8F4-5EBF43499F8B}"/>
    <cellStyle name="Normal 22 6 4 3 5" xfId="46255" xr:uid="{2875C71C-3151-4E41-92AD-C345A7618D64}"/>
    <cellStyle name="Normal 22 6 4 4" xfId="21103" xr:uid="{D54BE8A3-2B63-4C01-94D0-64B6CD0D692C}"/>
    <cellStyle name="Normal 22 6 4 4 2" xfId="34795" xr:uid="{EEFFF74E-C6DA-4175-879C-E039C7B9A112}"/>
    <cellStyle name="Normal 22 6 4 4 3" xfId="49679" xr:uid="{538AA4AD-5E3E-4176-A8DD-301F45D0F084}"/>
    <cellStyle name="Normal 22 6 4 5" xfId="14259" xr:uid="{15DA6E9C-B6EB-41AE-AB56-0D695A8829A0}"/>
    <cellStyle name="Normal 22 6 4 6" xfId="27949" xr:uid="{1C992484-3BE5-4A77-8032-83701934ECE5}"/>
    <cellStyle name="Normal 22 6 4 7" xfId="42833" xr:uid="{0289D5B3-A36E-4883-85BE-680088462B5F}"/>
    <cellStyle name="Normal 22 6 5" xfId="9121" xr:uid="{69905CBB-0EC1-4DF7-99BB-C29F04EEFC90}"/>
    <cellStyle name="Normal 22 6 5 2" xfId="12543" xr:uid="{3676394C-5B1D-412F-BB49-A54B31A28836}"/>
    <cellStyle name="Normal 22 6 5 2 2" xfId="26233" xr:uid="{799581E1-D471-4A8F-B054-941E6F954C26}"/>
    <cellStyle name="Normal 22 6 5 2 2 2" xfId="39925" xr:uid="{D61A9F30-ABD4-4E82-858C-58F4E32F5DFC}"/>
    <cellStyle name="Normal 22 6 5 2 2 3" xfId="54809" xr:uid="{2072E08A-8810-4883-9153-FE1F6E143E03}"/>
    <cellStyle name="Normal 22 6 5 2 3" xfId="19389" xr:uid="{039D5F11-FF72-46A2-92A6-B278FA9C298B}"/>
    <cellStyle name="Normal 22 6 5 2 4" xfId="33079" xr:uid="{5F7938EC-D0C6-45D0-B902-16BC8C5472F9}"/>
    <cellStyle name="Normal 22 6 5 2 5" xfId="47963" xr:uid="{0E9ED9B9-D286-4BBB-80FD-A148B8E2D90A}"/>
    <cellStyle name="Normal 22 6 5 3" xfId="22811" xr:uid="{1B45C389-AAF3-431D-B855-CF976664ED80}"/>
    <cellStyle name="Normal 22 6 5 3 2" xfId="36503" xr:uid="{AAD4EFBD-F8C4-4424-95BD-743A706576D4}"/>
    <cellStyle name="Normal 22 6 5 3 3" xfId="51387" xr:uid="{3DE2CDFA-1703-4C5E-B2AB-F010B6CB5591}"/>
    <cellStyle name="Normal 22 6 5 4" xfId="15967" xr:uid="{8CAC0AC9-1B5B-43EE-A4E6-512C7C947677}"/>
    <cellStyle name="Normal 22 6 5 5" xfId="29657" xr:uid="{8B15633E-5F77-4D15-AD3C-95171533B930}"/>
    <cellStyle name="Normal 22 6 5 6" xfId="44541" xr:uid="{06B8DC41-00EC-49E4-8009-EC43118A8E0E}"/>
    <cellStyle name="Normal 22 6 6" xfId="10831" xr:uid="{E3F34717-CE7B-4ADF-915B-3166CA94952F}"/>
    <cellStyle name="Normal 22 6 6 2" xfId="24521" xr:uid="{BAA37462-4032-4200-8F6C-71D6CD776E74}"/>
    <cellStyle name="Normal 22 6 6 2 2" xfId="38213" xr:uid="{60A7CE2B-66B9-47AB-BF04-EA6F33E85C45}"/>
    <cellStyle name="Normal 22 6 6 2 3" xfId="53097" xr:uid="{ACE9F90C-7FE0-4DD8-BA16-3A61B6C97050}"/>
    <cellStyle name="Normal 22 6 6 3" xfId="17677" xr:uid="{DAE7D940-E329-43AC-9E7B-F8F29E095F7E}"/>
    <cellStyle name="Normal 22 6 6 4" xfId="31367" xr:uid="{CB99F4DD-E5CA-4B1E-A965-14536DAAA9AD}"/>
    <cellStyle name="Normal 22 6 6 5" xfId="46251" xr:uid="{55C5E9D9-349A-4A5E-9392-3DF399CE2223}"/>
    <cellStyle name="Normal 22 6 7" xfId="21099" xr:uid="{225DA63C-0C9D-4545-A58D-4CF914E8A6E3}"/>
    <cellStyle name="Normal 22 6 7 2" xfId="34791" xr:uid="{7F1C9631-C626-476D-B516-88B721B80304}"/>
    <cellStyle name="Normal 22 6 7 3" xfId="49675" xr:uid="{8F81D017-571A-4F7B-9725-E4EC549624DC}"/>
    <cellStyle name="Normal 22 6 8" xfId="14255" xr:uid="{ECA5F177-9528-4E01-B10B-6FA544E27DF1}"/>
    <cellStyle name="Normal 22 6 9" xfId="27945" xr:uid="{999D42F7-EE39-4DC3-9122-AAB5DF72089B}"/>
    <cellStyle name="Normal 22 7" xfId="7413" xr:uid="{03B58CB8-567A-40DB-815D-20C03F2DD27C}"/>
    <cellStyle name="Normal 22 7 10" xfId="42834" xr:uid="{598C0DF3-6E5D-42FF-9E55-F5125B8CDE9F}"/>
    <cellStyle name="Normal 22 7 2" xfId="7414" xr:uid="{2BF63D0A-180F-40D4-A520-B21808E49455}"/>
    <cellStyle name="Normal 22 7 2 2" xfId="7415" xr:uid="{E7DCF440-56C0-4B7F-9499-56A52093074F}"/>
    <cellStyle name="Normal 22 7 2 2 2" xfId="9128" xr:uid="{E83A7E80-4FDF-475A-A49F-89D61C2369FB}"/>
    <cellStyle name="Normal 22 7 2 2 2 2" xfId="12550" xr:uid="{AF98DC51-F048-49E7-B8BF-5190D7DBD943}"/>
    <cellStyle name="Normal 22 7 2 2 2 2 2" xfId="26240" xr:uid="{D2411BC8-C5F0-416B-AC5A-0955A77C99CC}"/>
    <cellStyle name="Normal 22 7 2 2 2 2 2 2" xfId="39932" xr:uid="{8D5180FF-6F3C-49F4-8F72-0AFD272FA9C5}"/>
    <cellStyle name="Normal 22 7 2 2 2 2 2 3" xfId="54816" xr:uid="{5978B5FD-C4B2-41AD-9908-E5D2CD28CBB8}"/>
    <cellStyle name="Normal 22 7 2 2 2 2 3" xfId="19396" xr:uid="{42C5BBA0-8B7F-4A3A-9E17-5F739A49F801}"/>
    <cellStyle name="Normal 22 7 2 2 2 2 4" xfId="33086" xr:uid="{194F64DE-3F35-4208-97EC-B6B718638BEB}"/>
    <cellStyle name="Normal 22 7 2 2 2 2 5" xfId="47970" xr:uid="{4AA69E41-B8A8-4482-89E3-A882D03C00CA}"/>
    <cellStyle name="Normal 22 7 2 2 2 3" xfId="22818" xr:uid="{62741C4D-3B0E-4AF2-9AA2-921A5618860D}"/>
    <cellStyle name="Normal 22 7 2 2 2 3 2" xfId="36510" xr:uid="{C83AD1A3-43A8-44C8-ACAF-7584D18D83D5}"/>
    <cellStyle name="Normal 22 7 2 2 2 3 3" xfId="51394" xr:uid="{527456CA-F4CE-4C14-BCB8-097899606A66}"/>
    <cellStyle name="Normal 22 7 2 2 2 4" xfId="15974" xr:uid="{FF93DA54-0FEA-413A-AB83-739B789894EC}"/>
    <cellStyle name="Normal 22 7 2 2 2 5" xfId="29664" xr:uid="{DBB1EA6B-03C7-4D2D-B106-89806DFC8648}"/>
    <cellStyle name="Normal 22 7 2 2 2 6" xfId="44548" xr:uid="{E302560A-D59A-496A-907F-9C9F5A071101}"/>
    <cellStyle name="Normal 22 7 2 2 3" xfId="10838" xr:uid="{938CDEEB-E0A8-4D1C-BE6C-1975AAD8BEBC}"/>
    <cellStyle name="Normal 22 7 2 2 3 2" xfId="24528" xr:uid="{3A8A6B1B-541F-4844-ADEA-6D03B088BE57}"/>
    <cellStyle name="Normal 22 7 2 2 3 2 2" xfId="38220" xr:uid="{3AE80925-D53C-461A-8C95-2755BADB0E97}"/>
    <cellStyle name="Normal 22 7 2 2 3 2 3" xfId="53104" xr:uid="{2DCBE94F-33B9-47C1-99B1-C04E58D537B7}"/>
    <cellStyle name="Normal 22 7 2 2 3 3" xfId="17684" xr:uid="{F4D596E6-5C3C-4E11-9F94-868188E41F3A}"/>
    <cellStyle name="Normal 22 7 2 2 3 4" xfId="31374" xr:uid="{74138824-001A-4F73-8CA5-9673E5A1ED15}"/>
    <cellStyle name="Normal 22 7 2 2 3 5" xfId="46258" xr:uid="{C5F38EAE-0272-4B74-AAF3-B79B1485552A}"/>
    <cellStyle name="Normal 22 7 2 2 4" xfId="21106" xr:uid="{14418669-142D-401D-AE20-F7030CC199FF}"/>
    <cellStyle name="Normal 22 7 2 2 4 2" xfId="34798" xr:uid="{394F79E5-0388-478D-BCF0-21466980E25E}"/>
    <cellStyle name="Normal 22 7 2 2 4 3" xfId="49682" xr:uid="{A657874E-DA4C-4AB4-A4D4-A473A9A063B1}"/>
    <cellStyle name="Normal 22 7 2 2 5" xfId="14262" xr:uid="{8088D8E9-C8C0-4DC6-B1EA-5E2A81FDAAC3}"/>
    <cellStyle name="Normal 22 7 2 2 6" xfId="27952" xr:uid="{A9460271-8C59-480F-B0AA-E71B8728E3AA}"/>
    <cellStyle name="Normal 22 7 2 2 7" xfId="42836" xr:uid="{EC747CFE-6185-4801-AE90-0D495514CDD4}"/>
    <cellStyle name="Normal 22 7 2 3" xfId="9127" xr:uid="{E8486FEF-8EE2-4F3A-999E-FA95877C627C}"/>
    <cellStyle name="Normal 22 7 2 3 2" xfId="12549" xr:uid="{88B269A4-2C2D-4491-9059-3E4C28A48697}"/>
    <cellStyle name="Normal 22 7 2 3 2 2" xfId="26239" xr:uid="{476825B8-DD7C-4658-A531-F8536CF87571}"/>
    <cellStyle name="Normal 22 7 2 3 2 2 2" xfId="39931" xr:uid="{AA26E98E-7C60-4E0B-AC81-42E9520897A7}"/>
    <cellStyle name="Normal 22 7 2 3 2 2 3" xfId="54815" xr:uid="{404F309E-0B9E-42A4-B52E-FE6A30542DB0}"/>
    <cellStyle name="Normal 22 7 2 3 2 3" xfId="19395" xr:uid="{27B6B668-6D47-4850-A516-4D057BF5EE7D}"/>
    <cellStyle name="Normal 22 7 2 3 2 4" xfId="33085" xr:uid="{1C7D2088-447B-4699-B2E7-6A891B01C81D}"/>
    <cellStyle name="Normal 22 7 2 3 2 5" xfId="47969" xr:uid="{2B80CD83-D400-40A9-ADF4-2ED49D903D25}"/>
    <cellStyle name="Normal 22 7 2 3 3" xfId="22817" xr:uid="{8AFFE1B9-A10B-45AC-82F2-CD8E8974F244}"/>
    <cellStyle name="Normal 22 7 2 3 3 2" xfId="36509" xr:uid="{12649305-AE6F-4B77-8C3C-67A955E3BBE7}"/>
    <cellStyle name="Normal 22 7 2 3 3 3" xfId="51393" xr:uid="{732B8284-8F49-44FD-8E39-2EC8D9CB90DC}"/>
    <cellStyle name="Normal 22 7 2 3 4" xfId="15973" xr:uid="{455D017D-53AC-4FA3-9E88-57CA78F87B2D}"/>
    <cellStyle name="Normal 22 7 2 3 5" xfId="29663" xr:uid="{D9DAB897-E901-4A92-82D0-577B32B9DA6B}"/>
    <cellStyle name="Normal 22 7 2 3 6" xfId="44547" xr:uid="{5ACCBAB4-50D9-4FC3-A370-018E0F48344A}"/>
    <cellStyle name="Normal 22 7 2 4" xfId="10837" xr:uid="{C93EDFCC-B74E-4A48-866A-25689ACAA76E}"/>
    <cellStyle name="Normal 22 7 2 4 2" xfId="24527" xr:uid="{A18282A3-945E-48C4-A0EA-26E1A5A6D591}"/>
    <cellStyle name="Normal 22 7 2 4 2 2" xfId="38219" xr:uid="{77908F63-117E-4098-9468-607BA92D6270}"/>
    <cellStyle name="Normal 22 7 2 4 2 3" xfId="53103" xr:uid="{2C94754A-6666-40F2-8C4C-5E0162F157FB}"/>
    <cellStyle name="Normal 22 7 2 4 3" xfId="17683" xr:uid="{F83DA4D8-27C1-49C9-9509-3554966ECD63}"/>
    <cellStyle name="Normal 22 7 2 4 4" xfId="31373" xr:uid="{45B66C8F-571C-4937-B521-E1B00161987A}"/>
    <cellStyle name="Normal 22 7 2 4 5" xfId="46257" xr:uid="{1D92876F-CF92-4528-A3EE-7106DD2123CA}"/>
    <cellStyle name="Normal 22 7 2 5" xfId="21105" xr:uid="{063E6D7A-4A99-4B87-AADC-AF8C177FC262}"/>
    <cellStyle name="Normal 22 7 2 5 2" xfId="34797" xr:uid="{A1F91845-1B5B-4098-838A-B22A4E76E962}"/>
    <cellStyle name="Normal 22 7 2 5 3" xfId="49681" xr:uid="{BE70E5ED-D35F-477D-91CA-D17103AD01BA}"/>
    <cellStyle name="Normal 22 7 2 6" xfId="14261" xr:uid="{F2B6E98A-F6FF-4DD2-9D55-18D07DE8EAA0}"/>
    <cellStyle name="Normal 22 7 2 7" xfId="27951" xr:uid="{31E385FF-2B41-47FA-8059-DFD33B35A7D4}"/>
    <cellStyle name="Normal 22 7 2 8" xfId="42835" xr:uid="{B0E5039A-628D-4BB3-92E7-655DE7769556}"/>
    <cellStyle name="Normal 22 7 3" xfId="7416" xr:uid="{D7432DCA-EFC4-4497-84CD-2A59325D2992}"/>
    <cellStyle name="Normal 22 7 3 2" xfId="9129" xr:uid="{495E9E9A-26D2-498A-BC25-4D3FDD1099B9}"/>
    <cellStyle name="Normal 22 7 3 2 2" xfId="12551" xr:uid="{5FA3AA53-EDCD-44F8-842A-F4C3CAF9E566}"/>
    <cellStyle name="Normal 22 7 3 2 2 2" xfId="26241" xr:uid="{0589FA2B-6334-4288-9CAF-D595C02FED44}"/>
    <cellStyle name="Normal 22 7 3 2 2 2 2" xfId="39933" xr:uid="{3CDE5F2F-AD55-4263-B366-139315574C79}"/>
    <cellStyle name="Normal 22 7 3 2 2 2 3" xfId="54817" xr:uid="{9062A361-C881-4B43-B021-48A144641020}"/>
    <cellStyle name="Normal 22 7 3 2 2 3" xfId="19397" xr:uid="{B2C4EADF-E6A0-4CBE-8CF1-7F5A17035E7C}"/>
    <cellStyle name="Normal 22 7 3 2 2 4" xfId="33087" xr:uid="{881D88B3-CE73-4D43-A05C-5F418B938E39}"/>
    <cellStyle name="Normal 22 7 3 2 2 5" xfId="47971" xr:uid="{962C9C12-6966-4FA5-A772-BF473D649B9D}"/>
    <cellStyle name="Normal 22 7 3 2 3" xfId="22819" xr:uid="{A563ED1B-A1B3-471F-9A4B-9C2C87C8FDAE}"/>
    <cellStyle name="Normal 22 7 3 2 3 2" xfId="36511" xr:uid="{C77D9AEA-90F7-4678-9B0B-5FA21D0F60DF}"/>
    <cellStyle name="Normal 22 7 3 2 3 3" xfId="51395" xr:uid="{7C1412B2-FB66-4F81-9F64-48758770DE6F}"/>
    <cellStyle name="Normal 22 7 3 2 4" xfId="15975" xr:uid="{17D28EC1-FF86-4C84-BB61-B47D0DE3C5CE}"/>
    <cellStyle name="Normal 22 7 3 2 5" xfId="29665" xr:uid="{4F564690-4C01-436D-AC07-00500945DABB}"/>
    <cellStyle name="Normal 22 7 3 2 6" xfId="44549" xr:uid="{D4D96E22-E178-4A56-85A3-AC802B9FBDB7}"/>
    <cellStyle name="Normal 22 7 3 3" xfId="10839" xr:uid="{887F268E-AF45-4614-B463-0BA3E20D159C}"/>
    <cellStyle name="Normal 22 7 3 3 2" xfId="24529" xr:uid="{E4FA6E4B-5C9D-41B2-9C41-B2FDECAE546D}"/>
    <cellStyle name="Normal 22 7 3 3 2 2" xfId="38221" xr:uid="{914B5B9D-FFE5-47BD-94FB-1B6ED22D8FBC}"/>
    <cellStyle name="Normal 22 7 3 3 2 3" xfId="53105" xr:uid="{D689130A-FA48-40B4-B13E-EC0A9847C2B4}"/>
    <cellStyle name="Normal 22 7 3 3 3" xfId="17685" xr:uid="{4C66CE1F-0134-471C-8756-09E50F4D03E4}"/>
    <cellStyle name="Normal 22 7 3 3 4" xfId="31375" xr:uid="{C91993CC-1FF2-4D57-B735-C00920FABC78}"/>
    <cellStyle name="Normal 22 7 3 3 5" xfId="46259" xr:uid="{F7ABAFD0-3F52-47E7-9BAB-AA6CE384BEEC}"/>
    <cellStyle name="Normal 22 7 3 4" xfId="21107" xr:uid="{A41E3118-1E30-49D5-908B-F269B6DD2568}"/>
    <cellStyle name="Normal 22 7 3 4 2" xfId="34799" xr:uid="{5E59E77A-D3FE-43F6-95B2-69AF79C0C0BC}"/>
    <cellStyle name="Normal 22 7 3 4 3" xfId="49683" xr:uid="{82C897F0-AF5A-49AD-B332-AEDD70B4BA4F}"/>
    <cellStyle name="Normal 22 7 3 5" xfId="14263" xr:uid="{C9AB9F0D-E8BB-4EE9-9E7F-104632196C7C}"/>
    <cellStyle name="Normal 22 7 3 6" xfId="27953" xr:uid="{C9CBF009-7283-4A6A-B186-8A280F5F6D90}"/>
    <cellStyle name="Normal 22 7 3 7" xfId="42837" xr:uid="{7E1760FC-EEF1-4BB7-A5CE-514FF5176792}"/>
    <cellStyle name="Normal 22 7 4" xfId="7417" xr:uid="{91F18996-0CC0-4FFE-83DA-982C15C4A6BE}"/>
    <cellStyle name="Normal 22 7 4 2" xfId="9130" xr:uid="{A7355443-F308-44D0-A3E5-2BD629669B23}"/>
    <cellStyle name="Normal 22 7 4 2 2" xfId="12552" xr:uid="{7CB9ED59-432D-4EC9-8295-451139FD3C7A}"/>
    <cellStyle name="Normal 22 7 4 2 2 2" xfId="26242" xr:uid="{F2BEB247-84B6-472D-A33D-3B8567013714}"/>
    <cellStyle name="Normal 22 7 4 2 2 2 2" xfId="39934" xr:uid="{7D9D0210-6AEE-41FC-A145-06F3E59DC80F}"/>
    <cellStyle name="Normal 22 7 4 2 2 2 3" xfId="54818" xr:uid="{C11F9739-6857-414B-B684-3D51CF10B52F}"/>
    <cellStyle name="Normal 22 7 4 2 2 3" xfId="19398" xr:uid="{F4C6C7C2-2ABB-4FF8-AB76-B49D74477807}"/>
    <cellStyle name="Normal 22 7 4 2 2 4" xfId="33088" xr:uid="{55758E88-ADD1-457C-B451-39A0CD683774}"/>
    <cellStyle name="Normal 22 7 4 2 2 5" xfId="47972" xr:uid="{B951047A-4A43-49D9-969E-F2E65AA0443D}"/>
    <cellStyle name="Normal 22 7 4 2 3" xfId="22820" xr:uid="{E2A85B79-E45F-433A-BC1E-B2345CF999B7}"/>
    <cellStyle name="Normal 22 7 4 2 3 2" xfId="36512" xr:uid="{3BCE5FC6-9B75-434F-A4F4-615ED3F05677}"/>
    <cellStyle name="Normal 22 7 4 2 3 3" xfId="51396" xr:uid="{1F808895-A1D4-456F-8F3C-8588EDA150FE}"/>
    <cellStyle name="Normal 22 7 4 2 4" xfId="15976" xr:uid="{D9FF2355-BB46-4422-957A-F62F924435D1}"/>
    <cellStyle name="Normal 22 7 4 2 5" xfId="29666" xr:uid="{8ACAFC12-A78C-4042-9EC6-F16E52832006}"/>
    <cellStyle name="Normal 22 7 4 2 6" xfId="44550" xr:uid="{A54E41DC-9226-4B8C-8D94-2D50906AC1D5}"/>
    <cellStyle name="Normal 22 7 4 3" xfId="10840" xr:uid="{BA0B8593-5951-4275-8FA6-0C155DA0E33C}"/>
    <cellStyle name="Normal 22 7 4 3 2" xfId="24530" xr:uid="{4D8C7B3C-2E1E-460C-9148-DB5B808398D1}"/>
    <cellStyle name="Normal 22 7 4 3 2 2" xfId="38222" xr:uid="{52104EDA-CC66-49F5-8364-B7FB792D12C6}"/>
    <cellStyle name="Normal 22 7 4 3 2 3" xfId="53106" xr:uid="{7C913D1D-5B21-4614-8D48-2C325A2D6675}"/>
    <cellStyle name="Normal 22 7 4 3 3" xfId="17686" xr:uid="{BD42593A-EF30-4377-B6B2-F0696ADFD57E}"/>
    <cellStyle name="Normal 22 7 4 3 4" xfId="31376" xr:uid="{F2948C2E-5B4E-4A29-BE0D-BEE2DA952873}"/>
    <cellStyle name="Normal 22 7 4 3 5" xfId="46260" xr:uid="{9910BD25-8C2B-41B5-A050-CEDFD28CB128}"/>
    <cellStyle name="Normal 22 7 4 4" xfId="21108" xr:uid="{B909A78C-0CAB-4B1C-9643-CB68A071E2ED}"/>
    <cellStyle name="Normal 22 7 4 4 2" xfId="34800" xr:uid="{2DF734BB-E21D-4388-A94A-A14008784316}"/>
    <cellStyle name="Normal 22 7 4 4 3" xfId="49684" xr:uid="{05FD0607-6EA9-43AB-9948-FA4028100244}"/>
    <cellStyle name="Normal 22 7 4 5" xfId="14264" xr:uid="{23B9F578-A214-4464-A9C8-6E36A939D012}"/>
    <cellStyle name="Normal 22 7 4 6" xfId="27954" xr:uid="{411D9E3E-A793-46D1-B7FD-F2DD0D92E992}"/>
    <cellStyle name="Normal 22 7 4 7" xfId="42838" xr:uid="{35BC1D8B-CDCF-4EE9-BE03-8B2CB0769D04}"/>
    <cellStyle name="Normal 22 7 5" xfId="9126" xr:uid="{E9766544-B154-43A2-AFB5-5C74C7022EDF}"/>
    <cellStyle name="Normal 22 7 5 2" xfId="12548" xr:uid="{0CECA26D-7E65-48B0-BCC8-91A055578577}"/>
    <cellStyle name="Normal 22 7 5 2 2" xfId="26238" xr:uid="{8764CAB8-D4E1-4C23-9A72-CD64D682F1B0}"/>
    <cellStyle name="Normal 22 7 5 2 2 2" xfId="39930" xr:uid="{64073041-26CC-4637-A253-3F0E0712C6E7}"/>
    <cellStyle name="Normal 22 7 5 2 2 3" xfId="54814" xr:uid="{F2D53821-CFB7-4C02-9D4D-25D4D99E0F29}"/>
    <cellStyle name="Normal 22 7 5 2 3" xfId="19394" xr:uid="{6765396D-340F-4488-9341-9764108D61EC}"/>
    <cellStyle name="Normal 22 7 5 2 4" xfId="33084" xr:uid="{828A4F5A-F1DD-4C0E-9F4A-50F84D2D9000}"/>
    <cellStyle name="Normal 22 7 5 2 5" xfId="47968" xr:uid="{A1462DF7-4F5A-4A0D-B7DE-DE9B4AAF336E}"/>
    <cellStyle name="Normal 22 7 5 3" xfId="22816" xr:uid="{153C29CD-6D9B-411E-A399-2411758A823A}"/>
    <cellStyle name="Normal 22 7 5 3 2" xfId="36508" xr:uid="{83FD99C5-A5D5-4EBE-848E-A0EA694893E8}"/>
    <cellStyle name="Normal 22 7 5 3 3" xfId="51392" xr:uid="{D49FAE11-2884-4854-A6CF-C60616BB7345}"/>
    <cellStyle name="Normal 22 7 5 4" xfId="15972" xr:uid="{AFF15C42-30A6-427B-8DDB-B17547F5B763}"/>
    <cellStyle name="Normal 22 7 5 5" xfId="29662" xr:uid="{75778D8B-F210-4863-BB74-47A40C27B789}"/>
    <cellStyle name="Normal 22 7 5 6" xfId="44546" xr:uid="{314EB251-F4ED-4252-B351-880F0F56E657}"/>
    <cellStyle name="Normal 22 7 6" xfId="10836" xr:uid="{C585A6EF-8EA2-4201-BB8E-839A212E59C0}"/>
    <cellStyle name="Normal 22 7 6 2" xfId="24526" xr:uid="{BFE7BB9A-6DF6-4B7D-8963-432A9544FA36}"/>
    <cellStyle name="Normal 22 7 6 2 2" xfId="38218" xr:uid="{2259C23C-5214-4D45-A688-C542899AF16C}"/>
    <cellStyle name="Normal 22 7 6 2 3" xfId="53102" xr:uid="{2282AA2C-F62E-40B3-95FB-FA20510B63CC}"/>
    <cellStyle name="Normal 22 7 6 3" xfId="17682" xr:uid="{371409D9-8199-4150-985B-CA4DEA82D79B}"/>
    <cellStyle name="Normal 22 7 6 4" xfId="31372" xr:uid="{39A045B4-2E63-4D9D-888C-D107F95BCCE1}"/>
    <cellStyle name="Normal 22 7 6 5" xfId="46256" xr:uid="{1361A93E-80A1-4250-9169-FE0FB3949FA8}"/>
    <cellStyle name="Normal 22 7 7" xfId="21104" xr:uid="{1C495E50-EC17-4B65-BC40-ACF92EEE3E1E}"/>
    <cellStyle name="Normal 22 7 7 2" xfId="34796" xr:uid="{3006BDB2-4185-4D42-89CD-5FB8C4855464}"/>
    <cellStyle name="Normal 22 7 7 3" xfId="49680" xr:uid="{B3EE96F9-7E88-493C-A989-C776B7617E3C}"/>
    <cellStyle name="Normal 22 7 8" xfId="14260" xr:uid="{869602D1-0146-4631-B548-554025A76B61}"/>
    <cellStyle name="Normal 22 7 9" xfId="27950" xr:uid="{0F10BA05-CF1E-4A50-A527-ABDAFEAB94C0}"/>
    <cellStyle name="Normal 22 8" xfId="7418" xr:uid="{0A5C4995-08E8-443D-B372-84BC21E51F71}"/>
    <cellStyle name="Normal 22 8 2" xfId="7419" xr:uid="{FB53C2E6-51D0-4147-B343-913820EA862E}"/>
    <cellStyle name="Normal 22 8 2 2" xfId="9132" xr:uid="{68E2ECA4-05BC-4F75-9B63-F341F05F8EF7}"/>
    <cellStyle name="Normal 22 8 2 2 2" xfId="12554" xr:uid="{EA014D52-B5E3-4344-B756-B92A0C482DDC}"/>
    <cellStyle name="Normal 22 8 2 2 2 2" xfId="26244" xr:uid="{AF7A85E4-447C-402D-B356-4F11D2512A4D}"/>
    <cellStyle name="Normal 22 8 2 2 2 2 2" xfId="39936" xr:uid="{6305E118-8EB2-4877-8356-1D59666DB166}"/>
    <cellStyle name="Normal 22 8 2 2 2 2 3" xfId="54820" xr:uid="{E9351275-2D3B-4E15-BA5B-9204A8A96C44}"/>
    <cellStyle name="Normal 22 8 2 2 2 3" xfId="19400" xr:uid="{A7A5DF79-51D5-47C8-B6CD-72D100BF8DD8}"/>
    <cellStyle name="Normal 22 8 2 2 2 4" xfId="33090" xr:uid="{0429820B-5DFF-4BAA-BA46-8822D2CE6619}"/>
    <cellStyle name="Normal 22 8 2 2 2 5" xfId="47974" xr:uid="{24B9F606-E1B7-43B8-9475-A0A7372308B6}"/>
    <cellStyle name="Normal 22 8 2 2 3" xfId="22822" xr:uid="{AB92761B-5268-41AF-AB3C-942BDD11E24D}"/>
    <cellStyle name="Normal 22 8 2 2 3 2" xfId="36514" xr:uid="{9BA14F90-D0C9-4947-95D2-62AB8EB8C2C8}"/>
    <cellStyle name="Normal 22 8 2 2 3 3" xfId="51398" xr:uid="{36A2FD53-8410-4F81-B817-F9C429F640B6}"/>
    <cellStyle name="Normal 22 8 2 2 4" xfId="15978" xr:uid="{895CD5BC-E268-40F6-A398-B47ADD26561B}"/>
    <cellStyle name="Normal 22 8 2 2 5" xfId="29668" xr:uid="{DB9CE403-6FBE-4FA8-8A7B-A0119A311DD8}"/>
    <cellStyle name="Normal 22 8 2 2 6" xfId="44552" xr:uid="{04A25BF3-C6A8-47B0-A311-163AF81499F5}"/>
    <cellStyle name="Normal 22 8 2 3" xfId="10842" xr:uid="{0F11B37C-42CF-439B-9498-1D1C47920BE4}"/>
    <cellStyle name="Normal 22 8 2 3 2" xfId="24532" xr:uid="{957092FC-80F2-4094-A7F2-68E5EED9F4EB}"/>
    <cellStyle name="Normal 22 8 2 3 2 2" xfId="38224" xr:uid="{D4E02CD8-ECBE-4BA5-89FA-E456AC407F4B}"/>
    <cellStyle name="Normal 22 8 2 3 2 3" xfId="53108" xr:uid="{B4274511-BAE3-4206-90D8-B47FE992F6C9}"/>
    <cellStyle name="Normal 22 8 2 3 3" xfId="17688" xr:uid="{77DCF0ED-94F1-402F-9B25-56E6A074F4CB}"/>
    <cellStyle name="Normal 22 8 2 3 4" xfId="31378" xr:uid="{66620507-8F21-421F-92D7-F57082D6A57D}"/>
    <cellStyle name="Normal 22 8 2 3 5" xfId="46262" xr:uid="{DA72D03A-AA71-4634-B2BC-68135CB860D6}"/>
    <cellStyle name="Normal 22 8 2 4" xfId="21110" xr:uid="{AD643585-046C-4FDE-AFF6-751AECE48D6A}"/>
    <cellStyle name="Normal 22 8 2 4 2" xfId="34802" xr:uid="{4CF534D8-59B9-4C64-9874-5179A81F53A8}"/>
    <cellStyle name="Normal 22 8 2 4 3" xfId="49686" xr:uid="{1B70FC61-F7DB-466C-9477-59B6EF60C630}"/>
    <cellStyle name="Normal 22 8 2 5" xfId="14266" xr:uid="{985FFBEC-AA1B-4CD6-B574-D3A17DC62263}"/>
    <cellStyle name="Normal 22 8 2 6" xfId="27956" xr:uid="{341A828E-D748-46D6-8576-A414050CD420}"/>
    <cellStyle name="Normal 22 8 2 7" xfId="42840" xr:uid="{170642E2-8C84-42E6-94BF-E612C76E0EFE}"/>
    <cellStyle name="Normal 22 8 3" xfId="9131" xr:uid="{4657E73E-D97A-4DD0-B493-0099B9A7B82B}"/>
    <cellStyle name="Normal 22 8 3 2" xfId="12553" xr:uid="{072B40CF-C569-46B3-BF8A-80E7EE9EABF1}"/>
    <cellStyle name="Normal 22 8 3 2 2" xfId="26243" xr:uid="{D35A3E63-F616-45FB-B344-15BA2B91B279}"/>
    <cellStyle name="Normal 22 8 3 2 2 2" xfId="39935" xr:uid="{CCFC36EE-DB84-477D-AED8-E7EAA1C686DB}"/>
    <cellStyle name="Normal 22 8 3 2 2 3" xfId="54819" xr:uid="{14E3D215-BCE6-464C-9C3C-825A38F80FA0}"/>
    <cellStyle name="Normal 22 8 3 2 3" xfId="19399" xr:uid="{AB86D8D9-BDBB-4A31-955E-C4458E49CEA5}"/>
    <cellStyle name="Normal 22 8 3 2 4" xfId="33089" xr:uid="{4B4DCE7B-9F08-4743-9CF0-4200EFDAE4FF}"/>
    <cellStyle name="Normal 22 8 3 2 5" xfId="47973" xr:uid="{614BDE68-9834-4E98-810B-243E592B40E1}"/>
    <cellStyle name="Normal 22 8 3 3" xfId="22821" xr:uid="{7D50AAC0-AF15-4E17-ABDA-1F668394ED71}"/>
    <cellStyle name="Normal 22 8 3 3 2" xfId="36513" xr:uid="{BBCAB91A-B50F-4CBE-A952-10796BC57744}"/>
    <cellStyle name="Normal 22 8 3 3 3" xfId="51397" xr:uid="{513CA94D-A9EC-4C8C-97A2-278FB95BCD56}"/>
    <cellStyle name="Normal 22 8 3 4" xfId="15977" xr:uid="{A29B40DB-3BFE-4235-B212-F452743186C4}"/>
    <cellStyle name="Normal 22 8 3 5" xfId="29667" xr:uid="{785C9EFD-E31E-45FB-AF09-7F8786C787FB}"/>
    <cellStyle name="Normal 22 8 3 6" xfId="44551" xr:uid="{01F7DE9D-94E3-4EBC-B329-54D994DC0FA7}"/>
    <cellStyle name="Normal 22 8 4" xfId="10841" xr:uid="{1099A8C8-A802-4A91-B185-B3453B78B02B}"/>
    <cellStyle name="Normal 22 8 4 2" xfId="24531" xr:uid="{10633775-B6BE-4C58-8EEE-53D088C4BA2C}"/>
    <cellStyle name="Normal 22 8 4 2 2" xfId="38223" xr:uid="{FC0E8571-CFAC-4EDA-B11F-76C43CFAA4CC}"/>
    <cellStyle name="Normal 22 8 4 2 3" xfId="53107" xr:uid="{FCE43263-4B91-473D-99B4-9B6A67B1370A}"/>
    <cellStyle name="Normal 22 8 4 3" xfId="17687" xr:uid="{B7101D54-FC7B-49A1-B00C-5E9B0C732FB0}"/>
    <cellStyle name="Normal 22 8 4 4" xfId="31377" xr:uid="{C302BEC8-43F8-4BB9-B865-18A16CA7B55D}"/>
    <cellStyle name="Normal 22 8 4 5" xfId="46261" xr:uid="{947BAD15-C6F0-44C7-A8E0-63992BA9100C}"/>
    <cellStyle name="Normal 22 8 5" xfId="21109" xr:uid="{1AD2F71F-4518-4C36-857D-A29C5D55626E}"/>
    <cellStyle name="Normal 22 8 5 2" xfId="34801" xr:uid="{A899642E-C28F-479B-AC35-C461594C341E}"/>
    <cellStyle name="Normal 22 8 5 3" xfId="49685" xr:uid="{C37D581D-0507-4D96-85DF-60E0A8216911}"/>
    <cellStyle name="Normal 22 8 6" xfId="14265" xr:uid="{6F0C1FCE-9A31-468D-9D1E-7684AB1A6452}"/>
    <cellStyle name="Normal 22 8 7" xfId="27955" xr:uid="{97291259-DC4D-4925-8675-925F61785A98}"/>
    <cellStyle name="Normal 22 8 8" xfId="42839" xr:uid="{89C35204-A934-4B16-9A5C-39FBAE2BE98A}"/>
    <cellStyle name="Normal 22 9" xfId="7420" xr:uid="{EE9DDBF7-49C4-4593-9108-4565CEFFE517}"/>
    <cellStyle name="Normal 22 9 2" xfId="9133" xr:uid="{84DEB5EF-02A6-4D26-98EA-237ED8BD867B}"/>
    <cellStyle name="Normal 22 9 2 2" xfId="12555" xr:uid="{3BF409E8-A5BB-41A8-9B08-E72106FCCBA3}"/>
    <cellStyle name="Normal 22 9 2 2 2" xfId="26245" xr:uid="{32832CC4-6081-4AD2-8911-05F0E7D55D6D}"/>
    <cellStyle name="Normal 22 9 2 2 2 2" xfId="39937" xr:uid="{91CD15C1-79A5-4528-8BD7-BA2B88F6D391}"/>
    <cellStyle name="Normal 22 9 2 2 2 3" xfId="54821" xr:uid="{885B7C70-EEBB-46CE-86AA-A1B36F3CCE56}"/>
    <cellStyle name="Normal 22 9 2 2 3" xfId="19401" xr:uid="{825AF76D-E4BD-4B40-87BB-89410946E909}"/>
    <cellStyle name="Normal 22 9 2 2 4" xfId="33091" xr:uid="{1408D408-CBBB-4BA4-93E9-83797A3629E1}"/>
    <cellStyle name="Normal 22 9 2 2 5" xfId="47975" xr:uid="{FD58FD86-C2C3-4BBB-B9FE-E2DAB377DD2C}"/>
    <cellStyle name="Normal 22 9 2 3" xfId="22823" xr:uid="{70A845D8-55F3-474C-8F10-C89F001C048A}"/>
    <cellStyle name="Normal 22 9 2 3 2" xfId="36515" xr:uid="{13285160-DCF5-4814-B8A7-951AF23BF2FC}"/>
    <cellStyle name="Normal 22 9 2 3 3" xfId="51399" xr:uid="{25901A61-329C-4B33-BBCC-5F78F83CA5DC}"/>
    <cellStyle name="Normal 22 9 2 4" xfId="15979" xr:uid="{7B70B24A-2B2E-449F-9BA7-6C94619A5AF2}"/>
    <cellStyle name="Normal 22 9 2 5" xfId="29669" xr:uid="{218FB374-EC23-46F6-8246-AD96FD6E27F4}"/>
    <cellStyle name="Normal 22 9 2 6" xfId="44553" xr:uid="{4C6E084C-587F-4CB1-853F-89D54EE879D4}"/>
    <cellStyle name="Normal 22 9 3" xfId="10843" xr:uid="{D0367BB9-313A-49A7-8B70-76664A2F9B36}"/>
    <cellStyle name="Normal 22 9 3 2" xfId="24533" xr:uid="{23F37B37-39FC-4840-BA55-3B3F4EA6A2D0}"/>
    <cellStyle name="Normal 22 9 3 2 2" xfId="38225" xr:uid="{93847968-C0D3-4EBA-B461-7941FB75F13B}"/>
    <cellStyle name="Normal 22 9 3 2 3" xfId="53109" xr:uid="{D7742257-3768-403D-B133-3F5BCE5273DA}"/>
    <cellStyle name="Normal 22 9 3 3" xfId="17689" xr:uid="{A1D04E8D-72AA-445D-87C2-550B3EB94B67}"/>
    <cellStyle name="Normal 22 9 3 4" xfId="31379" xr:uid="{F7A101C3-B4F2-475A-8BAD-335EE3FF372A}"/>
    <cellStyle name="Normal 22 9 3 5" xfId="46263" xr:uid="{84DA150E-A381-4136-9C92-26002591F520}"/>
    <cellStyle name="Normal 22 9 4" xfId="21111" xr:uid="{01D6D91D-8415-4C74-BBA0-AD0AEEEBAA76}"/>
    <cellStyle name="Normal 22 9 4 2" xfId="34803" xr:uid="{14C1D736-C9E5-4C32-98E8-107C57EF30F7}"/>
    <cellStyle name="Normal 22 9 4 3" xfId="49687" xr:uid="{B2692AEE-7BE6-4E9E-9AF0-C1E4E8215EC7}"/>
    <cellStyle name="Normal 22 9 5" xfId="14267" xr:uid="{9AB69188-8267-45C8-B134-6F96674032DB}"/>
    <cellStyle name="Normal 22 9 6" xfId="27957" xr:uid="{5AE7C125-33B4-4E7D-87E9-9C55EB27C8F7}"/>
    <cellStyle name="Normal 22 9 7" xfId="42841" xr:uid="{018887D7-CE30-4D89-B166-F6005B701639}"/>
    <cellStyle name="Normal 23" xfId="444" xr:uid="{DBC4BF11-8DFF-4615-AE29-5949E2CB331D}"/>
    <cellStyle name="Normal 23 2" xfId="2502" xr:uid="{E4CB1573-8811-46E0-90CA-BAE31C67430C}"/>
    <cellStyle name="Normal 23 2 2" xfId="4358" xr:uid="{357C7021-29AB-4ED4-A794-18A39E48419F}"/>
    <cellStyle name="Normal 23 2 2 2" xfId="4753" xr:uid="{7E968ABF-4231-4B9F-A675-C851D91A3B09}"/>
    <cellStyle name="Normal 23 2 2 3" xfId="4695" xr:uid="{DBF854A6-03C8-40DE-8AE6-D1A55B3E7492}"/>
    <cellStyle name="Normal 23 2 2 4" xfId="4665" xr:uid="{74BE0890-B63E-4CDD-A0BB-93AB06BBEEA1}"/>
    <cellStyle name="Normal 23 2 3" xfId="4607" xr:uid="{6EEBDF04-3C19-4BAF-BE11-7772E7EB7668}"/>
    <cellStyle name="Normal 23 2 4" xfId="4714" xr:uid="{1566AC03-5522-4826-BFA0-976EEA2ADE5B}"/>
    <cellStyle name="Normal 23 2 5" xfId="41115" xr:uid="{CDE350A3-0945-4856-BFD5-3C3B022F89A4}"/>
    <cellStyle name="Normal 23 3" xfId="4428" xr:uid="{0416DF80-5A7E-4F16-91B7-A5E1A948C7F7}"/>
    <cellStyle name="Normal 23 4" xfId="4357" xr:uid="{22D8E65E-DE60-4EBB-86C1-15312C55B5D8}"/>
    <cellStyle name="Normal 23 5" xfId="4574" xr:uid="{38F0F453-71D9-4EF9-8E5F-063EE466A237}"/>
    <cellStyle name="Normal 23 6" xfId="4741" xr:uid="{FA334BCD-6D9D-4426-AA1C-991A67AE84A2}"/>
    <cellStyle name="Normal 23 7" xfId="40803" xr:uid="{3F5CE92C-646D-4AC1-9C6B-706E8BFC3737}"/>
    <cellStyle name="Normal 24" xfId="445" xr:uid="{57BB1ED6-02FE-4868-8B03-3951F99FB690}"/>
    <cellStyle name="Normal 24 2" xfId="446" xr:uid="{78E62D4F-CA7A-40C6-B57F-96647A07D182}"/>
    <cellStyle name="Normal 24 2 2" xfId="4430" xr:uid="{A305B9A0-6B81-405C-8F79-BF33A1CA0853}"/>
    <cellStyle name="Normal 24 2 3" xfId="4360" xr:uid="{C1F25644-5B2C-4E92-AC75-4B2051718321}"/>
    <cellStyle name="Normal 24 2 4" xfId="4576" xr:uid="{CC409DDD-23D7-4FC4-AD0E-ABF90B25A7CC}"/>
    <cellStyle name="Normal 24 2 5" xfId="4743" xr:uid="{83DDB41A-4910-46BE-90F1-DE0D0AB3352E}"/>
    <cellStyle name="Normal 24 3" xfId="4429" xr:uid="{35BF5212-E711-4BEE-B877-6E101EFB26E3}"/>
    <cellStyle name="Normal 24 4" xfId="4359" xr:uid="{A30B7DA9-3284-4485-A189-5C3B05748EBF}"/>
    <cellStyle name="Normal 24 5" xfId="4575" xr:uid="{FA9DECCA-411B-412B-BD8E-3200FDF1FBF5}"/>
    <cellStyle name="Normal 24 6" xfId="4742" xr:uid="{6D694906-96D2-46F7-80F9-08EB6D9640BF}"/>
    <cellStyle name="Normal 24 7" xfId="40804" xr:uid="{1E114886-D4AD-4A85-BDD3-2CE708EFE468}"/>
    <cellStyle name="Normal 25" xfId="453" xr:uid="{F7E080FD-43D1-40AC-ADB1-8FFA34CC012A}"/>
    <cellStyle name="Normal 25 2" xfId="4362" xr:uid="{4FD288A0-4920-4959-AEB7-0980AD568F10}"/>
    <cellStyle name="Normal 25 2 2" xfId="41940" xr:uid="{EAD34963-3C27-481F-AF1C-8DA081322B33}"/>
    <cellStyle name="Normal 25 2 3" xfId="41333" xr:uid="{81281A2B-FD21-4EAF-8F0E-2730833004A6}"/>
    <cellStyle name="Normal 25 2 4" xfId="40748" xr:uid="{BC8D794F-0062-45C0-9584-37F5E5C50C51}"/>
    <cellStyle name="Normal 25 2 5" xfId="55632" xr:uid="{A6A7DB3B-BD2D-460F-96ED-5684B87C68FE}"/>
    <cellStyle name="Normal 25 2 6" xfId="27056" xr:uid="{2CD625B7-CE54-4AE0-9FD7-5308187EDBB7}"/>
    <cellStyle name="Normal 25 3" xfId="4431" xr:uid="{4FBEBFF1-AD8B-4532-A6B9-9AF243C3222F}"/>
    <cellStyle name="Normal 25 4" xfId="4361" xr:uid="{B14EE18A-0986-4791-ABF1-0273E5716AD9}"/>
    <cellStyle name="Normal 25 5" xfId="4577" xr:uid="{C1CEFAF7-225D-4B7C-A0E0-669CEBE528B7}"/>
    <cellStyle name="Normal 25 6" xfId="40806" xr:uid="{ADF01687-15A6-46DD-83B6-7DDB76B0F160}"/>
    <cellStyle name="Normal 25 7" xfId="33902" xr:uid="{B4B78783-2356-4FE7-81AD-2F4277F9AD79}"/>
    <cellStyle name="Normal 25 8" xfId="48786" xr:uid="{A8ACBCE1-FAE0-4DA4-B569-CA29D90B3B5A}"/>
    <cellStyle name="Normal 25 9" xfId="13366" xr:uid="{BA3D0676-41B5-409B-8925-4BCF02C6057E}"/>
    <cellStyle name="Normal 26" xfId="2500" xr:uid="{C6D5621B-D5F2-4B37-86EA-A73966CB848C}"/>
    <cellStyle name="Normal 26 2" xfId="2501" xr:uid="{7096A1DA-5663-4E27-803E-B55FE1B188C8}"/>
    <cellStyle name="Normal 26 2 2" xfId="4364" xr:uid="{09C399E1-CEC9-438F-B942-6E653B3EC37A}"/>
    <cellStyle name="Normal 26 3" xfId="4363" xr:uid="{3A57DCEB-45CE-46BB-B8E7-D7DDD72E763B}"/>
    <cellStyle name="Normal 26 3 2" xfId="4438" xr:uid="{DB42EA85-6C13-4DB7-8218-A4B5081B5F20}"/>
    <cellStyle name="Normal 27" xfId="2509" xr:uid="{A0EEC7C6-69BF-4367-9E8C-9AA206C153FF}"/>
    <cellStyle name="Normal 27 2" xfId="4366" xr:uid="{37D2C822-355F-47E6-9DC6-E5EFBC86E2F9}"/>
    <cellStyle name="Normal 27 3" xfId="4365" xr:uid="{2B52E29E-DF2C-4436-9985-32D16BA975C0}"/>
    <cellStyle name="Normal 27 4" xfId="4601" xr:uid="{998CCEB9-7E73-48DE-A74A-337220413DC4}"/>
    <cellStyle name="Normal 27 5" xfId="5322" xr:uid="{76476479-C47F-4BED-8C94-9FA6DC24D27F}"/>
    <cellStyle name="Normal 27 6" xfId="4591" xr:uid="{68EB9F6F-D16D-4ACF-A056-7BD574EF75D1}"/>
    <cellStyle name="Normal 27 7" xfId="5334" xr:uid="{F16878B7-229C-4BF6-A6AC-2281B4CA016F}"/>
    <cellStyle name="Normal 28" xfId="4367" xr:uid="{EC4CB17D-A31A-4C75-9B45-A12A46E0A781}"/>
    <cellStyle name="Normal 28 2" xfId="4368" xr:uid="{3AE148C2-DF1E-4F34-A282-3205855D0456}"/>
    <cellStyle name="Normal 28 3" xfId="4369" xr:uid="{9AD79DEC-9FCB-4D98-9871-E0094AF9B9FE}"/>
    <cellStyle name="Normal 28 3 2" xfId="41334" xr:uid="{A79CC289-FAB4-4BAB-B4F7-E69732FA65EE}"/>
    <cellStyle name="Normal 28 3 3" xfId="5955" xr:uid="{F432F6DD-F27D-48AD-AD9D-33FC886DB6E1}"/>
    <cellStyle name="Normal 28 3 4" xfId="5363" xr:uid="{72250514-673B-4411-84EB-4AA4AFCED3B8}"/>
    <cellStyle name="Normal 29" xfId="4370" xr:uid="{6DB18432-29FF-4032-A1DE-4762A089C4C5}"/>
    <cellStyle name="Normal 29 2" xfId="4371" xr:uid="{795E7BC5-4794-4326-8304-786BB48DCB85}"/>
    <cellStyle name="Normal 3" xfId="5" xr:uid="{08051943-14E6-4147-AE00-51D3DEDB4B16}"/>
    <cellStyle name="Normal 3 2" xfId="83" xr:uid="{D924BF6A-531E-4199-ABFE-79870C657207}"/>
    <cellStyle name="Normal 3 2 2" xfId="84" xr:uid="{76BF667C-65A9-4DA0-8D1D-EFEEC41B39CE}"/>
    <cellStyle name="Normal 3 2 2 2" xfId="290" xr:uid="{910C987B-CB5B-4C7C-A268-58220FA7EDFE}"/>
    <cellStyle name="Normal 3 2 2 2 2" xfId="4667" xr:uid="{A035CC94-970B-4371-A968-56667BAB1835}"/>
    <cellStyle name="Normal 3 2 2 3" xfId="4558" xr:uid="{3E2B46EF-0ACB-4840-A749-A49A6B702684}"/>
    <cellStyle name="Normal 3 2 3" xfId="85" xr:uid="{D118E63B-2ECF-455A-8154-77FE2E4BE1D3}"/>
    <cellStyle name="Normal 3 2 3 10" xfId="7422" xr:uid="{D9143FDF-AAC4-46D6-82F6-4031844FEE4A}"/>
    <cellStyle name="Normal 3 2 3 10 2" xfId="9135" xr:uid="{09791DB5-D60A-44EC-AE42-B87039BF767A}"/>
    <cellStyle name="Normal 3 2 3 10 2 2" xfId="12557" xr:uid="{77122AD8-58A8-467E-8126-230E34284C9C}"/>
    <cellStyle name="Normal 3 2 3 10 2 2 2" xfId="26247" xr:uid="{27964605-6D77-43AC-95E7-31AD29AD489B}"/>
    <cellStyle name="Normal 3 2 3 10 2 2 2 2" xfId="39939" xr:uid="{B116FBA1-40C4-4527-A87F-D3CB29090A15}"/>
    <cellStyle name="Normal 3 2 3 10 2 2 2 3" xfId="54823" xr:uid="{3FD84748-A60B-4DEE-AA93-88E379D0BEDF}"/>
    <cellStyle name="Normal 3 2 3 10 2 2 3" xfId="19403" xr:uid="{85F2CEE9-011B-4BDF-A162-56C852404E1D}"/>
    <cellStyle name="Normal 3 2 3 10 2 2 4" xfId="33093" xr:uid="{733A26B0-40E7-4991-AD15-0486B81425A0}"/>
    <cellStyle name="Normal 3 2 3 10 2 2 5" xfId="47977" xr:uid="{4E51E04B-338B-45D6-A7D7-D14611E235B1}"/>
    <cellStyle name="Normal 3 2 3 10 2 3" xfId="22825" xr:uid="{197B0139-A44C-4848-8BE0-6DCA20CE013C}"/>
    <cellStyle name="Normal 3 2 3 10 2 3 2" xfId="36517" xr:uid="{24174E15-AC84-4AB3-BE7C-07A3D33BD3E5}"/>
    <cellStyle name="Normal 3 2 3 10 2 3 3" xfId="51401" xr:uid="{4877629E-4C3B-4329-9417-9B50FB46D4B6}"/>
    <cellStyle name="Normal 3 2 3 10 2 4" xfId="15981" xr:uid="{B6FD1D1A-0B34-4C6E-9C90-ACD99026499F}"/>
    <cellStyle name="Normal 3 2 3 10 2 5" xfId="29671" xr:uid="{F3D4EF6A-CEF8-44A8-978D-0EE196EE331B}"/>
    <cellStyle name="Normal 3 2 3 10 2 6" xfId="44555" xr:uid="{6CFAB5FF-5D1F-4640-A095-93B44EEC46C5}"/>
    <cellStyle name="Normal 3 2 3 10 3" xfId="10845" xr:uid="{3468E79D-1998-4F21-B23C-ED22D7E4C03C}"/>
    <cellStyle name="Normal 3 2 3 10 3 2" xfId="24535" xr:uid="{B18A1A97-DB0E-4FD2-9451-A95575BF119E}"/>
    <cellStyle name="Normal 3 2 3 10 3 2 2" xfId="38227" xr:uid="{29A51E42-F91D-4055-9E47-9DF4B1C41B45}"/>
    <cellStyle name="Normal 3 2 3 10 3 2 3" xfId="53111" xr:uid="{16E5C740-4076-4EB6-9BD5-A1F4964D3559}"/>
    <cellStyle name="Normal 3 2 3 10 3 3" xfId="17691" xr:uid="{D278634A-44E9-4FBF-8BD9-5F1B4E954520}"/>
    <cellStyle name="Normal 3 2 3 10 3 4" xfId="31381" xr:uid="{C51D831F-8A6E-463B-9208-0CB32227FAE9}"/>
    <cellStyle name="Normal 3 2 3 10 3 5" xfId="46265" xr:uid="{834C4DDE-95A7-49A5-B16B-0916F5B37F4A}"/>
    <cellStyle name="Normal 3 2 3 10 4" xfId="21113" xr:uid="{C91B1F63-3444-4946-ADDE-258AB946C51B}"/>
    <cellStyle name="Normal 3 2 3 10 4 2" xfId="34805" xr:uid="{A859FE26-DFEB-4FE0-B6AD-D91022AFAB72}"/>
    <cellStyle name="Normal 3 2 3 10 4 3" xfId="49689" xr:uid="{DD7C97A2-B7E1-463E-B493-D15339646B82}"/>
    <cellStyle name="Normal 3 2 3 10 5" xfId="14269" xr:uid="{4377CB2F-C0E6-4EC2-9FD8-504FD905935B}"/>
    <cellStyle name="Normal 3 2 3 10 6" xfId="27959" xr:uid="{F4C702CE-9447-47A4-8640-8B1714943968}"/>
    <cellStyle name="Normal 3 2 3 10 7" xfId="42843" xr:uid="{80E4E235-CD4E-40BA-BC57-8CEE67915674}"/>
    <cellStyle name="Normal 3 2 3 11" xfId="9134" xr:uid="{966FAA05-0751-467F-8F1F-E0FF7BD99E1B}"/>
    <cellStyle name="Normal 3 2 3 11 2" xfId="12556" xr:uid="{1CA3B1D0-4A38-43FF-A620-8EC383108D47}"/>
    <cellStyle name="Normal 3 2 3 11 2 2" xfId="26246" xr:uid="{E0389251-5B92-4087-B7A1-3B69C49D5FDC}"/>
    <cellStyle name="Normal 3 2 3 11 2 2 2" xfId="39938" xr:uid="{C4EBA5AD-DEE6-41FA-BAB7-FE018D04F326}"/>
    <cellStyle name="Normal 3 2 3 11 2 2 3" xfId="54822" xr:uid="{441578F4-DAB1-4F59-B2AB-6F32BE51BE56}"/>
    <cellStyle name="Normal 3 2 3 11 2 3" xfId="19402" xr:uid="{C5D3A9C8-6045-4A10-A027-F835A7EFA5FB}"/>
    <cellStyle name="Normal 3 2 3 11 2 4" xfId="33092" xr:uid="{23890DFF-B606-424E-8CE5-450F3657F1C9}"/>
    <cellStyle name="Normal 3 2 3 11 2 5" xfId="47976" xr:uid="{2F00CE0A-9763-4F13-A6E4-74F174040EB3}"/>
    <cellStyle name="Normal 3 2 3 11 3" xfId="22824" xr:uid="{3318F22B-4655-4D75-A11E-2D77922F057F}"/>
    <cellStyle name="Normal 3 2 3 11 3 2" xfId="36516" xr:uid="{D3415500-F72D-4C0D-9BC8-2CE120271076}"/>
    <cellStyle name="Normal 3 2 3 11 3 3" xfId="51400" xr:uid="{0CDC78CB-14BB-4659-95A6-B9597731F888}"/>
    <cellStyle name="Normal 3 2 3 11 4" xfId="15980" xr:uid="{A47D45CF-A86C-426B-835A-79D1FF6D0AA8}"/>
    <cellStyle name="Normal 3 2 3 11 5" xfId="29670" xr:uid="{7FBC2F9B-934E-4617-9739-F3ADB9A1E393}"/>
    <cellStyle name="Normal 3 2 3 11 6" xfId="44554" xr:uid="{B14A838C-864C-4CBB-BB40-770736EF4738}"/>
    <cellStyle name="Normal 3 2 3 12" xfId="10844" xr:uid="{8297AE1C-E6F8-48BC-83DA-AF685B22E0CD}"/>
    <cellStyle name="Normal 3 2 3 12 2" xfId="24534" xr:uid="{A8926BC5-FD9E-469A-B36F-FD7AD8CB88FD}"/>
    <cellStyle name="Normal 3 2 3 12 2 2" xfId="38226" xr:uid="{188D095A-D5A2-406C-8030-73DF790E5479}"/>
    <cellStyle name="Normal 3 2 3 12 2 3" xfId="53110" xr:uid="{295C762E-008E-4FDE-A58A-2759F4A47DFC}"/>
    <cellStyle name="Normal 3 2 3 12 3" xfId="17690" xr:uid="{DA07C24D-D779-4969-A921-A632D8774863}"/>
    <cellStyle name="Normal 3 2 3 12 4" xfId="31380" xr:uid="{4911AFF4-7292-4C2E-AA81-4F3816253587}"/>
    <cellStyle name="Normal 3 2 3 12 5" xfId="46264" xr:uid="{0539AB66-BC60-4D4B-9307-DE0A8AD8BCB0}"/>
    <cellStyle name="Normal 3 2 3 13" xfId="21112" xr:uid="{0ECC940D-8EE9-4CDF-B15F-CB0D7FBAD0AD}"/>
    <cellStyle name="Normal 3 2 3 13 2" xfId="34804" xr:uid="{10F065AE-E0C2-4019-A5C1-DEC316AEFCDF}"/>
    <cellStyle name="Normal 3 2 3 13 3" xfId="49688" xr:uid="{77EF2BBC-F4E4-4FAE-A927-4AEEBAC8FD63}"/>
    <cellStyle name="Normal 3 2 3 14" xfId="14268" xr:uid="{96320055-FB6F-476F-8F7B-DFB4F737AD83}"/>
    <cellStyle name="Normal 3 2 3 14 2" xfId="40757" xr:uid="{5BC54DCD-19CC-4054-9544-4A809EA10504}"/>
    <cellStyle name="Normal 3 2 3 15" xfId="27958" xr:uid="{C811BA89-EF2F-45D4-B7AF-FE7EAF700CDB}"/>
    <cellStyle name="Normal 3 2 3 16" xfId="42842" xr:uid="{AE74F6AC-3E95-4F3D-BFC9-C3AB572EBC83}"/>
    <cellStyle name="Normal 3 2 3 17" xfId="7421" xr:uid="{4D905233-EF26-4283-B0E9-CD43870B508F}"/>
    <cellStyle name="Normal 3 2 3 18" xfId="5935" xr:uid="{01FC9F7A-E0A8-4A44-B5D9-68C872534D14}"/>
    <cellStyle name="Normal 3 2 3 19" xfId="5343" xr:uid="{53F80CC3-E204-482E-8A78-E30EC8A252B6}"/>
    <cellStyle name="Normal 3 2 3 2" xfId="7423" xr:uid="{CB2DD386-0631-437F-92D0-CB0D9A403FA1}"/>
    <cellStyle name="Normal 3 2 3 2 10" xfId="9136" xr:uid="{AC2CA6D5-468E-4C65-8521-34CB3518239E}"/>
    <cellStyle name="Normal 3 2 3 2 10 2" xfId="12558" xr:uid="{27BDA206-0923-4E07-BBED-07F867E41376}"/>
    <cellStyle name="Normal 3 2 3 2 10 2 2" xfId="26248" xr:uid="{7BD9FDA4-58C5-4A40-AA41-0BD2B34BF0E1}"/>
    <cellStyle name="Normal 3 2 3 2 10 2 2 2" xfId="39940" xr:uid="{DD16D2A0-A9CB-4436-BB9E-CB69D5550E91}"/>
    <cellStyle name="Normal 3 2 3 2 10 2 2 3" xfId="54824" xr:uid="{D08B0059-25E6-4BDA-BC29-7953256B1375}"/>
    <cellStyle name="Normal 3 2 3 2 10 2 3" xfId="19404" xr:uid="{F9A2ED40-C692-4F8D-82E0-2AEBC123E620}"/>
    <cellStyle name="Normal 3 2 3 2 10 2 4" xfId="33094" xr:uid="{38DE0C30-F118-4812-B1C5-C4E9741C6320}"/>
    <cellStyle name="Normal 3 2 3 2 10 2 5" xfId="47978" xr:uid="{26B2B009-6F34-4CA8-83C9-E5D892D895D8}"/>
    <cellStyle name="Normal 3 2 3 2 10 3" xfId="22826" xr:uid="{2881835A-8096-4A6D-919C-7C0E9380425A}"/>
    <cellStyle name="Normal 3 2 3 2 10 3 2" xfId="36518" xr:uid="{E26E7DC2-06A8-4BC5-AA45-08A508E3A6FF}"/>
    <cellStyle name="Normal 3 2 3 2 10 3 3" xfId="51402" xr:uid="{7F4169EF-F70E-4FCD-A454-328FB705DB23}"/>
    <cellStyle name="Normal 3 2 3 2 10 4" xfId="15982" xr:uid="{5CA9606F-A5DF-46C0-BF53-5FE2806A1B05}"/>
    <cellStyle name="Normal 3 2 3 2 10 5" xfId="29672" xr:uid="{858FFE70-7F55-40AF-85EA-E96D829A33BD}"/>
    <cellStyle name="Normal 3 2 3 2 10 6" xfId="44556" xr:uid="{7CD9B7F0-24B6-415E-BE1C-241A7CD4B6D5}"/>
    <cellStyle name="Normal 3 2 3 2 11" xfId="10846" xr:uid="{56EBB3AB-E1EC-42B6-ADA5-9CFDE5D3F7AF}"/>
    <cellStyle name="Normal 3 2 3 2 11 2" xfId="24536" xr:uid="{F93F0D75-539A-4367-B5C9-3EBC8CCC35BF}"/>
    <cellStyle name="Normal 3 2 3 2 11 2 2" xfId="38228" xr:uid="{B93415B4-F3CD-4A09-9F84-BEAE32123B50}"/>
    <cellStyle name="Normal 3 2 3 2 11 2 3" xfId="53112" xr:uid="{B28EB46B-8ECB-4E0F-B731-C2FA814CDE70}"/>
    <cellStyle name="Normal 3 2 3 2 11 3" xfId="17692" xr:uid="{6B11BDFB-DBAF-442D-934B-C910E5653398}"/>
    <cellStyle name="Normal 3 2 3 2 11 4" xfId="31382" xr:uid="{E73049E4-5E32-40F1-9643-60F73C26B28D}"/>
    <cellStyle name="Normal 3 2 3 2 11 5" xfId="46266" xr:uid="{88561EB9-6224-4206-A365-8F8632DAFE8F}"/>
    <cellStyle name="Normal 3 2 3 2 12" xfId="21114" xr:uid="{D2A54B71-8954-4EA9-8CA9-3EEA3CF927F2}"/>
    <cellStyle name="Normal 3 2 3 2 12 2" xfId="34806" xr:uid="{7093CDBE-1362-4A1B-9488-F6AF8D4D4645}"/>
    <cellStyle name="Normal 3 2 3 2 12 3" xfId="49690" xr:uid="{91ED490C-FF88-45A4-A4CD-16DF7BEC5D57}"/>
    <cellStyle name="Normal 3 2 3 2 13" xfId="14270" xr:uid="{C4CB292B-99B5-4463-AA34-636023C4EB8C}"/>
    <cellStyle name="Normal 3 2 3 2 14" xfId="27960" xr:uid="{5155BB25-D35A-4912-85C2-01B5C53DBA66}"/>
    <cellStyle name="Normal 3 2 3 2 15" xfId="42844" xr:uid="{C46CC06B-907E-4DC2-B00E-EE425BCC2662}"/>
    <cellStyle name="Normal 3 2 3 2 2" xfId="7424" xr:uid="{20827F3A-128D-40C6-9E4C-576F05C4166F}"/>
    <cellStyle name="Normal 3 2 3 2 2 10" xfId="21115" xr:uid="{663D3BFE-03A9-45AE-B281-33C835AECE6C}"/>
    <cellStyle name="Normal 3 2 3 2 2 10 2" xfId="34807" xr:uid="{2CD219E1-AA15-4BAE-AE38-03F5B9A98581}"/>
    <cellStyle name="Normal 3 2 3 2 2 10 3" xfId="49691" xr:uid="{06847612-C761-462D-96D9-3ABDE07453DA}"/>
    <cellStyle name="Normal 3 2 3 2 2 11" xfId="14271" xr:uid="{84FA6FBE-94FD-4016-A759-40AD44F1009E}"/>
    <cellStyle name="Normal 3 2 3 2 2 12" xfId="27961" xr:uid="{3021A6B1-685D-4F58-B80B-4380885C52B4}"/>
    <cellStyle name="Normal 3 2 3 2 2 13" xfId="42845" xr:uid="{2F4509EC-9484-4FFE-8DAC-AF38B78438E9}"/>
    <cellStyle name="Normal 3 2 3 2 2 2" xfId="7425" xr:uid="{5798841D-B04F-4FF5-8839-992D8FC61980}"/>
    <cellStyle name="Normal 3 2 3 2 2 2 10" xfId="14272" xr:uid="{C860FD8C-B72C-4161-9AEB-7F3958EB21EA}"/>
    <cellStyle name="Normal 3 2 3 2 2 2 11" xfId="27962" xr:uid="{B9DA24A9-3D1F-4DF7-A56A-13D0E6747113}"/>
    <cellStyle name="Normal 3 2 3 2 2 2 12" xfId="42846" xr:uid="{9B65E39E-A9F3-469F-A385-671135E017EE}"/>
    <cellStyle name="Normal 3 2 3 2 2 2 2" xfId="7426" xr:uid="{4BDA6697-D590-4227-B8EB-9350AC2F7F64}"/>
    <cellStyle name="Normal 3 2 3 2 2 2 2 10" xfId="42847" xr:uid="{07E8116A-DDAC-4B28-8DD7-A34185CBA9A1}"/>
    <cellStyle name="Normal 3 2 3 2 2 2 2 2" xfId="7427" xr:uid="{C0F2AE05-1922-4167-AC66-CBF821AD3AA8}"/>
    <cellStyle name="Normal 3 2 3 2 2 2 2 2 2" xfId="7428" xr:uid="{059471C1-D860-4C8D-9052-F59075FEB844}"/>
    <cellStyle name="Normal 3 2 3 2 2 2 2 2 2 2" xfId="9141" xr:uid="{1721A0E1-E366-4B88-BEEC-62674E2CEF3A}"/>
    <cellStyle name="Normal 3 2 3 2 2 2 2 2 2 2 2" xfId="12563" xr:uid="{959F7CFB-FDF2-4702-B924-09F7FC554F81}"/>
    <cellStyle name="Normal 3 2 3 2 2 2 2 2 2 2 2 2" xfId="26253" xr:uid="{04018DBD-1CD7-4AF2-AE73-05628267613C}"/>
    <cellStyle name="Normal 3 2 3 2 2 2 2 2 2 2 2 2 2" xfId="39945" xr:uid="{DA872982-6565-4A8D-96BA-48206E25DE5E}"/>
    <cellStyle name="Normal 3 2 3 2 2 2 2 2 2 2 2 2 3" xfId="54829" xr:uid="{07EFB8E5-0258-4925-8E00-E911A434811A}"/>
    <cellStyle name="Normal 3 2 3 2 2 2 2 2 2 2 2 3" xfId="19409" xr:uid="{4B843F95-D780-4075-9A7E-8E46FA3C8DBB}"/>
    <cellStyle name="Normal 3 2 3 2 2 2 2 2 2 2 2 4" xfId="33099" xr:uid="{64E88891-B819-46B1-9948-EB66E6A3F76F}"/>
    <cellStyle name="Normal 3 2 3 2 2 2 2 2 2 2 2 5" xfId="47983" xr:uid="{B11CD1B2-1016-420F-8BDA-FB5CA810884E}"/>
    <cellStyle name="Normal 3 2 3 2 2 2 2 2 2 2 3" xfId="22831" xr:uid="{46D4DAD4-809C-46F3-8E6B-C8D0DF9850CE}"/>
    <cellStyle name="Normal 3 2 3 2 2 2 2 2 2 2 3 2" xfId="36523" xr:uid="{8719868A-9C10-4B04-899B-BB728AA37C07}"/>
    <cellStyle name="Normal 3 2 3 2 2 2 2 2 2 2 3 3" xfId="51407" xr:uid="{3DE4730D-BE42-4891-AA8F-73EBB764BF59}"/>
    <cellStyle name="Normal 3 2 3 2 2 2 2 2 2 2 4" xfId="15987" xr:uid="{5450C9ED-219E-4210-B16B-DC3679E58F4B}"/>
    <cellStyle name="Normal 3 2 3 2 2 2 2 2 2 2 5" xfId="29677" xr:uid="{C1212672-330A-42BF-B521-91B005C29D49}"/>
    <cellStyle name="Normal 3 2 3 2 2 2 2 2 2 2 6" xfId="44561" xr:uid="{7A0A897C-B6D6-4285-A997-B5E2FED271B6}"/>
    <cellStyle name="Normal 3 2 3 2 2 2 2 2 2 3" xfId="10851" xr:uid="{3D2091A9-9689-492D-92A1-C9A10FBE9CF0}"/>
    <cellStyle name="Normal 3 2 3 2 2 2 2 2 2 3 2" xfId="24541" xr:uid="{7F5AD91F-F90E-4D0C-821A-14D478B5FB2D}"/>
    <cellStyle name="Normal 3 2 3 2 2 2 2 2 2 3 2 2" xfId="38233" xr:uid="{FDF6FCD5-7A0F-440D-A5AF-2039D201B646}"/>
    <cellStyle name="Normal 3 2 3 2 2 2 2 2 2 3 2 3" xfId="53117" xr:uid="{FAAE0C7F-B210-48DC-9BE9-4845798292C8}"/>
    <cellStyle name="Normal 3 2 3 2 2 2 2 2 2 3 3" xfId="17697" xr:uid="{F4A51385-FCC8-4DF5-A38A-E4BDB2F05DD2}"/>
    <cellStyle name="Normal 3 2 3 2 2 2 2 2 2 3 4" xfId="31387" xr:uid="{EEC7DDB0-881F-486F-9EDF-2E6B8D9ADB6E}"/>
    <cellStyle name="Normal 3 2 3 2 2 2 2 2 2 3 5" xfId="46271" xr:uid="{B52986C5-B397-4156-B699-9A372E686D56}"/>
    <cellStyle name="Normal 3 2 3 2 2 2 2 2 2 4" xfId="21119" xr:uid="{A36488E0-C7FA-4048-83D2-6DE62CBE3A20}"/>
    <cellStyle name="Normal 3 2 3 2 2 2 2 2 2 4 2" xfId="34811" xr:uid="{A97E459F-010D-4C0E-B6F6-04B11C623F5E}"/>
    <cellStyle name="Normal 3 2 3 2 2 2 2 2 2 4 3" xfId="49695" xr:uid="{F1D2E905-C097-4F60-B1D7-4C1101F2F235}"/>
    <cellStyle name="Normal 3 2 3 2 2 2 2 2 2 5" xfId="14275" xr:uid="{EF459BEB-889C-4451-9537-498A635739AB}"/>
    <cellStyle name="Normal 3 2 3 2 2 2 2 2 2 6" xfId="27965" xr:uid="{1D2B3605-B6D9-46FF-860E-65C27D362C6C}"/>
    <cellStyle name="Normal 3 2 3 2 2 2 2 2 2 7" xfId="42849" xr:uid="{EBE46174-8828-4A55-8F24-9E014B1B6393}"/>
    <cellStyle name="Normal 3 2 3 2 2 2 2 2 3" xfId="9140" xr:uid="{E2D8D147-D6E9-4082-9679-BE8687025187}"/>
    <cellStyle name="Normal 3 2 3 2 2 2 2 2 3 2" xfId="12562" xr:uid="{9F241675-9802-49B1-98E8-B999AF5D88C3}"/>
    <cellStyle name="Normal 3 2 3 2 2 2 2 2 3 2 2" xfId="26252" xr:uid="{707B4A2D-E484-4047-B09B-F259E409AB88}"/>
    <cellStyle name="Normal 3 2 3 2 2 2 2 2 3 2 2 2" xfId="39944" xr:uid="{AD2A996A-1ABD-44B2-A139-541203242D6B}"/>
    <cellStyle name="Normal 3 2 3 2 2 2 2 2 3 2 2 3" xfId="54828" xr:uid="{45EE3169-EC4E-4664-94E8-570A8AA352CF}"/>
    <cellStyle name="Normal 3 2 3 2 2 2 2 2 3 2 3" xfId="19408" xr:uid="{45B76536-B872-44B4-9D94-70823EA40A7D}"/>
    <cellStyle name="Normal 3 2 3 2 2 2 2 2 3 2 4" xfId="33098" xr:uid="{6B4F3AF5-976E-49CC-A97A-1FFF48C6708A}"/>
    <cellStyle name="Normal 3 2 3 2 2 2 2 2 3 2 5" xfId="47982" xr:uid="{97A6DED4-6E94-49E6-AF2E-0D9546919F9A}"/>
    <cellStyle name="Normal 3 2 3 2 2 2 2 2 3 3" xfId="22830" xr:uid="{EE32411F-76EA-4965-AFA6-7B6178234A84}"/>
    <cellStyle name="Normal 3 2 3 2 2 2 2 2 3 3 2" xfId="36522" xr:uid="{8A9741FA-9B4A-4BB6-BCC5-379CAA510C83}"/>
    <cellStyle name="Normal 3 2 3 2 2 2 2 2 3 3 3" xfId="51406" xr:uid="{7C2E9436-BA2A-49C7-BD37-B9E0354D24FD}"/>
    <cellStyle name="Normal 3 2 3 2 2 2 2 2 3 4" xfId="15986" xr:uid="{EDB93940-BE63-410D-80F0-7C33E007DFC6}"/>
    <cellStyle name="Normal 3 2 3 2 2 2 2 2 3 5" xfId="29676" xr:uid="{DB8E2C8A-6E21-473C-9F40-2C04B877087A}"/>
    <cellStyle name="Normal 3 2 3 2 2 2 2 2 3 6" xfId="44560" xr:uid="{4EB233F8-6494-4728-9F5A-2B51D5C0C6B6}"/>
    <cellStyle name="Normal 3 2 3 2 2 2 2 2 4" xfId="10850" xr:uid="{096C896E-1456-4D10-A4EE-3F2B14EE107F}"/>
    <cellStyle name="Normal 3 2 3 2 2 2 2 2 4 2" xfId="24540" xr:uid="{FFF32DCD-127D-4EB6-8765-73C53B1F2FB6}"/>
    <cellStyle name="Normal 3 2 3 2 2 2 2 2 4 2 2" xfId="38232" xr:uid="{55509F70-147E-47B6-9AE0-B24B60241182}"/>
    <cellStyle name="Normal 3 2 3 2 2 2 2 2 4 2 3" xfId="53116" xr:uid="{0D8CB234-0174-4D13-867B-C22CF937B97E}"/>
    <cellStyle name="Normal 3 2 3 2 2 2 2 2 4 3" xfId="17696" xr:uid="{5EB3E3E0-EFF1-48FF-9EA3-87E6BA6C6D16}"/>
    <cellStyle name="Normal 3 2 3 2 2 2 2 2 4 4" xfId="31386" xr:uid="{DC05DE33-7FE3-42EE-A940-A28AD657E48C}"/>
    <cellStyle name="Normal 3 2 3 2 2 2 2 2 4 5" xfId="46270" xr:uid="{59B6BD3D-5C45-40BD-B549-4B1003C1318B}"/>
    <cellStyle name="Normal 3 2 3 2 2 2 2 2 5" xfId="21118" xr:uid="{B117ABC2-B022-45E6-9441-E3A637A067BF}"/>
    <cellStyle name="Normal 3 2 3 2 2 2 2 2 5 2" xfId="34810" xr:uid="{87892FDC-95E9-45A4-A38E-3B21827494C0}"/>
    <cellStyle name="Normal 3 2 3 2 2 2 2 2 5 3" xfId="49694" xr:uid="{BC150286-96B3-458F-81C4-94880758D26D}"/>
    <cellStyle name="Normal 3 2 3 2 2 2 2 2 6" xfId="14274" xr:uid="{3D2A8C17-4095-4BBB-91DC-72239924C8CB}"/>
    <cellStyle name="Normal 3 2 3 2 2 2 2 2 7" xfId="27964" xr:uid="{BC16B7B3-9A14-4DC6-B7D5-0D367A47D4E5}"/>
    <cellStyle name="Normal 3 2 3 2 2 2 2 2 8" xfId="42848" xr:uid="{D1581136-9A25-4CE8-9D19-FD7B6879A4E7}"/>
    <cellStyle name="Normal 3 2 3 2 2 2 2 3" xfId="7429" xr:uid="{12DC86F9-CC22-4D57-B659-BC577F112E93}"/>
    <cellStyle name="Normal 3 2 3 2 2 2 2 3 2" xfId="9142" xr:uid="{122386E6-3DD7-4811-A298-29EAE026313A}"/>
    <cellStyle name="Normal 3 2 3 2 2 2 2 3 2 2" xfId="12564" xr:uid="{F7BEEBB4-3B5E-4956-967C-D4435829B12A}"/>
    <cellStyle name="Normal 3 2 3 2 2 2 2 3 2 2 2" xfId="26254" xr:uid="{E6F944BE-26E9-4D1F-A8F6-DA5496A43FB6}"/>
    <cellStyle name="Normal 3 2 3 2 2 2 2 3 2 2 2 2" xfId="39946" xr:uid="{9B41A75A-98C0-4FAF-A8CE-9042480198B8}"/>
    <cellStyle name="Normal 3 2 3 2 2 2 2 3 2 2 2 3" xfId="54830" xr:uid="{D730E304-3CAF-4EF2-A734-8CD0C8AFA0DF}"/>
    <cellStyle name="Normal 3 2 3 2 2 2 2 3 2 2 3" xfId="19410" xr:uid="{6C68A342-7AFE-4937-9C20-EF770066B45B}"/>
    <cellStyle name="Normal 3 2 3 2 2 2 2 3 2 2 4" xfId="33100" xr:uid="{085B33BB-B2B9-40AD-B7EE-94A771C87C3A}"/>
    <cellStyle name="Normal 3 2 3 2 2 2 2 3 2 2 5" xfId="47984" xr:uid="{2D31F097-E425-4667-9FE4-FCA8AAE85846}"/>
    <cellStyle name="Normal 3 2 3 2 2 2 2 3 2 3" xfId="22832" xr:uid="{6B715E98-EFB6-42C3-9A5B-28B11798420F}"/>
    <cellStyle name="Normal 3 2 3 2 2 2 2 3 2 3 2" xfId="36524" xr:uid="{BAD47B62-8469-4010-831B-6ED370B7BEC6}"/>
    <cellStyle name="Normal 3 2 3 2 2 2 2 3 2 3 3" xfId="51408" xr:uid="{A2EA1096-1E5F-42A9-903F-3FF64CA30FC3}"/>
    <cellStyle name="Normal 3 2 3 2 2 2 2 3 2 4" xfId="15988" xr:uid="{9A52DFCD-0BFB-43C9-B8B3-8DC6ACC62D75}"/>
    <cellStyle name="Normal 3 2 3 2 2 2 2 3 2 5" xfId="29678" xr:uid="{CBBFFD1F-F2B0-4797-A771-16441070E2CB}"/>
    <cellStyle name="Normal 3 2 3 2 2 2 2 3 2 6" xfId="44562" xr:uid="{BDD9E8EB-A0BE-4FCD-9D24-EC40F15C289D}"/>
    <cellStyle name="Normal 3 2 3 2 2 2 2 3 3" xfId="10852" xr:uid="{74F637FD-3461-4A98-BFAC-AD5B58A983E1}"/>
    <cellStyle name="Normal 3 2 3 2 2 2 2 3 3 2" xfId="24542" xr:uid="{127FC934-C318-4CE7-95BC-B4EF8B3BDCAD}"/>
    <cellStyle name="Normal 3 2 3 2 2 2 2 3 3 2 2" xfId="38234" xr:uid="{30413B16-52DE-4DA7-845D-E66E0754E313}"/>
    <cellStyle name="Normal 3 2 3 2 2 2 2 3 3 2 3" xfId="53118" xr:uid="{327AD407-6C57-48A4-9E5C-A5626EEFBCB5}"/>
    <cellStyle name="Normal 3 2 3 2 2 2 2 3 3 3" xfId="17698" xr:uid="{7A0B312B-935B-4BB7-A249-3C9032DFA35F}"/>
    <cellStyle name="Normal 3 2 3 2 2 2 2 3 3 4" xfId="31388" xr:uid="{60A4E564-2E1A-49D0-9338-4887155D07F3}"/>
    <cellStyle name="Normal 3 2 3 2 2 2 2 3 3 5" xfId="46272" xr:uid="{3320A471-09B6-420E-B830-3B321B0FD4D5}"/>
    <cellStyle name="Normal 3 2 3 2 2 2 2 3 4" xfId="21120" xr:uid="{80BF4E2D-E27B-410E-BFE4-B7573543533B}"/>
    <cellStyle name="Normal 3 2 3 2 2 2 2 3 4 2" xfId="34812" xr:uid="{B4789263-9AE5-4F3B-84A5-1447FA4951F4}"/>
    <cellStyle name="Normal 3 2 3 2 2 2 2 3 4 3" xfId="49696" xr:uid="{D3D037F8-373D-4229-8CC3-FC8EA8D75E60}"/>
    <cellStyle name="Normal 3 2 3 2 2 2 2 3 5" xfId="14276" xr:uid="{6B8046E1-7008-437A-ABA7-70D060B088D3}"/>
    <cellStyle name="Normal 3 2 3 2 2 2 2 3 6" xfId="27966" xr:uid="{CF156AE4-244F-414C-812C-78ED17E86F48}"/>
    <cellStyle name="Normal 3 2 3 2 2 2 2 3 7" xfId="42850" xr:uid="{BA160120-B3DA-44D5-A784-A53ECAAE5238}"/>
    <cellStyle name="Normal 3 2 3 2 2 2 2 4" xfId="7430" xr:uid="{5576E1BF-5664-4EBA-90E8-56DC104E60F7}"/>
    <cellStyle name="Normal 3 2 3 2 2 2 2 4 2" xfId="9143" xr:uid="{D89123B6-3067-4213-82F4-300E8C9D635B}"/>
    <cellStyle name="Normal 3 2 3 2 2 2 2 4 2 2" xfId="12565" xr:uid="{3737A5B2-1814-4ED9-828C-AFAA4B9A8B10}"/>
    <cellStyle name="Normal 3 2 3 2 2 2 2 4 2 2 2" xfId="26255" xr:uid="{6B0B301B-CD4A-4F37-A8D5-B5BDE829AF75}"/>
    <cellStyle name="Normal 3 2 3 2 2 2 2 4 2 2 2 2" xfId="39947" xr:uid="{8D0D7067-B6C6-4AD3-BC04-0D8B1413FE69}"/>
    <cellStyle name="Normal 3 2 3 2 2 2 2 4 2 2 2 3" xfId="54831" xr:uid="{57B42032-44B6-4FBC-B20C-AF6EF27EBEA9}"/>
    <cellStyle name="Normal 3 2 3 2 2 2 2 4 2 2 3" xfId="19411" xr:uid="{0F81B017-9225-47CE-9E17-1ABA243C1366}"/>
    <cellStyle name="Normal 3 2 3 2 2 2 2 4 2 2 4" xfId="33101" xr:uid="{E0E1A2E9-5202-413E-BAD3-002E34CC4F02}"/>
    <cellStyle name="Normal 3 2 3 2 2 2 2 4 2 2 5" xfId="47985" xr:uid="{A3698974-A6A9-4E1D-ABC3-9B0BDE734D3F}"/>
    <cellStyle name="Normal 3 2 3 2 2 2 2 4 2 3" xfId="22833" xr:uid="{1B1946FA-22D3-417B-AFE3-E2D74DDAA483}"/>
    <cellStyle name="Normal 3 2 3 2 2 2 2 4 2 3 2" xfId="36525" xr:uid="{72A140F6-7BCA-41C9-8E60-EAD414B161CE}"/>
    <cellStyle name="Normal 3 2 3 2 2 2 2 4 2 3 3" xfId="51409" xr:uid="{CAD78003-01D4-4CBE-9176-F1D96B0864EF}"/>
    <cellStyle name="Normal 3 2 3 2 2 2 2 4 2 4" xfId="15989" xr:uid="{9AA393A7-C649-406A-B01F-692542A9D829}"/>
    <cellStyle name="Normal 3 2 3 2 2 2 2 4 2 5" xfId="29679" xr:uid="{4B0543DE-FAF2-4E0D-93DE-8E960D4F618F}"/>
    <cellStyle name="Normal 3 2 3 2 2 2 2 4 2 6" xfId="44563" xr:uid="{404FD17B-E1F4-48AE-9A68-8F3B4EF34DCA}"/>
    <cellStyle name="Normal 3 2 3 2 2 2 2 4 3" xfId="10853" xr:uid="{1BBD17CC-DD4A-4CB5-9187-29CB27CCD46C}"/>
    <cellStyle name="Normal 3 2 3 2 2 2 2 4 3 2" xfId="24543" xr:uid="{8CBA2B79-F428-4461-9F43-12F14320DD6B}"/>
    <cellStyle name="Normal 3 2 3 2 2 2 2 4 3 2 2" xfId="38235" xr:uid="{729CD838-FCEB-4E8A-AB6A-9CB6FC438109}"/>
    <cellStyle name="Normal 3 2 3 2 2 2 2 4 3 2 3" xfId="53119" xr:uid="{4FD796FC-47BF-4D04-A9D6-1A78EAC6DABC}"/>
    <cellStyle name="Normal 3 2 3 2 2 2 2 4 3 3" xfId="17699" xr:uid="{B153B692-2985-4B73-8414-B7694C4F59BF}"/>
    <cellStyle name="Normal 3 2 3 2 2 2 2 4 3 4" xfId="31389" xr:uid="{F994C15A-0D21-46AB-96B7-289CADADEE6C}"/>
    <cellStyle name="Normal 3 2 3 2 2 2 2 4 3 5" xfId="46273" xr:uid="{0A3A6458-6E37-4509-8A1D-341A7A081D93}"/>
    <cellStyle name="Normal 3 2 3 2 2 2 2 4 4" xfId="21121" xr:uid="{C116E75F-FAE3-4291-9952-15FBCAA3F59F}"/>
    <cellStyle name="Normal 3 2 3 2 2 2 2 4 4 2" xfId="34813" xr:uid="{12017BAB-C1EC-461B-8E30-BC20A3286115}"/>
    <cellStyle name="Normal 3 2 3 2 2 2 2 4 4 3" xfId="49697" xr:uid="{78ABE741-192D-4B38-8028-E299110CDA03}"/>
    <cellStyle name="Normal 3 2 3 2 2 2 2 4 5" xfId="14277" xr:uid="{0159643C-076F-438F-A928-6A8B8E8E472A}"/>
    <cellStyle name="Normal 3 2 3 2 2 2 2 4 6" xfId="27967" xr:uid="{EC8B0013-C290-4F33-BF87-0A372E06AB96}"/>
    <cellStyle name="Normal 3 2 3 2 2 2 2 4 7" xfId="42851" xr:uid="{32A6EAD1-9FE9-42CB-9CD0-63DF85C07DA7}"/>
    <cellStyle name="Normal 3 2 3 2 2 2 2 5" xfId="9139" xr:uid="{FC023820-D8B3-40A4-8967-DCB56A3C0522}"/>
    <cellStyle name="Normal 3 2 3 2 2 2 2 5 2" xfId="12561" xr:uid="{910F6A63-BF0B-4AE6-AF88-039B8B838956}"/>
    <cellStyle name="Normal 3 2 3 2 2 2 2 5 2 2" xfId="26251" xr:uid="{9A80E7B5-0E87-46CB-A65E-C3C1F6598AFB}"/>
    <cellStyle name="Normal 3 2 3 2 2 2 2 5 2 2 2" xfId="39943" xr:uid="{8405C429-BFE7-4BEE-AD38-4661F8397066}"/>
    <cellStyle name="Normal 3 2 3 2 2 2 2 5 2 2 3" xfId="54827" xr:uid="{3B1EF8B1-48A4-4199-A4D9-C42A574CFABD}"/>
    <cellStyle name="Normal 3 2 3 2 2 2 2 5 2 3" xfId="19407" xr:uid="{3289CF26-E4AF-40CF-80A9-10D123A9C79F}"/>
    <cellStyle name="Normal 3 2 3 2 2 2 2 5 2 4" xfId="33097" xr:uid="{92A850AE-1132-4253-B849-D7ED0D6A699A}"/>
    <cellStyle name="Normal 3 2 3 2 2 2 2 5 2 5" xfId="47981" xr:uid="{67EDC360-1F96-4022-9A68-07B462F0F94B}"/>
    <cellStyle name="Normal 3 2 3 2 2 2 2 5 3" xfId="22829" xr:uid="{7E32DED7-40A7-48FE-B929-69F341DEC53B}"/>
    <cellStyle name="Normal 3 2 3 2 2 2 2 5 3 2" xfId="36521" xr:uid="{EFE22FBB-DDF7-48B5-BFB7-429CC9FA38A2}"/>
    <cellStyle name="Normal 3 2 3 2 2 2 2 5 3 3" xfId="51405" xr:uid="{4FD99DBD-D851-4F56-9DC9-0CE8C9414B30}"/>
    <cellStyle name="Normal 3 2 3 2 2 2 2 5 4" xfId="15985" xr:uid="{16A7FD10-4D6D-481B-A3C2-9ACE2652E743}"/>
    <cellStyle name="Normal 3 2 3 2 2 2 2 5 5" xfId="29675" xr:uid="{0A007756-970B-4BD1-86D8-9B9506A16109}"/>
    <cellStyle name="Normal 3 2 3 2 2 2 2 5 6" xfId="44559" xr:uid="{66FD3E16-8384-4F20-86F3-33098FEEB900}"/>
    <cellStyle name="Normal 3 2 3 2 2 2 2 6" xfId="10849" xr:uid="{63FE0953-BEB1-4A9D-A138-50D46A1B5428}"/>
    <cellStyle name="Normal 3 2 3 2 2 2 2 6 2" xfId="24539" xr:uid="{1A01D4D6-14F3-4E0B-88E6-1F30C2762096}"/>
    <cellStyle name="Normal 3 2 3 2 2 2 2 6 2 2" xfId="38231" xr:uid="{DA3BF35C-E776-4B3A-B4AD-1156823AF816}"/>
    <cellStyle name="Normal 3 2 3 2 2 2 2 6 2 3" xfId="53115" xr:uid="{94AA4977-4546-40A1-AF3C-8C5B194854BC}"/>
    <cellStyle name="Normal 3 2 3 2 2 2 2 6 3" xfId="17695" xr:uid="{E7098A3C-2885-48B4-BD62-F0F36B01AC19}"/>
    <cellStyle name="Normal 3 2 3 2 2 2 2 6 4" xfId="31385" xr:uid="{3298D61A-57D2-49EE-B6CC-868374E2A72E}"/>
    <cellStyle name="Normal 3 2 3 2 2 2 2 6 5" xfId="46269" xr:uid="{DBEC069C-EF05-4191-9985-EF340B2856E5}"/>
    <cellStyle name="Normal 3 2 3 2 2 2 2 7" xfId="21117" xr:uid="{DFDE92B3-D8B6-4E21-B902-09D470ADD228}"/>
    <cellStyle name="Normal 3 2 3 2 2 2 2 7 2" xfId="34809" xr:uid="{73362737-5C3F-423F-8042-22999EE1A58D}"/>
    <cellStyle name="Normal 3 2 3 2 2 2 2 7 3" xfId="49693" xr:uid="{3C5FC8CE-4329-48C1-A6AD-9DB3A31A7857}"/>
    <cellStyle name="Normal 3 2 3 2 2 2 2 8" xfId="14273" xr:uid="{119B2C58-4AB8-4514-94C7-DA913748D696}"/>
    <cellStyle name="Normal 3 2 3 2 2 2 2 9" xfId="27963" xr:uid="{2F5EB2FC-8D4C-45AC-B711-4AACB63E8CBD}"/>
    <cellStyle name="Normal 3 2 3 2 2 2 3" xfId="7431" xr:uid="{E2CBAA27-1A07-481B-A86E-C07FDC19477B}"/>
    <cellStyle name="Normal 3 2 3 2 2 2 3 10" xfId="42852" xr:uid="{FE5B65D6-EEAA-4814-B3C5-1F5399F9BCC2}"/>
    <cellStyle name="Normal 3 2 3 2 2 2 3 2" xfId="7432" xr:uid="{0238AD74-A69C-4BDA-BF16-E51A3FE60C96}"/>
    <cellStyle name="Normal 3 2 3 2 2 2 3 2 2" xfId="7433" xr:uid="{F1B80148-3E25-44D8-B206-A23451ADA630}"/>
    <cellStyle name="Normal 3 2 3 2 2 2 3 2 2 2" xfId="9146" xr:uid="{C5FFAFD1-F9DC-4A72-BD53-B1B5B3EE6EAF}"/>
    <cellStyle name="Normal 3 2 3 2 2 2 3 2 2 2 2" xfId="12568" xr:uid="{8082AF7A-4DBF-490D-A2CB-D1466262C2A9}"/>
    <cellStyle name="Normal 3 2 3 2 2 2 3 2 2 2 2 2" xfId="26258" xr:uid="{4FB22995-3164-410A-B7E4-1141F8860673}"/>
    <cellStyle name="Normal 3 2 3 2 2 2 3 2 2 2 2 2 2" xfId="39950" xr:uid="{9101FEAC-E201-4542-8F00-C32051BC1DCA}"/>
    <cellStyle name="Normal 3 2 3 2 2 2 3 2 2 2 2 2 3" xfId="54834" xr:uid="{9BE4C424-B9CE-40AF-8635-AF4863EF96F4}"/>
    <cellStyle name="Normal 3 2 3 2 2 2 3 2 2 2 2 3" xfId="19414" xr:uid="{007BBE8F-F78C-4215-8A96-4C8D5733020F}"/>
    <cellStyle name="Normal 3 2 3 2 2 2 3 2 2 2 2 4" xfId="33104" xr:uid="{C67AEC56-8423-41B5-B6B4-0C9D40AFFB47}"/>
    <cellStyle name="Normal 3 2 3 2 2 2 3 2 2 2 2 5" xfId="47988" xr:uid="{BDCB5714-3642-4D26-B732-99080EC61C62}"/>
    <cellStyle name="Normal 3 2 3 2 2 2 3 2 2 2 3" xfId="22836" xr:uid="{BAF0281B-2C19-49C5-BD4A-9A758F0123FA}"/>
    <cellStyle name="Normal 3 2 3 2 2 2 3 2 2 2 3 2" xfId="36528" xr:uid="{391A278F-A8A9-4107-8DE7-38A717D0E440}"/>
    <cellStyle name="Normal 3 2 3 2 2 2 3 2 2 2 3 3" xfId="51412" xr:uid="{B24D0764-0538-4057-B130-D29808EB74D0}"/>
    <cellStyle name="Normal 3 2 3 2 2 2 3 2 2 2 4" xfId="15992" xr:uid="{BBA7CE79-B4DE-402A-AFFA-7E31BA1911DF}"/>
    <cellStyle name="Normal 3 2 3 2 2 2 3 2 2 2 5" xfId="29682" xr:uid="{172E9FAD-B6A3-4F2B-9B55-34B8B5E5F30F}"/>
    <cellStyle name="Normal 3 2 3 2 2 2 3 2 2 2 6" xfId="44566" xr:uid="{0B930B96-C1AC-47BC-82D2-528ED19D73D0}"/>
    <cellStyle name="Normal 3 2 3 2 2 2 3 2 2 3" xfId="10856" xr:uid="{2B1D2399-B8FF-4151-9EE7-53509959CC5C}"/>
    <cellStyle name="Normal 3 2 3 2 2 2 3 2 2 3 2" xfId="24546" xr:uid="{A3CF5341-043A-4A34-8270-3464F3E8FEFE}"/>
    <cellStyle name="Normal 3 2 3 2 2 2 3 2 2 3 2 2" xfId="38238" xr:uid="{CD993104-FF0B-433A-AB7A-4A4ED6A9B623}"/>
    <cellStyle name="Normal 3 2 3 2 2 2 3 2 2 3 2 3" xfId="53122" xr:uid="{0932305F-8DEB-4624-89C3-9B1A78A9B51B}"/>
    <cellStyle name="Normal 3 2 3 2 2 2 3 2 2 3 3" xfId="17702" xr:uid="{780EC96B-8572-4BF9-A1C0-B710F314435A}"/>
    <cellStyle name="Normal 3 2 3 2 2 2 3 2 2 3 4" xfId="31392" xr:uid="{13CD3B8B-7B70-49B1-B2A5-E2DE1BBAF44C}"/>
    <cellStyle name="Normal 3 2 3 2 2 2 3 2 2 3 5" xfId="46276" xr:uid="{1A7F983A-9C6A-4060-9471-EA190A2C52BA}"/>
    <cellStyle name="Normal 3 2 3 2 2 2 3 2 2 4" xfId="21124" xr:uid="{844981EB-C6E0-484C-A48A-843BAE80337C}"/>
    <cellStyle name="Normal 3 2 3 2 2 2 3 2 2 4 2" xfId="34816" xr:uid="{130F501E-C7A2-40C7-8F53-A04B92263A4C}"/>
    <cellStyle name="Normal 3 2 3 2 2 2 3 2 2 4 3" xfId="49700" xr:uid="{29980567-FB1F-429B-AE35-DAB4FC5EB87C}"/>
    <cellStyle name="Normal 3 2 3 2 2 2 3 2 2 5" xfId="14280" xr:uid="{C877F083-AA2C-44BD-87F6-8DDB3F945E51}"/>
    <cellStyle name="Normal 3 2 3 2 2 2 3 2 2 6" xfId="27970" xr:uid="{5B1C22F0-7C0F-46D1-A9E9-F38A28B3B383}"/>
    <cellStyle name="Normal 3 2 3 2 2 2 3 2 2 7" xfId="42854" xr:uid="{61B79CBC-866C-4402-85E2-98C2604A1C11}"/>
    <cellStyle name="Normal 3 2 3 2 2 2 3 2 3" xfId="9145" xr:uid="{7A8EBBD7-852C-49E3-BED5-50534B38E623}"/>
    <cellStyle name="Normal 3 2 3 2 2 2 3 2 3 2" xfId="12567" xr:uid="{5E8EBAA8-ABF9-4B84-B0A6-43E8F2C92B12}"/>
    <cellStyle name="Normal 3 2 3 2 2 2 3 2 3 2 2" xfId="26257" xr:uid="{E4A25202-3E9F-4BF0-8A7C-1581352EF204}"/>
    <cellStyle name="Normal 3 2 3 2 2 2 3 2 3 2 2 2" xfId="39949" xr:uid="{22E25BE9-A3FE-4565-9FCB-52BEF57B0D25}"/>
    <cellStyle name="Normal 3 2 3 2 2 2 3 2 3 2 2 3" xfId="54833" xr:uid="{B3124AC0-40BE-4FAC-B1F0-71F61CF841BE}"/>
    <cellStyle name="Normal 3 2 3 2 2 2 3 2 3 2 3" xfId="19413" xr:uid="{162AC9E3-BEB0-4F85-87FA-B212DF5BB99C}"/>
    <cellStyle name="Normal 3 2 3 2 2 2 3 2 3 2 4" xfId="33103" xr:uid="{B20C07C0-D57B-40EF-9857-8CEE5F3E21C2}"/>
    <cellStyle name="Normal 3 2 3 2 2 2 3 2 3 2 5" xfId="47987" xr:uid="{90C0CC64-7BE9-4DD3-938B-4D25FFA31C7A}"/>
    <cellStyle name="Normal 3 2 3 2 2 2 3 2 3 3" xfId="22835" xr:uid="{8C567CC0-4222-404D-B18A-57BD73D2A2BA}"/>
    <cellStyle name="Normal 3 2 3 2 2 2 3 2 3 3 2" xfId="36527" xr:uid="{E68BCD7F-3F7C-4317-A901-646FCD8A0C31}"/>
    <cellStyle name="Normal 3 2 3 2 2 2 3 2 3 3 3" xfId="51411" xr:uid="{F7FCB0E1-B67B-4C45-B546-52BA234D88E3}"/>
    <cellStyle name="Normal 3 2 3 2 2 2 3 2 3 4" xfId="15991" xr:uid="{0C23DB7E-A6D0-499B-848C-77DF13F5F402}"/>
    <cellStyle name="Normal 3 2 3 2 2 2 3 2 3 5" xfId="29681" xr:uid="{3E5049CE-4C49-40D1-8BB0-BAD14D723EDE}"/>
    <cellStyle name="Normal 3 2 3 2 2 2 3 2 3 6" xfId="44565" xr:uid="{002FF835-AFF4-45FF-9541-6D8F414F3EB4}"/>
    <cellStyle name="Normal 3 2 3 2 2 2 3 2 4" xfId="10855" xr:uid="{5D288345-B6C5-4435-A573-E490E2A8D7D3}"/>
    <cellStyle name="Normal 3 2 3 2 2 2 3 2 4 2" xfId="24545" xr:uid="{EC314A2B-DCC5-459C-B1AF-FDD0988E5BB1}"/>
    <cellStyle name="Normal 3 2 3 2 2 2 3 2 4 2 2" xfId="38237" xr:uid="{F2851C39-CFCF-4E58-AFF9-7A7B91411BBC}"/>
    <cellStyle name="Normal 3 2 3 2 2 2 3 2 4 2 3" xfId="53121" xr:uid="{56B2F790-7E00-44C9-B76F-A50569BDB447}"/>
    <cellStyle name="Normal 3 2 3 2 2 2 3 2 4 3" xfId="17701" xr:uid="{4CC6BE98-B72F-4BE0-9EB6-FFC0BE86B607}"/>
    <cellStyle name="Normal 3 2 3 2 2 2 3 2 4 4" xfId="31391" xr:uid="{68791BA7-F423-4B6B-9770-DC07B5C5D797}"/>
    <cellStyle name="Normal 3 2 3 2 2 2 3 2 4 5" xfId="46275" xr:uid="{00412C79-E6B1-404E-AC11-4DEAA6194F11}"/>
    <cellStyle name="Normal 3 2 3 2 2 2 3 2 5" xfId="21123" xr:uid="{71D94AE0-33E3-4A43-9864-91BE4704CE5E}"/>
    <cellStyle name="Normal 3 2 3 2 2 2 3 2 5 2" xfId="34815" xr:uid="{0741C261-BCB2-4FE3-927D-8A9287713E9F}"/>
    <cellStyle name="Normal 3 2 3 2 2 2 3 2 5 3" xfId="49699" xr:uid="{133C27B3-8810-4278-8C2D-51AEC6AE1258}"/>
    <cellStyle name="Normal 3 2 3 2 2 2 3 2 6" xfId="14279" xr:uid="{86C6CEFD-0AFD-43A2-8154-59934BD031B7}"/>
    <cellStyle name="Normal 3 2 3 2 2 2 3 2 7" xfId="27969" xr:uid="{ACECF88F-7AF2-4189-8CC2-576E6D0BCA6E}"/>
    <cellStyle name="Normal 3 2 3 2 2 2 3 2 8" xfId="42853" xr:uid="{CE51348D-87BB-475A-BB7F-D7CE41DADA91}"/>
    <cellStyle name="Normal 3 2 3 2 2 2 3 3" xfId="7434" xr:uid="{5731A352-11C4-47AB-94E4-93DE51A0ACFE}"/>
    <cellStyle name="Normal 3 2 3 2 2 2 3 3 2" xfId="9147" xr:uid="{DB642FE8-0153-4D9D-9BB3-616B5444D735}"/>
    <cellStyle name="Normal 3 2 3 2 2 2 3 3 2 2" xfId="12569" xr:uid="{1B0937AB-4EC1-44A6-8853-8D542D7B7544}"/>
    <cellStyle name="Normal 3 2 3 2 2 2 3 3 2 2 2" xfId="26259" xr:uid="{BE607A83-90A7-4659-993D-55846A279E2C}"/>
    <cellStyle name="Normal 3 2 3 2 2 2 3 3 2 2 2 2" xfId="39951" xr:uid="{7A2DE992-682B-4B20-B8C2-A4D80450C7DC}"/>
    <cellStyle name="Normal 3 2 3 2 2 2 3 3 2 2 2 3" xfId="54835" xr:uid="{B7FFD06D-65F5-4F7D-9C7F-8DACF89D929E}"/>
    <cellStyle name="Normal 3 2 3 2 2 2 3 3 2 2 3" xfId="19415" xr:uid="{C70F649A-A20B-4E6D-A59E-AB056A9524FD}"/>
    <cellStyle name="Normal 3 2 3 2 2 2 3 3 2 2 4" xfId="33105" xr:uid="{4614B6B4-766B-4157-B8AC-5C73A42067A8}"/>
    <cellStyle name="Normal 3 2 3 2 2 2 3 3 2 2 5" xfId="47989" xr:uid="{8DFFAC86-3B3F-4522-88B6-BE095A26DE86}"/>
    <cellStyle name="Normal 3 2 3 2 2 2 3 3 2 3" xfId="22837" xr:uid="{1380E222-F97A-499A-BA94-03A0FA6CEA57}"/>
    <cellStyle name="Normal 3 2 3 2 2 2 3 3 2 3 2" xfId="36529" xr:uid="{94DECFED-2225-4ED4-A3AA-92E2BB845936}"/>
    <cellStyle name="Normal 3 2 3 2 2 2 3 3 2 3 3" xfId="51413" xr:uid="{01F8DC2B-3995-4623-A168-8988CEC07A40}"/>
    <cellStyle name="Normal 3 2 3 2 2 2 3 3 2 4" xfId="15993" xr:uid="{DF309299-EB62-4459-8CFF-543FE4095C1B}"/>
    <cellStyle name="Normal 3 2 3 2 2 2 3 3 2 5" xfId="29683" xr:uid="{9B0B94D8-81D8-43C6-A45A-97DC721AC297}"/>
    <cellStyle name="Normal 3 2 3 2 2 2 3 3 2 6" xfId="44567" xr:uid="{7168BE82-5E12-44F1-8BF9-B9382A74E76A}"/>
    <cellStyle name="Normal 3 2 3 2 2 2 3 3 3" xfId="10857" xr:uid="{47A45084-22E5-4470-8629-372289542056}"/>
    <cellStyle name="Normal 3 2 3 2 2 2 3 3 3 2" xfId="24547" xr:uid="{F21B5BDB-63C3-4ADD-A4A5-E3E2451CD945}"/>
    <cellStyle name="Normal 3 2 3 2 2 2 3 3 3 2 2" xfId="38239" xr:uid="{408C7C44-A97E-4CCA-8A3B-12324E91EE08}"/>
    <cellStyle name="Normal 3 2 3 2 2 2 3 3 3 2 3" xfId="53123" xr:uid="{43E63E95-694B-4B10-B323-FCB746207D51}"/>
    <cellStyle name="Normal 3 2 3 2 2 2 3 3 3 3" xfId="17703" xr:uid="{8C72AC35-F2CB-4CFA-9F39-6A7924BA2AE1}"/>
    <cellStyle name="Normal 3 2 3 2 2 2 3 3 3 4" xfId="31393" xr:uid="{A045675C-7056-4468-91FA-AAA138756465}"/>
    <cellStyle name="Normal 3 2 3 2 2 2 3 3 3 5" xfId="46277" xr:uid="{D9E8AEFF-6420-4ECD-A6B2-AE356976ACFD}"/>
    <cellStyle name="Normal 3 2 3 2 2 2 3 3 4" xfId="21125" xr:uid="{AE2A9A63-5339-4DD8-81E5-0807E4B71DBC}"/>
    <cellStyle name="Normal 3 2 3 2 2 2 3 3 4 2" xfId="34817" xr:uid="{D3F48D9F-A92B-4F90-A73F-9AE61B71A5A9}"/>
    <cellStyle name="Normal 3 2 3 2 2 2 3 3 4 3" xfId="49701" xr:uid="{1FE23B1C-313B-4F77-A895-C9B0E6A2E784}"/>
    <cellStyle name="Normal 3 2 3 2 2 2 3 3 5" xfId="14281" xr:uid="{9B6C0D83-D8B4-4166-B9B5-A1895A274C66}"/>
    <cellStyle name="Normal 3 2 3 2 2 2 3 3 6" xfId="27971" xr:uid="{78CE13F3-526B-4E9D-A9E4-75104D30B367}"/>
    <cellStyle name="Normal 3 2 3 2 2 2 3 3 7" xfId="42855" xr:uid="{5126F8CC-AF09-409B-882F-7050EDD965C6}"/>
    <cellStyle name="Normal 3 2 3 2 2 2 3 4" xfId="7435" xr:uid="{C64A4CF2-F328-4047-B188-ED4DB73EC0B7}"/>
    <cellStyle name="Normal 3 2 3 2 2 2 3 4 2" xfId="9148" xr:uid="{F99F1B65-1699-40E7-9DA9-2225C5431537}"/>
    <cellStyle name="Normal 3 2 3 2 2 2 3 4 2 2" xfId="12570" xr:uid="{6A4C829A-8E3E-4F54-B08A-D26CEF81E5B3}"/>
    <cellStyle name="Normal 3 2 3 2 2 2 3 4 2 2 2" xfId="26260" xr:uid="{E5708D51-6E13-4F80-B0A2-8F16790F9D62}"/>
    <cellStyle name="Normal 3 2 3 2 2 2 3 4 2 2 2 2" xfId="39952" xr:uid="{20F87C09-91F9-4EDC-A869-FD42E4D5329D}"/>
    <cellStyle name="Normal 3 2 3 2 2 2 3 4 2 2 2 3" xfId="54836" xr:uid="{1C558445-F4E7-4476-9514-2EDD69D74E4C}"/>
    <cellStyle name="Normal 3 2 3 2 2 2 3 4 2 2 3" xfId="19416" xr:uid="{FC61AD7C-1F6C-4F92-9A4B-14ECBC297990}"/>
    <cellStyle name="Normal 3 2 3 2 2 2 3 4 2 2 4" xfId="33106" xr:uid="{D9BE4C84-2A15-485E-944F-8561633C1B39}"/>
    <cellStyle name="Normal 3 2 3 2 2 2 3 4 2 2 5" xfId="47990" xr:uid="{5C349BF6-BFD0-4FF0-9706-676E99BDE5F7}"/>
    <cellStyle name="Normal 3 2 3 2 2 2 3 4 2 3" xfId="22838" xr:uid="{60830DA8-EC37-430C-89E7-4918988794FA}"/>
    <cellStyle name="Normal 3 2 3 2 2 2 3 4 2 3 2" xfId="36530" xr:uid="{3630D239-1C8C-4465-9156-0F0AE27B3CD7}"/>
    <cellStyle name="Normal 3 2 3 2 2 2 3 4 2 3 3" xfId="51414" xr:uid="{C110C88E-FDD8-4537-BD4A-825E200839FC}"/>
    <cellStyle name="Normal 3 2 3 2 2 2 3 4 2 4" xfId="15994" xr:uid="{E9E875EB-6B2A-4E1D-B641-1DEB2DEBE1F1}"/>
    <cellStyle name="Normal 3 2 3 2 2 2 3 4 2 5" xfId="29684" xr:uid="{2F4B0DCC-7B19-4C60-9BEF-A1567E22C4E6}"/>
    <cellStyle name="Normal 3 2 3 2 2 2 3 4 2 6" xfId="44568" xr:uid="{9C3C5A00-3EC8-4F90-9496-1D6F9284F86E}"/>
    <cellStyle name="Normal 3 2 3 2 2 2 3 4 3" xfId="10858" xr:uid="{AF7E036C-5F78-4933-9D1F-599BF662386B}"/>
    <cellStyle name="Normal 3 2 3 2 2 2 3 4 3 2" xfId="24548" xr:uid="{17222B67-919C-4E0C-8BF6-49A0478C712D}"/>
    <cellStyle name="Normal 3 2 3 2 2 2 3 4 3 2 2" xfId="38240" xr:uid="{A78716B5-D810-42F8-99FA-28F8E591E64B}"/>
    <cellStyle name="Normal 3 2 3 2 2 2 3 4 3 2 3" xfId="53124" xr:uid="{079649DA-0F50-428F-A118-70CD6627F805}"/>
    <cellStyle name="Normal 3 2 3 2 2 2 3 4 3 3" xfId="17704" xr:uid="{47570D04-4E70-4FB2-8615-E4325743C80A}"/>
    <cellStyle name="Normal 3 2 3 2 2 2 3 4 3 4" xfId="31394" xr:uid="{B0946976-367F-4C09-94CF-DA9D098ED64D}"/>
    <cellStyle name="Normal 3 2 3 2 2 2 3 4 3 5" xfId="46278" xr:uid="{A4AB8652-807B-41D2-A5D7-42057DDC8C33}"/>
    <cellStyle name="Normal 3 2 3 2 2 2 3 4 4" xfId="21126" xr:uid="{496F39D8-ABF2-4A86-83A4-AA985E48D474}"/>
    <cellStyle name="Normal 3 2 3 2 2 2 3 4 4 2" xfId="34818" xr:uid="{9DA91610-61B6-4FC3-A805-F236CBAE63A2}"/>
    <cellStyle name="Normal 3 2 3 2 2 2 3 4 4 3" xfId="49702" xr:uid="{1565CB89-76D1-42CE-9F03-8C8DB7D92A16}"/>
    <cellStyle name="Normal 3 2 3 2 2 2 3 4 5" xfId="14282" xr:uid="{A5948E81-376F-43FF-B471-D74E784F733E}"/>
    <cellStyle name="Normal 3 2 3 2 2 2 3 4 6" xfId="27972" xr:uid="{E9A305F6-F86D-417C-9FA1-0BF33CBEB5C7}"/>
    <cellStyle name="Normal 3 2 3 2 2 2 3 4 7" xfId="42856" xr:uid="{6673D1F6-4D79-4E6F-8FC7-22A7E6BED509}"/>
    <cellStyle name="Normal 3 2 3 2 2 2 3 5" xfId="9144" xr:uid="{D5E59A62-0307-4B74-B7A9-0B469CE6146C}"/>
    <cellStyle name="Normal 3 2 3 2 2 2 3 5 2" xfId="12566" xr:uid="{3E0FD3BF-B418-406D-B814-F2B340BDC419}"/>
    <cellStyle name="Normal 3 2 3 2 2 2 3 5 2 2" xfId="26256" xr:uid="{81D59A55-C15E-45F9-9D99-D2AB1F658419}"/>
    <cellStyle name="Normal 3 2 3 2 2 2 3 5 2 2 2" xfId="39948" xr:uid="{02B68764-A651-42F1-89B6-02CD6820FC6C}"/>
    <cellStyle name="Normal 3 2 3 2 2 2 3 5 2 2 3" xfId="54832" xr:uid="{AF7E420F-E621-4F2A-B9DB-83053386C335}"/>
    <cellStyle name="Normal 3 2 3 2 2 2 3 5 2 3" xfId="19412" xr:uid="{8AB7CC6F-5117-45B5-8EE2-5033C549E23A}"/>
    <cellStyle name="Normal 3 2 3 2 2 2 3 5 2 4" xfId="33102" xr:uid="{56CF8334-F24B-4613-9A7A-445E53D0DEFA}"/>
    <cellStyle name="Normal 3 2 3 2 2 2 3 5 2 5" xfId="47986" xr:uid="{08DDC113-B1A9-40B8-BD3E-2CC028C00AA8}"/>
    <cellStyle name="Normal 3 2 3 2 2 2 3 5 3" xfId="22834" xr:uid="{D229F599-62FA-4168-8B4A-C4F71CF269E7}"/>
    <cellStyle name="Normal 3 2 3 2 2 2 3 5 3 2" xfId="36526" xr:uid="{57A5B9EA-3396-4703-8B3D-2C751C96E3A5}"/>
    <cellStyle name="Normal 3 2 3 2 2 2 3 5 3 3" xfId="51410" xr:uid="{95C25853-716E-422F-A578-A96740DB6D64}"/>
    <cellStyle name="Normal 3 2 3 2 2 2 3 5 4" xfId="15990" xr:uid="{4077F109-318C-46B0-88E4-43F520F71131}"/>
    <cellStyle name="Normal 3 2 3 2 2 2 3 5 5" xfId="29680" xr:uid="{7D517E0F-4529-4B8B-83CD-8789320E3D40}"/>
    <cellStyle name="Normal 3 2 3 2 2 2 3 5 6" xfId="44564" xr:uid="{C0CF1FFF-A960-41CD-8923-05B07D9DEABA}"/>
    <cellStyle name="Normal 3 2 3 2 2 2 3 6" xfId="10854" xr:uid="{D3232DD5-91BD-4E58-901A-F86BB0F2564C}"/>
    <cellStyle name="Normal 3 2 3 2 2 2 3 6 2" xfId="24544" xr:uid="{239FCEFE-53C9-4167-8C29-A203808512E5}"/>
    <cellStyle name="Normal 3 2 3 2 2 2 3 6 2 2" xfId="38236" xr:uid="{07C96690-B2C5-4274-9FFA-48FDB7C2F97B}"/>
    <cellStyle name="Normal 3 2 3 2 2 2 3 6 2 3" xfId="53120" xr:uid="{850AE8B9-6B89-4DFB-B90F-61BBB416DC4B}"/>
    <cellStyle name="Normal 3 2 3 2 2 2 3 6 3" xfId="17700" xr:uid="{C5B5372C-B712-4929-8A7F-E4A04E14246D}"/>
    <cellStyle name="Normal 3 2 3 2 2 2 3 6 4" xfId="31390" xr:uid="{418BBA2B-3016-4CE4-9640-BD2C34E45CA2}"/>
    <cellStyle name="Normal 3 2 3 2 2 2 3 6 5" xfId="46274" xr:uid="{BAC0A1DE-996B-4807-B23F-994769584089}"/>
    <cellStyle name="Normal 3 2 3 2 2 2 3 7" xfId="21122" xr:uid="{4A46826B-17D8-49AD-9E7D-1D024F4BFF75}"/>
    <cellStyle name="Normal 3 2 3 2 2 2 3 7 2" xfId="34814" xr:uid="{CA397FEF-4E22-4963-97DB-54FA9EC6AC1C}"/>
    <cellStyle name="Normal 3 2 3 2 2 2 3 7 3" xfId="49698" xr:uid="{1012B566-CC38-454A-A2C9-641D61B53F72}"/>
    <cellStyle name="Normal 3 2 3 2 2 2 3 8" xfId="14278" xr:uid="{60DF04C7-2BF6-4659-ADF5-A8B3AB4E6C00}"/>
    <cellStyle name="Normal 3 2 3 2 2 2 3 9" xfId="27968" xr:uid="{5163B415-D45A-4308-B344-9990A6714611}"/>
    <cellStyle name="Normal 3 2 3 2 2 2 4" xfId="7436" xr:uid="{C7C4041B-5E68-4860-8646-50AFB86A5627}"/>
    <cellStyle name="Normal 3 2 3 2 2 2 4 2" xfId="7437" xr:uid="{1BDA29EA-25FB-4191-AE90-0D5E5E5C1C37}"/>
    <cellStyle name="Normal 3 2 3 2 2 2 4 2 2" xfId="9150" xr:uid="{1E53670E-4DF8-4E75-86F2-0DA3E9966DCC}"/>
    <cellStyle name="Normal 3 2 3 2 2 2 4 2 2 2" xfId="12572" xr:uid="{F0F80910-1DD2-4961-A922-8083D94EAD49}"/>
    <cellStyle name="Normal 3 2 3 2 2 2 4 2 2 2 2" xfId="26262" xr:uid="{4C05E1D1-2125-40AA-A7F4-D71B332C9FD5}"/>
    <cellStyle name="Normal 3 2 3 2 2 2 4 2 2 2 2 2" xfId="39954" xr:uid="{4D9AB498-11C3-47C5-A849-7FAAAA8D504C}"/>
    <cellStyle name="Normal 3 2 3 2 2 2 4 2 2 2 2 3" xfId="54838" xr:uid="{48F79550-A32F-4D36-8EF0-97F164EE16B4}"/>
    <cellStyle name="Normal 3 2 3 2 2 2 4 2 2 2 3" xfId="19418" xr:uid="{3403F454-439E-4F19-BA92-C3224CA03D9B}"/>
    <cellStyle name="Normal 3 2 3 2 2 2 4 2 2 2 4" xfId="33108" xr:uid="{29D8D604-DDB5-44F7-A8B9-EFBA08574E2A}"/>
    <cellStyle name="Normal 3 2 3 2 2 2 4 2 2 2 5" xfId="47992" xr:uid="{41C6AAE2-A357-4B84-8172-642CE910BD54}"/>
    <cellStyle name="Normal 3 2 3 2 2 2 4 2 2 3" xfId="22840" xr:uid="{7F7CF707-C9C6-43CB-9464-7683780B1460}"/>
    <cellStyle name="Normal 3 2 3 2 2 2 4 2 2 3 2" xfId="36532" xr:uid="{1943DBEF-08E0-4DA3-9475-06FF147B1012}"/>
    <cellStyle name="Normal 3 2 3 2 2 2 4 2 2 3 3" xfId="51416" xr:uid="{E0D4067F-53FD-4ABA-8140-0EE0998D5760}"/>
    <cellStyle name="Normal 3 2 3 2 2 2 4 2 2 4" xfId="15996" xr:uid="{0F80FAFC-0529-4BAE-B916-3C3F094255C7}"/>
    <cellStyle name="Normal 3 2 3 2 2 2 4 2 2 5" xfId="29686" xr:uid="{A3F5B99F-F3F8-40E8-8309-B725EE136936}"/>
    <cellStyle name="Normal 3 2 3 2 2 2 4 2 2 6" xfId="44570" xr:uid="{D17D5A70-6984-48AC-8822-EC9C8DDFF66B}"/>
    <cellStyle name="Normal 3 2 3 2 2 2 4 2 3" xfId="10860" xr:uid="{F7FF88DA-CE22-43A6-A629-369514994456}"/>
    <cellStyle name="Normal 3 2 3 2 2 2 4 2 3 2" xfId="24550" xr:uid="{4014EE2D-6525-4098-A2B9-1BA23CDEAF82}"/>
    <cellStyle name="Normal 3 2 3 2 2 2 4 2 3 2 2" xfId="38242" xr:uid="{517ADB59-1CA6-4658-9C7C-5024D526C384}"/>
    <cellStyle name="Normal 3 2 3 2 2 2 4 2 3 2 3" xfId="53126" xr:uid="{6E791679-A8F1-431D-A357-E43BF80B6465}"/>
    <cellStyle name="Normal 3 2 3 2 2 2 4 2 3 3" xfId="17706" xr:uid="{1815C053-33FD-4E67-B5F9-F8AE6A7B4B47}"/>
    <cellStyle name="Normal 3 2 3 2 2 2 4 2 3 4" xfId="31396" xr:uid="{6CAA93B2-B1ED-4D48-9877-1274D6A6400F}"/>
    <cellStyle name="Normal 3 2 3 2 2 2 4 2 3 5" xfId="46280" xr:uid="{7BAF4408-7865-459C-8501-A7FD473EDA5C}"/>
    <cellStyle name="Normal 3 2 3 2 2 2 4 2 4" xfId="21128" xr:uid="{CF4D9812-02BD-48F8-B1C1-1D3B949A100E}"/>
    <cellStyle name="Normal 3 2 3 2 2 2 4 2 4 2" xfId="34820" xr:uid="{B6608BC1-01EC-41D5-B0F8-ADC2A32ECF56}"/>
    <cellStyle name="Normal 3 2 3 2 2 2 4 2 4 3" xfId="49704" xr:uid="{7590D5C5-9BC8-46A1-9451-EC14217A010B}"/>
    <cellStyle name="Normal 3 2 3 2 2 2 4 2 5" xfId="14284" xr:uid="{4A7A3F98-FD20-46A1-8178-E7D10EB017B4}"/>
    <cellStyle name="Normal 3 2 3 2 2 2 4 2 6" xfId="27974" xr:uid="{F10C3C18-5C18-4F39-8446-8EDE15E00ECB}"/>
    <cellStyle name="Normal 3 2 3 2 2 2 4 2 7" xfId="42858" xr:uid="{FAF1CCCB-45D4-4868-BD66-96E7087678E1}"/>
    <cellStyle name="Normal 3 2 3 2 2 2 4 3" xfId="9149" xr:uid="{C115DE54-A6F4-4FB3-B65C-69024A7719EC}"/>
    <cellStyle name="Normal 3 2 3 2 2 2 4 3 2" xfId="12571" xr:uid="{4F4530D6-82FB-48F1-B5DF-B72570619B88}"/>
    <cellStyle name="Normal 3 2 3 2 2 2 4 3 2 2" xfId="26261" xr:uid="{193C7365-EDE8-42C3-9665-F3C30B4AF2F9}"/>
    <cellStyle name="Normal 3 2 3 2 2 2 4 3 2 2 2" xfId="39953" xr:uid="{5F58DE6E-6386-469E-AF53-B2CF9F4B3C7B}"/>
    <cellStyle name="Normal 3 2 3 2 2 2 4 3 2 2 3" xfId="54837" xr:uid="{904CC591-A474-4AD1-8DD7-4592547C7088}"/>
    <cellStyle name="Normal 3 2 3 2 2 2 4 3 2 3" xfId="19417" xr:uid="{B67C705B-66C0-406F-BCE8-834D738DB8D3}"/>
    <cellStyle name="Normal 3 2 3 2 2 2 4 3 2 4" xfId="33107" xr:uid="{FCB142B7-1CAB-4B80-82F2-08B5A0497073}"/>
    <cellStyle name="Normal 3 2 3 2 2 2 4 3 2 5" xfId="47991" xr:uid="{E01876C5-CC5E-4E08-AC14-2485A6B5C077}"/>
    <cellStyle name="Normal 3 2 3 2 2 2 4 3 3" xfId="22839" xr:uid="{BD5A4BB6-624F-48AA-BD81-949C12A3F685}"/>
    <cellStyle name="Normal 3 2 3 2 2 2 4 3 3 2" xfId="36531" xr:uid="{35FA56D7-B1B3-49DA-BE0F-483DF85E3EAD}"/>
    <cellStyle name="Normal 3 2 3 2 2 2 4 3 3 3" xfId="51415" xr:uid="{B6D6AA7C-2818-4305-B0AC-7EBD322E5801}"/>
    <cellStyle name="Normal 3 2 3 2 2 2 4 3 4" xfId="15995" xr:uid="{B48C581E-8AEE-4E05-A357-F24C69F20FA3}"/>
    <cellStyle name="Normal 3 2 3 2 2 2 4 3 5" xfId="29685" xr:uid="{B607A944-5EF4-42CB-96BA-AD42D0CB6494}"/>
    <cellStyle name="Normal 3 2 3 2 2 2 4 3 6" xfId="44569" xr:uid="{65A17458-708B-402E-A670-6741F32CB4D7}"/>
    <cellStyle name="Normal 3 2 3 2 2 2 4 4" xfId="10859" xr:uid="{8F4D2A86-1038-4F33-B6CF-1ABBBB88051B}"/>
    <cellStyle name="Normal 3 2 3 2 2 2 4 4 2" xfId="24549" xr:uid="{D3DCBCE3-C8B9-4FF5-9E92-5C5ED52A1017}"/>
    <cellStyle name="Normal 3 2 3 2 2 2 4 4 2 2" xfId="38241" xr:uid="{9F099A18-9148-46F7-B7BC-CC44DE70BC3B}"/>
    <cellStyle name="Normal 3 2 3 2 2 2 4 4 2 3" xfId="53125" xr:uid="{44E72F22-B335-4331-A750-FC6C346ECCDF}"/>
    <cellStyle name="Normal 3 2 3 2 2 2 4 4 3" xfId="17705" xr:uid="{74057100-C9C3-4A69-B3AC-9B9E67EC61FD}"/>
    <cellStyle name="Normal 3 2 3 2 2 2 4 4 4" xfId="31395" xr:uid="{3C5F63A5-0ABF-4A74-B773-58E63B468D77}"/>
    <cellStyle name="Normal 3 2 3 2 2 2 4 4 5" xfId="46279" xr:uid="{FBEC5537-4EC5-4DC9-A866-7C101C434AD1}"/>
    <cellStyle name="Normal 3 2 3 2 2 2 4 5" xfId="21127" xr:uid="{255BEE9D-A314-42D1-A678-2A8C25E48616}"/>
    <cellStyle name="Normal 3 2 3 2 2 2 4 5 2" xfId="34819" xr:uid="{033CFCA1-ACD2-43D6-B21C-1FE32BA78D70}"/>
    <cellStyle name="Normal 3 2 3 2 2 2 4 5 3" xfId="49703" xr:uid="{15A20F07-B335-4C94-8325-908DDFFACBD0}"/>
    <cellStyle name="Normal 3 2 3 2 2 2 4 6" xfId="14283" xr:uid="{F31E2531-B558-4239-AB40-9A5FA6C86D0E}"/>
    <cellStyle name="Normal 3 2 3 2 2 2 4 7" xfId="27973" xr:uid="{DC6316C7-7A37-4008-ABA3-9DE243824019}"/>
    <cellStyle name="Normal 3 2 3 2 2 2 4 8" xfId="42857" xr:uid="{D6F5B735-BFE9-4D02-BD60-9BD14DA2A4F5}"/>
    <cellStyle name="Normal 3 2 3 2 2 2 5" xfId="7438" xr:uid="{3EF2D291-82DC-4DE3-89E1-96B3260B9119}"/>
    <cellStyle name="Normal 3 2 3 2 2 2 5 2" xfId="9151" xr:uid="{99675F56-0FEC-4989-B291-036A883FA8D3}"/>
    <cellStyle name="Normal 3 2 3 2 2 2 5 2 2" xfId="12573" xr:uid="{8C71DEEF-ADFB-4A5E-BDD4-DC63681B3EA5}"/>
    <cellStyle name="Normal 3 2 3 2 2 2 5 2 2 2" xfId="26263" xr:uid="{0DC41F3A-0A87-4E5D-87F4-67F1FE16B899}"/>
    <cellStyle name="Normal 3 2 3 2 2 2 5 2 2 2 2" xfId="39955" xr:uid="{96118091-4D54-4ACC-AD69-F8DBF6800127}"/>
    <cellStyle name="Normal 3 2 3 2 2 2 5 2 2 2 3" xfId="54839" xr:uid="{60248235-837C-43E4-959E-283C81A00DBB}"/>
    <cellStyle name="Normal 3 2 3 2 2 2 5 2 2 3" xfId="19419" xr:uid="{9064DE55-D759-4408-ACF0-D174F6C6B17F}"/>
    <cellStyle name="Normal 3 2 3 2 2 2 5 2 2 4" xfId="33109" xr:uid="{AA7892EB-1B1C-4D06-BD4C-5D956A0B24D2}"/>
    <cellStyle name="Normal 3 2 3 2 2 2 5 2 2 5" xfId="47993" xr:uid="{CB78A557-D38F-402B-8E99-9BEF8D30AA0B}"/>
    <cellStyle name="Normal 3 2 3 2 2 2 5 2 3" xfId="22841" xr:uid="{82920962-017C-40CD-AE1C-22183BEFBBE6}"/>
    <cellStyle name="Normal 3 2 3 2 2 2 5 2 3 2" xfId="36533" xr:uid="{05A87D94-459A-404C-ACE3-6454C5E4C5C9}"/>
    <cellStyle name="Normal 3 2 3 2 2 2 5 2 3 3" xfId="51417" xr:uid="{A4089A2B-BCD7-44B8-B33E-169CF02C091B}"/>
    <cellStyle name="Normal 3 2 3 2 2 2 5 2 4" xfId="15997" xr:uid="{E6C3964A-681B-4F61-8794-82CEA3F11BC5}"/>
    <cellStyle name="Normal 3 2 3 2 2 2 5 2 5" xfId="29687" xr:uid="{CE122ABB-E21B-4646-B6A0-6642E51019E5}"/>
    <cellStyle name="Normal 3 2 3 2 2 2 5 2 6" xfId="44571" xr:uid="{E28BE997-ED2A-4306-A275-C9CA6C3D567A}"/>
    <cellStyle name="Normal 3 2 3 2 2 2 5 3" xfId="10861" xr:uid="{22D24E12-A34E-4252-B0E6-BAB6F3784268}"/>
    <cellStyle name="Normal 3 2 3 2 2 2 5 3 2" xfId="24551" xr:uid="{E16CC23D-F341-4B98-A042-FA83ED48A0FA}"/>
    <cellStyle name="Normal 3 2 3 2 2 2 5 3 2 2" xfId="38243" xr:uid="{D043461A-9A9C-445C-A15D-D2030A94C0FC}"/>
    <cellStyle name="Normal 3 2 3 2 2 2 5 3 2 3" xfId="53127" xr:uid="{B53728AF-9E90-4266-8AE5-DC9591028A57}"/>
    <cellStyle name="Normal 3 2 3 2 2 2 5 3 3" xfId="17707" xr:uid="{339A0877-272D-4B57-A721-2794DABEC9FE}"/>
    <cellStyle name="Normal 3 2 3 2 2 2 5 3 4" xfId="31397" xr:uid="{D260FB3F-49BE-4F0A-9867-3587E076F455}"/>
    <cellStyle name="Normal 3 2 3 2 2 2 5 3 5" xfId="46281" xr:uid="{CF1DAA08-60B2-4D3A-AA2A-4B572827177A}"/>
    <cellStyle name="Normal 3 2 3 2 2 2 5 4" xfId="21129" xr:uid="{83629BA3-3923-434A-8D88-EC970AB4717E}"/>
    <cellStyle name="Normal 3 2 3 2 2 2 5 4 2" xfId="34821" xr:uid="{05556FDE-3E3A-462D-8170-F233AB194746}"/>
    <cellStyle name="Normal 3 2 3 2 2 2 5 4 3" xfId="49705" xr:uid="{71094A02-9286-4822-9D4D-7F1F3644D5D3}"/>
    <cellStyle name="Normal 3 2 3 2 2 2 5 5" xfId="14285" xr:uid="{DA764A9E-6062-4F3F-AE8D-44E434FBA130}"/>
    <cellStyle name="Normal 3 2 3 2 2 2 5 6" xfId="27975" xr:uid="{321DC981-3747-4EE6-A997-FD7C1AD18363}"/>
    <cellStyle name="Normal 3 2 3 2 2 2 5 7" xfId="42859" xr:uid="{D691B340-65BD-4D91-97B2-D7BF3B45F229}"/>
    <cellStyle name="Normal 3 2 3 2 2 2 6" xfId="7439" xr:uid="{F91B3D6E-16B3-4CBE-AA49-C9C8167E5F4C}"/>
    <cellStyle name="Normal 3 2 3 2 2 2 6 2" xfId="9152" xr:uid="{6A330D8A-8516-411D-A1E8-C55EFD70394D}"/>
    <cellStyle name="Normal 3 2 3 2 2 2 6 2 2" xfId="12574" xr:uid="{E4F51FEC-F5EE-4C29-A0D9-9E6DB723E821}"/>
    <cellStyle name="Normal 3 2 3 2 2 2 6 2 2 2" xfId="26264" xr:uid="{B590E2A0-C514-444F-8D82-0377080EE7CF}"/>
    <cellStyle name="Normal 3 2 3 2 2 2 6 2 2 2 2" xfId="39956" xr:uid="{DC93B2F6-712C-4A4D-B474-93FFB20FC704}"/>
    <cellStyle name="Normal 3 2 3 2 2 2 6 2 2 2 3" xfId="54840" xr:uid="{406FECAD-12D2-4652-A90B-FC196AC6A65A}"/>
    <cellStyle name="Normal 3 2 3 2 2 2 6 2 2 3" xfId="19420" xr:uid="{50E4302D-EF1C-4FF1-8B42-CFB1FC59EB3F}"/>
    <cellStyle name="Normal 3 2 3 2 2 2 6 2 2 4" xfId="33110" xr:uid="{E8721DCD-5859-4005-80E2-83EB6D277644}"/>
    <cellStyle name="Normal 3 2 3 2 2 2 6 2 2 5" xfId="47994" xr:uid="{16CABCC6-969C-478F-8A68-28D2042BB98C}"/>
    <cellStyle name="Normal 3 2 3 2 2 2 6 2 3" xfId="22842" xr:uid="{CDCBD569-9EBD-4B85-8C82-A8608D4275B7}"/>
    <cellStyle name="Normal 3 2 3 2 2 2 6 2 3 2" xfId="36534" xr:uid="{AEAA5823-19B4-4FE6-A9CB-C7463CEAAD12}"/>
    <cellStyle name="Normal 3 2 3 2 2 2 6 2 3 3" xfId="51418" xr:uid="{7B8A44E4-86C9-4D35-947C-5F0264A5C916}"/>
    <cellStyle name="Normal 3 2 3 2 2 2 6 2 4" xfId="15998" xr:uid="{640DC5F1-2CD1-4DB8-B5C7-7475D6CF9904}"/>
    <cellStyle name="Normal 3 2 3 2 2 2 6 2 5" xfId="29688" xr:uid="{47EB3550-5821-4D53-9C05-0A57CB788343}"/>
    <cellStyle name="Normal 3 2 3 2 2 2 6 2 6" xfId="44572" xr:uid="{BFA36C0D-D499-4EC5-9239-F7D265E355A6}"/>
    <cellStyle name="Normal 3 2 3 2 2 2 6 3" xfId="10862" xr:uid="{93AF5AFE-C774-4B07-B6E4-0BB82A1A8695}"/>
    <cellStyle name="Normal 3 2 3 2 2 2 6 3 2" xfId="24552" xr:uid="{F0B2F1F9-A37B-443A-801D-FEF027D4FC02}"/>
    <cellStyle name="Normal 3 2 3 2 2 2 6 3 2 2" xfId="38244" xr:uid="{FDEA4702-BE09-49E6-A384-2AFD9A461975}"/>
    <cellStyle name="Normal 3 2 3 2 2 2 6 3 2 3" xfId="53128" xr:uid="{0D089C7C-5787-458E-B191-C08D1AD1186D}"/>
    <cellStyle name="Normal 3 2 3 2 2 2 6 3 3" xfId="17708" xr:uid="{E75D391B-AFDD-49AA-8A10-5DB37B289270}"/>
    <cellStyle name="Normal 3 2 3 2 2 2 6 3 4" xfId="31398" xr:uid="{FF4F51E2-7A9A-4D63-9E3F-13D71360FFED}"/>
    <cellStyle name="Normal 3 2 3 2 2 2 6 3 5" xfId="46282" xr:uid="{9140B4AD-AB10-48F0-B3CF-84FF6470D282}"/>
    <cellStyle name="Normal 3 2 3 2 2 2 6 4" xfId="21130" xr:uid="{D56398DF-9D79-476C-9302-E2D576CB5780}"/>
    <cellStyle name="Normal 3 2 3 2 2 2 6 4 2" xfId="34822" xr:uid="{DDAD9782-9A4F-4B03-94B8-7F03BE1448AE}"/>
    <cellStyle name="Normal 3 2 3 2 2 2 6 4 3" xfId="49706" xr:uid="{92AE70AE-E7B4-4264-87FB-9097F1590CB6}"/>
    <cellStyle name="Normal 3 2 3 2 2 2 6 5" xfId="14286" xr:uid="{61E682F2-F1D9-47C2-9E80-76C5CCE877D8}"/>
    <cellStyle name="Normal 3 2 3 2 2 2 6 6" xfId="27976" xr:uid="{7E269DD7-9676-4354-A17C-ADF9A604D304}"/>
    <cellStyle name="Normal 3 2 3 2 2 2 6 7" xfId="42860" xr:uid="{1876800B-A6DA-4316-926E-CF6D987FCDC8}"/>
    <cellStyle name="Normal 3 2 3 2 2 2 7" xfId="9138" xr:uid="{A50613AE-D0DD-4B59-9FB2-DCB9092B314E}"/>
    <cellStyle name="Normal 3 2 3 2 2 2 7 2" xfId="12560" xr:uid="{9B9F846C-D263-458F-AE72-28AC4A58FAE0}"/>
    <cellStyle name="Normal 3 2 3 2 2 2 7 2 2" xfId="26250" xr:uid="{71AEBA95-59AE-4C85-A0C1-D59CA70665C4}"/>
    <cellStyle name="Normal 3 2 3 2 2 2 7 2 2 2" xfId="39942" xr:uid="{5F37A0F1-FC3C-409E-96C4-3278A7908761}"/>
    <cellStyle name="Normal 3 2 3 2 2 2 7 2 2 3" xfId="54826" xr:uid="{5E7B5B40-222C-4541-847A-57FFDD7F9472}"/>
    <cellStyle name="Normal 3 2 3 2 2 2 7 2 3" xfId="19406" xr:uid="{FA3C183C-4375-4D90-8E55-03A15D4D2B9B}"/>
    <cellStyle name="Normal 3 2 3 2 2 2 7 2 4" xfId="33096" xr:uid="{FD15EA51-E3D4-4FCC-BD98-F4271AE262D0}"/>
    <cellStyle name="Normal 3 2 3 2 2 2 7 2 5" xfId="47980" xr:uid="{B1189B8B-DB4B-4B41-83C2-2BD6DD8FC1AA}"/>
    <cellStyle name="Normal 3 2 3 2 2 2 7 3" xfId="22828" xr:uid="{EA18C13C-1038-4FF8-BB9D-4DDD39FD5775}"/>
    <cellStyle name="Normal 3 2 3 2 2 2 7 3 2" xfId="36520" xr:uid="{7B279A57-73B6-4305-A1A2-9F974564EDCA}"/>
    <cellStyle name="Normal 3 2 3 2 2 2 7 3 3" xfId="51404" xr:uid="{E3E50EDE-8083-4B8B-84B7-059A6070A1E2}"/>
    <cellStyle name="Normal 3 2 3 2 2 2 7 4" xfId="15984" xr:uid="{C0494313-BE33-4F45-A8A0-99448601BDB3}"/>
    <cellStyle name="Normal 3 2 3 2 2 2 7 5" xfId="29674" xr:uid="{3863998D-04E1-429D-83BC-9A3F2921CD07}"/>
    <cellStyle name="Normal 3 2 3 2 2 2 7 6" xfId="44558" xr:uid="{C0B371E3-8A2D-4673-A45C-2FEDA422EF56}"/>
    <cellStyle name="Normal 3 2 3 2 2 2 8" xfId="10848" xr:uid="{A07D135B-7C16-4960-A438-233DE1F94BF1}"/>
    <cellStyle name="Normal 3 2 3 2 2 2 8 2" xfId="24538" xr:uid="{9815E52D-1BBA-43D8-BE3C-7C842D3A9F67}"/>
    <cellStyle name="Normal 3 2 3 2 2 2 8 2 2" xfId="38230" xr:uid="{CCBF63E8-D0DB-4622-A22C-04A31AA5AA65}"/>
    <cellStyle name="Normal 3 2 3 2 2 2 8 2 3" xfId="53114" xr:uid="{F802BE09-27FE-4915-9676-5A13B1A81038}"/>
    <cellStyle name="Normal 3 2 3 2 2 2 8 3" xfId="17694" xr:uid="{68FBC6BA-7B7C-4224-A6F1-BEE460BD4E65}"/>
    <cellStyle name="Normal 3 2 3 2 2 2 8 4" xfId="31384" xr:uid="{74C08BC0-E3D0-4492-8188-9F440B8C9F53}"/>
    <cellStyle name="Normal 3 2 3 2 2 2 8 5" xfId="46268" xr:uid="{0F4CE68C-EE6A-4B1D-BACA-04850932AD3D}"/>
    <cellStyle name="Normal 3 2 3 2 2 2 9" xfId="21116" xr:uid="{46D41AC1-2878-428A-B33A-6D167E449456}"/>
    <cellStyle name="Normal 3 2 3 2 2 2 9 2" xfId="34808" xr:uid="{245AC6B9-E2E5-4BF6-9F5D-BF223CDBEEE4}"/>
    <cellStyle name="Normal 3 2 3 2 2 2 9 3" xfId="49692" xr:uid="{20B42F6C-468C-4379-9754-AD0678A0795D}"/>
    <cellStyle name="Normal 3 2 3 2 2 3" xfId="7440" xr:uid="{44ABA864-4F8B-4D8C-A0C5-665601C368FB}"/>
    <cellStyle name="Normal 3 2 3 2 2 3 10" xfId="42861" xr:uid="{F864984C-7361-42B7-B878-D845D5CA251A}"/>
    <cellStyle name="Normal 3 2 3 2 2 3 2" xfId="7441" xr:uid="{F337CEA2-31F5-44E7-8842-A5C95F7DE8CF}"/>
    <cellStyle name="Normal 3 2 3 2 2 3 2 2" xfId="7442" xr:uid="{2F34E864-8B8B-48D2-9B36-C59882EA38BE}"/>
    <cellStyle name="Normal 3 2 3 2 2 3 2 2 2" xfId="9155" xr:uid="{C84B8815-AF55-4F57-BB90-957D481A697B}"/>
    <cellStyle name="Normal 3 2 3 2 2 3 2 2 2 2" xfId="12577" xr:uid="{CAB1C14C-9295-4955-A54E-D9652133C5FE}"/>
    <cellStyle name="Normal 3 2 3 2 2 3 2 2 2 2 2" xfId="26267" xr:uid="{9595FFA4-9341-4F27-A8FE-75AC5DF6528D}"/>
    <cellStyle name="Normal 3 2 3 2 2 3 2 2 2 2 2 2" xfId="39959" xr:uid="{D2F4E951-A2B4-4C14-B739-2F1E6EAAADAA}"/>
    <cellStyle name="Normal 3 2 3 2 2 3 2 2 2 2 2 3" xfId="54843" xr:uid="{07182DB6-8468-4DA6-AD5A-32DE5F883C72}"/>
    <cellStyle name="Normal 3 2 3 2 2 3 2 2 2 2 3" xfId="19423" xr:uid="{16D3332E-A8D2-4173-B08A-479755FAFB92}"/>
    <cellStyle name="Normal 3 2 3 2 2 3 2 2 2 2 4" xfId="33113" xr:uid="{FFBBF4A7-91F8-4220-97BA-F276992CA4FA}"/>
    <cellStyle name="Normal 3 2 3 2 2 3 2 2 2 2 5" xfId="47997" xr:uid="{29E07211-6880-4B54-B283-E57090B773A7}"/>
    <cellStyle name="Normal 3 2 3 2 2 3 2 2 2 3" xfId="22845" xr:uid="{47FA16FD-BF9D-4B10-B918-1F22CC024B70}"/>
    <cellStyle name="Normal 3 2 3 2 2 3 2 2 2 3 2" xfId="36537" xr:uid="{F725A369-E26C-4B07-87DC-AE27FA1E8741}"/>
    <cellStyle name="Normal 3 2 3 2 2 3 2 2 2 3 3" xfId="51421" xr:uid="{B4115281-FAF1-4ED0-9910-E7E1874D0E05}"/>
    <cellStyle name="Normal 3 2 3 2 2 3 2 2 2 4" xfId="16001" xr:uid="{F3859D15-0724-4FC6-BF17-DF1BEAC188A0}"/>
    <cellStyle name="Normal 3 2 3 2 2 3 2 2 2 5" xfId="29691" xr:uid="{2914676A-A912-4A49-A30F-12E3834380F5}"/>
    <cellStyle name="Normal 3 2 3 2 2 3 2 2 2 6" xfId="44575" xr:uid="{7C29CC67-051C-49A4-ADDD-523455DD8C87}"/>
    <cellStyle name="Normal 3 2 3 2 2 3 2 2 3" xfId="10865" xr:uid="{DB367189-D89F-464E-A5ED-B57D176EE74D}"/>
    <cellStyle name="Normal 3 2 3 2 2 3 2 2 3 2" xfId="24555" xr:uid="{970C7D59-5D07-451F-AF82-95374FA01704}"/>
    <cellStyle name="Normal 3 2 3 2 2 3 2 2 3 2 2" xfId="38247" xr:uid="{F9C69B79-A360-4633-BD13-4E0D3270CBBD}"/>
    <cellStyle name="Normal 3 2 3 2 2 3 2 2 3 2 3" xfId="53131" xr:uid="{3891B754-8BE8-4721-9D38-FE67DD9E96D0}"/>
    <cellStyle name="Normal 3 2 3 2 2 3 2 2 3 3" xfId="17711" xr:uid="{3847E9F6-8220-4707-9BEA-7D1EFAA768FD}"/>
    <cellStyle name="Normal 3 2 3 2 2 3 2 2 3 4" xfId="31401" xr:uid="{1CBA616D-4D6F-4EF1-B49A-581270003C4D}"/>
    <cellStyle name="Normal 3 2 3 2 2 3 2 2 3 5" xfId="46285" xr:uid="{ED056854-AE66-4F79-A0EC-33809EE304CF}"/>
    <cellStyle name="Normal 3 2 3 2 2 3 2 2 4" xfId="21133" xr:uid="{D86BD3C7-FD73-4E8F-A4BA-DA94DED1AE68}"/>
    <cellStyle name="Normal 3 2 3 2 2 3 2 2 4 2" xfId="34825" xr:uid="{E2FE4CCE-F374-4EB5-AC63-EA3D3B5D7D0B}"/>
    <cellStyle name="Normal 3 2 3 2 2 3 2 2 4 3" xfId="49709" xr:uid="{637ABE92-1A45-45C9-9334-D5F2A68E20DF}"/>
    <cellStyle name="Normal 3 2 3 2 2 3 2 2 5" xfId="14289" xr:uid="{D1742E7F-41D5-468C-8C30-7F094B6420A3}"/>
    <cellStyle name="Normal 3 2 3 2 2 3 2 2 6" xfId="27979" xr:uid="{2CC41D17-4779-4F31-902A-7CE213B6CA6D}"/>
    <cellStyle name="Normal 3 2 3 2 2 3 2 2 7" xfId="42863" xr:uid="{8FE0FDCB-B1A7-42B8-9E7B-010D3D9C92BF}"/>
    <cellStyle name="Normal 3 2 3 2 2 3 2 3" xfId="9154" xr:uid="{868CA09A-FAFB-4640-8098-BE8DCA86F502}"/>
    <cellStyle name="Normal 3 2 3 2 2 3 2 3 2" xfId="12576" xr:uid="{FDF6B25C-78E7-47D8-AC33-3144EDFDB927}"/>
    <cellStyle name="Normal 3 2 3 2 2 3 2 3 2 2" xfId="26266" xr:uid="{A65366D6-1FE0-4588-90A4-F3E15BB2355F}"/>
    <cellStyle name="Normal 3 2 3 2 2 3 2 3 2 2 2" xfId="39958" xr:uid="{6FAECECA-7554-4742-BDC2-4C3B7A09FF62}"/>
    <cellStyle name="Normal 3 2 3 2 2 3 2 3 2 2 3" xfId="54842" xr:uid="{211D37C5-30EE-4B32-927C-B4C9F999945F}"/>
    <cellStyle name="Normal 3 2 3 2 2 3 2 3 2 3" xfId="19422" xr:uid="{C05DB3AA-B0DD-4E42-8BB3-A602841D4C04}"/>
    <cellStyle name="Normal 3 2 3 2 2 3 2 3 2 4" xfId="33112" xr:uid="{F71458FA-9F82-48EE-9F40-168C5231EB49}"/>
    <cellStyle name="Normal 3 2 3 2 2 3 2 3 2 5" xfId="47996" xr:uid="{9A7D00A6-7F69-4260-B726-B083076692FF}"/>
    <cellStyle name="Normal 3 2 3 2 2 3 2 3 3" xfId="22844" xr:uid="{D45274BF-75FD-47A9-9D27-7EB749C196C2}"/>
    <cellStyle name="Normal 3 2 3 2 2 3 2 3 3 2" xfId="36536" xr:uid="{EE97ACDC-3533-4D7D-94EC-B32265EED7F8}"/>
    <cellStyle name="Normal 3 2 3 2 2 3 2 3 3 3" xfId="51420" xr:uid="{AAA2492E-FC1E-40BE-BD86-D463A3B058EE}"/>
    <cellStyle name="Normal 3 2 3 2 2 3 2 3 4" xfId="16000" xr:uid="{D3C2EA0D-7672-48E7-8FCD-16989FD4C723}"/>
    <cellStyle name="Normal 3 2 3 2 2 3 2 3 5" xfId="29690" xr:uid="{AECEB752-9652-498A-A180-6FB9B4CD68A9}"/>
    <cellStyle name="Normal 3 2 3 2 2 3 2 3 6" xfId="44574" xr:uid="{A5D2E2C7-48A3-42D6-B44D-460FD9C1C958}"/>
    <cellStyle name="Normal 3 2 3 2 2 3 2 4" xfId="10864" xr:uid="{3596C0B0-AD1A-4175-AED3-FD9F2E3E1F4C}"/>
    <cellStyle name="Normal 3 2 3 2 2 3 2 4 2" xfId="24554" xr:uid="{8D106EBD-8B23-4E68-B879-6A1A4D4F0427}"/>
    <cellStyle name="Normal 3 2 3 2 2 3 2 4 2 2" xfId="38246" xr:uid="{F920DCEE-E274-4CFF-8670-A838D9FB5591}"/>
    <cellStyle name="Normal 3 2 3 2 2 3 2 4 2 3" xfId="53130" xr:uid="{A2BA0934-E401-4AE1-BE84-652BBCEFF1B6}"/>
    <cellStyle name="Normal 3 2 3 2 2 3 2 4 3" xfId="17710" xr:uid="{87B72A26-B8F1-4172-A338-0DF2929B05EC}"/>
    <cellStyle name="Normal 3 2 3 2 2 3 2 4 4" xfId="31400" xr:uid="{3668486E-864D-40E9-B78E-11F9F89C07C4}"/>
    <cellStyle name="Normal 3 2 3 2 2 3 2 4 5" xfId="46284" xr:uid="{EC67DF62-FC5A-40F8-AEC9-E2B96F70EB64}"/>
    <cellStyle name="Normal 3 2 3 2 2 3 2 5" xfId="21132" xr:uid="{1B7415E0-3892-4F4E-818A-FF52ECB96E12}"/>
    <cellStyle name="Normal 3 2 3 2 2 3 2 5 2" xfId="34824" xr:uid="{E106B1A7-BEF6-457A-80D3-FBDCE0848BFC}"/>
    <cellStyle name="Normal 3 2 3 2 2 3 2 5 3" xfId="49708" xr:uid="{4E7A2E72-A989-4FA6-A196-6806BD8A88E7}"/>
    <cellStyle name="Normal 3 2 3 2 2 3 2 6" xfId="14288" xr:uid="{263CA4F4-5173-4045-BAE7-83DDED75AB9B}"/>
    <cellStyle name="Normal 3 2 3 2 2 3 2 7" xfId="27978" xr:uid="{57B872E4-FC90-4C09-ADB6-DEF4BD582348}"/>
    <cellStyle name="Normal 3 2 3 2 2 3 2 8" xfId="42862" xr:uid="{828ADE49-194E-4ED1-947D-6E3D14084386}"/>
    <cellStyle name="Normal 3 2 3 2 2 3 3" xfId="7443" xr:uid="{D6BDB99E-2A30-429D-9E36-870408346C56}"/>
    <cellStyle name="Normal 3 2 3 2 2 3 3 2" xfId="9156" xr:uid="{1C4D7822-DF38-471D-B0DF-9BBFA185450A}"/>
    <cellStyle name="Normal 3 2 3 2 2 3 3 2 2" xfId="12578" xr:uid="{0D78B1DF-3A76-43E7-8028-D27B78A67062}"/>
    <cellStyle name="Normal 3 2 3 2 2 3 3 2 2 2" xfId="26268" xr:uid="{C3D9F6F2-1A28-43D2-8DDD-D83DAF7E253E}"/>
    <cellStyle name="Normal 3 2 3 2 2 3 3 2 2 2 2" xfId="39960" xr:uid="{A0B81417-8D78-4E27-8B56-913A6AA6B13A}"/>
    <cellStyle name="Normal 3 2 3 2 2 3 3 2 2 2 3" xfId="54844" xr:uid="{40F4C01D-6B51-45A1-A559-B6DB9A79AED5}"/>
    <cellStyle name="Normal 3 2 3 2 2 3 3 2 2 3" xfId="19424" xr:uid="{50087953-1441-4890-ABB2-E42D5DBEDB5A}"/>
    <cellStyle name="Normal 3 2 3 2 2 3 3 2 2 4" xfId="33114" xr:uid="{742C6888-74CE-4F8F-A8A5-170619D92313}"/>
    <cellStyle name="Normal 3 2 3 2 2 3 3 2 2 5" xfId="47998" xr:uid="{078E4E5A-CA08-4F67-9235-8704C3D881A0}"/>
    <cellStyle name="Normal 3 2 3 2 2 3 3 2 3" xfId="22846" xr:uid="{72ED93AE-7205-4638-9AD9-227C8CC63FBC}"/>
    <cellStyle name="Normal 3 2 3 2 2 3 3 2 3 2" xfId="36538" xr:uid="{A879D48E-C9B0-4EB7-9F16-C1E048EECED9}"/>
    <cellStyle name="Normal 3 2 3 2 2 3 3 2 3 3" xfId="51422" xr:uid="{CD7DA4A1-AEBE-4A76-B043-67DA696DE5DC}"/>
    <cellStyle name="Normal 3 2 3 2 2 3 3 2 4" xfId="16002" xr:uid="{93A1C5E1-D576-40A8-840A-A3BD38B20D47}"/>
    <cellStyle name="Normal 3 2 3 2 2 3 3 2 5" xfId="29692" xr:uid="{D2B5630E-3B3A-41E6-9A78-EB6F374157BB}"/>
    <cellStyle name="Normal 3 2 3 2 2 3 3 2 6" xfId="44576" xr:uid="{3B6D286F-01B1-45F0-8139-63492FF057CB}"/>
    <cellStyle name="Normal 3 2 3 2 2 3 3 3" xfId="10866" xr:uid="{79E5BAC5-4DF4-4CE4-99F6-BF94677ED001}"/>
    <cellStyle name="Normal 3 2 3 2 2 3 3 3 2" xfId="24556" xr:uid="{11BD7F61-2BF3-480D-8823-8DC21BBE1EB9}"/>
    <cellStyle name="Normal 3 2 3 2 2 3 3 3 2 2" xfId="38248" xr:uid="{6B16541A-0095-4266-8B58-3CC1B3A2D062}"/>
    <cellStyle name="Normal 3 2 3 2 2 3 3 3 2 3" xfId="53132" xr:uid="{3F669F0C-7910-4E68-8372-E184DA0EF6E4}"/>
    <cellStyle name="Normal 3 2 3 2 2 3 3 3 3" xfId="17712" xr:uid="{E60AB3B4-3B18-41AD-AADA-CB115E4FE3A0}"/>
    <cellStyle name="Normal 3 2 3 2 2 3 3 3 4" xfId="31402" xr:uid="{4D9476E4-22C6-494B-86CF-6F44BE67FBE6}"/>
    <cellStyle name="Normal 3 2 3 2 2 3 3 3 5" xfId="46286" xr:uid="{360F59E9-AFFA-4B23-9390-0EB26A5D5FE5}"/>
    <cellStyle name="Normal 3 2 3 2 2 3 3 4" xfId="21134" xr:uid="{5BF6653F-12B1-446B-AA2E-8EE3824B237B}"/>
    <cellStyle name="Normal 3 2 3 2 2 3 3 4 2" xfId="34826" xr:uid="{E17EBEF2-5626-4166-9172-7EBE4816BAFE}"/>
    <cellStyle name="Normal 3 2 3 2 2 3 3 4 3" xfId="49710" xr:uid="{DA1976AA-65C6-4BE2-8539-766E98FFF803}"/>
    <cellStyle name="Normal 3 2 3 2 2 3 3 5" xfId="14290" xr:uid="{503B6FA1-B7E9-496B-894B-8F0431430A33}"/>
    <cellStyle name="Normal 3 2 3 2 2 3 3 6" xfId="27980" xr:uid="{F61880C3-6914-4DAD-883E-54F775563C2F}"/>
    <cellStyle name="Normal 3 2 3 2 2 3 3 7" xfId="42864" xr:uid="{841DD942-32B5-47B8-973E-F2381C9CCE7F}"/>
    <cellStyle name="Normal 3 2 3 2 2 3 4" xfId="7444" xr:uid="{80ACB19F-8629-4D2B-B5A5-4399385C6509}"/>
    <cellStyle name="Normal 3 2 3 2 2 3 4 2" xfId="9157" xr:uid="{91BA68A8-BD83-488E-8131-40D8F0E1B651}"/>
    <cellStyle name="Normal 3 2 3 2 2 3 4 2 2" xfId="12579" xr:uid="{B1656C76-551B-4997-BA8C-E5B10CFD5DFE}"/>
    <cellStyle name="Normal 3 2 3 2 2 3 4 2 2 2" xfId="26269" xr:uid="{F1605781-716A-4962-AECB-44A016A48AFE}"/>
    <cellStyle name="Normal 3 2 3 2 2 3 4 2 2 2 2" xfId="39961" xr:uid="{FC85813C-3333-4984-974A-0F8860BA7C6B}"/>
    <cellStyle name="Normal 3 2 3 2 2 3 4 2 2 2 3" xfId="54845" xr:uid="{520AE03E-5347-4CAA-A35E-97EB3408E0A3}"/>
    <cellStyle name="Normal 3 2 3 2 2 3 4 2 2 3" xfId="19425" xr:uid="{D7396E58-C5D5-4984-BEA6-0EF6DBCE1D3D}"/>
    <cellStyle name="Normal 3 2 3 2 2 3 4 2 2 4" xfId="33115" xr:uid="{BFD2A4A1-EB6F-49EE-AA6A-205CC3B08634}"/>
    <cellStyle name="Normal 3 2 3 2 2 3 4 2 2 5" xfId="47999" xr:uid="{EA0664B3-FAB9-492C-8A5B-AB527AD5E83F}"/>
    <cellStyle name="Normal 3 2 3 2 2 3 4 2 3" xfId="22847" xr:uid="{323F7CE9-0B9A-48EE-ADCD-E932957EBDE6}"/>
    <cellStyle name="Normal 3 2 3 2 2 3 4 2 3 2" xfId="36539" xr:uid="{34EE4B14-27BE-4F56-8C8F-E9587AE6FDCE}"/>
    <cellStyle name="Normal 3 2 3 2 2 3 4 2 3 3" xfId="51423" xr:uid="{817E5803-E0E7-4BEA-929B-46D367D5D7C8}"/>
    <cellStyle name="Normal 3 2 3 2 2 3 4 2 4" xfId="16003" xr:uid="{C90AF6A1-1468-4ACF-852C-2D18E7432CE9}"/>
    <cellStyle name="Normal 3 2 3 2 2 3 4 2 5" xfId="29693" xr:uid="{DD1A754D-9616-46C4-9B65-A4A8B9586AAA}"/>
    <cellStyle name="Normal 3 2 3 2 2 3 4 2 6" xfId="44577" xr:uid="{C1C11A4E-5AEB-4E6A-B00A-BBE90FCB92E8}"/>
    <cellStyle name="Normal 3 2 3 2 2 3 4 3" xfId="10867" xr:uid="{E3AE442E-316B-4298-B9AE-207C6A72624D}"/>
    <cellStyle name="Normal 3 2 3 2 2 3 4 3 2" xfId="24557" xr:uid="{E69BA73F-34A6-4786-8021-5B68ADE3714E}"/>
    <cellStyle name="Normal 3 2 3 2 2 3 4 3 2 2" xfId="38249" xr:uid="{4CB1966D-9EA1-4862-A499-CD44E17234E6}"/>
    <cellStyle name="Normal 3 2 3 2 2 3 4 3 2 3" xfId="53133" xr:uid="{5D031954-B49E-40D5-AB5C-D8A3066A8D77}"/>
    <cellStyle name="Normal 3 2 3 2 2 3 4 3 3" xfId="17713" xr:uid="{E46ECDF5-E71C-4007-9446-570D554A9D5B}"/>
    <cellStyle name="Normal 3 2 3 2 2 3 4 3 4" xfId="31403" xr:uid="{D35EFA15-240A-44D4-94A7-716B3816EA4A}"/>
    <cellStyle name="Normal 3 2 3 2 2 3 4 3 5" xfId="46287" xr:uid="{D5A2D38E-6798-4A84-80F4-90AD396658B0}"/>
    <cellStyle name="Normal 3 2 3 2 2 3 4 4" xfId="21135" xr:uid="{855D754B-3E4C-415C-8604-03ABC24200AB}"/>
    <cellStyle name="Normal 3 2 3 2 2 3 4 4 2" xfId="34827" xr:uid="{BACA291F-931C-43E2-8B13-D6CDB1E415E1}"/>
    <cellStyle name="Normal 3 2 3 2 2 3 4 4 3" xfId="49711" xr:uid="{DAFDC4EB-6EBC-42AD-9A61-F3E4E9AD9767}"/>
    <cellStyle name="Normal 3 2 3 2 2 3 4 5" xfId="14291" xr:uid="{FA86E14E-D012-4E35-AD72-8DA6DD937A46}"/>
    <cellStyle name="Normal 3 2 3 2 2 3 4 6" xfId="27981" xr:uid="{EFB80078-5B88-4523-9D4D-0BEB51996A98}"/>
    <cellStyle name="Normal 3 2 3 2 2 3 4 7" xfId="42865" xr:uid="{06BE8F74-9B4E-4310-9795-C3EBAB1A7D80}"/>
    <cellStyle name="Normal 3 2 3 2 2 3 5" xfId="9153" xr:uid="{40D4C486-715B-4D0A-9F87-D1935C86BF3A}"/>
    <cellStyle name="Normal 3 2 3 2 2 3 5 2" xfId="12575" xr:uid="{793B16A9-EB55-49B5-B9E2-02A5C752360D}"/>
    <cellStyle name="Normal 3 2 3 2 2 3 5 2 2" xfId="26265" xr:uid="{78EEDE05-CA7A-4492-B1BC-DA4B4C631E3F}"/>
    <cellStyle name="Normal 3 2 3 2 2 3 5 2 2 2" xfId="39957" xr:uid="{2EDCC1D6-6920-4950-8737-FE882B7B9404}"/>
    <cellStyle name="Normal 3 2 3 2 2 3 5 2 2 3" xfId="54841" xr:uid="{15E11445-4092-479D-B6FA-65D77F0F1AC0}"/>
    <cellStyle name="Normal 3 2 3 2 2 3 5 2 3" xfId="19421" xr:uid="{8D125638-68C1-4FC3-93D6-A42A0F04E0C3}"/>
    <cellStyle name="Normal 3 2 3 2 2 3 5 2 4" xfId="33111" xr:uid="{3D6EA188-95B4-4A0A-AA99-6CD2AB6D211B}"/>
    <cellStyle name="Normal 3 2 3 2 2 3 5 2 5" xfId="47995" xr:uid="{BDB06689-3C0E-498F-9F62-44A5FC0183CF}"/>
    <cellStyle name="Normal 3 2 3 2 2 3 5 3" xfId="22843" xr:uid="{5A96B7DD-7FAF-4011-A121-890B1387B913}"/>
    <cellStyle name="Normal 3 2 3 2 2 3 5 3 2" xfId="36535" xr:uid="{11EFC1FB-C62C-4E90-AC24-4DD821E1DC4F}"/>
    <cellStyle name="Normal 3 2 3 2 2 3 5 3 3" xfId="51419" xr:uid="{D8D417F4-3930-4028-AB5D-3F06529B7ABE}"/>
    <cellStyle name="Normal 3 2 3 2 2 3 5 4" xfId="15999" xr:uid="{9B48C131-735D-4339-B5B8-56338B4FFEAD}"/>
    <cellStyle name="Normal 3 2 3 2 2 3 5 5" xfId="29689" xr:uid="{EFDB2D5F-2379-41EF-80C0-8ACFF1639171}"/>
    <cellStyle name="Normal 3 2 3 2 2 3 5 6" xfId="44573" xr:uid="{ADB0C312-2A63-40CF-A468-5B983E03B048}"/>
    <cellStyle name="Normal 3 2 3 2 2 3 6" xfId="10863" xr:uid="{AB6ABC16-1BF5-4936-AD2A-550E1EE912F2}"/>
    <cellStyle name="Normal 3 2 3 2 2 3 6 2" xfId="24553" xr:uid="{207A1943-B05F-464E-879B-84BB118FF8D5}"/>
    <cellStyle name="Normal 3 2 3 2 2 3 6 2 2" xfId="38245" xr:uid="{EBD71AC1-409E-40F8-BA43-3B11A1DA694E}"/>
    <cellStyle name="Normal 3 2 3 2 2 3 6 2 3" xfId="53129" xr:uid="{85D880AC-F1B3-4165-8F9F-5A6AFD697E1C}"/>
    <cellStyle name="Normal 3 2 3 2 2 3 6 3" xfId="17709" xr:uid="{7A178C5C-C537-4578-8A3D-5B21C6C7D4F6}"/>
    <cellStyle name="Normal 3 2 3 2 2 3 6 4" xfId="31399" xr:uid="{699B8445-AED7-4E86-B03A-507AA0345FD1}"/>
    <cellStyle name="Normal 3 2 3 2 2 3 6 5" xfId="46283" xr:uid="{DA319382-3C0A-423E-BA56-0D6CDB090B77}"/>
    <cellStyle name="Normal 3 2 3 2 2 3 7" xfId="21131" xr:uid="{1865B985-E1AF-49D8-BD16-78890360515C}"/>
    <cellStyle name="Normal 3 2 3 2 2 3 7 2" xfId="34823" xr:uid="{3E43498F-F845-492D-A2FD-24CD49E56AA3}"/>
    <cellStyle name="Normal 3 2 3 2 2 3 7 3" xfId="49707" xr:uid="{910518D8-0352-4A55-B12B-7B435F2AE6FC}"/>
    <cellStyle name="Normal 3 2 3 2 2 3 8" xfId="14287" xr:uid="{8AD54AA1-1A88-446B-8587-088745E11B9B}"/>
    <cellStyle name="Normal 3 2 3 2 2 3 9" xfId="27977" xr:uid="{B6E82AB9-5EDC-4EF5-9232-1B6F85A64D33}"/>
    <cellStyle name="Normal 3 2 3 2 2 4" xfId="7445" xr:uid="{28E5F9C4-F85C-4004-8DA1-06DFA07F9CCE}"/>
    <cellStyle name="Normal 3 2 3 2 2 4 10" xfId="42866" xr:uid="{93981DAD-65B5-421B-AF30-0CE6F27DFC10}"/>
    <cellStyle name="Normal 3 2 3 2 2 4 2" xfId="7446" xr:uid="{6BB7A1F0-5A39-426F-A6CE-BB55BB88887E}"/>
    <cellStyle name="Normal 3 2 3 2 2 4 2 2" xfId="7447" xr:uid="{55F50B6F-46C8-4865-8F0F-304981EE9811}"/>
    <cellStyle name="Normal 3 2 3 2 2 4 2 2 2" xfId="9160" xr:uid="{41402D06-2883-41BC-8882-8DC2C8D89496}"/>
    <cellStyle name="Normal 3 2 3 2 2 4 2 2 2 2" xfId="12582" xr:uid="{C246857B-6D5B-4A84-A1A7-536C6D096FAC}"/>
    <cellStyle name="Normal 3 2 3 2 2 4 2 2 2 2 2" xfId="26272" xr:uid="{BADC4345-02D5-416E-B48D-0AC6A9E696AF}"/>
    <cellStyle name="Normal 3 2 3 2 2 4 2 2 2 2 2 2" xfId="39964" xr:uid="{DEF1747F-A87D-4E16-BB0D-E091629A190C}"/>
    <cellStyle name="Normal 3 2 3 2 2 4 2 2 2 2 2 3" xfId="54848" xr:uid="{5A2C14C5-9688-4561-87A3-BB2AE6FCF249}"/>
    <cellStyle name="Normal 3 2 3 2 2 4 2 2 2 2 3" xfId="19428" xr:uid="{9CF57128-95FA-44CD-92B2-B857221D8E37}"/>
    <cellStyle name="Normal 3 2 3 2 2 4 2 2 2 2 4" xfId="33118" xr:uid="{0254234F-E7CA-4621-8D84-2DB1B02BF333}"/>
    <cellStyle name="Normal 3 2 3 2 2 4 2 2 2 2 5" xfId="48002" xr:uid="{332511C1-EFC6-46EA-91D6-57691F5C7F12}"/>
    <cellStyle name="Normal 3 2 3 2 2 4 2 2 2 3" xfId="22850" xr:uid="{88DE444F-3DE5-4486-9CC7-F57D5E1CF100}"/>
    <cellStyle name="Normal 3 2 3 2 2 4 2 2 2 3 2" xfId="36542" xr:uid="{FFEE59DD-0E33-43A2-98D6-6B171F227A2C}"/>
    <cellStyle name="Normal 3 2 3 2 2 4 2 2 2 3 3" xfId="51426" xr:uid="{E716D598-901E-4EF1-B5D8-8AD57040B522}"/>
    <cellStyle name="Normal 3 2 3 2 2 4 2 2 2 4" xfId="16006" xr:uid="{81E8DAE0-7E17-477D-93EC-7E79A5A3A784}"/>
    <cellStyle name="Normal 3 2 3 2 2 4 2 2 2 5" xfId="29696" xr:uid="{4BEB0109-283E-4F84-87EC-5EF75B9CEB62}"/>
    <cellStyle name="Normal 3 2 3 2 2 4 2 2 2 6" xfId="44580" xr:uid="{CF60C520-C941-493D-BA2D-2AF3659693BA}"/>
    <cellStyle name="Normal 3 2 3 2 2 4 2 2 3" xfId="10870" xr:uid="{C8631731-3A55-4A13-91DA-4F4ADFF15423}"/>
    <cellStyle name="Normal 3 2 3 2 2 4 2 2 3 2" xfId="24560" xr:uid="{8CD32C85-34D3-4646-A3AF-6D40A34D5E0E}"/>
    <cellStyle name="Normal 3 2 3 2 2 4 2 2 3 2 2" xfId="38252" xr:uid="{8DA7EBF2-259D-458C-8BC4-758DB1DF5F94}"/>
    <cellStyle name="Normal 3 2 3 2 2 4 2 2 3 2 3" xfId="53136" xr:uid="{BB3B8515-1332-47B7-A752-1E523D96E689}"/>
    <cellStyle name="Normal 3 2 3 2 2 4 2 2 3 3" xfId="17716" xr:uid="{8670F907-7A89-4971-999B-315DEFFD15D0}"/>
    <cellStyle name="Normal 3 2 3 2 2 4 2 2 3 4" xfId="31406" xr:uid="{B381A70C-E5BA-4605-A021-FC0666678C19}"/>
    <cellStyle name="Normal 3 2 3 2 2 4 2 2 3 5" xfId="46290" xr:uid="{72BBB760-A850-47CA-9CD7-5FE67D19D8DF}"/>
    <cellStyle name="Normal 3 2 3 2 2 4 2 2 4" xfId="21138" xr:uid="{56B4C2F3-C46B-4165-A1C9-829198994B50}"/>
    <cellStyle name="Normal 3 2 3 2 2 4 2 2 4 2" xfId="34830" xr:uid="{610B1511-8214-42F2-B5BF-0818CD92F175}"/>
    <cellStyle name="Normal 3 2 3 2 2 4 2 2 4 3" xfId="49714" xr:uid="{C9D7426B-5253-4A96-BE16-C5B7BC264AA7}"/>
    <cellStyle name="Normal 3 2 3 2 2 4 2 2 5" xfId="14294" xr:uid="{3D63ECFC-E23E-4754-87F3-3CD9A8385A21}"/>
    <cellStyle name="Normal 3 2 3 2 2 4 2 2 6" xfId="27984" xr:uid="{AB2FEB1E-376B-4F72-AD73-F6004430B2FE}"/>
    <cellStyle name="Normal 3 2 3 2 2 4 2 2 7" xfId="42868" xr:uid="{2D08C26F-9FAA-406C-ACD5-BDA563B6893F}"/>
    <cellStyle name="Normal 3 2 3 2 2 4 2 3" xfId="9159" xr:uid="{5AEE5776-4DAC-4887-A562-D8A2421B7682}"/>
    <cellStyle name="Normal 3 2 3 2 2 4 2 3 2" xfId="12581" xr:uid="{F024FD5D-E316-4CC1-93C6-8159C5E619CE}"/>
    <cellStyle name="Normal 3 2 3 2 2 4 2 3 2 2" xfId="26271" xr:uid="{657224A6-0136-44F5-A85D-3A97F921B729}"/>
    <cellStyle name="Normal 3 2 3 2 2 4 2 3 2 2 2" xfId="39963" xr:uid="{C9E9CEF2-A54E-4C02-8B5B-8CBA95763026}"/>
    <cellStyle name="Normal 3 2 3 2 2 4 2 3 2 2 3" xfId="54847" xr:uid="{BFF6FFB0-0B0F-4423-8E04-399302D31417}"/>
    <cellStyle name="Normal 3 2 3 2 2 4 2 3 2 3" xfId="19427" xr:uid="{BDB1FA21-A533-4DD7-93E4-ADFF8DA79331}"/>
    <cellStyle name="Normal 3 2 3 2 2 4 2 3 2 4" xfId="33117" xr:uid="{1AB3F9A7-E2FC-4042-B812-A43A85523E6D}"/>
    <cellStyle name="Normal 3 2 3 2 2 4 2 3 2 5" xfId="48001" xr:uid="{6E638006-A30D-4FCA-8ED5-74C6F0D48F22}"/>
    <cellStyle name="Normal 3 2 3 2 2 4 2 3 3" xfId="22849" xr:uid="{01B1D63F-9DAE-46F5-88D1-70F2E38AE580}"/>
    <cellStyle name="Normal 3 2 3 2 2 4 2 3 3 2" xfId="36541" xr:uid="{EEF968B0-7AF9-4260-8043-3801AB86F12D}"/>
    <cellStyle name="Normal 3 2 3 2 2 4 2 3 3 3" xfId="51425" xr:uid="{3666E163-37F5-49E2-8E1A-EDF208427477}"/>
    <cellStyle name="Normal 3 2 3 2 2 4 2 3 4" xfId="16005" xr:uid="{AC9B818F-7409-4C90-817C-7F53C1D1FEB3}"/>
    <cellStyle name="Normal 3 2 3 2 2 4 2 3 5" xfId="29695" xr:uid="{D367C376-3848-4F72-8588-7F42D0556488}"/>
    <cellStyle name="Normal 3 2 3 2 2 4 2 3 6" xfId="44579" xr:uid="{5CC51C9A-8E08-4005-B898-C158F8D3456A}"/>
    <cellStyle name="Normal 3 2 3 2 2 4 2 4" xfId="10869" xr:uid="{E4F63F91-7EF4-4DB0-9A3E-AEF6F8C60D18}"/>
    <cellStyle name="Normal 3 2 3 2 2 4 2 4 2" xfId="24559" xr:uid="{EDA4C753-1DCA-48F2-95E0-DEA462586105}"/>
    <cellStyle name="Normal 3 2 3 2 2 4 2 4 2 2" xfId="38251" xr:uid="{A2995F7F-9E08-459D-B0EA-0674155AF4CE}"/>
    <cellStyle name="Normal 3 2 3 2 2 4 2 4 2 3" xfId="53135" xr:uid="{E3CEB14B-22AF-48E6-B3C9-BE14E95E03F5}"/>
    <cellStyle name="Normal 3 2 3 2 2 4 2 4 3" xfId="17715" xr:uid="{76FD4CF6-DEA6-400A-80D9-0398D592A99F}"/>
    <cellStyle name="Normal 3 2 3 2 2 4 2 4 4" xfId="31405" xr:uid="{C14E5E8F-317D-4856-A150-84FA84DD0C01}"/>
    <cellStyle name="Normal 3 2 3 2 2 4 2 4 5" xfId="46289" xr:uid="{BE8E045D-1B3D-4524-99E0-BAA3C53446DB}"/>
    <cellStyle name="Normal 3 2 3 2 2 4 2 5" xfId="21137" xr:uid="{F60D6E29-F04B-46EE-8370-D3B9490EA74A}"/>
    <cellStyle name="Normal 3 2 3 2 2 4 2 5 2" xfId="34829" xr:uid="{C136A711-520F-4624-BDDF-FA017066B997}"/>
    <cellStyle name="Normal 3 2 3 2 2 4 2 5 3" xfId="49713" xr:uid="{EA32FFD2-8903-42A6-9DF5-91C529B64DB7}"/>
    <cellStyle name="Normal 3 2 3 2 2 4 2 6" xfId="14293" xr:uid="{D78D22AC-01B0-4E27-928F-952443BF22D5}"/>
    <cellStyle name="Normal 3 2 3 2 2 4 2 7" xfId="27983" xr:uid="{FEB67852-3A12-4467-8121-7EAEF9C63914}"/>
    <cellStyle name="Normal 3 2 3 2 2 4 2 8" xfId="42867" xr:uid="{9997A3EE-DF1C-4028-B0C6-C8F22034E703}"/>
    <cellStyle name="Normal 3 2 3 2 2 4 3" xfId="7448" xr:uid="{751EF93C-2BE1-4489-81C1-586469C4B8AD}"/>
    <cellStyle name="Normal 3 2 3 2 2 4 3 2" xfId="9161" xr:uid="{84AD1D70-31A3-4B4F-927D-A9D6E4A56790}"/>
    <cellStyle name="Normal 3 2 3 2 2 4 3 2 2" xfId="12583" xr:uid="{E73E7495-C737-43BC-8547-5BF54B90750B}"/>
    <cellStyle name="Normal 3 2 3 2 2 4 3 2 2 2" xfId="26273" xr:uid="{79390538-7946-4307-85E5-ABF1120156FE}"/>
    <cellStyle name="Normal 3 2 3 2 2 4 3 2 2 2 2" xfId="39965" xr:uid="{28455E81-9437-4C9B-ACF8-82F2C3574CD6}"/>
    <cellStyle name="Normal 3 2 3 2 2 4 3 2 2 2 3" xfId="54849" xr:uid="{070B15CE-FBA5-4B26-8DFE-D28626A2BFCA}"/>
    <cellStyle name="Normal 3 2 3 2 2 4 3 2 2 3" xfId="19429" xr:uid="{AC507F73-CB57-44D8-A81B-6DAA0A973109}"/>
    <cellStyle name="Normal 3 2 3 2 2 4 3 2 2 4" xfId="33119" xr:uid="{BBBC0155-9DA1-42D7-8384-E37C075CE764}"/>
    <cellStyle name="Normal 3 2 3 2 2 4 3 2 2 5" xfId="48003" xr:uid="{2787817D-172B-4BAA-88AB-AF7AFD7DA876}"/>
    <cellStyle name="Normal 3 2 3 2 2 4 3 2 3" xfId="22851" xr:uid="{CDD241BB-EC4B-4204-95C6-429E23677425}"/>
    <cellStyle name="Normal 3 2 3 2 2 4 3 2 3 2" xfId="36543" xr:uid="{7A45C5B7-6671-4917-9F41-288D44353967}"/>
    <cellStyle name="Normal 3 2 3 2 2 4 3 2 3 3" xfId="51427" xr:uid="{97F5699D-773F-480E-BBC0-DB144AB17AE4}"/>
    <cellStyle name="Normal 3 2 3 2 2 4 3 2 4" xfId="16007" xr:uid="{3E7B88F8-4A05-4CAF-9424-9FAA0F171BE2}"/>
    <cellStyle name="Normal 3 2 3 2 2 4 3 2 5" xfId="29697" xr:uid="{501ABA18-EBE1-45CF-9582-B280645D92CC}"/>
    <cellStyle name="Normal 3 2 3 2 2 4 3 2 6" xfId="44581" xr:uid="{75B89F01-1003-4B1C-8FD0-A123FDD04651}"/>
    <cellStyle name="Normal 3 2 3 2 2 4 3 3" xfId="10871" xr:uid="{A2D861FF-90A3-4CE9-B389-3DCCF3527ABB}"/>
    <cellStyle name="Normal 3 2 3 2 2 4 3 3 2" xfId="24561" xr:uid="{5EB89356-5AEA-484D-91D9-54DE1321149F}"/>
    <cellStyle name="Normal 3 2 3 2 2 4 3 3 2 2" xfId="38253" xr:uid="{70E28CB9-FE80-41F2-B7F5-9452DEB345E9}"/>
    <cellStyle name="Normal 3 2 3 2 2 4 3 3 2 3" xfId="53137" xr:uid="{7654955C-8670-491E-A042-67D169F501AA}"/>
    <cellStyle name="Normal 3 2 3 2 2 4 3 3 3" xfId="17717" xr:uid="{2C1585D9-5C1C-414F-A626-B39F78C9BEAE}"/>
    <cellStyle name="Normal 3 2 3 2 2 4 3 3 4" xfId="31407" xr:uid="{91240EF4-7E56-41C9-965F-EAD4EA2E8ED0}"/>
    <cellStyle name="Normal 3 2 3 2 2 4 3 3 5" xfId="46291" xr:uid="{AB90193A-4DD9-425C-B424-724DD4F691BA}"/>
    <cellStyle name="Normal 3 2 3 2 2 4 3 4" xfId="21139" xr:uid="{2C819192-FB7F-4E84-86B6-36D1C5E6E676}"/>
    <cellStyle name="Normal 3 2 3 2 2 4 3 4 2" xfId="34831" xr:uid="{E42927C1-0821-4A0E-9446-4979C2413416}"/>
    <cellStyle name="Normal 3 2 3 2 2 4 3 4 3" xfId="49715" xr:uid="{1E1A96DE-358B-4D0F-BC26-3273C0344E35}"/>
    <cellStyle name="Normal 3 2 3 2 2 4 3 5" xfId="14295" xr:uid="{B4E94C66-28FD-4678-82F7-B70231DC7335}"/>
    <cellStyle name="Normal 3 2 3 2 2 4 3 6" xfId="27985" xr:uid="{EF05BB29-C59C-496E-BBDC-FEB4FF022F65}"/>
    <cellStyle name="Normal 3 2 3 2 2 4 3 7" xfId="42869" xr:uid="{44EAE050-CBBA-45A2-B287-C7A2B50F5C79}"/>
    <cellStyle name="Normal 3 2 3 2 2 4 4" xfId="7449" xr:uid="{8DBC9E0C-0888-41D4-81F3-533263F735B2}"/>
    <cellStyle name="Normal 3 2 3 2 2 4 4 2" xfId="9162" xr:uid="{EF1F44A2-3E77-41CF-A0AF-D58D94E3D8EA}"/>
    <cellStyle name="Normal 3 2 3 2 2 4 4 2 2" xfId="12584" xr:uid="{2978633D-76F7-4B37-9B18-7C013FB42942}"/>
    <cellStyle name="Normal 3 2 3 2 2 4 4 2 2 2" xfId="26274" xr:uid="{6E42DFB3-C558-4FB7-9AD0-FE7F242CF77D}"/>
    <cellStyle name="Normal 3 2 3 2 2 4 4 2 2 2 2" xfId="39966" xr:uid="{9595F6AD-348A-498C-A20E-4993D9478A2A}"/>
    <cellStyle name="Normal 3 2 3 2 2 4 4 2 2 2 3" xfId="54850" xr:uid="{F1E7DEE1-ACBD-48CF-AE43-18AF4FF69E56}"/>
    <cellStyle name="Normal 3 2 3 2 2 4 4 2 2 3" xfId="19430" xr:uid="{BFF743A7-3A7F-4D5A-9FB3-9CC565D87ACB}"/>
    <cellStyle name="Normal 3 2 3 2 2 4 4 2 2 4" xfId="33120" xr:uid="{81211957-AF63-469F-8B5A-399E8996890A}"/>
    <cellStyle name="Normal 3 2 3 2 2 4 4 2 2 5" xfId="48004" xr:uid="{A698F8A4-37CD-440F-9509-D51C14E50083}"/>
    <cellStyle name="Normal 3 2 3 2 2 4 4 2 3" xfId="22852" xr:uid="{FBDDA777-3DF8-4D03-BC54-302A42701C4F}"/>
    <cellStyle name="Normal 3 2 3 2 2 4 4 2 3 2" xfId="36544" xr:uid="{9620CB90-943C-4071-9FE9-EDECB3F0A8D5}"/>
    <cellStyle name="Normal 3 2 3 2 2 4 4 2 3 3" xfId="51428" xr:uid="{03963DC8-B8D8-47A9-880C-F3A39E2E79E9}"/>
    <cellStyle name="Normal 3 2 3 2 2 4 4 2 4" xfId="16008" xr:uid="{267218B5-38E0-4C63-ABA6-1A6C86DCD858}"/>
    <cellStyle name="Normal 3 2 3 2 2 4 4 2 5" xfId="29698" xr:uid="{08D14CBB-4F46-4734-A204-550F4D98546B}"/>
    <cellStyle name="Normal 3 2 3 2 2 4 4 2 6" xfId="44582" xr:uid="{47EB0D52-3F9A-425D-BC28-0B984557C6D0}"/>
    <cellStyle name="Normal 3 2 3 2 2 4 4 3" xfId="10872" xr:uid="{1AF442E0-1635-45B8-8E84-01DC81657485}"/>
    <cellStyle name="Normal 3 2 3 2 2 4 4 3 2" xfId="24562" xr:uid="{DF9039E9-580E-4C9C-8AF8-C21310E90881}"/>
    <cellStyle name="Normal 3 2 3 2 2 4 4 3 2 2" xfId="38254" xr:uid="{DA86BC22-1C02-4461-88AD-302B7FDCF7E7}"/>
    <cellStyle name="Normal 3 2 3 2 2 4 4 3 2 3" xfId="53138" xr:uid="{0763A653-6AEB-4B55-A328-2794DB5DFB0E}"/>
    <cellStyle name="Normal 3 2 3 2 2 4 4 3 3" xfId="17718" xr:uid="{260EF043-62D4-4FB2-AD78-CE3F5A89BC52}"/>
    <cellStyle name="Normal 3 2 3 2 2 4 4 3 4" xfId="31408" xr:uid="{A7E00698-24F3-485A-B90C-CAACDA78E55D}"/>
    <cellStyle name="Normal 3 2 3 2 2 4 4 3 5" xfId="46292" xr:uid="{8F6F1805-90B4-470A-BEEA-B42977D9B849}"/>
    <cellStyle name="Normal 3 2 3 2 2 4 4 4" xfId="21140" xr:uid="{E3DB1A50-1A93-412F-BF7F-183DBDDD9611}"/>
    <cellStyle name="Normal 3 2 3 2 2 4 4 4 2" xfId="34832" xr:uid="{3E130EF3-131A-4D76-B789-05CC21C39869}"/>
    <cellStyle name="Normal 3 2 3 2 2 4 4 4 3" xfId="49716" xr:uid="{35521760-7410-4B36-B6DC-717D91915F71}"/>
    <cellStyle name="Normal 3 2 3 2 2 4 4 5" xfId="14296" xr:uid="{132459B9-5BF2-44BF-93D7-7FFAD1B6358B}"/>
    <cellStyle name="Normal 3 2 3 2 2 4 4 6" xfId="27986" xr:uid="{19640699-741A-41C5-B5E6-8388D3EDC581}"/>
    <cellStyle name="Normal 3 2 3 2 2 4 4 7" xfId="42870" xr:uid="{42D5DFBF-A599-4718-97AF-9A383C30A34C}"/>
    <cellStyle name="Normal 3 2 3 2 2 4 5" xfId="9158" xr:uid="{8DA7BA24-364C-431A-B18E-351BD80DA601}"/>
    <cellStyle name="Normal 3 2 3 2 2 4 5 2" xfId="12580" xr:uid="{33C60E83-22A4-45D8-B08A-799904050AA8}"/>
    <cellStyle name="Normal 3 2 3 2 2 4 5 2 2" xfId="26270" xr:uid="{DE0C5C62-2904-4E17-A111-2CDC34ABF89B}"/>
    <cellStyle name="Normal 3 2 3 2 2 4 5 2 2 2" xfId="39962" xr:uid="{344A3D47-D041-455C-A474-A11BB3F4826F}"/>
    <cellStyle name="Normal 3 2 3 2 2 4 5 2 2 3" xfId="54846" xr:uid="{C22BC419-789D-4035-9DBE-394DC514E6EC}"/>
    <cellStyle name="Normal 3 2 3 2 2 4 5 2 3" xfId="19426" xr:uid="{71234F4A-7D83-4013-A085-0BBE4B3C8FEB}"/>
    <cellStyle name="Normal 3 2 3 2 2 4 5 2 4" xfId="33116" xr:uid="{A03FB566-A54C-4D84-9B62-446DF0180A48}"/>
    <cellStyle name="Normal 3 2 3 2 2 4 5 2 5" xfId="48000" xr:uid="{3973E9E8-450C-4E12-8FAA-4BF9659EF045}"/>
    <cellStyle name="Normal 3 2 3 2 2 4 5 3" xfId="22848" xr:uid="{F1E0309C-42BD-4769-8B62-7A0BDB74DA07}"/>
    <cellStyle name="Normal 3 2 3 2 2 4 5 3 2" xfId="36540" xr:uid="{89CF1CBF-7D13-4B55-8EE9-A5213AD5B406}"/>
    <cellStyle name="Normal 3 2 3 2 2 4 5 3 3" xfId="51424" xr:uid="{AB3BE01C-A0B5-4B6A-8E72-AFA2D664E13B}"/>
    <cellStyle name="Normal 3 2 3 2 2 4 5 4" xfId="16004" xr:uid="{E14691F8-6670-4145-BF92-C3059269B227}"/>
    <cellStyle name="Normal 3 2 3 2 2 4 5 5" xfId="29694" xr:uid="{8477C4A6-EC1E-4803-958C-DF3C11E7B879}"/>
    <cellStyle name="Normal 3 2 3 2 2 4 5 6" xfId="44578" xr:uid="{AEED468B-7B4F-4AB8-A79B-D71156DB76E9}"/>
    <cellStyle name="Normal 3 2 3 2 2 4 6" xfId="10868" xr:uid="{40550FF5-9033-43D3-939A-1EF9B0474815}"/>
    <cellStyle name="Normal 3 2 3 2 2 4 6 2" xfId="24558" xr:uid="{2A8B1D21-C553-45F2-BF56-58492316830E}"/>
    <cellStyle name="Normal 3 2 3 2 2 4 6 2 2" xfId="38250" xr:uid="{46CB67C6-5DAA-476E-9B91-4E1135A4EF43}"/>
    <cellStyle name="Normal 3 2 3 2 2 4 6 2 3" xfId="53134" xr:uid="{741999F5-C1FB-412E-88D0-3E587EE2D8F0}"/>
    <cellStyle name="Normal 3 2 3 2 2 4 6 3" xfId="17714" xr:uid="{A880C92D-1B01-4F64-B5C7-73978F5990FE}"/>
    <cellStyle name="Normal 3 2 3 2 2 4 6 4" xfId="31404" xr:uid="{10835161-E238-47D2-9F6B-58E682FFFCF2}"/>
    <cellStyle name="Normal 3 2 3 2 2 4 6 5" xfId="46288" xr:uid="{C1A9BC76-30B8-47A9-80E9-7A5341121778}"/>
    <cellStyle name="Normal 3 2 3 2 2 4 7" xfId="21136" xr:uid="{A4EE8091-8CC1-47E2-A64D-786D465597A0}"/>
    <cellStyle name="Normal 3 2 3 2 2 4 7 2" xfId="34828" xr:uid="{B22A1770-6060-4763-8623-46FAE4F93083}"/>
    <cellStyle name="Normal 3 2 3 2 2 4 7 3" xfId="49712" xr:uid="{8AD9AFA0-4C26-4B5E-AA5A-6DF801EC29B2}"/>
    <cellStyle name="Normal 3 2 3 2 2 4 8" xfId="14292" xr:uid="{235F1F92-16C9-4EA0-8812-0AAD05706DAA}"/>
    <cellStyle name="Normal 3 2 3 2 2 4 9" xfId="27982" xr:uid="{E54036FA-AC8C-4F6C-AE7B-C1D686897D50}"/>
    <cellStyle name="Normal 3 2 3 2 2 5" xfId="7450" xr:uid="{94FA38FC-0B59-4086-A3F6-79C7C70E777B}"/>
    <cellStyle name="Normal 3 2 3 2 2 5 2" xfId="7451" xr:uid="{787A118F-D29C-418A-B67D-03D94B062820}"/>
    <cellStyle name="Normal 3 2 3 2 2 5 2 2" xfId="9164" xr:uid="{E2B14054-8778-4DEE-9D36-49CE15171B3F}"/>
    <cellStyle name="Normal 3 2 3 2 2 5 2 2 2" xfId="12586" xr:uid="{A4CF7FC9-8E32-4F77-8FD4-2CDBD21FFAE1}"/>
    <cellStyle name="Normal 3 2 3 2 2 5 2 2 2 2" xfId="26276" xr:uid="{AFF8D9EC-5173-4539-9283-D5E4923B9282}"/>
    <cellStyle name="Normal 3 2 3 2 2 5 2 2 2 2 2" xfId="39968" xr:uid="{09C6A589-2279-4F74-8FE3-A52581881EC1}"/>
    <cellStyle name="Normal 3 2 3 2 2 5 2 2 2 2 3" xfId="54852" xr:uid="{1F4D36FD-28E7-43D7-8728-9D15369CC261}"/>
    <cellStyle name="Normal 3 2 3 2 2 5 2 2 2 3" xfId="19432" xr:uid="{4405F625-1592-4C02-ABFA-CB3312670F94}"/>
    <cellStyle name="Normal 3 2 3 2 2 5 2 2 2 4" xfId="33122" xr:uid="{33E27A7C-601F-49C8-9624-C51D76C073C6}"/>
    <cellStyle name="Normal 3 2 3 2 2 5 2 2 2 5" xfId="48006" xr:uid="{B318CEEA-FC1A-4D41-AC45-D7ADE5433A2B}"/>
    <cellStyle name="Normal 3 2 3 2 2 5 2 2 3" xfId="22854" xr:uid="{4E66E435-29FA-47CD-ACE3-45D55CAD4356}"/>
    <cellStyle name="Normal 3 2 3 2 2 5 2 2 3 2" xfId="36546" xr:uid="{A0546301-5F7E-46D7-ABAF-6DB3C4FFFCB3}"/>
    <cellStyle name="Normal 3 2 3 2 2 5 2 2 3 3" xfId="51430" xr:uid="{B7E2001B-60CB-4BBC-BA70-0E649D92A56A}"/>
    <cellStyle name="Normal 3 2 3 2 2 5 2 2 4" xfId="16010" xr:uid="{00300AC1-98B4-475B-A415-4AAEBBE7E828}"/>
    <cellStyle name="Normal 3 2 3 2 2 5 2 2 5" xfId="29700" xr:uid="{AAF9A51C-BE3D-426D-B548-307626837094}"/>
    <cellStyle name="Normal 3 2 3 2 2 5 2 2 6" xfId="44584" xr:uid="{33C5E68C-262F-4787-9AB1-2BB7E348BD8E}"/>
    <cellStyle name="Normal 3 2 3 2 2 5 2 3" xfId="10874" xr:uid="{54B3EF94-3975-4943-812C-FFA8BBEE04EF}"/>
    <cellStyle name="Normal 3 2 3 2 2 5 2 3 2" xfId="24564" xr:uid="{DCF96B6B-1120-4404-8E9B-8A8BB7A0F96A}"/>
    <cellStyle name="Normal 3 2 3 2 2 5 2 3 2 2" xfId="38256" xr:uid="{57FB23A1-3454-4E47-B170-1427110FC805}"/>
    <cellStyle name="Normal 3 2 3 2 2 5 2 3 2 3" xfId="53140" xr:uid="{E721B30A-8FCC-45CA-AA72-39AF42E649C2}"/>
    <cellStyle name="Normal 3 2 3 2 2 5 2 3 3" xfId="17720" xr:uid="{5DC773AE-4020-4B02-A661-53C5F31CEF72}"/>
    <cellStyle name="Normal 3 2 3 2 2 5 2 3 4" xfId="31410" xr:uid="{1A856AAD-A61A-4F8B-AD27-6AAB11245292}"/>
    <cellStyle name="Normal 3 2 3 2 2 5 2 3 5" xfId="46294" xr:uid="{F3040BE7-0295-4B75-87FB-561BE2B38BD0}"/>
    <cellStyle name="Normal 3 2 3 2 2 5 2 4" xfId="21142" xr:uid="{A382F7AB-EAC0-4D50-8EA2-F4BC7D5AC0CC}"/>
    <cellStyle name="Normal 3 2 3 2 2 5 2 4 2" xfId="34834" xr:uid="{8DA97DC1-9BD2-4CCB-B4B5-F8A8C6350238}"/>
    <cellStyle name="Normal 3 2 3 2 2 5 2 4 3" xfId="49718" xr:uid="{633596E3-F564-4D65-95E6-BA05B5F5D51F}"/>
    <cellStyle name="Normal 3 2 3 2 2 5 2 5" xfId="14298" xr:uid="{1157A36C-363C-49A1-9897-8CD019581743}"/>
    <cellStyle name="Normal 3 2 3 2 2 5 2 6" xfId="27988" xr:uid="{524F23E2-B8C9-454A-91B6-7CA65A6FF7E0}"/>
    <cellStyle name="Normal 3 2 3 2 2 5 2 7" xfId="42872" xr:uid="{CB395FF0-8D5A-4099-B19E-C549533820F6}"/>
    <cellStyle name="Normal 3 2 3 2 2 5 3" xfId="9163" xr:uid="{F73EC1FB-10E4-48F5-8555-9FC79D4299E2}"/>
    <cellStyle name="Normal 3 2 3 2 2 5 3 2" xfId="12585" xr:uid="{CDDFC1E2-A2FD-4A04-8DD2-B4EE4899070E}"/>
    <cellStyle name="Normal 3 2 3 2 2 5 3 2 2" xfId="26275" xr:uid="{9801C832-D61A-44AA-995F-F978DE880578}"/>
    <cellStyle name="Normal 3 2 3 2 2 5 3 2 2 2" xfId="39967" xr:uid="{A6C1CDC3-7AFE-4E8A-AEEC-6CD4BC6199B0}"/>
    <cellStyle name="Normal 3 2 3 2 2 5 3 2 2 3" xfId="54851" xr:uid="{8B359038-49F4-42CE-A7B3-C50128281C61}"/>
    <cellStyle name="Normal 3 2 3 2 2 5 3 2 3" xfId="19431" xr:uid="{C5AD3ED5-94FA-4AE9-A6BD-86C79BBB0A31}"/>
    <cellStyle name="Normal 3 2 3 2 2 5 3 2 4" xfId="33121" xr:uid="{C9F1FF5F-9AD4-4672-9682-890CD30F3FF9}"/>
    <cellStyle name="Normal 3 2 3 2 2 5 3 2 5" xfId="48005" xr:uid="{13334ACD-76EF-4117-90FD-68391316C422}"/>
    <cellStyle name="Normal 3 2 3 2 2 5 3 3" xfId="22853" xr:uid="{1B3F2EA4-3475-454B-958A-479B28E105BD}"/>
    <cellStyle name="Normal 3 2 3 2 2 5 3 3 2" xfId="36545" xr:uid="{B0990D31-1002-49D4-86FD-30BAC850BAB0}"/>
    <cellStyle name="Normal 3 2 3 2 2 5 3 3 3" xfId="51429" xr:uid="{7CEFC6D0-F80D-46D6-9706-977F31522202}"/>
    <cellStyle name="Normal 3 2 3 2 2 5 3 4" xfId="16009" xr:uid="{24503BCE-060B-4153-9E62-938C2DE71D37}"/>
    <cellStyle name="Normal 3 2 3 2 2 5 3 5" xfId="29699" xr:uid="{358D2620-FF96-4CEB-8633-577721AF8106}"/>
    <cellStyle name="Normal 3 2 3 2 2 5 3 6" xfId="44583" xr:uid="{2E12BA22-8954-45AC-8417-33FC81594F43}"/>
    <cellStyle name="Normal 3 2 3 2 2 5 4" xfId="10873" xr:uid="{FC9565CF-5E2B-4CEA-B516-05B951D4677E}"/>
    <cellStyle name="Normal 3 2 3 2 2 5 4 2" xfId="24563" xr:uid="{6478B35B-6A77-46FD-8D39-26B42AA02980}"/>
    <cellStyle name="Normal 3 2 3 2 2 5 4 2 2" xfId="38255" xr:uid="{B41AA58C-4DC9-4CA2-8079-FF00C2988DEA}"/>
    <cellStyle name="Normal 3 2 3 2 2 5 4 2 3" xfId="53139" xr:uid="{8A504FB4-78BA-4C94-9D88-02F4B31D3714}"/>
    <cellStyle name="Normal 3 2 3 2 2 5 4 3" xfId="17719" xr:uid="{0B4322D0-8ED8-4201-9EA5-9FC366CCE7D7}"/>
    <cellStyle name="Normal 3 2 3 2 2 5 4 4" xfId="31409" xr:uid="{8EEE1ADF-96E8-42AD-9E3A-72823F5B41AF}"/>
    <cellStyle name="Normal 3 2 3 2 2 5 4 5" xfId="46293" xr:uid="{4C4B9B8F-750D-4355-8C0D-3E4D9F75586E}"/>
    <cellStyle name="Normal 3 2 3 2 2 5 5" xfId="21141" xr:uid="{4551C239-80C3-4E82-909F-626F28D0F441}"/>
    <cellStyle name="Normal 3 2 3 2 2 5 5 2" xfId="34833" xr:uid="{E155AE3A-1287-4526-959F-1BE6EDD5DB60}"/>
    <cellStyle name="Normal 3 2 3 2 2 5 5 3" xfId="49717" xr:uid="{9EE5BA7C-687C-4D7C-8AF0-60E067EC4436}"/>
    <cellStyle name="Normal 3 2 3 2 2 5 6" xfId="14297" xr:uid="{A00522BD-0986-48F1-BACC-B32F2B139E14}"/>
    <cellStyle name="Normal 3 2 3 2 2 5 7" xfId="27987" xr:uid="{9B21E73D-3D09-4D6D-931C-D7E738D6C18D}"/>
    <cellStyle name="Normal 3 2 3 2 2 5 8" xfId="42871" xr:uid="{1570BD72-D6FE-4D03-99CF-B89C604E8443}"/>
    <cellStyle name="Normal 3 2 3 2 2 6" xfId="7452" xr:uid="{C35B6C34-7C25-48B1-8B5F-0ED1FC489EF9}"/>
    <cellStyle name="Normal 3 2 3 2 2 6 2" xfId="9165" xr:uid="{D7F34872-CA0A-4295-8A96-C6B9E63AAC7A}"/>
    <cellStyle name="Normal 3 2 3 2 2 6 2 2" xfId="12587" xr:uid="{5472EA3E-04CD-4E59-8635-164995B44B9F}"/>
    <cellStyle name="Normal 3 2 3 2 2 6 2 2 2" xfId="26277" xr:uid="{E5FCD3F1-4FAF-4D08-B215-8C714341AB2D}"/>
    <cellStyle name="Normal 3 2 3 2 2 6 2 2 2 2" xfId="39969" xr:uid="{CDCF2714-564E-4B31-9D49-A8DAA9552E9B}"/>
    <cellStyle name="Normal 3 2 3 2 2 6 2 2 2 3" xfId="54853" xr:uid="{B12B91C2-9567-48BF-8983-242A51981C1A}"/>
    <cellStyle name="Normal 3 2 3 2 2 6 2 2 3" xfId="19433" xr:uid="{F7F257DC-9EF3-4213-A518-2A784CF35B0B}"/>
    <cellStyle name="Normal 3 2 3 2 2 6 2 2 4" xfId="33123" xr:uid="{6E146442-7F62-45F1-BEC9-7053B4B72FFF}"/>
    <cellStyle name="Normal 3 2 3 2 2 6 2 2 5" xfId="48007" xr:uid="{95EE3E6E-C6FB-4402-8693-083137ED8423}"/>
    <cellStyle name="Normal 3 2 3 2 2 6 2 3" xfId="22855" xr:uid="{57E5FBF5-7D9B-41E7-8C33-A905F0257EC6}"/>
    <cellStyle name="Normal 3 2 3 2 2 6 2 3 2" xfId="36547" xr:uid="{E54F46CA-6B15-4C18-843D-BE7B1C9AC40E}"/>
    <cellStyle name="Normal 3 2 3 2 2 6 2 3 3" xfId="51431" xr:uid="{244B5275-815A-466D-BA12-7678814FFE17}"/>
    <cellStyle name="Normal 3 2 3 2 2 6 2 4" xfId="16011" xr:uid="{0818C38C-DAB1-4197-AD12-0CEDD96F2FCC}"/>
    <cellStyle name="Normal 3 2 3 2 2 6 2 5" xfId="29701" xr:uid="{96A83D32-C446-4155-B62E-A9AE69AC9C55}"/>
    <cellStyle name="Normal 3 2 3 2 2 6 2 6" xfId="44585" xr:uid="{2CEB34EF-92B7-4574-AFCE-A909DBBDA737}"/>
    <cellStyle name="Normal 3 2 3 2 2 6 3" xfId="10875" xr:uid="{19E5A6D4-0F56-4E20-ACCF-79795BD8DBA3}"/>
    <cellStyle name="Normal 3 2 3 2 2 6 3 2" xfId="24565" xr:uid="{64610E1B-F001-4DB6-B00A-D042298F48BF}"/>
    <cellStyle name="Normal 3 2 3 2 2 6 3 2 2" xfId="38257" xr:uid="{AFA814BE-4A59-494A-8169-28AFC01779DC}"/>
    <cellStyle name="Normal 3 2 3 2 2 6 3 2 3" xfId="53141" xr:uid="{97CAEBE0-0F6B-4013-BB9F-433EC0ADE726}"/>
    <cellStyle name="Normal 3 2 3 2 2 6 3 3" xfId="17721" xr:uid="{2D98D035-51C9-4345-82E4-649845A664B1}"/>
    <cellStyle name="Normal 3 2 3 2 2 6 3 4" xfId="31411" xr:uid="{94D0006E-7C0A-4933-ACC7-746D35D753B0}"/>
    <cellStyle name="Normal 3 2 3 2 2 6 3 5" xfId="46295" xr:uid="{45AD92BB-F6F2-467B-9B41-285BF7C960FF}"/>
    <cellStyle name="Normal 3 2 3 2 2 6 4" xfId="21143" xr:uid="{E59AF1FF-0BA8-418E-B037-FBC2BE407DAA}"/>
    <cellStyle name="Normal 3 2 3 2 2 6 4 2" xfId="34835" xr:uid="{C8ECA171-0033-4C4E-A74F-BAABAF1EEDC2}"/>
    <cellStyle name="Normal 3 2 3 2 2 6 4 3" xfId="49719" xr:uid="{E1CF8C28-351C-44D3-9C7F-BC868B0FA824}"/>
    <cellStyle name="Normal 3 2 3 2 2 6 5" xfId="14299" xr:uid="{6040E039-D20D-482F-BBAE-2FCEADF4B6DA}"/>
    <cellStyle name="Normal 3 2 3 2 2 6 6" xfId="27989" xr:uid="{30C30EB6-FFD2-4855-B76D-0D28D4DC973E}"/>
    <cellStyle name="Normal 3 2 3 2 2 6 7" xfId="42873" xr:uid="{08B0EE0F-DD42-4F22-A513-3D66851FBF35}"/>
    <cellStyle name="Normal 3 2 3 2 2 7" xfId="7453" xr:uid="{84000ADB-2113-4E09-AC1B-68DD4D3104CA}"/>
    <cellStyle name="Normal 3 2 3 2 2 7 2" xfId="9166" xr:uid="{4AEBB530-9393-4F38-82AE-F3AAC1B3FD96}"/>
    <cellStyle name="Normal 3 2 3 2 2 7 2 2" xfId="12588" xr:uid="{7670C2C5-E360-45F2-8646-EE4443C3005F}"/>
    <cellStyle name="Normal 3 2 3 2 2 7 2 2 2" xfId="26278" xr:uid="{81FCA0F5-6B0A-42A5-96E1-9A2A1207D624}"/>
    <cellStyle name="Normal 3 2 3 2 2 7 2 2 2 2" xfId="39970" xr:uid="{680C667F-B83E-40A2-AF0E-6435BFC5A9CB}"/>
    <cellStyle name="Normal 3 2 3 2 2 7 2 2 2 3" xfId="54854" xr:uid="{88C7A65A-AA78-49F0-B927-C9F8873BA343}"/>
    <cellStyle name="Normal 3 2 3 2 2 7 2 2 3" xfId="19434" xr:uid="{53890A7E-756A-408E-AE3C-403A03AF40D6}"/>
    <cellStyle name="Normal 3 2 3 2 2 7 2 2 4" xfId="33124" xr:uid="{AA3B7727-C5C3-463A-B99A-E0B2370D84F1}"/>
    <cellStyle name="Normal 3 2 3 2 2 7 2 2 5" xfId="48008" xr:uid="{5167CE48-0D18-4B3E-8EE3-74C74CF06F6F}"/>
    <cellStyle name="Normal 3 2 3 2 2 7 2 3" xfId="22856" xr:uid="{560B93C7-869B-45D2-9494-9C8DA902D285}"/>
    <cellStyle name="Normal 3 2 3 2 2 7 2 3 2" xfId="36548" xr:uid="{9C2C739A-91DD-4E83-8204-B3C61F48C9C6}"/>
    <cellStyle name="Normal 3 2 3 2 2 7 2 3 3" xfId="51432" xr:uid="{5FF0C668-F36C-4ACD-A447-AD8E9C19DA9F}"/>
    <cellStyle name="Normal 3 2 3 2 2 7 2 4" xfId="16012" xr:uid="{961EB91A-B71F-4615-8F9B-DF33C532C995}"/>
    <cellStyle name="Normal 3 2 3 2 2 7 2 5" xfId="29702" xr:uid="{E17CF50F-6482-4667-AA88-8506058148DE}"/>
    <cellStyle name="Normal 3 2 3 2 2 7 2 6" xfId="44586" xr:uid="{1B53FBFB-CCBE-4020-9F77-A35A7B8C6AC6}"/>
    <cellStyle name="Normal 3 2 3 2 2 7 3" xfId="10876" xr:uid="{8F9088D8-A44F-4FDA-9640-B45788E53215}"/>
    <cellStyle name="Normal 3 2 3 2 2 7 3 2" xfId="24566" xr:uid="{482713DE-CA9D-4741-B4A9-78A0F5396D09}"/>
    <cellStyle name="Normal 3 2 3 2 2 7 3 2 2" xfId="38258" xr:uid="{122867AC-2943-4B10-B3B0-D21CDB8F81C1}"/>
    <cellStyle name="Normal 3 2 3 2 2 7 3 2 3" xfId="53142" xr:uid="{7C8D9A5F-CD52-4C64-ABB0-51D12C5E322A}"/>
    <cellStyle name="Normal 3 2 3 2 2 7 3 3" xfId="17722" xr:uid="{9BF72E4A-8A7F-4B0B-84EE-6C75BFE70819}"/>
    <cellStyle name="Normal 3 2 3 2 2 7 3 4" xfId="31412" xr:uid="{CCCDBF62-B727-4727-87E4-12D681FD7453}"/>
    <cellStyle name="Normal 3 2 3 2 2 7 3 5" xfId="46296" xr:uid="{5F63B81E-0611-474E-A1CF-BF0E809FA090}"/>
    <cellStyle name="Normal 3 2 3 2 2 7 4" xfId="21144" xr:uid="{9579B9E1-EE0C-4DD8-9743-62FF971AAEBF}"/>
    <cellStyle name="Normal 3 2 3 2 2 7 4 2" xfId="34836" xr:uid="{CC89B43B-F96C-4349-AB04-8B71A3223814}"/>
    <cellStyle name="Normal 3 2 3 2 2 7 4 3" xfId="49720" xr:uid="{783B7001-495C-4C60-A30F-E4C5BC022473}"/>
    <cellStyle name="Normal 3 2 3 2 2 7 5" xfId="14300" xr:uid="{8E76A4F2-61C2-485A-B3E7-E8E9AA43A922}"/>
    <cellStyle name="Normal 3 2 3 2 2 7 6" xfId="27990" xr:uid="{3E2057BD-DC18-4A84-9764-810D56792230}"/>
    <cellStyle name="Normal 3 2 3 2 2 7 7" xfId="42874" xr:uid="{212224C1-964F-4342-8381-34F0A4093AF1}"/>
    <cellStyle name="Normal 3 2 3 2 2 8" xfId="9137" xr:uid="{4915FE2F-BA8B-4EA1-83FD-9A011EADEA28}"/>
    <cellStyle name="Normal 3 2 3 2 2 8 2" xfId="12559" xr:uid="{626C1CA1-D52E-4A39-80A8-7DA30062DE83}"/>
    <cellStyle name="Normal 3 2 3 2 2 8 2 2" xfId="26249" xr:uid="{24F20FEF-689B-4622-AABC-3E2CC6EFECD2}"/>
    <cellStyle name="Normal 3 2 3 2 2 8 2 2 2" xfId="39941" xr:uid="{3C0574C8-76A8-483A-983E-F8B7CCE6D1D2}"/>
    <cellStyle name="Normal 3 2 3 2 2 8 2 2 3" xfId="54825" xr:uid="{903B6F99-159C-4B4A-8956-CA5CEDE5A0C6}"/>
    <cellStyle name="Normal 3 2 3 2 2 8 2 3" xfId="19405" xr:uid="{90A7141D-79B2-4960-82DC-85B97D6D5B9B}"/>
    <cellStyle name="Normal 3 2 3 2 2 8 2 4" xfId="33095" xr:uid="{1DD6267D-A41E-45CD-A425-9F7E034BC278}"/>
    <cellStyle name="Normal 3 2 3 2 2 8 2 5" xfId="47979" xr:uid="{93EDA036-07EB-4943-B864-FACE954A32C8}"/>
    <cellStyle name="Normal 3 2 3 2 2 8 3" xfId="22827" xr:uid="{EF55395B-75C3-42AA-B402-3A1D72DB631C}"/>
    <cellStyle name="Normal 3 2 3 2 2 8 3 2" xfId="36519" xr:uid="{A857C65E-5C0F-47B0-BD96-1A1965EE7B42}"/>
    <cellStyle name="Normal 3 2 3 2 2 8 3 3" xfId="51403" xr:uid="{F21B69E3-7D93-489F-821F-F440607F9699}"/>
    <cellStyle name="Normal 3 2 3 2 2 8 4" xfId="15983" xr:uid="{FF4DAC24-7A15-408E-B82D-B7D5DEE70D76}"/>
    <cellStyle name="Normal 3 2 3 2 2 8 5" xfId="29673" xr:uid="{E7FE3F53-B826-48CF-8ED0-B4EF618F096F}"/>
    <cellStyle name="Normal 3 2 3 2 2 8 6" xfId="44557" xr:uid="{39B90680-9D2F-46E5-AD76-02FF9A640391}"/>
    <cellStyle name="Normal 3 2 3 2 2 9" xfId="10847" xr:uid="{74F13211-F5E3-4421-AD56-DD5EC816CAD4}"/>
    <cellStyle name="Normal 3 2 3 2 2 9 2" xfId="24537" xr:uid="{24EEA262-5DDD-47C6-97D2-08D7C8CE7CBC}"/>
    <cellStyle name="Normal 3 2 3 2 2 9 2 2" xfId="38229" xr:uid="{6BE1DA99-052F-4E2D-B128-B68E4BDF8944}"/>
    <cellStyle name="Normal 3 2 3 2 2 9 2 3" xfId="53113" xr:uid="{B5D0F08B-CC39-4198-AB92-83E0DD2928F5}"/>
    <cellStyle name="Normal 3 2 3 2 2 9 3" xfId="17693" xr:uid="{C955760B-02F5-4696-B935-AC70C5A97975}"/>
    <cellStyle name="Normal 3 2 3 2 2 9 4" xfId="31383" xr:uid="{4F3C1C82-7777-40BC-8BC3-EED956DC4763}"/>
    <cellStyle name="Normal 3 2 3 2 2 9 5" xfId="46267" xr:uid="{908EC6C9-2982-4747-A688-FE6A1E68AD3A}"/>
    <cellStyle name="Normal 3 2 3 2 3" xfId="7454" xr:uid="{5674E93E-A51A-4120-8EE2-0EDD4066946D}"/>
    <cellStyle name="Normal 3 2 3 2 3 10" xfId="14301" xr:uid="{7C32ABB3-B211-477A-974A-EEBD54F5B15D}"/>
    <cellStyle name="Normal 3 2 3 2 3 11" xfId="27991" xr:uid="{CE6C6D5E-76A8-4118-A90E-45BC1D11F780}"/>
    <cellStyle name="Normal 3 2 3 2 3 12" xfId="42875" xr:uid="{5CBBB24A-0BCF-4BB6-8B73-EE7D038B3E5A}"/>
    <cellStyle name="Normal 3 2 3 2 3 2" xfId="7455" xr:uid="{8038DD10-46BC-41DE-AEEA-E3106DF39355}"/>
    <cellStyle name="Normal 3 2 3 2 3 2 10" xfId="42876" xr:uid="{B9B2CB63-BD48-4939-97E2-A8874DD2F3C1}"/>
    <cellStyle name="Normal 3 2 3 2 3 2 2" xfId="7456" xr:uid="{B5750781-E925-44BD-B41E-F47C741BC9DF}"/>
    <cellStyle name="Normal 3 2 3 2 3 2 2 2" xfId="7457" xr:uid="{C73E5015-6F3B-4613-8FB9-228EA4461792}"/>
    <cellStyle name="Normal 3 2 3 2 3 2 2 2 2" xfId="9170" xr:uid="{189B38CE-9C50-4C88-9079-4F4182542674}"/>
    <cellStyle name="Normal 3 2 3 2 3 2 2 2 2 2" xfId="12592" xr:uid="{ED544421-F2C8-47D8-8213-E1A4728A0327}"/>
    <cellStyle name="Normal 3 2 3 2 3 2 2 2 2 2 2" xfId="26282" xr:uid="{D9C3A591-88F1-4750-A6D6-E9C7A18793D1}"/>
    <cellStyle name="Normal 3 2 3 2 3 2 2 2 2 2 2 2" xfId="39974" xr:uid="{165E7D42-A894-4AFA-9049-6A854F45BC16}"/>
    <cellStyle name="Normal 3 2 3 2 3 2 2 2 2 2 2 3" xfId="54858" xr:uid="{F5353528-8F4C-405E-8B6B-FCA2FC13530A}"/>
    <cellStyle name="Normal 3 2 3 2 3 2 2 2 2 2 3" xfId="19438" xr:uid="{5555EE7D-6C40-48D4-A868-1EF07852D7D2}"/>
    <cellStyle name="Normal 3 2 3 2 3 2 2 2 2 2 4" xfId="33128" xr:uid="{980C250E-266F-4ED6-80B8-BE777FC6EAFE}"/>
    <cellStyle name="Normal 3 2 3 2 3 2 2 2 2 2 5" xfId="48012" xr:uid="{17E4D3D5-1E2C-4C16-8B46-4CC7037CEEC1}"/>
    <cellStyle name="Normal 3 2 3 2 3 2 2 2 2 3" xfId="22860" xr:uid="{B4DB682D-C2F7-4D9E-99D6-0347C02910A1}"/>
    <cellStyle name="Normal 3 2 3 2 3 2 2 2 2 3 2" xfId="36552" xr:uid="{E34A92F5-572C-4713-886C-C12EA8FAD364}"/>
    <cellStyle name="Normal 3 2 3 2 3 2 2 2 2 3 3" xfId="51436" xr:uid="{D17E6A85-4340-468D-AB52-E0B440A0578D}"/>
    <cellStyle name="Normal 3 2 3 2 3 2 2 2 2 4" xfId="16016" xr:uid="{21B50E9B-DEF5-4A08-9279-12E40CB1D045}"/>
    <cellStyle name="Normal 3 2 3 2 3 2 2 2 2 5" xfId="29706" xr:uid="{7ABA8B4D-DCA6-47BA-B4FC-A1BB49C80037}"/>
    <cellStyle name="Normal 3 2 3 2 3 2 2 2 2 6" xfId="44590" xr:uid="{7B11B255-729C-442A-9A37-91397F3A4E9F}"/>
    <cellStyle name="Normal 3 2 3 2 3 2 2 2 3" xfId="10880" xr:uid="{407F5EBA-E2BD-46AF-9FC0-5C1FE243246D}"/>
    <cellStyle name="Normal 3 2 3 2 3 2 2 2 3 2" xfId="24570" xr:uid="{1522D64E-24E8-47BB-A956-114BF1284940}"/>
    <cellStyle name="Normal 3 2 3 2 3 2 2 2 3 2 2" xfId="38262" xr:uid="{EB08F413-4946-44CC-B9F3-7E41399EF4F2}"/>
    <cellStyle name="Normal 3 2 3 2 3 2 2 2 3 2 3" xfId="53146" xr:uid="{3B54ECD3-756E-49C5-B99F-8D8BA5BC5290}"/>
    <cellStyle name="Normal 3 2 3 2 3 2 2 2 3 3" xfId="17726" xr:uid="{6A50F1AF-2021-4981-99B6-E80660A8DDE1}"/>
    <cellStyle name="Normal 3 2 3 2 3 2 2 2 3 4" xfId="31416" xr:uid="{9C6D5E47-EB89-4AF9-91A9-15353E3E4AF4}"/>
    <cellStyle name="Normal 3 2 3 2 3 2 2 2 3 5" xfId="46300" xr:uid="{43631C0F-38FE-48BF-AF45-6D191D7A96E1}"/>
    <cellStyle name="Normal 3 2 3 2 3 2 2 2 4" xfId="21148" xr:uid="{F2AC2C8A-AD08-4376-B2A9-3C7B7BEFF5C6}"/>
    <cellStyle name="Normal 3 2 3 2 3 2 2 2 4 2" xfId="34840" xr:uid="{0337053E-3473-4A17-A9D4-7E1D3E0E19D5}"/>
    <cellStyle name="Normal 3 2 3 2 3 2 2 2 4 3" xfId="49724" xr:uid="{A90D0DDE-2FF2-4350-B07B-BFAEC291C652}"/>
    <cellStyle name="Normal 3 2 3 2 3 2 2 2 5" xfId="14304" xr:uid="{E7702412-993A-4793-8415-D30A6D0E6CDE}"/>
    <cellStyle name="Normal 3 2 3 2 3 2 2 2 6" xfId="27994" xr:uid="{60B0F932-D07D-4AFE-A475-5F85EB87A69F}"/>
    <cellStyle name="Normal 3 2 3 2 3 2 2 2 7" xfId="42878" xr:uid="{E22B14FB-B387-45A3-8CA6-80EDEE1E4D7C}"/>
    <cellStyle name="Normal 3 2 3 2 3 2 2 3" xfId="9169" xr:uid="{CE7D3A35-1486-41CC-AFEC-FADA74123232}"/>
    <cellStyle name="Normal 3 2 3 2 3 2 2 3 2" xfId="12591" xr:uid="{969FFCA8-047B-4106-BF21-415EE4A61F12}"/>
    <cellStyle name="Normal 3 2 3 2 3 2 2 3 2 2" xfId="26281" xr:uid="{0C621FCF-E896-4727-880F-4BE351B2761A}"/>
    <cellStyle name="Normal 3 2 3 2 3 2 2 3 2 2 2" xfId="39973" xr:uid="{C8D28C55-3774-4CA7-844A-7DA46BE1EEE9}"/>
    <cellStyle name="Normal 3 2 3 2 3 2 2 3 2 2 3" xfId="54857" xr:uid="{645131BE-34A4-4F16-AD2F-7472A9A8A506}"/>
    <cellStyle name="Normal 3 2 3 2 3 2 2 3 2 3" xfId="19437" xr:uid="{7E37E0AF-DE06-4E95-8571-6E67F4D3CC30}"/>
    <cellStyle name="Normal 3 2 3 2 3 2 2 3 2 4" xfId="33127" xr:uid="{A6D43D54-46B8-4DCA-8CC6-EBDCAF3D97A6}"/>
    <cellStyle name="Normal 3 2 3 2 3 2 2 3 2 5" xfId="48011" xr:uid="{6C7E887A-3934-486A-A947-66A97BFA8F18}"/>
    <cellStyle name="Normal 3 2 3 2 3 2 2 3 3" xfId="22859" xr:uid="{3B7163D3-E01F-4C6F-BBAA-FE2B1B19F5C1}"/>
    <cellStyle name="Normal 3 2 3 2 3 2 2 3 3 2" xfId="36551" xr:uid="{B847FBCF-BB5B-4ACA-A4E6-6E253DB194B9}"/>
    <cellStyle name="Normal 3 2 3 2 3 2 2 3 3 3" xfId="51435" xr:uid="{46321B31-F44C-43FD-8664-B57C10AECA5D}"/>
    <cellStyle name="Normal 3 2 3 2 3 2 2 3 4" xfId="16015" xr:uid="{9D6C956F-75EA-4216-85C9-D9594845A76C}"/>
    <cellStyle name="Normal 3 2 3 2 3 2 2 3 5" xfId="29705" xr:uid="{15A191A8-1144-44C7-90A9-8EEF6C5B2D7C}"/>
    <cellStyle name="Normal 3 2 3 2 3 2 2 3 6" xfId="44589" xr:uid="{264A3B18-AFC9-4D5E-9131-B339391E05CE}"/>
    <cellStyle name="Normal 3 2 3 2 3 2 2 4" xfId="10879" xr:uid="{DBB59C65-884C-453A-AE77-178D71C912EF}"/>
    <cellStyle name="Normal 3 2 3 2 3 2 2 4 2" xfId="24569" xr:uid="{3472E0B3-677C-46E2-BEF6-E9D8D44B97DF}"/>
    <cellStyle name="Normal 3 2 3 2 3 2 2 4 2 2" xfId="38261" xr:uid="{40307122-2000-499D-B3E6-CE922B68DA51}"/>
    <cellStyle name="Normal 3 2 3 2 3 2 2 4 2 3" xfId="53145" xr:uid="{B3076978-1072-4DFD-9759-102D0A6C0643}"/>
    <cellStyle name="Normal 3 2 3 2 3 2 2 4 3" xfId="17725" xr:uid="{4BD26D4F-C022-48E6-8E41-817A114A6390}"/>
    <cellStyle name="Normal 3 2 3 2 3 2 2 4 4" xfId="31415" xr:uid="{253F19F0-DC31-4815-8AB6-66A236B30C8C}"/>
    <cellStyle name="Normal 3 2 3 2 3 2 2 4 5" xfId="46299" xr:uid="{CCE0A2AA-70B6-4775-A358-CEAD4CC04386}"/>
    <cellStyle name="Normal 3 2 3 2 3 2 2 5" xfId="21147" xr:uid="{50EF635B-D19A-490D-BC80-352C23018CBB}"/>
    <cellStyle name="Normal 3 2 3 2 3 2 2 5 2" xfId="34839" xr:uid="{88E1BB90-D510-46F3-A3CA-416AFC1E3133}"/>
    <cellStyle name="Normal 3 2 3 2 3 2 2 5 3" xfId="49723" xr:uid="{4B0D551E-A778-40BC-B924-82ADB5F689CF}"/>
    <cellStyle name="Normal 3 2 3 2 3 2 2 6" xfId="14303" xr:uid="{BE9B3382-ED4E-4EF1-8330-3401E31500D0}"/>
    <cellStyle name="Normal 3 2 3 2 3 2 2 7" xfId="27993" xr:uid="{596C1AE7-F0B2-4AA3-910A-699B23E4E624}"/>
    <cellStyle name="Normal 3 2 3 2 3 2 2 8" xfId="42877" xr:uid="{5B142CF7-7A81-4A62-A0A6-8DDC1B6F7521}"/>
    <cellStyle name="Normal 3 2 3 2 3 2 3" xfId="7458" xr:uid="{F12D8190-405B-46D3-A405-328ED74A54FE}"/>
    <cellStyle name="Normal 3 2 3 2 3 2 3 2" xfId="9171" xr:uid="{189789E8-F7F9-4C03-B548-FEB42FFD719D}"/>
    <cellStyle name="Normal 3 2 3 2 3 2 3 2 2" xfId="12593" xr:uid="{D0F704E0-6A90-4B72-96A0-06C8D8203C42}"/>
    <cellStyle name="Normal 3 2 3 2 3 2 3 2 2 2" xfId="26283" xr:uid="{C2E4E7E0-55CF-44A4-88C0-8860015B7C1F}"/>
    <cellStyle name="Normal 3 2 3 2 3 2 3 2 2 2 2" xfId="39975" xr:uid="{53EB18CA-FF1E-4A1E-A836-C448202D9EA7}"/>
    <cellStyle name="Normal 3 2 3 2 3 2 3 2 2 2 3" xfId="54859" xr:uid="{3562E474-849B-46BA-941B-4AAE953FDFFE}"/>
    <cellStyle name="Normal 3 2 3 2 3 2 3 2 2 3" xfId="19439" xr:uid="{FA2DC6DC-0C3D-4BA8-B3BC-EEEEA47B0AC6}"/>
    <cellStyle name="Normal 3 2 3 2 3 2 3 2 2 4" xfId="33129" xr:uid="{A9518B59-15EE-404F-A3E9-9AE09DAD528C}"/>
    <cellStyle name="Normal 3 2 3 2 3 2 3 2 2 5" xfId="48013" xr:uid="{EEE780E9-6371-4226-B23D-AB0C376EBA57}"/>
    <cellStyle name="Normal 3 2 3 2 3 2 3 2 3" xfId="22861" xr:uid="{53F6BFAE-8D16-4E0C-AA7F-3EF9E2120DB1}"/>
    <cellStyle name="Normal 3 2 3 2 3 2 3 2 3 2" xfId="36553" xr:uid="{E0B04FF0-3E28-4A03-8E1D-2FEB12B9D857}"/>
    <cellStyle name="Normal 3 2 3 2 3 2 3 2 3 3" xfId="51437" xr:uid="{E5423BB6-E9A6-4E0F-A2BC-0073A7623FF5}"/>
    <cellStyle name="Normal 3 2 3 2 3 2 3 2 4" xfId="16017" xr:uid="{698F05BB-F45D-4914-803C-F8D670213B4C}"/>
    <cellStyle name="Normal 3 2 3 2 3 2 3 2 5" xfId="29707" xr:uid="{3A29F31C-C550-40C4-B00C-FCC1D1B1C421}"/>
    <cellStyle name="Normal 3 2 3 2 3 2 3 2 6" xfId="44591" xr:uid="{738B612D-400A-4A4A-8073-FBB08D71F6E9}"/>
    <cellStyle name="Normal 3 2 3 2 3 2 3 3" xfId="10881" xr:uid="{C58996E8-E2B4-4804-A0DF-D81958E4DBB8}"/>
    <cellStyle name="Normal 3 2 3 2 3 2 3 3 2" xfId="24571" xr:uid="{A0A0C24B-897A-48C7-985E-31400032C065}"/>
    <cellStyle name="Normal 3 2 3 2 3 2 3 3 2 2" xfId="38263" xr:uid="{7DF7766B-CFCD-4A2B-A3B2-B0137DB06C40}"/>
    <cellStyle name="Normal 3 2 3 2 3 2 3 3 2 3" xfId="53147" xr:uid="{ABAA81F0-E39D-4448-BA96-CFCA0F26643D}"/>
    <cellStyle name="Normal 3 2 3 2 3 2 3 3 3" xfId="17727" xr:uid="{9FAE6727-3FCD-421D-97D1-4779E66505D2}"/>
    <cellStyle name="Normal 3 2 3 2 3 2 3 3 4" xfId="31417" xr:uid="{F1782003-A9BE-4DC3-8E3F-06ED0335BA00}"/>
    <cellStyle name="Normal 3 2 3 2 3 2 3 3 5" xfId="46301" xr:uid="{9B0CD188-3BCE-4008-8F77-C430A32AF8EA}"/>
    <cellStyle name="Normal 3 2 3 2 3 2 3 4" xfId="21149" xr:uid="{DFB6C0BF-4B67-42BE-BABE-6A1A81125E7C}"/>
    <cellStyle name="Normal 3 2 3 2 3 2 3 4 2" xfId="34841" xr:uid="{5A5C6536-3334-4E41-9B4F-6D41743C2C37}"/>
    <cellStyle name="Normal 3 2 3 2 3 2 3 4 3" xfId="49725" xr:uid="{501ACD30-0063-4416-A91A-41AB164795E5}"/>
    <cellStyle name="Normal 3 2 3 2 3 2 3 5" xfId="14305" xr:uid="{E315E74B-D2DF-439B-A43B-9E4367A466AE}"/>
    <cellStyle name="Normal 3 2 3 2 3 2 3 6" xfId="27995" xr:uid="{CDFD529D-C64E-4B07-9180-0DED9E853CEA}"/>
    <cellStyle name="Normal 3 2 3 2 3 2 3 7" xfId="42879" xr:uid="{6FCCF1AC-B796-4B90-AC55-C94893BB56E3}"/>
    <cellStyle name="Normal 3 2 3 2 3 2 4" xfId="7459" xr:uid="{4BA8014B-53CE-47C4-BAD9-D038FCC4B80B}"/>
    <cellStyle name="Normal 3 2 3 2 3 2 4 2" xfId="9172" xr:uid="{20294B9C-3C6A-4457-8034-65264FD65330}"/>
    <cellStyle name="Normal 3 2 3 2 3 2 4 2 2" xfId="12594" xr:uid="{5E6B57C7-850A-4385-A067-FB749C027AA1}"/>
    <cellStyle name="Normal 3 2 3 2 3 2 4 2 2 2" xfId="26284" xr:uid="{FB0B0CF9-AEAC-47BB-8EF1-5DE1DA6AFD74}"/>
    <cellStyle name="Normal 3 2 3 2 3 2 4 2 2 2 2" xfId="39976" xr:uid="{DBCE863B-8255-4CC4-9D38-ACE4A22E199F}"/>
    <cellStyle name="Normal 3 2 3 2 3 2 4 2 2 2 3" xfId="54860" xr:uid="{EE6731CA-FC7B-44B9-93BD-7AA9236C971B}"/>
    <cellStyle name="Normal 3 2 3 2 3 2 4 2 2 3" xfId="19440" xr:uid="{FB53267B-0483-4E71-B39E-CC9B12D468B7}"/>
    <cellStyle name="Normal 3 2 3 2 3 2 4 2 2 4" xfId="33130" xr:uid="{AE460E0D-BCF0-4F23-81E0-9A8D9045844B}"/>
    <cellStyle name="Normal 3 2 3 2 3 2 4 2 2 5" xfId="48014" xr:uid="{C92F7F8B-9B11-4DB0-A04C-344E2D66C310}"/>
    <cellStyle name="Normal 3 2 3 2 3 2 4 2 3" xfId="22862" xr:uid="{64581137-1012-4AB5-A1E1-156291B4F0C5}"/>
    <cellStyle name="Normal 3 2 3 2 3 2 4 2 3 2" xfId="36554" xr:uid="{C54654DE-2157-438B-AACD-BF954D08561B}"/>
    <cellStyle name="Normal 3 2 3 2 3 2 4 2 3 3" xfId="51438" xr:uid="{364AE45F-BEE4-42E7-A12A-1FD4AD70FF8E}"/>
    <cellStyle name="Normal 3 2 3 2 3 2 4 2 4" xfId="16018" xr:uid="{44B8AA1C-26F1-4477-A9CB-3C3F03D1B476}"/>
    <cellStyle name="Normal 3 2 3 2 3 2 4 2 5" xfId="29708" xr:uid="{F0E43973-0A67-4EAC-8FBB-84F8AA90225E}"/>
    <cellStyle name="Normal 3 2 3 2 3 2 4 2 6" xfId="44592" xr:uid="{9AB9D65C-5927-4996-8618-95E1371C8235}"/>
    <cellStyle name="Normal 3 2 3 2 3 2 4 3" xfId="10882" xr:uid="{8F14DDA0-6DE8-486E-8162-DD1E9D596B6A}"/>
    <cellStyle name="Normal 3 2 3 2 3 2 4 3 2" xfId="24572" xr:uid="{AE51B207-6F71-4C6D-A571-EC6F42C085EB}"/>
    <cellStyle name="Normal 3 2 3 2 3 2 4 3 2 2" xfId="38264" xr:uid="{6D63A3B3-DF06-4717-BB95-D662190A6F3A}"/>
    <cellStyle name="Normal 3 2 3 2 3 2 4 3 2 3" xfId="53148" xr:uid="{330B355F-A1B2-49E0-9732-BBE9200D3ABF}"/>
    <cellStyle name="Normal 3 2 3 2 3 2 4 3 3" xfId="17728" xr:uid="{5C45601A-23FC-4F59-9B25-3B9FA0658242}"/>
    <cellStyle name="Normal 3 2 3 2 3 2 4 3 4" xfId="31418" xr:uid="{649BCDD6-9B90-4473-98E5-51939D850CEB}"/>
    <cellStyle name="Normal 3 2 3 2 3 2 4 3 5" xfId="46302" xr:uid="{33C9B179-64C8-46B9-AE0F-7FEFFE91962A}"/>
    <cellStyle name="Normal 3 2 3 2 3 2 4 4" xfId="21150" xr:uid="{7A5BA532-416D-4CB4-BCFC-B6CD13E7F993}"/>
    <cellStyle name="Normal 3 2 3 2 3 2 4 4 2" xfId="34842" xr:uid="{3DA2F111-3207-41F1-BD13-064E5F7FABD3}"/>
    <cellStyle name="Normal 3 2 3 2 3 2 4 4 3" xfId="49726" xr:uid="{574748A4-6985-4D85-AC86-2503DEA70877}"/>
    <cellStyle name="Normal 3 2 3 2 3 2 4 5" xfId="14306" xr:uid="{635D8183-8094-4AA1-A532-98DD34528061}"/>
    <cellStyle name="Normal 3 2 3 2 3 2 4 6" xfId="27996" xr:uid="{0FB7F05B-5713-4D97-8DD2-9375C3DFB43B}"/>
    <cellStyle name="Normal 3 2 3 2 3 2 4 7" xfId="42880" xr:uid="{3244F354-E624-437B-88F3-B3EAB9870839}"/>
    <cellStyle name="Normal 3 2 3 2 3 2 5" xfId="9168" xr:uid="{834F1DF5-F8DD-482B-9015-0E6CDDFAEAB1}"/>
    <cellStyle name="Normal 3 2 3 2 3 2 5 2" xfId="12590" xr:uid="{3BADEFB2-DBF7-4AFE-B517-67E609B5C39D}"/>
    <cellStyle name="Normal 3 2 3 2 3 2 5 2 2" xfId="26280" xr:uid="{EFC858BE-84BE-494A-B961-AE5D3AC185D3}"/>
    <cellStyle name="Normal 3 2 3 2 3 2 5 2 2 2" xfId="39972" xr:uid="{EB77DCAC-45C9-4F74-9E47-9F110C8A25C7}"/>
    <cellStyle name="Normal 3 2 3 2 3 2 5 2 2 3" xfId="54856" xr:uid="{E586F8E3-B151-4937-B601-2C068ECAFB34}"/>
    <cellStyle name="Normal 3 2 3 2 3 2 5 2 3" xfId="19436" xr:uid="{62FF8B28-6FCE-4262-8CC2-35CF81A0783F}"/>
    <cellStyle name="Normal 3 2 3 2 3 2 5 2 4" xfId="33126" xr:uid="{8D3FCC1A-1FDB-4CB2-BA2A-5D72056CF5FC}"/>
    <cellStyle name="Normal 3 2 3 2 3 2 5 2 5" xfId="48010" xr:uid="{4E2BCA67-D7BB-4579-82D9-68A47D64B328}"/>
    <cellStyle name="Normal 3 2 3 2 3 2 5 3" xfId="22858" xr:uid="{BEFCDA64-5E92-4353-AAF9-EAF2F220DCED}"/>
    <cellStyle name="Normal 3 2 3 2 3 2 5 3 2" xfId="36550" xr:uid="{19DA2F67-8F03-45AC-8A6F-BCFF9D9C4CF3}"/>
    <cellStyle name="Normal 3 2 3 2 3 2 5 3 3" xfId="51434" xr:uid="{FB19360F-DBB3-405B-8846-FF308A395C65}"/>
    <cellStyle name="Normal 3 2 3 2 3 2 5 4" xfId="16014" xr:uid="{B0775B7B-B57F-4D29-806A-306C27EDE345}"/>
    <cellStyle name="Normal 3 2 3 2 3 2 5 5" xfId="29704" xr:uid="{EE599C75-DF10-4103-9204-C8CF2CCC809F}"/>
    <cellStyle name="Normal 3 2 3 2 3 2 5 6" xfId="44588" xr:uid="{3EBFE141-4C40-4D36-AF53-F3D984126F1A}"/>
    <cellStyle name="Normal 3 2 3 2 3 2 6" xfId="10878" xr:uid="{199A8DEC-C32C-4641-865C-2C8F91FC374B}"/>
    <cellStyle name="Normal 3 2 3 2 3 2 6 2" xfId="24568" xr:uid="{D22E784F-9411-4DDF-915A-4BCB6F780507}"/>
    <cellStyle name="Normal 3 2 3 2 3 2 6 2 2" xfId="38260" xr:uid="{A89E76DC-913A-45E7-B8AA-23A31D5A649E}"/>
    <cellStyle name="Normal 3 2 3 2 3 2 6 2 3" xfId="53144" xr:uid="{D303BBB4-7B60-4EC4-AFA5-6FD86973F68B}"/>
    <cellStyle name="Normal 3 2 3 2 3 2 6 3" xfId="17724" xr:uid="{EC7AED35-F7E9-4F8B-9DC9-659B334E67FD}"/>
    <cellStyle name="Normal 3 2 3 2 3 2 6 4" xfId="31414" xr:uid="{04C054F0-2FB9-442A-80A1-015AEC9405DC}"/>
    <cellStyle name="Normal 3 2 3 2 3 2 6 5" xfId="46298" xr:uid="{EB128724-8FF0-4562-B781-D3DF8C920572}"/>
    <cellStyle name="Normal 3 2 3 2 3 2 7" xfId="21146" xr:uid="{B872F839-F54C-4998-A599-CB1BB7C4DC37}"/>
    <cellStyle name="Normal 3 2 3 2 3 2 7 2" xfId="34838" xr:uid="{4B832144-041D-42B4-8550-083C8196D8B7}"/>
    <cellStyle name="Normal 3 2 3 2 3 2 7 3" xfId="49722" xr:uid="{65109587-1552-4F8F-8B19-CCB027AC798C}"/>
    <cellStyle name="Normal 3 2 3 2 3 2 8" xfId="14302" xr:uid="{F9C11CD0-F288-4341-9C43-4F18B7712CAB}"/>
    <cellStyle name="Normal 3 2 3 2 3 2 9" xfId="27992" xr:uid="{A607CEA0-30EE-430A-9F7F-E23C39A40FFD}"/>
    <cellStyle name="Normal 3 2 3 2 3 3" xfId="7460" xr:uid="{83B0A61B-5993-4F02-993A-D2ADF817F508}"/>
    <cellStyle name="Normal 3 2 3 2 3 3 10" xfId="42881" xr:uid="{CBCC1195-9660-4F3B-AC41-A87EBF0C6324}"/>
    <cellStyle name="Normal 3 2 3 2 3 3 2" xfId="7461" xr:uid="{5D36FB1D-11C1-4832-B63E-EF7F64818C76}"/>
    <cellStyle name="Normal 3 2 3 2 3 3 2 2" xfId="7462" xr:uid="{A7BC9899-E35C-4913-9E6E-9FA8D0341410}"/>
    <cellStyle name="Normal 3 2 3 2 3 3 2 2 2" xfId="9175" xr:uid="{00165259-CD66-488B-A84C-9D6AB1E5F579}"/>
    <cellStyle name="Normal 3 2 3 2 3 3 2 2 2 2" xfId="12597" xr:uid="{571ECEA5-B767-4327-A2A1-839D6104CAC9}"/>
    <cellStyle name="Normal 3 2 3 2 3 3 2 2 2 2 2" xfId="26287" xr:uid="{C1D9FAFC-1820-417D-959F-00032026FCED}"/>
    <cellStyle name="Normal 3 2 3 2 3 3 2 2 2 2 2 2" xfId="39979" xr:uid="{4718582E-28E5-42A5-A9D8-6D63FA47B9C2}"/>
    <cellStyle name="Normal 3 2 3 2 3 3 2 2 2 2 2 3" xfId="54863" xr:uid="{0E8DED01-B56C-4481-842D-0529B034392B}"/>
    <cellStyle name="Normal 3 2 3 2 3 3 2 2 2 2 3" xfId="19443" xr:uid="{9E2374C1-C269-4587-A935-D992690903EB}"/>
    <cellStyle name="Normal 3 2 3 2 3 3 2 2 2 2 4" xfId="33133" xr:uid="{C9F95127-69B4-40EA-BB07-CF0E6691530D}"/>
    <cellStyle name="Normal 3 2 3 2 3 3 2 2 2 2 5" xfId="48017" xr:uid="{5217A3F3-947A-4DA3-9530-4953D122530E}"/>
    <cellStyle name="Normal 3 2 3 2 3 3 2 2 2 3" xfId="22865" xr:uid="{6E221D0D-C61E-40BC-B339-9A371046B710}"/>
    <cellStyle name="Normal 3 2 3 2 3 3 2 2 2 3 2" xfId="36557" xr:uid="{46DE12D0-2FA0-4080-9929-84CAA3B7E3FB}"/>
    <cellStyle name="Normal 3 2 3 2 3 3 2 2 2 3 3" xfId="51441" xr:uid="{ADAED977-D9D1-49F3-971E-F9C0FEE8ACF9}"/>
    <cellStyle name="Normal 3 2 3 2 3 3 2 2 2 4" xfId="16021" xr:uid="{BCC40785-0B51-478A-B5E9-D4579E884486}"/>
    <cellStyle name="Normal 3 2 3 2 3 3 2 2 2 5" xfId="29711" xr:uid="{300EC5A6-76E9-4E44-9EE1-D2D83541FA62}"/>
    <cellStyle name="Normal 3 2 3 2 3 3 2 2 2 6" xfId="44595" xr:uid="{FDF1AEB1-7294-455F-A844-B5E8C8366A3E}"/>
    <cellStyle name="Normal 3 2 3 2 3 3 2 2 3" xfId="10885" xr:uid="{F6616B9B-39E5-4D23-B87D-4B005F4331F7}"/>
    <cellStyle name="Normal 3 2 3 2 3 3 2 2 3 2" xfId="24575" xr:uid="{364DECB3-35B3-4009-9E2D-4CB5A6948A10}"/>
    <cellStyle name="Normal 3 2 3 2 3 3 2 2 3 2 2" xfId="38267" xr:uid="{DE1CCE90-C34D-4832-842A-2D2EFD92CA25}"/>
    <cellStyle name="Normal 3 2 3 2 3 3 2 2 3 2 3" xfId="53151" xr:uid="{4ED2135A-53B6-475B-A72A-A2B7C74AE58A}"/>
    <cellStyle name="Normal 3 2 3 2 3 3 2 2 3 3" xfId="17731" xr:uid="{06951DA7-4B60-4A31-AA40-B8729F704D67}"/>
    <cellStyle name="Normal 3 2 3 2 3 3 2 2 3 4" xfId="31421" xr:uid="{F1F805E8-BEA4-4CE8-A589-C2A3229C79FC}"/>
    <cellStyle name="Normal 3 2 3 2 3 3 2 2 3 5" xfId="46305" xr:uid="{745DEDCB-4B02-4EEC-BC43-F93FC9478062}"/>
    <cellStyle name="Normal 3 2 3 2 3 3 2 2 4" xfId="21153" xr:uid="{53EBD49D-29EF-4223-83FC-6FE5659375C5}"/>
    <cellStyle name="Normal 3 2 3 2 3 3 2 2 4 2" xfId="34845" xr:uid="{6DA1ACBA-34A5-4104-B6A1-2348B0E089CA}"/>
    <cellStyle name="Normal 3 2 3 2 3 3 2 2 4 3" xfId="49729" xr:uid="{4426B3F3-E8DF-4316-98CF-B7BE5E33E7AD}"/>
    <cellStyle name="Normal 3 2 3 2 3 3 2 2 5" xfId="14309" xr:uid="{9FF155EF-F424-4808-BD53-9761BB5D04CA}"/>
    <cellStyle name="Normal 3 2 3 2 3 3 2 2 6" xfId="27999" xr:uid="{42FA824E-C018-44CC-931A-859704C5DB46}"/>
    <cellStyle name="Normal 3 2 3 2 3 3 2 2 7" xfId="42883" xr:uid="{D1D5C648-18EB-42BD-B6C7-EF24DD864760}"/>
    <cellStyle name="Normal 3 2 3 2 3 3 2 3" xfId="9174" xr:uid="{B19295B2-92E7-46BB-B46D-87C61E23AF2F}"/>
    <cellStyle name="Normal 3 2 3 2 3 3 2 3 2" xfId="12596" xr:uid="{9B774B20-7BFE-4F27-8DFE-3E6F6000B9A5}"/>
    <cellStyle name="Normal 3 2 3 2 3 3 2 3 2 2" xfId="26286" xr:uid="{E5F76CEA-31CE-4A86-9C5A-1D9FC7375419}"/>
    <cellStyle name="Normal 3 2 3 2 3 3 2 3 2 2 2" xfId="39978" xr:uid="{0A70E0F5-26C4-4E43-A595-D9FDD7EDC2C7}"/>
    <cellStyle name="Normal 3 2 3 2 3 3 2 3 2 2 3" xfId="54862" xr:uid="{878BF5F2-CEAB-4FF7-883C-ABD34B953389}"/>
    <cellStyle name="Normal 3 2 3 2 3 3 2 3 2 3" xfId="19442" xr:uid="{E0EE6585-82EF-4FC0-B90B-E0BD635F6FFE}"/>
    <cellStyle name="Normal 3 2 3 2 3 3 2 3 2 4" xfId="33132" xr:uid="{59A47AA9-FD95-4D44-AE9D-4F86BBC38F3B}"/>
    <cellStyle name="Normal 3 2 3 2 3 3 2 3 2 5" xfId="48016" xr:uid="{BCBF7BA3-1026-4C99-A06F-1F495558D1D0}"/>
    <cellStyle name="Normal 3 2 3 2 3 3 2 3 3" xfId="22864" xr:uid="{F6B5EF35-A7BD-4B3C-B651-EC6E412CE0C2}"/>
    <cellStyle name="Normal 3 2 3 2 3 3 2 3 3 2" xfId="36556" xr:uid="{6E4CFD8A-8D45-41D3-BAAC-5DC6DBE1F0DF}"/>
    <cellStyle name="Normal 3 2 3 2 3 3 2 3 3 3" xfId="51440" xr:uid="{2799919E-F0DC-4922-8FE2-6680499C932D}"/>
    <cellStyle name="Normal 3 2 3 2 3 3 2 3 4" xfId="16020" xr:uid="{7EDAE186-CA2B-490C-A111-80C57F203980}"/>
    <cellStyle name="Normal 3 2 3 2 3 3 2 3 5" xfId="29710" xr:uid="{B759A6BF-B40B-4EB7-8717-427EC07D3502}"/>
    <cellStyle name="Normal 3 2 3 2 3 3 2 3 6" xfId="44594" xr:uid="{E834F499-0DC1-4E8C-8C26-DFC7B2EF332D}"/>
    <cellStyle name="Normal 3 2 3 2 3 3 2 4" xfId="10884" xr:uid="{63B2595D-5F3D-4B3E-9672-4D6D39D0A4F5}"/>
    <cellStyle name="Normal 3 2 3 2 3 3 2 4 2" xfId="24574" xr:uid="{93E8792F-5DFC-4D4F-9DC7-70D1D619E01D}"/>
    <cellStyle name="Normal 3 2 3 2 3 3 2 4 2 2" xfId="38266" xr:uid="{5B41EDA3-28FF-4960-8BD4-CECD2C55106D}"/>
    <cellStyle name="Normal 3 2 3 2 3 3 2 4 2 3" xfId="53150" xr:uid="{BEB1CD97-D09A-4602-AC32-AA9DF422D2B6}"/>
    <cellStyle name="Normal 3 2 3 2 3 3 2 4 3" xfId="17730" xr:uid="{8FE33DF0-A47D-4C47-84B8-13976A50B673}"/>
    <cellStyle name="Normal 3 2 3 2 3 3 2 4 4" xfId="31420" xr:uid="{8791B6F8-F6E6-4014-8246-7AC23079443E}"/>
    <cellStyle name="Normal 3 2 3 2 3 3 2 4 5" xfId="46304" xr:uid="{971E61FF-DF53-43F6-871B-17AB46EC224E}"/>
    <cellStyle name="Normal 3 2 3 2 3 3 2 5" xfId="21152" xr:uid="{13DDA17C-883A-448F-AE1A-E7EE6BFC26CF}"/>
    <cellStyle name="Normal 3 2 3 2 3 3 2 5 2" xfId="34844" xr:uid="{4E94E2BD-6949-49CA-9346-D349FA92E6FF}"/>
    <cellStyle name="Normal 3 2 3 2 3 3 2 5 3" xfId="49728" xr:uid="{E540742F-6C37-4F66-9E0F-50C613A1D4CC}"/>
    <cellStyle name="Normal 3 2 3 2 3 3 2 6" xfId="14308" xr:uid="{469FDE95-F0DB-4591-A109-0DCCC67C9D72}"/>
    <cellStyle name="Normal 3 2 3 2 3 3 2 7" xfId="27998" xr:uid="{168B3C96-F1D1-479B-88D0-169E43F6FCEF}"/>
    <cellStyle name="Normal 3 2 3 2 3 3 2 8" xfId="42882" xr:uid="{594A378C-6699-40FF-98BF-B7B4C0236B8D}"/>
    <cellStyle name="Normal 3 2 3 2 3 3 3" xfId="7463" xr:uid="{CE647FA5-8403-4D6E-A163-B710F2931FE6}"/>
    <cellStyle name="Normal 3 2 3 2 3 3 3 2" xfId="9176" xr:uid="{97387EE3-C254-4A81-816D-F885110BB1BD}"/>
    <cellStyle name="Normal 3 2 3 2 3 3 3 2 2" xfId="12598" xr:uid="{5BBB3150-C49D-4048-97D9-7B088B5B389D}"/>
    <cellStyle name="Normal 3 2 3 2 3 3 3 2 2 2" xfId="26288" xr:uid="{700C07CA-AFA0-4F2B-86AE-B3EDCD8082D9}"/>
    <cellStyle name="Normal 3 2 3 2 3 3 3 2 2 2 2" xfId="39980" xr:uid="{7AC19856-02B6-4DB2-BD6A-5B94D69AA823}"/>
    <cellStyle name="Normal 3 2 3 2 3 3 3 2 2 2 3" xfId="54864" xr:uid="{BBBE9FA4-B161-4836-9FDE-9CEC787A4D02}"/>
    <cellStyle name="Normal 3 2 3 2 3 3 3 2 2 3" xfId="19444" xr:uid="{E92DD321-4130-4AC6-A2A2-AAB7B931DA2B}"/>
    <cellStyle name="Normal 3 2 3 2 3 3 3 2 2 4" xfId="33134" xr:uid="{13FB5123-F778-4B96-8F87-3BB172486E80}"/>
    <cellStyle name="Normal 3 2 3 2 3 3 3 2 2 5" xfId="48018" xr:uid="{721EF3FA-524F-4139-AD1B-C2AC57CA365C}"/>
    <cellStyle name="Normal 3 2 3 2 3 3 3 2 3" xfId="22866" xr:uid="{55B5EDCA-B60B-4D88-95FE-49AC76416ACF}"/>
    <cellStyle name="Normal 3 2 3 2 3 3 3 2 3 2" xfId="36558" xr:uid="{66F5751D-1A7C-4E32-9FA9-2A584A5389F4}"/>
    <cellStyle name="Normal 3 2 3 2 3 3 3 2 3 3" xfId="51442" xr:uid="{DCFC19C0-B195-4546-8F9C-203194B5A9A7}"/>
    <cellStyle name="Normal 3 2 3 2 3 3 3 2 4" xfId="16022" xr:uid="{3AE24803-FE25-44AA-97BE-3B1583F603C3}"/>
    <cellStyle name="Normal 3 2 3 2 3 3 3 2 5" xfId="29712" xr:uid="{A69FC1D8-5476-49E3-BFED-95C33215B23D}"/>
    <cellStyle name="Normal 3 2 3 2 3 3 3 2 6" xfId="44596" xr:uid="{9CDA39CA-4796-4D90-BE88-522D1DDA13A3}"/>
    <cellStyle name="Normal 3 2 3 2 3 3 3 3" xfId="10886" xr:uid="{56BFD6C9-7601-46BC-A3CE-F44CDBB0439C}"/>
    <cellStyle name="Normal 3 2 3 2 3 3 3 3 2" xfId="24576" xr:uid="{9CC27CD3-8760-406A-B8E0-BA2C0CD7789E}"/>
    <cellStyle name="Normal 3 2 3 2 3 3 3 3 2 2" xfId="38268" xr:uid="{B5A992D8-1BDD-4AB3-9E11-0222A10F264E}"/>
    <cellStyle name="Normal 3 2 3 2 3 3 3 3 2 3" xfId="53152" xr:uid="{B28A07E8-37EC-42B1-BE28-5B62A62E8339}"/>
    <cellStyle name="Normal 3 2 3 2 3 3 3 3 3" xfId="17732" xr:uid="{B2D9CA62-60EC-468D-8C0D-1436101FA4EA}"/>
    <cellStyle name="Normal 3 2 3 2 3 3 3 3 4" xfId="31422" xr:uid="{C5E73570-C9A0-4489-BDAB-FB94757371C8}"/>
    <cellStyle name="Normal 3 2 3 2 3 3 3 3 5" xfId="46306" xr:uid="{A9EC92F6-3A21-416E-B5BD-4D170A0FFBC9}"/>
    <cellStyle name="Normal 3 2 3 2 3 3 3 4" xfId="21154" xr:uid="{4CCF2A4E-AFB9-4C01-AC3C-64BBB7D853E4}"/>
    <cellStyle name="Normal 3 2 3 2 3 3 3 4 2" xfId="34846" xr:uid="{6D8B1A70-BB96-467C-ACFC-92701E397FE9}"/>
    <cellStyle name="Normal 3 2 3 2 3 3 3 4 3" xfId="49730" xr:uid="{8E622C20-BE85-490E-8B3E-63C74E9DF71C}"/>
    <cellStyle name="Normal 3 2 3 2 3 3 3 5" xfId="14310" xr:uid="{27AF5F09-2328-46C2-BBD5-CF7852D50AD4}"/>
    <cellStyle name="Normal 3 2 3 2 3 3 3 6" xfId="28000" xr:uid="{606C6A11-644D-4F1F-B009-C6C556269F0C}"/>
    <cellStyle name="Normal 3 2 3 2 3 3 3 7" xfId="42884" xr:uid="{17D74277-73B3-4C3F-89C2-DB45586A0EB3}"/>
    <cellStyle name="Normal 3 2 3 2 3 3 4" xfId="7464" xr:uid="{90969179-DE97-4254-8C21-4CC7B42FDFAA}"/>
    <cellStyle name="Normal 3 2 3 2 3 3 4 2" xfId="9177" xr:uid="{8DFBB97E-958F-4719-8337-144E4EE13B75}"/>
    <cellStyle name="Normal 3 2 3 2 3 3 4 2 2" xfId="12599" xr:uid="{6F567A25-28B4-4A50-A369-5B3383063729}"/>
    <cellStyle name="Normal 3 2 3 2 3 3 4 2 2 2" xfId="26289" xr:uid="{220AC21E-5821-4BF5-B3B7-626AD30C3812}"/>
    <cellStyle name="Normal 3 2 3 2 3 3 4 2 2 2 2" xfId="39981" xr:uid="{31E86881-899E-4833-9EBC-ED6102A807B0}"/>
    <cellStyle name="Normal 3 2 3 2 3 3 4 2 2 2 3" xfId="54865" xr:uid="{0B43041A-72FC-4711-ACA2-1F3FE4ADB955}"/>
    <cellStyle name="Normal 3 2 3 2 3 3 4 2 2 3" xfId="19445" xr:uid="{052E4D60-7558-479A-A24C-A7199D377FCA}"/>
    <cellStyle name="Normal 3 2 3 2 3 3 4 2 2 4" xfId="33135" xr:uid="{A2E8AFA3-35AE-4F90-BA3B-7C7D3E7BF63E}"/>
    <cellStyle name="Normal 3 2 3 2 3 3 4 2 2 5" xfId="48019" xr:uid="{7B2B2E3D-5AB6-44D4-8D75-C08AD25D9F1E}"/>
    <cellStyle name="Normal 3 2 3 2 3 3 4 2 3" xfId="22867" xr:uid="{789379C4-C6FE-49D5-9641-7AE04371EDE0}"/>
    <cellStyle name="Normal 3 2 3 2 3 3 4 2 3 2" xfId="36559" xr:uid="{A1635FF3-DD23-46E2-9EC9-FF6A826EA760}"/>
    <cellStyle name="Normal 3 2 3 2 3 3 4 2 3 3" xfId="51443" xr:uid="{D6B9E97D-3B27-4B58-9429-AE90A2DE8673}"/>
    <cellStyle name="Normal 3 2 3 2 3 3 4 2 4" xfId="16023" xr:uid="{D553D0C1-7ED9-40C2-9F7F-1A2FD661CF0F}"/>
    <cellStyle name="Normal 3 2 3 2 3 3 4 2 5" xfId="29713" xr:uid="{28DAB880-98BB-42B3-A2EF-B8E3A60D12CD}"/>
    <cellStyle name="Normal 3 2 3 2 3 3 4 2 6" xfId="44597" xr:uid="{D5A767FD-5E83-4BD6-B027-BDC7FE907261}"/>
    <cellStyle name="Normal 3 2 3 2 3 3 4 3" xfId="10887" xr:uid="{E68E02ED-AEEB-4E74-8185-A68D07E7415A}"/>
    <cellStyle name="Normal 3 2 3 2 3 3 4 3 2" xfId="24577" xr:uid="{FB3A4CD3-3AA7-4E7D-9869-2786237CF02D}"/>
    <cellStyle name="Normal 3 2 3 2 3 3 4 3 2 2" xfId="38269" xr:uid="{7544A522-799D-453F-ACDF-2038185D4BBE}"/>
    <cellStyle name="Normal 3 2 3 2 3 3 4 3 2 3" xfId="53153" xr:uid="{58192708-AFAC-47DB-AB00-EBA21778C8B1}"/>
    <cellStyle name="Normal 3 2 3 2 3 3 4 3 3" xfId="17733" xr:uid="{91E07000-8DF5-4D67-A337-1B4BAEE23B35}"/>
    <cellStyle name="Normal 3 2 3 2 3 3 4 3 4" xfId="31423" xr:uid="{2EBBA35D-0885-4665-B301-A2492AD1A9F1}"/>
    <cellStyle name="Normal 3 2 3 2 3 3 4 3 5" xfId="46307" xr:uid="{E1314E23-15EE-4213-AE93-77BA9B0AF893}"/>
    <cellStyle name="Normal 3 2 3 2 3 3 4 4" xfId="21155" xr:uid="{38722E98-A7CC-4979-A86D-577DC83ED79E}"/>
    <cellStyle name="Normal 3 2 3 2 3 3 4 4 2" xfId="34847" xr:uid="{E3021CA4-DAA4-4063-AA4B-6074F6EB30F5}"/>
    <cellStyle name="Normal 3 2 3 2 3 3 4 4 3" xfId="49731" xr:uid="{252F9265-68D7-49E8-A669-E9CF84BE470A}"/>
    <cellStyle name="Normal 3 2 3 2 3 3 4 5" xfId="14311" xr:uid="{8E069C0A-3DB7-475D-B276-BF85F9C5B331}"/>
    <cellStyle name="Normal 3 2 3 2 3 3 4 6" xfId="28001" xr:uid="{1FA69DCC-6293-44EA-A548-AFE127B9F315}"/>
    <cellStyle name="Normal 3 2 3 2 3 3 4 7" xfId="42885" xr:uid="{68C380B5-5968-4A43-8B59-D8D4B2B56867}"/>
    <cellStyle name="Normal 3 2 3 2 3 3 5" xfId="9173" xr:uid="{2AB7A0E2-53A7-4F41-AD9E-D6B455545C12}"/>
    <cellStyle name="Normal 3 2 3 2 3 3 5 2" xfId="12595" xr:uid="{BEB4E5E1-489D-47E8-B720-CA993A30FB7F}"/>
    <cellStyle name="Normal 3 2 3 2 3 3 5 2 2" xfId="26285" xr:uid="{FA4F20F4-9F2B-4EB5-87AC-455C0AE06827}"/>
    <cellStyle name="Normal 3 2 3 2 3 3 5 2 2 2" xfId="39977" xr:uid="{A8663361-FCDF-48D3-B7E7-C0AE036A8AAD}"/>
    <cellStyle name="Normal 3 2 3 2 3 3 5 2 2 3" xfId="54861" xr:uid="{79CF9C78-BD4A-4A7C-B0AC-B523AE151FB7}"/>
    <cellStyle name="Normal 3 2 3 2 3 3 5 2 3" xfId="19441" xr:uid="{4E5F20C0-6B2C-43BD-854F-161F8DADF448}"/>
    <cellStyle name="Normal 3 2 3 2 3 3 5 2 4" xfId="33131" xr:uid="{F386C25E-28F8-493A-88A1-8ED4173F683C}"/>
    <cellStyle name="Normal 3 2 3 2 3 3 5 2 5" xfId="48015" xr:uid="{36A19F3F-4B4E-49BA-AF61-2C26EEF7C731}"/>
    <cellStyle name="Normal 3 2 3 2 3 3 5 3" xfId="22863" xr:uid="{2B67576E-9757-4469-AD3B-3F169D752F32}"/>
    <cellStyle name="Normal 3 2 3 2 3 3 5 3 2" xfId="36555" xr:uid="{D43545C7-E653-4CBD-B13B-2535AE72744C}"/>
    <cellStyle name="Normal 3 2 3 2 3 3 5 3 3" xfId="51439" xr:uid="{070B4345-32C9-40FF-9C2A-311F0B42C20E}"/>
    <cellStyle name="Normal 3 2 3 2 3 3 5 4" xfId="16019" xr:uid="{C4A13A43-A54D-4CCC-A1B2-5B150640D8D6}"/>
    <cellStyle name="Normal 3 2 3 2 3 3 5 5" xfId="29709" xr:uid="{42197DB0-B61A-4C6C-A262-AF2F2FB8376D}"/>
    <cellStyle name="Normal 3 2 3 2 3 3 5 6" xfId="44593" xr:uid="{8C25AB2B-E6DD-406E-A9A7-5066E0759160}"/>
    <cellStyle name="Normal 3 2 3 2 3 3 6" xfId="10883" xr:uid="{32AF8D3C-D30C-4690-A4F9-505091B67619}"/>
    <cellStyle name="Normal 3 2 3 2 3 3 6 2" xfId="24573" xr:uid="{70D202F7-0234-485B-85C2-5975B24B48CE}"/>
    <cellStyle name="Normal 3 2 3 2 3 3 6 2 2" xfId="38265" xr:uid="{5206770D-73CE-42FD-B033-35C3C7681D9A}"/>
    <cellStyle name="Normal 3 2 3 2 3 3 6 2 3" xfId="53149" xr:uid="{39B0CDBF-102A-4404-A8DE-3FF010F7AC92}"/>
    <cellStyle name="Normal 3 2 3 2 3 3 6 3" xfId="17729" xr:uid="{65498780-EAD3-42C9-8A61-450951A9ADA5}"/>
    <cellStyle name="Normal 3 2 3 2 3 3 6 4" xfId="31419" xr:uid="{5BC256A9-8EA9-4CE4-864E-60A580EE1105}"/>
    <cellStyle name="Normal 3 2 3 2 3 3 6 5" xfId="46303" xr:uid="{E74E6C46-ED65-4A71-AAB9-E26432673AAE}"/>
    <cellStyle name="Normal 3 2 3 2 3 3 7" xfId="21151" xr:uid="{D13E197B-55BB-4311-B505-005341197885}"/>
    <cellStyle name="Normal 3 2 3 2 3 3 7 2" xfId="34843" xr:uid="{EE9CD009-2F67-44C0-86ED-924AB5C0F215}"/>
    <cellStyle name="Normal 3 2 3 2 3 3 7 3" xfId="49727" xr:uid="{309E4D3C-43DF-482D-93F4-19FE2220DCB3}"/>
    <cellStyle name="Normal 3 2 3 2 3 3 8" xfId="14307" xr:uid="{67A79256-2942-4DF2-8B31-97825CD685A2}"/>
    <cellStyle name="Normal 3 2 3 2 3 3 9" xfId="27997" xr:uid="{B109625D-BEA2-4FD3-AD76-2027145D0512}"/>
    <cellStyle name="Normal 3 2 3 2 3 4" xfId="7465" xr:uid="{540F3BEB-FBEB-4C44-B4A5-A0AD16757FE9}"/>
    <cellStyle name="Normal 3 2 3 2 3 4 2" xfId="7466" xr:uid="{1F40D640-131C-40A0-AA2A-597DFF18A238}"/>
    <cellStyle name="Normal 3 2 3 2 3 4 2 2" xfId="9179" xr:uid="{B1299458-A142-4777-91AF-A68C4A6474BF}"/>
    <cellStyle name="Normal 3 2 3 2 3 4 2 2 2" xfId="12601" xr:uid="{24D20783-697E-48FE-B550-D6ADAB2EE1BD}"/>
    <cellStyle name="Normal 3 2 3 2 3 4 2 2 2 2" xfId="26291" xr:uid="{AFB817D2-D405-499E-888E-6AD9F691F34B}"/>
    <cellStyle name="Normal 3 2 3 2 3 4 2 2 2 2 2" xfId="39983" xr:uid="{F22C6952-9521-4865-89DE-2B3B59416F11}"/>
    <cellStyle name="Normal 3 2 3 2 3 4 2 2 2 2 3" xfId="54867" xr:uid="{194E4D5D-58AD-4A7F-8DB4-54787B4B69C0}"/>
    <cellStyle name="Normal 3 2 3 2 3 4 2 2 2 3" xfId="19447" xr:uid="{06BDBDEA-4EB4-4BEA-A856-82F0A937796A}"/>
    <cellStyle name="Normal 3 2 3 2 3 4 2 2 2 4" xfId="33137" xr:uid="{E87DBFDF-15C1-400A-B0B7-1D5BDE34013F}"/>
    <cellStyle name="Normal 3 2 3 2 3 4 2 2 2 5" xfId="48021" xr:uid="{CA201D14-3DAF-42B6-8635-F23F8047C2D9}"/>
    <cellStyle name="Normal 3 2 3 2 3 4 2 2 3" xfId="22869" xr:uid="{1669FBB7-7629-491F-8108-95A705810DD8}"/>
    <cellStyle name="Normal 3 2 3 2 3 4 2 2 3 2" xfId="36561" xr:uid="{A5025001-967B-455D-95ED-AF5F20D1BF57}"/>
    <cellStyle name="Normal 3 2 3 2 3 4 2 2 3 3" xfId="51445" xr:uid="{9B3DFD60-D926-4823-BF25-360850BEAACF}"/>
    <cellStyle name="Normal 3 2 3 2 3 4 2 2 4" xfId="16025" xr:uid="{25C676F2-83ED-4F7B-AC2B-155623C46A3A}"/>
    <cellStyle name="Normal 3 2 3 2 3 4 2 2 5" xfId="29715" xr:uid="{1E94D962-65C8-47AE-A406-4CCF908CC47B}"/>
    <cellStyle name="Normal 3 2 3 2 3 4 2 2 6" xfId="44599" xr:uid="{72FD9BB0-455B-49AD-B5EB-DBB4CB19CE2E}"/>
    <cellStyle name="Normal 3 2 3 2 3 4 2 3" xfId="10889" xr:uid="{AD8A00E4-F56E-4777-890F-4A4A218D0287}"/>
    <cellStyle name="Normal 3 2 3 2 3 4 2 3 2" xfId="24579" xr:uid="{E27A6CE4-ABFD-421F-BA38-5E7F7AFCC613}"/>
    <cellStyle name="Normal 3 2 3 2 3 4 2 3 2 2" xfId="38271" xr:uid="{98B8560E-B01A-472C-8745-AC422B0D0997}"/>
    <cellStyle name="Normal 3 2 3 2 3 4 2 3 2 3" xfId="53155" xr:uid="{904CAA6E-C1F0-4D36-B2CA-BE44C0D269AA}"/>
    <cellStyle name="Normal 3 2 3 2 3 4 2 3 3" xfId="17735" xr:uid="{9F549346-D481-4CF9-B9E5-DDE18C3EE637}"/>
    <cellStyle name="Normal 3 2 3 2 3 4 2 3 4" xfId="31425" xr:uid="{054B6837-5F9A-49F4-B5D8-F0594E8D04EA}"/>
    <cellStyle name="Normal 3 2 3 2 3 4 2 3 5" xfId="46309" xr:uid="{492C8282-38AF-4D25-BC8D-E30FB182E50A}"/>
    <cellStyle name="Normal 3 2 3 2 3 4 2 4" xfId="21157" xr:uid="{14089F29-BBA9-4C98-B6EA-46FBE11781F6}"/>
    <cellStyle name="Normal 3 2 3 2 3 4 2 4 2" xfId="34849" xr:uid="{7FA44B32-C3B4-43FE-B9BD-537371640303}"/>
    <cellStyle name="Normal 3 2 3 2 3 4 2 4 3" xfId="49733" xr:uid="{30C8B8EB-218D-4E74-8514-6E936D0BEC2F}"/>
    <cellStyle name="Normal 3 2 3 2 3 4 2 5" xfId="14313" xr:uid="{8EF73A05-4A07-48F2-9E1A-232C0275525F}"/>
    <cellStyle name="Normal 3 2 3 2 3 4 2 6" xfId="28003" xr:uid="{FAB80C83-9229-4212-BA6F-45927E79D3DA}"/>
    <cellStyle name="Normal 3 2 3 2 3 4 2 7" xfId="42887" xr:uid="{25A2FD92-9F58-416C-A116-D8DCF7418B70}"/>
    <cellStyle name="Normal 3 2 3 2 3 4 3" xfId="9178" xr:uid="{9F7D89BD-186C-4BC0-A94D-7A42E5CC9050}"/>
    <cellStyle name="Normal 3 2 3 2 3 4 3 2" xfId="12600" xr:uid="{7675E7B9-EC0F-4EFE-8F7B-F03EACB85CA3}"/>
    <cellStyle name="Normal 3 2 3 2 3 4 3 2 2" xfId="26290" xr:uid="{748E5EAA-8FDC-4663-8609-7C322E7A6B6F}"/>
    <cellStyle name="Normal 3 2 3 2 3 4 3 2 2 2" xfId="39982" xr:uid="{D65F44D6-82D3-4269-B514-BD477BD695CA}"/>
    <cellStyle name="Normal 3 2 3 2 3 4 3 2 2 3" xfId="54866" xr:uid="{73F3F551-D4E2-48E0-B78E-470B09FD03ED}"/>
    <cellStyle name="Normal 3 2 3 2 3 4 3 2 3" xfId="19446" xr:uid="{190669BD-C80E-4393-B364-405C47957721}"/>
    <cellStyle name="Normal 3 2 3 2 3 4 3 2 4" xfId="33136" xr:uid="{1FC7D33E-F0A2-412B-B165-1A45DF5B2F6B}"/>
    <cellStyle name="Normal 3 2 3 2 3 4 3 2 5" xfId="48020" xr:uid="{0F9B71F4-BE5F-4C03-9BAA-E795C360D40D}"/>
    <cellStyle name="Normal 3 2 3 2 3 4 3 3" xfId="22868" xr:uid="{F567A50F-2423-44BE-897F-67667FB8A4B0}"/>
    <cellStyle name="Normal 3 2 3 2 3 4 3 3 2" xfId="36560" xr:uid="{4230CA30-7D27-48EB-80C0-0B54A64CBFC2}"/>
    <cellStyle name="Normal 3 2 3 2 3 4 3 3 3" xfId="51444" xr:uid="{56352D78-D607-48B6-A10F-6B36B26AA89B}"/>
    <cellStyle name="Normal 3 2 3 2 3 4 3 4" xfId="16024" xr:uid="{39F98D03-71C6-4BBA-A36F-3F8C6A92CCB6}"/>
    <cellStyle name="Normal 3 2 3 2 3 4 3 5" xfId="29714" xr:uid="{0868B7E8-64C5-447C-80FA-01D83AFA2755}"/>
    <cellStyle name="Normal 3 2 3 2 3 4 3 6" xfId="44598" xr:uid="{78178D5E-8007-47B7-961C-A67DB4BB2374}"/>
    <cellStyle name="Normal 3 2 3 2 3 4 4" xfId="10888" xr:uid="{210F868E-7D32-4D16-AB4D-88AD49C2EAB5}"/>
    <cellStyle name="Normal 3 2 3 2 3 4 4 2" xfId="24578" xr:uid="{C2443FB3-E7FD-4059-8721-B2FC9DBF4E6D}"/>
    <cellStyle name="Normal 3 2 3 2 3 4 4 2 2" xfId="38270" xr:uid="{133E4787-8B16-466D-9656-B3E656713C9F}"/>
    <cellStyle name="Normal 3 2 3 2 3 4 4 2 3" xfId="53154" xr:uid="{64CA780E-AF13-4ECB-B054-3B1D7365F015}"/>
    <cellStyle name="Normal 3 2 3 2 3 4 4 3" xfId="17734" xr:uid="{40682B50-A7CB-45AA-ABF1-24900A90C96D}"/>
    <cellStyle name="Normal 3 2 3 2 3 4 4 4" xfId="31424" xr:uid="{7CA3F3E6-5113-45AD-9D68-A2A874A6B1DE}"/>
    <cellStyle name="Normal 3 2 3 2 3 4 4 5" xfId="46308" xr:uid="{CA3777E8-DFE4-45C3-9B30-CA69708DC96C}"/>
    <cellStyle name="Normal 3 2 3 2 3 4 5" xfId="21156" xr:uid="{837195E2-BD6D-4D46-9925-17E685D3AC64}"/>
    <cellStyle name="Normal 3 2 3 2 3 4 5 2" xfId="34848" xr:uid="{153AB1EE-2AA9-4BD4-8D4A-642489AF265B}"/>
    <cellStyle name="Normal 3 2 3 2 3 4 5 3" xfId="49732" xr:uid="{EFEAB112-7320-4BB9-AF24-B754AB366517}"/>
    <cellStyle name="Normal 3 2 3 2 3 4 6" xfId="14312" xr:uid="{D5355CEA-A83C-4B0A-B4D6-4B3E9F1BF5AB}"/>
    <cellStyle name="Normal 3 2 3 2 3 4 7" xfId="28002" xr:uid="{458DAA5B-91F5-4820-8313-186836E81A50}"/>
    <cellStyle name="Normal 3 2 3 2 3 4 8" xfId="42886" xr:uid="{C8E17881-8A06-45D6-9AA2-E59F3F41BDD9}"/>
    <cellStyle name="Normal 3 2 3 2 3 5" xfId="7467" xr:uid="{AD505425-F604-4DCE-9B91-C7882E4C187F}"/>
    <cellStyle name="Normal 3 2 3 2 3 5 2" xfId="9180" xr:uid="{62B64849-1E4B-4921-B797-07EF8900D82A}"/>
    <cellStyle name="Normal 3 2 3 2 3 5 2 2" xfId="12602" xr:uid="{74327948-FBB6-4C4E-BAC4-504EB706C082}"/>
    <cellStyle name="Normal 3 2 3 2 3 5 2 2 2" xfId="26292" xr:uid="{530947EA-40E7-4C7C-81CA-570897B04290}"/>
    <cellStyle name="Normal 3 2 3 2 3 5 2 2 2 2" xfId="39984" xr:uid="{34824B7F-9AE1-4D96-87A6-386EAAF41C48}"/>
    <cellStyle name="Normal 3 2 3 2 3 5 2 2 2 3" xfId="54868" xr:uid="{08F69AF1-E74F-44CC-9C86-AFB8837CE48F}"/>
    <cellStyle name="Normal 3 2 3 2 3 5 2 2 3" xfId="19448" xr:uid="{3063BBB7-EDC4-4E82-9684-33C51341FD39}"/>
    <cellStyle name="Normal 3 2 3 2 3 5 2 2 4" xfId="33138" xr:uid="{E569BDF5-97C7-4A6E-823A-96FA2BD62E9B}"/>
    <cellStyle name="Normal 3 2 3 2 3 5 2 2 5" xfId="48022" xr:uid="{E8C8D426-25C6-4D3B-9F6A-F58BB292311D}"/>
    <cellStyle name="Normal 3 2 3 2 3 5 2 3" xfId="22870" xr:uid="{8E674C03-2581-4C84-89C1-2C211CD28277}"/>
    <cellStyle name="Normal 3 2 3 2 3 5 2 3 2" xfId="36562" xr:uid="{F4EAE516-796B-4C0F-9358-40A831EDE6B5}"/>
    <cellStyle name="Normal 3 2 3 2 3 5 2 3 3" xfId="51446" xr:uid="{5937493F-AE91-4E44-880C-CEA72BDFF1E9}"/>
    <cellStyle name="Normal 3 2 3 2 3 5 2 4" xfId="16026" xr:uid="{7637CAB9-8ED5-4C78-B6F9-EA98B082B008}"/>
    <cellStyle name="Normal 3 2 3 2 3 5 2 5" xfId="29716" xr:uid="{977D0152-0F18-4B5E-B8C2-DD4EE0490CA2}"/>
    <cellStyle name="Normal 3 2 3 2 3 5 2 6" xfId="44600" xr:uid="{6957BAA1-B034-4A1E-8A42-71EC6D8EB73B}"/>
    <cellStyle name="Normal 3 2 3 2 3 5 3" xfId="10890" xr:uid="{1A48C648-9ED1-454F-8567-0FF80D30E9BF}"/>
    <cellStyle name="Normal 3 2 3 2 3 5 3 2" xfId="24580" xr:uid="{3AC984AB-AB7C-4153-99DE-01F8528DD7E0}"/>
    <cellStyle name="Normal 3 2 3 2 3 5 3 2 2" xfId="38272" xr:uid="{45261487-9F0C-447B-B6F8-7B87C517795A}"/>
    <cellStyle name="Normal 3 2 3 2 3 5 3 2 3" xfId="53156" xr:uid="{8F573EA8-4D4D-41D4-A2FC-321D2870B997}"/>
    <cellStyle name="Normal 3 2 3 2 3 5 3 3" xfId="17736" xr:uid="{DE460970-B27E-416A-966C-62DC6A5DF2B8}"/>
    <cellStyle name="Normal 3 2 3 2 3 5 3 4" xfId="31426" xr:uid="{7CAFDA69-A599-458F-B699-A53036C61AA6}"/>
    <cellStyle name="Normal 3 2 3 2 3 5 3 5" xfId="46310" xr:uid="{27D7ECC1-BB16-4E83-AAFF-3D7328D8D2EA}"/>
    <cellStyle name="Normal 3 2 3 2 3 5 4" xfId="21158" xr:uid="{A97E59BF-290B-4686-9528-F44B45D8A79A}"/>
    <cellStyle name="Normal 3 2 3 2 3 5 4 2" xfId="34850" xr:uid="{9D99D446-BC99-4C38-AE6F-7852476D1045}"/>
    <cellStyle name="Normal 3 2 3 2 3 5 4 3" xfId="49734" xr:uid="{6F58C17A-D654-4494-A583-155779579C2F}"/>
    <cellStyle name="Normal 3 2 3 2 3 5 5" xfId="14314" xr:uid="{C171BA5C-C7BD-41C3-BEFA-1FE4C498A263}"/>
    <cellStyle name="Normal 3 2 3 2 3 5 6" xfId="28004" xr:uid="{8EEA6E30-0825-4DED-BC53-357360D67BD6}"/>
    <cellStyle name="Normal 3 2 3 2 3 5 7" xfId="42888" xr:uid="{799F6BA9-B254-4E8B-BF97-DDED7F00C90B}"/>
    <cellStyle name="Normal 3 2 3 2 3 6" xfId="7468" xr:uid="{C19C1AEA-4D63-4358-956F-16F714860E3C}"/>
    <cellStyle name="Normal 3 2 3 2 3 6 2" xfId="9181" xr:uid="{CD560556-9DDA-4E6A-AF9B-146A94A586A6}"/>
    <cellStyle name="Normal 3 2 3 2 3 6 2 2" xfId="12603" xr:uid="{15DD2F93-0E63-4344-8CC5-8094E7B3DC76}"/>
    <cellStyle name="Normal 3 2 3 2 3 6 2 2 2" xfId="26293" xr:uid="{4169977D-B03A-48AA-BA92-384E089FBDCB}"/>
    <cellStyle name="Normal 3 2 3 2 3 6 2 2 2 2" xfId="39985" xr:uid="{29C2D796-93DE-44EC-8FB5-8219B13F8FD9}"/>
    <cellStyle name="Normal 3 2 3 2 3 6 2 2 2 3" xfId="54869" xr:uid="{DC608142-5A0E-4016-9F45-C772406A2DC3}"/>
    <cellStyle name="Normal 3 2 3 2 3 6 2 2 3" xfId="19449" xr:uid="{FD8D5EC1-AC6A-432E-85FA-D3400D083489}"/>
    <cellStyle name="Normal 3 2 3 2 3 6 2 2 4" xfId="33139" xr:uid="{86BD6AD3-9162-4327-9064-5AB6DFA4E08F}"/>
    <cellStyle name="Normal 3 2 3 2 3 6 2 2 5" xfId="48023" xr:uid="{5BA944EC-87D0-47F2-88E1-561F1EA1EED3}"/>
    <cellStyle name="Normal 3 2 3 2 3 6 2 3" xfId="22871" xr:uid="{FA69AA91-0FA8-49CC-BDE1-09AE41E8F1AE}"/>
    <cellStyle name="Normal 3 2 3 2 3 6 2 3 2" xfId="36563" xr:uid="{E4E27338-7605-48F8-8859-97F26CE0CAFA}"/>
    <cellStyle name="Normal 3 2 3 2 3 6 2 3 3" xfId="51447" xr:uid="{A0F4FD19-1907-4647-AF82-E261D75C5B1A}"/>
    <cellStyle name="Normal 3 2 3 2 3 6 2 4" xfId="16027" xr:uid="{50D0B8AB-AE42-408A-8355-F74C0151E21D}"/>
    <cellStyle name="Normal 3 2 3 2 3 6 2 5" xfId="29717" xr:uid="{E9B346DD-720A-4715-A433-22A0B71F0C36}"/>
    <cellStyle name="Normal 3 2 3 2 3 6 2 6" xfId="44601" xr:uid="{64129C34-EA75-4AAC-B075-CB2709A91D5D}"/>
    <cellStyle name="Normal 3 2 3 2 3 6 3" xfId="10891" xr:uid="{3FFCB6CF-4D6D-4268-9A35-6BD83C44098B}"/>
    <cellStyle name="Normal 3 2 3 2 3 6 3 2" xfId="24581" xr:uid="{77B92302-64BF-4F42-9D42-6CFB93C6C861}"/>
    <cellStyle name="Normal 3 2 3 2 3 6 3 2 2" xfId="38273" xr:uid="{F9382DE3-F555-4406-82B8-7A3C25ECB14E}"/>
    <cellStyle name="Normal 3 2 3 2 3 6 3 2 3" xfId="53157" xr:uid="{196A35E0-3EDD-4123-8C6D-96E6312BC6F8}"/>
    <cellStyle name="Normal 3 2 3 2 3 6 3 3" xfId="17737" xr:uid="{F6933E02-ACD5-4E59-9BCC-95E0C7747439}"/>
    <cellStyle name="Normal 3 2 3 2 3 6 3 4" xfId="31427" xr:uid="{7A35EBF3-FD81-409D-A3BD-5CDBF8E05AE1}"/>
    <cellStyle name="Normal 3 2 3 2 3 6 3 5" xfId="46311" xr:uid="{32954789-7885-4D84-AC47-D9A074B8E9A4}"/>
    <cellStyle name="Normal 3 2 3 2 3 6 4" xfId="21159" xr:uid="{895FBD49-6843-4022-9835-EACE596202FC}"/>
    <cellStyle name="Normal 3 2 3 2 3 6 4 2" xfId="34851" xr:uid="{4F12AD04-DE9B-45D6-8D76-BB74DDBFFFD9}"/>
    <cellStyle name="Normal 3 2 3 2 3 6 4 3" xfId="49735" xr:uid="{64E12332-214E-4224-85F4-63C984FE577B}"/>
    <cellStyle name="Normal 3 2 3 2 3 6 5" xfId="14315" xr:uid="{BED261E9-1759-4430-9C18-169F302626F7}"/>
    <cellStyle name="Normal 3 2 3 2 3 6 6" xfId="28005" xr:uid="{54C08EE9-F207-417E-9FE8-717C21FAA7C1}"/>
    <cellStyle name="Normal 3 2 3 2 3 6 7" xfId="42889" xr:uid="{6CF73D07-E484-4D57-9450-7540AD65F2C0}"/>
    <cellStyle name="Normal 3 2 3 2 3 7" xfId="9167" xr:uid="{39E472AE-DA93-4ED1-A297-6CFEB9305056}"/>
    <cellStyle name="Normal 3 2 3 2 3 7 2" xfId="12589" xr:uid="{9A33A209-76E4-4E47-A296-73AE98AB1349}"/>
    <cellStyle name="Normal 3 2 3 2 3 7 2 2" xfId="26279" xr:uid="{5E72DED1-0AFA-41A5-8CEE-6EC52458CACC}"/>
    <cellStyle name="Normal 3 2 3 2 3 7 2 2 2" xfId="39971" xr:uid="{8A1776BD-70D4-4244-9037-40E33B34D73A}"/>
    <cellStyle name="Normal 3 2 3 2 3 7 2 2 3" xfId="54855" xr:uid="{426EE37C-A87E-41F2-9999-D1A6B57C62DA}"/>
    <cellStyle name="Normal 3 2 3 2 3 7 2 3" xfId="19435" xr:uid="{A9A9ADFA-35D6-4850-B6D1-42E85C8CC246}"/>
    <cellStyle name="Normal 3 2 3 2 3 7 2 4" xfId="33125" xr:uid="{CA91F213-4202-4C3A-8318-DCA4C96AACCA}"/>
    <cellStyle name="Normal 3 2 3 2 3 7 2 5" xfId="48009" xr:uid="{EC47B732-0511-4D99-8A65-B8E9CF06D576}"/>
    <cellStyle name="Normal 3 2 3 2 3 7 3" xfId="22857" xr:uid="{3D46A95A-C208-4BE7-B8BA-CE957E4A8532}"/>
    <cellStyle name="Normal 3 2 3 2 3 7 3 2" xfId="36549" xr:uid="{D0010B73-A63F-494C-8C86-FC990A9E69D5}"/>
    <cellStyle name="Normal 3 2 3 2 3 7 3 3" xfId="51433" xr:uid="{0F158A2E-9AE2-47D6-A4D6-C0306DBFA165}"/>
    <cellStyle name="Normal 3 2 3 2 3 7 4" xfId="16013" xr:uid="{5E6214AB-3F80-4E77-99B4-87A9163936CC}"/>
    <cellStyle name="Normal 3 2 3 2 3 7 5" xfId="29703" xr:uid="{2F9A7966-D418-4586-8B0E-3A6F6C9EA2FD}"/>
    <cellStyle name="Normal 3 2 3 2 3 7 6" xfId="44587" xr:uid="{CE2FFD28-5E04-4F25-ACD1-5173D5FFD691}"/>
    <cellStyle name="Normal 3 2 3 2 3 8" xfId="10877" xr:uid="{C714A4FB-2A5B-4D7F-A219-E8923C528B43}"/>
    <cellStyle name="Normal 3 2 3 2 3 8 2" xfId="24567" xr:uid="{DC2F780A-A9F5-4B5A-9B01-89A81D12A9AC}"/>
    <cellStyle name="Normal 3 2 3 2 3 8 2 2" xfId="38259" xr:uid="{B0C4F91B-D88D-4B4F-9604-D1616F02D685}"/>
    <cellStyle name="Normal 3 2 3 2 3 8 2 3" xfId="53143" xr:uid="{9D40A1B3-C894-47F2-B0AC-5FA6DC26C087}"/>
    <cellStyle name="Normal 3 2 3 2 3 8 3" xfId="17723" xr:uid="{577CECB9-D49F-4ADD-8134-76666F7298EE}"/>
    <cellStyle name="Normal 3 2 3 2 3 8 4" xfId="31413" xr:uid="{02D2FEA2-5ACE-4E0C-A585-9F4CD67BF920}"/>
    <cellStyle name="Normal 3 2 3 2 3 8 5" xfId="46297" xr:uid="{BC2B056F-7493-4377-A712-23725D9DB920}"/>
    <cellStyle name="Normal 3 2 3 2 3 9" xfId="21145" xr:uid="{E0C360CB-A07E-4C7D-8157-29430E4921F8}"/>
    <cellStyle name="Normal 3 2 3 2 3 9 2" xfId="34837" xr:uid="{B660D44A-25B5-402E-9E57-671CD434C2E2}"/>
    <cellStyle name="Normal 3 2 3 2 3 9 3" xfId="49721" xr:uid="{781D5E59-89EB-4AD5-97D3-7A4A262A8C0C}"/>
    <cellStyle name="Normal 3 2 3 2 4" xfId="7469" xr:uid="{160BD1FF-2B1B-4B97-928A-44DC852BFBE0}"/>
    <cellStyle name="Normal 3 2 3 2 4 10" xfId="14316" xr:uid="{956ED5C1-F492-4304-8D77-5529FF6D1271}"/>
    <cellStyle name="Normal 3 2 3 2 4 11" xfId="28006" xr:uid="{26919E50-49AE-4115-81FE-CF32EFE312EF}"/>
    <cellStyle name="Normal 3 2 3 2 4 12" xfId="42890" xr:uid="{58FD94AB-E8BF-4CDA-8125-A7D42CD2A148}"/>
    <cellStyle name="Normal 3 2 3 2 4 2" xfId="7470" xr:uid="{E48483F4-1704-4518-8DB8-A020C3D8A141}"/>
    <cellStyle name="Normal 3 2 3 2 4 2 10" xfId="42891" xr:uid="{C8E739B3-10CF-4B47-8DDB-50BE0B9948C8}"/>
    <cellStyle name="Normal 3 2 3 2 4 2 2" xfId="7471" xr:uid="{EE5E949B-E4F7-4393-9F90-6CD3EB39652D}"/>
    <cellStyle name="Normal 3 2 3 2 4 2 2 2" xfId="7472" xr:uid="{C45805CC-7ECC-4FF5-A878-FB25BF0FCC1D}"/>
    <cellStyle name="Normal 3 2 3 2 4 2 2 2 2" xfId="9185" xr:uid="{E31C2FFD-2DCA-437F-ADED-04A631CEB234}"/>
    <cellStyle name="Normal 3 2 3 2 4 2 2 2 2 2" xfId="12607" xr:uid="{9CDD94ED-9826-432C-8D74-19C48B564D7F}"/>
    <cellStyle name="Normal 3 2 3 2 4 2 2 2 2 2 2" xfId="26297" xr:uid="{4434880B-9AFD-43E0-AFCA-83DFF37328AA}"/>
    <cellStyle name="Normal 3 2 3 2 4 2 2 2 2 2 2 2" xfId="39989" xr:uid="{64F1C16F-180D-4B3C-9421-15E9348341D5}"/>
    <cellStyle name="Normal 3 2 3 2 4 2 2 2 2 2 2 3" xfId="54873" xr:uid="{35EBD7F8-9C93-421C-9F13-39B51CADB6BA}"/>
    <cellStyle name="Normal 3 2 3 2 4 2 2 2 2 2 3" xfId="19453" xr:uid="{C6FC50FB-73A5-484A-93DB-1860C971F91E}"/>
    <cellStyle name="Normal 3 2 3 2 4 2 2 2 2 2 4" xfId="33143" xr:uid="{E27F16A3-C159-42A0-8D4B-357EEEF28468}"/>
    <cellStyle name="Normal 3 2 3 2 4 2 2 2 2 2 5" xfId="48027" xr:uid="{8CED140D-FF4D-40BF-9E64-A1D151528C8B}"/>
    <cellStyle name="Normal 3 2 3 2 4 2 2 2 2 3" xfId="22875" xr:uid="{2742E28B-A946-4389-ADF1-973340ED50AB}"/>
    <cellStyle name="Normal 3 2 3 2 4 2 2 2 2 3 2" xfId="36567" xr:uid="{6830B55A-13FF-4415-BF79-EEA8D464F656}"/>
    <cellStyle name="Normal 3 2 3 2 4 2 2 2 2 3 3" xfId="51451" xr:uid="{A344E9FE-16AE-4E6D-AF96-5D8405D96797}"/>
    <cellStyle name="Normal 3 2 3 2 4 2 2 2 2 4" xfId="16031" xr:uid="{F659BECD-DBF7-4E8F-B1D9-17BDFDF5F71D}"/>
    <cellStyle name="Normal 3 2 3 2 4 2 2 2 2 5" xfId="29721" xr:uid="{F6C9693A-707F-45F1-B4D7-B9E15661BB9F}"/>
    <cellStyle name="Normal 3 2 3 2 4 2 2 2 2 6" xfId="44605" xr:uid="{A3A113F2-FE65-46C2-BDBB-CB96C0072909}"/>
    <cellStyle name="Normal 3 2 3 2 4 2 2 2 3" xfId="10895" xr:uid="{6A7B833C-9937-4387-B4CA-CAA2C67D818D}"/>
    <cellStyle name="Normal 3 2 3 2 4 2 2 2 3 2" xfId="24585" xr:uid="{CE312818-D7F9-4FBC-A10E-5A0BA345FA63}"/>
    <cellStyle name="Normal 3 2 3 2 4 2 2 2 3 2 2" xfId="38277" xr:uid="{B5643375-CC94-46CC-96A2-ACEAC43B0789}"/>
    <cellStyle name="Normal 3 2 3 2 4 2 2 2 3 2 3" xfId="53161" xr:uid="{D3CC2410-91D3-4C92-B647-E8345BB635FF}"/>
    <cellStyle name="Normal 3 2 3 2 4 2 2 2 3 3" xfId="17741" xr:uid="{1101C2A1-C7B0-49B0-8C19-2831C04ACEF3}"/>
    <cellStyle name="Normal 3 2 3 2 4 2 2 2 3 4" xfId="31431" xr:uid="{E3A69533-CB26-41A4-AF28-17F7083F29CD}"/>
    <cellStyle name="Normal 3 2 3 2 4 2 2 2 3 5" xfId="46315" xr:uid="{3BCF1E5D-FAB3-4F37-BFC0-3A6D908E7A4B}"/>
    <cellStyle name="Normal 3 2 3 2 4 2 2 2 4" xfId="21163" xr:uid="{83F71EE9-67E6-491B-84BB-774452EDB520}"/>
    <cellStyle name="Normal 3 2 3 2 4 2 2 2 4 2" xfId="34855" xr:uid="{61E9D11B-00CC-4866-8A3C-A99AD5830413}"/>
    <cellStyle name="Normal 3 2 3 2 4 2 2 2 4 3" xfId="49739" xr:uid="{EA562B14-871E-4E19-ADD6-C7A04B70349C}"/>
    <cellStyle name="Normal 3 2 3 2 4 2 2 2 5" xfId="14319" xr:uid="{CB2ABEC1-50C4-4877-9C8D-4F25C0756B92}"/>
    <cellStyle name="Normal 3 2 3 2 4 2 2 2 6" xfId="28009" xr:uid="{38CF8DC1-F88A-4F8F-95CE-2087651218DF}"/>
    <cellStyle name="Normal 3 2 3 2 4 2 2 2 7" xfId="42893" xr:uid="{37C7CC8B-C632-4A4C-8063-E8363840C275}"/>
    <cellStyle name="Normal 3 2 3 2 4 2 2 3" xfId="9184" xr:uid="{7573196D-2AAB-49C1-86D8-D5848349BD73}"/>
    <cellStyle name="Normal 3 2 3 2 4 2 2 3 2" xfId="12606" xr:uid="{AA6AA89F-4848-4F35-BA6D-7137D8DB37F9}"/>
    <cellStyle name="Normal 3 2 3 2 4 2 2 3 2 2" xfId="26296" xr:uid="{CA49356E-5444-44AC-ABD9-E089D9620DF4}"/>
    <cellStyle name="Normal 3 2 3 2 4 2 2 3 2 2 2" xfId="39988" xr:uid="{4AF532D4-9919-41B3-A286-12BD37EFCF22}"/>
    <cellStyle name="Normal 3 2 3 2 4 2 2 3 2 2 3" xfId="54872" xr:uid="{BDB2D944-C086-43AB-8E7F-51198C03A922}"/>
    <cellStyle name="Normal 3 2 3 2 4 2 2 3 2 3" xfId="19452" xr:uid="{DEFE53DA-E17D-45D5-A37D-C1FBE8D0310D}"/>
    <cellStyle name="Normal 3 2 3 2 4 2 2 3 2 4" xfId="33142" xr:uid="{8D1E8DAB-D5D1-4751-965C-3F2FA83641CE}"/>
    <cellStyle name="Normal 3 2 3 2 4 2 2 3 2 5" xfId="48026" xr:uid="{0245E021-A700-4C5F-B6C6-04ECABE7E8A7}"/>
    <cellStyle name="Normal 3 2 3 2 4 2 2 3 3" xfId="22874" xr:uid="{6E31EAA6-D96A-42A1-B710-DE9E5BD7F716}"/>
    <cellStyle name="Normal 3 2 3 2 4 2 2 3 3 2" xfId="36566" xr:uid="{ACFFD63D-8366-4FA5-A707-92F09C678870}"/>
    <cellStyle name="Normal 3 2 3 2 4 2 2 3 3 3" xfId="51450" xr:uid="{8E1B36F4-A9ED-4B93-A56E-00C95002D9F4}"/>
    <cellStyle name="Normal 3 2 3 2 4 2 2 3 4" xfId="16030" xr:uid="{FA156965-1ED0-4FE6-A160-5E6E1A3CAF72}"/>
    <cellStyle name="Normal 3 2 3 2 4 2 2 3 5" xfId="29720" xr:uid="{35D0D058-3ED9-4E78-BF53-C42D9C8D2144}"/>
    <cellStyle name="Normal 3 2 3 2 4 2 2 3 6" xfId="44604" xr:uid="{FD8CA7FC-F266-4348-B6CF-AD3CAB81B756}"/>
    <cellStyle name="Normal 3 2 3 2 4 2 2 4" xfId="10894" xr:uid="{B5AB715E-643C-41C7-A5E5-C7A18F8E246E}"/>
    <cellStyle name="Normal 3 2 3 2 4 2 2 4 2" xfId="24584" xr:uid="{E6027706-FA21-4FBA-92FF-C08CF8A61D69}"/>
    <cellStyle name="Normal 3 2 3 2 4 2 2 4 2 2" xfId="38276" xr:uid="{B829A944-9825-4FA2-97CC-281E82134326}"/>
    <cellStyle name="Normal 3 2 3 2 4 2 2 4 2 3" xfId="53160" xr:uid="{A2BF93BE-4745-41E4-8AAA-DD38C9B6C122}"/>
    <cellStyle name="Normal 3 2 3 2 4 2 2 4 3" xfId="17740" xr:uid="{C45ADC62-B30A-4040-A049-CD189D5F07D1}"/>
    <cellStyle name="Normal 3 2 3 2 4 2 2 4 4" xfId="31430" xr:uid="{E2098F12-C550-4FBA-A929-97FA678101D9}"/>
    <cellStyle name="Normal 3 2 3 2 4 2 2 4 5" xfId="46314" xr:uid="{BA54CA5E-2123-470C-B2A2-D20F5D2FB4DE}"/>
    <cellStyle name="Normal 3 2 3 2 4 2 2 5" xfId="21162" xr:uid="{F7C464D8-8428-4C42-96B2-A53227F59A9A}"/>
    <cellStyle name="Normal 3 2 3 2 4 2 2 5 2" xfId="34854" xr:uid="{839B0840-3C6C-4ECB-A093-7C47887EED44}"/>
    <cellStyle name="Normal 3 2 3 2 4 2 2 5 3" xfId="49738" xr:uid="{69F28D28-35F5-44EB-B8CC-38F53C04ACF8}"/>
    <cellStyle name="Normal 3 2 3 2 4 2 2 6" xfId="14318" xr:uid="{DF7F7FE1-519C-43F1-BCD7-9691ABD2D434}"/>
    <cellStyle name="Normal 3 2 3 2 4 2 2 7" xfId="28008" xr:uid="{0FEAF412-BDC2-48FE-B178-20CDFE699A2D}"/>
    <cellStyle name="Normal 3 2 3 2 4 2 2 8" xfId="42892" xr:uid="{AAF1171A-0418-4779-8161-D155DD1B6370}"/>
    <cellStyle name="Normal 3 2 3 2 4 2 3" xfId="7473" xr:uid="{13E3937A-0FB6-4FB4-B31A-E8E03128A8B8}"/>
    <cellStyle name="Normal 3 2 3 2 4 2 3 2" xfId="9186" xr:uid="{35CF464F-9DFF-4472-B1E4-1C14288EA787}"/>
    <cellStyle name="Normal 3 2 3 2 4 2 3 2 2" xfId="12608" xr:uid="{863F45EE-5F8E-42D0-B599-8701CB0B6B4D}"/>
    <cellStyle name="Normal 3 2 3 2 4 2 3 2 2 2" xfId="26298" xr:uid="{FB8E0113-1916-4D6A-9EF0-E2F58A1EE896}"/>
    <cellStyle name="Normal 3 2 3 2 4 2 3 2 2 2 2" xfId="39990" xr:uid="{DC04F7C1-2DEB-4A89-835F-354BCB1EF513}"/>
    <cellStyle name="Normal 3 2 3 2 4 2 3 2 2 2 3" xfId="54874" xr:uid="{B3E4F36D-8225-4893-BA7A-F74C40D63FA5}"/>
    <cellStyle name="Normal 3 2 3 2 4 2 3 2 2 3" xfId="19454" xr:uid="{AAF411DB-D47A-449D-B5B1-66C8BDB15FF0}"/>
    <cellStyle name="Normal 3 2 3 2 4 2 3 2 2 4" xfId="33144" xr:uid="{66D11EBB-6AA8-4445-990E-A6896834E043}"/>
    <cellStyle name="Normal 3 2 3 2 4 2 3 2 2 5" xfId="48028" xr:uid="{CBA1B4F5-327C-45E3-899C-F0502459E01A}"/>
    <cellStyle name="Normal 3 2 3 2 4 2 3 2 3" xfId="22876" xr:uid="{0B0E6CAE-A6C0-407A-B373-4F1EACEF498B}"/>
    <cellStyle name="Normal 3 2 3 2 4 2 3 2 3 2" xfId="36568" xr:uid="{6E439F43-D833-4028-9802-0FE9A7799CDC}"/>
    <cellStyle name="Normal 3 2 3 2 4 2 3 2 3 3" xfId="51452" xr:uid="{87561277-6D24-45FD-A34F-990CE0B02E76}"/>
    <cellStyle name="Normal 3 2 3 2 4 2 3 2 4" xfId="16032" xr:uid="{8369BE70-B7E9-4D09-B73E-8CABE73F5843}"/>
    <cellStyle name="Normal 3 2 3 2 4 2 3 2 5" xfId="29722" xr:uid="{DE629473-1B05-4B1C-98BC-E9C5BC590ECE}"/>
    <cellStyle name="Normal 3 2 3 2 4 2 3 2 6" xfId="44606" xr:uid="{F461DC7A-F37B-47EA-9998-6D95A87284D1}"/>
    <cellStyle name="Normal 3 2 3 2 4 2 3 3" xfId="10896" xr:uid="{3ECDC95A-A7D6-4A05-AC0A-56DCEAC19380}"/>
    <cellStyle name="Normal 3 2 3 2 4 2 3 3 2" xfId="24586" xr:uid="{763ED3BC-76CC-4F32-BE87-5D2B116CE842}"/>
    <cellStyle name="Normal 3 2 3 2 4 2 3 3 2 2" xfId="38278" xr:uid="{F2661198-DB51-4089-9BF8-BB2482AE7079}"/>
    <cellStyle name="Normal 3 2 3 2 4 2 3 3 2 3" xfId="53162" xr:uid="{FAFFADED-E0B3-4FD5-B25C-3A2FA4D6B117}"/>
    <cellStyle name="Normal 3 2 3 2 4 2 3 3 3" xfId="17742" xr:uid="{EE45EDCC-225D-4921-A292-3B662ED63F4E}"/>
    <cellStyle name="Normal 3 2 3 2 4 2 3 3 4" xfId="31432" xr:uid="{3C49D0D8-AA0F-46AF-8C8D-4DDD7B888AA4}"/>
    <cellStyle name="Normal 3 2 3 2 4 2 3 3 5" xfId="46316" xr:uid="{A5EBE58F-32D9-43A5-A76A-B2344455AAA9}"/>
    <cellStyle name="Normal 3 2 3 2 4 2 3 4" xfId="21164" xr:uid="{CD57EBA0-1967-402D-8E83-9FB61FA5A4DF}"/>
    <cellStyle name="Normal 3 2 3 2 4 2 3 4 2" xfId="34856" xr:uid="{2522B023-DB19-4F14-8C73-B5BFC4FEF1D0}"/>
    <cellStyle name="Normal 3 2 3 2 4 2 3 4 3" xfId="49740" xr:uid="{3A533253-C71E-4229-9E8A-28518E1B2C1E}"/>
    <cellStyle name="Normal 3 2 3 2 4 2 3 5" xfId="14320" xr:uid="{A4508165-5EB2-44A9-A2E0-AADFAF574981}"/>
    <cellStyle name="Normal 3 2 3 2 4 2 3 6" xfId="28010" xr:uid="{03C6499A-2686-4587-85AB-111A1C3D6BC7}"/>
    <cellStyle name="Normal 3 2 3 2 4 2 3 7" xfId="42894" xr:uid="{5F4F470D-F8C7-4EDA-AAB3-3D26ADBD5CCC}"/>
    <cellStyle name="Normal 3 2 3 2 4 2 4" xfId="7474" xr:uid="{A92D6FAA-C105-46F6-BDF7-5D679BC585F3}"/>
    <cellStyle name="Normal 3 2 3 2 4 2 4 2" xfId="9187" xr:uid="{48413E06-3601-4F3A-A8E6-BE0FC79D4A52}"/>
    <cellStyle name="Normal 3 2 3 2 4 2 4 2 2" xfId="12609" xr:uid="{D267A2FB-DA3B-42DA-9361-260A62F71B0C}"/>
    <cellStyle name="Normal 3 2 3 2 4 2 4 2 2 2" xfId="26299" xr:uid="{C3383B14-B2F6-4C06-BA17-9111BD3CB1D2}"/>
    <cellStyle name="Normal 3 2 3 2 4 2 4 2 2 2 2" xfId="39991" xr:uid="{114F1648-E1F9-43C0-BAC9-729122E36B04}"/>
    <cellStyle name="Normal 3 2 3 2 4 2 4 2 2 2 3" xfId="54875" xr:uid="{B04F888D-4787-40F1-B69F-E87869B578A9}"/>
    <cellStyle name="Normal 3 2 3 2 4 2 4 2 2 3" xfId="19455" xr:uid="{68A857A2-7AC4-4C73-BAAB-87C0F830ECCE}"/>
    <cellStyle name="Normal 3 2 3 2 4 2 4 2 2 4" xfId="33145" xr:uid="{5062D976-D978-4350-8FCF-44E77EA9134D}"/>
    <cellStyle name="Normal 3 2 3 2 4 2 4 2 2 5" xfId="48029" xr:uid="{8CEA7317-54C1-4AB4-8067-565D7B2DEECB}"/>
    <cellStyle name="Normal 3 2 3 2 4 2 4 2 3" xfId="22877" xr:uid="{864506DF-AE01-4761-8D8D-0F42DD41F5FD}"/>
    <cellStyle name="Normal 3 2 3 2 4 2 4 2 3 2" xfId="36569" xr:uid="{EFCF0220-B8DE-4BBB-A8A7-AC009273951A}"/>
    <cellStyle name="Normal 3 2 3 2 4 2 4 2 3 3" xfId="51453" xr:uid="{06B631CF-0378-4245-AD69-99BF3329E9C2}"/>
    <cellStyle name="Normal 3 2 3 2 4 2 4 2 4" xfId="16033" xr:uid="{1A3D3D9D-61D5-47E0-BC8B-43E807407A7D}"/>
    <cellStyle name="Normal 3 2 3 2 4 2 4 2 5" xfId="29723" xr:uid="{0F00711B-E0B0-4D87-B606-CD6413164A66}"/>
    <cellStyle name="Normal 3 2 3 2 4 2 4 2 6" xfId="44607" xr:uid="{DB3C452C-B2B5-4C5F-9D89-E30DA79B4EFA}"/>
    <cellStyle name="Normal 3 2 3 2 4 2 4 3" xfId="10897" xr:uid="{670FFCD2-C910-43E4-9C7E-5E3F3C22D9BB}"/>
    <cellStyle name="Normal 3 2 3 2 4 2 4 3 2" xfId="24587" xr:uid="{1EA0FBB6-F9B7-4D2A-9BCF-BCCE2C4D5E70}"/>
    <cellStyle name="Normal 3 2 3 2 4 2 4 3 2 2" xfId="38279" xr:uid="{EFD2141E-AC15-49DC-9313-F0BD2F40747C}"/>
    <cellStyle name="Normal 3 2 3 2 4 2 4 3 2 3" xfId="53163" xr:uid="{2899A0FE-7A07-4100-822B-A71BD97AAAA1}"/>
    <cellStyle name="Normal 3 2 3 2 4 2 4 3 3" xfId="17743" xr:uid="{F76DEF5F-66B1-42A8-8B98-F0AA55ABF85E}"/>
    <cellStyle name="Normal 3 2 3 2 4 2 4 3 4" xfId="31433" xr:uid="{4E1CC630-312A-4C97-BD36-568C79EBEB22}"/>
    <cellStyle name="Normal 3 2 3 2 4 2 4 3 5" xfId="46317" xr:uid="{55FBD387-65FA-4AAA-B4F7-76345295FD2D}"/>
    <cellStyle name="Normal 3 2 3 2 4 2 4 4" xfId="21165" xr:uid="{2D7D55A2-0A76-4A99-832F-4FDA2B874266}"/>
    <cellStyle name="Normal 3 2 3 2 4 2 4 4 2" xfId="34857" xr:uid="{0ED1C837-6120-4D91-8A80-92329D198129}"/>
    <cellStyle name="Normal 3 2 3 2 4 2 4 4 3" xfId="49741" xr:uid="{3E901952-0484-4543-9F5F-6F46ECD64C36}"/>
    <cellStyle name="Normal 3 2 3 2 4 2 4 5" xfId="14321" xr:uid="{4D135E27-9019-4FD9-9512-3EBE6AA62DE6}"/>
    <cellStyle name="Normal 3 2 3 2 4 2 4 6" xfId="28011" xr:uid="{2A11D6C5-9C95-454D-9296-FEA27A8477B0}"/>
    <cellStyle name="Normal 3 2 3 2 4 2 4 7" xfId="42895" xr:uid="{93B6C1E9-5E19-4F17-BA1A-FE818C5FC9BA}"/>
    <cellStyle name="Normal 3 2 3 2 4 2 5" xfId="9183" xr:uid="{612966A3-B9BF-4581-8675-6F3A920AA098}"/>
    <cellStyle name="Normal 3 2 3 2 4 2 5 2" xfId="12605" xr:uid="{D9102F5D-BAF8-4BAE-A3A7-6DECDE85AB05}"/>
    <cellStyle name="Normal 3 2 3 2 4 2 5 2 2" xfId="26295" xr:uid="{E231E2BD-06F8-47FF-86C8-4082A0C9059A}"/>
    <cellStyle name="Normal 3 2 3 2 4 2 5 2 2 2" xfId="39987" xr:uid="{C812ABFE-EE8D-4AC7-AE7E-4EF7B1BEF486}"/>
    <cellStyle name="Normal 3 2 3 2 4 2 5 2 2 3" xfId="54871" xr:uid="{BEB27519-6C55-4609-809F-8E0FB238C938}"/>
    <cellStyle name="Normal 3 2 3 2 4 2 5 2 3" xfId="19451" xr:uid="{FEA5DF6C-CFE3-4CE1-B654-56220772410D}"/>
    <cellStyle name="Normal 3 2 3 2 4 2 5 2 4" xfId="33141" xr:uid="{97503C00-C752-4A96-A735-A38E975F6E5E}"/>
    <cellStyle name="Normal 3 2 3 2 4 2 5 2 5" xfId="48025" xr:uid="{774886F3-B937-4633-87C1-6C541A1DF575}"/>
    <cellStyle name="Normal 3 2 3 2 4 2 5 3" xfId="22873" xr:uid="{ABBF5027-3301-404D-A398-ACA4A1F2F0F9}"/>
    <cellStyle name="Normal 3 2 3 2 4 2 5 3 2" xfId="36565" xr:uid="{1C72E3B4-EF52-4BB4-B831-BE54EF1F464E}"/>
    <cellStyle name="Normal 3 2 3 2 4 2 5 3 3" xfId="51449" xr:uid="{4AC025FE-CDA0-437A-A25C-F2958E1FA1C8}"/>
    <cellStyle name="Normal 3 2 3 2 4 2 5 4" xfId="16029" xr:uid="{72525442-130C-423D-8F6A-1272B6F196F9}"/>
    <cellStyle name="Normal 3 2 3 2 4 2 5 5" xfId="29719" xr:uid="{F5FB9F34-67DF-4259-B50A-E7C1E6399944}"/>
    <cellStyle name="Normal 3 2 3 2 4 2 5 6" xfId="44603" xr:uid="{43E9F19F-2DD5-46AD-92AB-A30EEF7EA146}"/>
    <cellStyle name="Normal 3 2 3 2 4 2 6" xfId="10893" xr:uid="{77B1DE85-1713-4209-9353-3ABE175AE448}"/>
    <cellStyle name="Normal 3 2 3 2 4 2 6 2" xfId="24583" xr:uid="{2E6A7362-5832-4008-9F83-E8E22BB57DB0}"/>
    <cellStyle name="Normal 3 2 3 2 4 2 6 2 2" xfId="38275" xr:uid="{EE7A28F0-5B0A-46C3-A7A9-8706CB8D4137}"/>
    <cellStyle name="Normal 3 2 3 2 4 2 6 2 3" xfId="53159" xr:uid="{E78F6D8C-EB2C-400B-9D53-CBEA43D83FC1}"/>
    <cellStyle name="Normal 3 2 3 2 4 2 6 3" xfId="17739" xr:uid="{B83EAA8C-2E9B-4600-BABF-9AC8F6636FAC}"/>
    <cellStyle name="Normal 3 2 3 2 4 2 6 4" xfId="31429" xr:uid="{3F5CE6F2-E821-47A6-A8E5-CD834555488F}"/>
    <cellStyle name="Normal 3 2 3 2 4 2 6 5" xfId="46313" xr:uid="{CACBA193-03CB-4F79-AB45-92BF75190B52}"/>
    <cellStyle name="Normal 3 2 3 2 4 2 7" xfId="21161" xr:uid="{ACEB2038-011B-448A-94B9-0FEADB45BF9D}"/>
    <cellStyle name="Normal 3 2 3 2 4 2 7 2" xfId="34853" xr:uid="{20CD3FE6-E22F-42AA-ACB6-7B8CC9B432B3}"/>
    <cellStyle name="Normal 3 2 3 2 4 2 7 3" xfId="49737" xr:uid="{D486D000-060A-4E28-A0D9-00010EBC540B}"/>
    <cellStyle name="Normal 3 2 3 2 4 2 8" xfId="14317" xr:uid="{0CABEA2E-47B3-4C02-AFAA-061DF3DD8653}"/>
    <cellStyle name="Normal 3 2 3 2 4 2 9" xfId="28007" xr:uid="{399E8E32-8FB6-4F6F-B2AA-753A654DEE09}"/>
    <cellStyle name="Normal 3 2 3 2 4 3" xfId="7475" xr:uid="{532C03DD-6EAF-4BF1-A3A8-33DF24B46A04}"/>
    <cellStyle name="Normal 3 2 3 2 4 3 10" xfId="42896" xr:uid="{7BD62E20-CFBA-4777-81F8-AA68692763D3}"/>
    <cellStyle name="Normal 3 2 3 2 4 3 2" xfId="7476" xr:uid="{9B2467AB-5E44-4752-9962-A8080047CAE9}"/>
    <cellStyle name="Normal 3 2 3 2 4 3 2 2" xfId="7477" xr:uid="{3B398B31-BB17-46EA-82D0-D23E0F758F14}"/>
    <cellStyle name="Normal 3 2 3 2 4 3 2 2 2" xfId="9190" xr:uid="{51CBD67B-5192-409A-ABCC-17C8857D34E2}"/>
    <cellStyle name="Normal 3 2 3 2 4 3 2 2 2 2" xfId="12612" xr:uid="{E75BF6F7-80D5-4756-A045-FB791C39E49D}"/>
    <cellStyle name="Normal 3 2 3 2 4 3 2 2 2 2 2" xfId="26302" xr:uid="{800055C7-5FE7-41E4-9D85-DCD0C2E36071}"/>
    <cellStyle name="Normal 3 2 3 2 4 3 2 2 2 2 2 2" xfId="39994" xr:uid="{EA7EF24D-6358-437F-9517-77F6145F6079}"/>
    <cellStyle name="Normal 3 2 3 2 4 3 2 2 2 2 2 3" xfId="54878" xr:uid="{D8198569-DF52-4EF3-A9B6-E019C6988E7D}"/>
    <cellStyle name="Normal 3 2 3 2 4 3 2 2 2 2 3" xfId="19458" xr:uid="{9538455D-378F-49B4-8801-F206AA4C38DE}"/>
    <cellStyle name="Normal 3 2 3 2 4 3 2 2 2 2 4" xfId="33148" xr:uid="{AB96497B-CE25-4592-A9A8-2ECB7D5D7C5A}"/>
    <cellStyle name="Normal 3 2 3 2 4 3 2 2 2 2 5" xfId="48032" xr:uid="{B4542C62-2120-43FC-91F6-5F10CB9F9991}"/>
    <cellStyle name="Normal 3 2 3 2 4 3 2 2 2 3" xfId="22880" xr:uid="{88C0909E-1ED0-4587-8E8D-82B3C2E653AD}"/>
    <cellStyle name="Normal 3 2 3 2 4 3 2 2 2 3 2" xfId="36572" xr:uid="{F9468981-6646-4A8D-9D73-8A36DCEC4B41}"/>
    <cellStyle name="Normal 3 2 3 2 4 3 2 2 2 3 3" xfId="51456" xr:uid="{4CD29809-2F51-4A96-9A97-2803F5E9FC7A}"/>
    <cellStyle name="Normal 3 2 3 2 4 3 2 2 2 4" xfId="16036" xr:uid="{B7233A52-E2F8-4B97-B22D-D1F97579A9F2}"/>
    <cellStyle name="Normal 3 2 3 2 4 3 2 2 2 5" xfId="29726" xr:uid="{7D9B5EBE-39E3-480C-9A4F-A35C049E2DB9}"/>
    <cellStyle name="Normal 3 2 3 2 4 3 2 2 2 6" xfId="44610" xr:uid="{040F17B0-7EE8-4387-ABE6-EF2A3BD96FE5}"/>
    <cellStyle name="Normal 3 2 3 2 4 3 2 2 3" xfId="10900" xr:uid="{C1189154-0ACE-4474-9765-16798B7F69F5}"/>
    <cellStyle name="Normal 3 2 3 2 4 3 2 2 3 2" xfId="24590" xr:uid="{03063D99-AEBD-43A8-881D-EED2908ABE9E}"/>
    <cellStyle name="Normal 3 2 3 2 4 3 2 2 3 2 2" xfId="38282" xr:uid="{CA5462CC-E8BC-4406-A5CB-17877A847905}"/>
    <cellStyle name="Normal 3 2 3 2 4 3 2 2 3 2 3" xfId="53166" xr:uid="{CD5F2387-DEE5-4AD3-A3E7-C7EE8DA0F943}"/>
    <cellStyle name="Normal 3 2 3 2 4 3 2 2 3 3" xfId="17746" xr:uid="{C5BA66AC-F918-4C9A-804A-8B5255B773B4}"/>
    <cellStyle name="Normal 3 2 3 2 4 3 2 2 3 4" xfId="31436" xr:uid="{A750E458-B3BC-40D2-8A30-B36175ABF50F}"/>
    <cellStyle name="Normal 3 2 3 2 4 3 2 2 3 5" xfId="46320" xr:uid="{D6772F3D-1FCF-4857-AA3D-77004C91E95C}"/>
    <cellStyle name="Normal 3 2 3 2 4 3 2 2 4" xfId="21168" xr:uid="{7ED02D6A-3D37-430C-BD62-86EBB4BFC28D}"/>
    <cellStyle name="Normal 3 2 3 2 4 3 2 2 4 2" xfId="34860" xr:uid="{C047BFC8-C060-4E3F-80C1-1FB06CB3BB71}"/>
    <cellStyle name="Normal 3 2 3 2 4 3 2 2 4 3" xfId="49744" xr:uid="{D7294B6F-2835-497B-BB13-AA68F10BAD9D}"/>
    <cellStyle name="Normal 3 2 3 2 4 3 2 2 5" xfId="14324" xr:uid="{2BA984CE-7DEE-4D1F-8D62-41463A13238A}"/>
    <cellStyle name="Normal 3 2 3 2 4 3 2 2 6" xfId="28014" xr:uid="{B56C05E4-1841-4B97-B15B-17DD579485E5}"/>
    <cellStyle name="Normal 3 2 3 2 4 3 2 2 7" xfId="42898" xr:uid="{FB562E7E-2CC6-4B65-9447-89B7D8B6B179}"/>
    <cellStyle name="Normal 3 2 3 2 4 3 2 3" xfId="9189" xr:uid="{02D52904-6E23-4CB2-A97A-A96AD5BD3D14}"/>
    <cellStyle name="Normal 3 2 3 2 4 3 2 3 2" xfId="12611" xr:uid="{8EE5DB9E-F4BF-410B-801D-F5880ED0583A}"/>
    <cellStyle name="Normal 3 2 3 2 4 3 2 3 2 2" xfId="26301" xr:uid="{1421D81A-8B05-45A7-A81E-FD3CACE65565}"/>
    <cellStyle name="Normal 3 2 3 2 4 3 2 3 2 2 2" xfId="39993" xr:uid="{486620D9-263E-4F2F-8C6D-149AE387E0F1}"/>
    <cellStyle name="Normal 3 2 3 2 4 3 2 3 2 2 3" xfId="54877" xr:uid="{18B1FB92-4453-4857-BF9E-9BEBADFFF55B}"/>
    <cellStyle name="Normal 3 2 3 2 4 3 2 3 2 3" xfId="19457" xr:uid="{95157270-C0A1-430E-97C9-D4650FB9B165}"/>
    <cellStyle name="Normal 3 2 3 2 4 3 2 3 2 4" xfId="33147" xr:uid="{DA131907-9AD3-4A71-9EBD-D2729AFF4823}"/>
    <cellStyle name="Normal 3 2 3 2 4 3 2 3 2 5" xfId="48031" xr:uid="{0C5D0D90-B59F-444D-9967-36CE52A3043D}"/>
    <cellStyle name="Normal 3 2 3 2 4 3 2 3 3" xfId="22879" xr:uid="{C4CD4709-F981-49F3-9FDE-CAA4DCA946B5}"/>
    <cellStyle name="Normal 3 2 3 2 4 3 2 3 3 2" xfId="36571" xr:uid="{81C0102F-D483-4412-AFB7-074F92B244CD}"/>
    <cellStyle name="Normal 3 2 3 2 4 3 2 3 3 3" xfId="51455" xr:uid="{D8F5D53C-B58D-4719-BDEB-33D67B09A198}"/>
    <cellStyle name="Normal 3 2 3 2 4 3 2 3 4" xfId="16035" xr:uid="{5B7C3FB7-C9FB-4E19-B91A-7C213856E959}"/>
    <cellStyle name="Normal 3 2 3 2 4 3 2 3 5" xfId="29725" xr:uid="{E9C45682-65DD-4573-B36C-DBBBCEC07E2E}"/>
    <cellStyle name="Normal 3 2 3 2 4 3 2 3 6" xfId="44609" xr:uid="{EAFA2A6F-C7C6-4AC1-B4D1-E8E1A0E039C3}"/>
    <cellStyle name="Normal 3 2 3 2 4 3 2 4" xfId="10899" xr:uid="{E321BB9C-1841-4E54-A77E-84EB46869441}"/>
    <cellStyle name="Normal 3 2 3 2 4 3 2 4 2" xfId="24589" xr:uid="{44DAC010-4A86-4CC1-BDD3-2271DB6DE394}"/>
    <cellStyle name="Normal 3 2 3 2 4 3 2 4 2 2" xfId="38281" xr:uid="{4B1E18A4-A806-410B-B182-087F6A86EC7C}"/>
    <cellStyle name="Normal 3 2 3 2 4 3 2 4 2 3" xfId="53165" xr:uid="{DDD7249F-EA54-4CDA-A92E-4ED28555D1C3}"/>
    <cellStyle name="Normal 3 2 3 2 4 3 2 4 3" xfId="17745" xr:uid="{49A8C5F0-4996-4EBC-B4A8-22566CC3E1C5}"/>
    <cellStyle name="Normal 3 2 3 2 4 3 2 4 4" xfId="31435" xr:uid="{57FACAD1-D5B9-463A-BF3A-61E2B7629339}"/>
    <cellStyle name="Normal 3 2 3 2 4 3 2 4 5" xfId="46319" xr:uid="{F3D395D2-7F0B-4ED5-97D1-86383B02C565}"/>
    <cellStyle name="Normal 3 2 3 2 4 3 2 5" xfId="21167" xr:uid="{4B5F4297-1D4C-43B7-BD40-7F32E2951AC5}"/>
    <cellStyle name="Normal 3 2 3 2 4 3 2 5 2" xfId="34859" xr:uid="{9A51C725-0E3B-440F-A424-8DD60A143927}"/>
    <cellStyle name="Normal 3 2 3 2 4 3 2 5 3" xfId="49743" xr:uid="{E9F8AA27-AD57-4992-BC86-9D9A61EBF2EC}"/>
    <cellStyle name="Normal 3 2 3 2 4 3 2 6" xfId="14323" xr:uid="{F2363978-4457-4F11-8ED0-D335B854B144}"/>
    <cellStyle name="Normal 3 2 3 2 4 3 2 7" xfId="28013" xr:uid="{E1CDD53E-B128-4D21-8682-366F3ECF0C76}"/>
    <cellStyle name="Normal 3 2 3 2 4 3 2 8" xfId="42897" xr:uid="{25AE863B-4E82-4C34-89CA-698CDAF89D80}"/>
    <cellStyle name="Normal 3 2 3 2 4 3 3" xfId="7478" xr:uid="{AC5151D8-67CC-4ACC-8380-5F6D8B9DC9D0}"/>
    <cellStyle name="Normal 3 2 3 2 4 3 3 2" xfId="9191" xr:uid="{832562C6-0473-41A8-A2B1-F08799B95C8A}"/>
    <cellStyle name="Normal 3 2 3 2 4 3 3 2 2" xfId="12613" xr:uid="{93388ACC-ACE2-49DB-9F1F-F1F4CEA107F9}"/>
    <cellStyle name="Normal 3 2 3 2 4 3 3 2 2 2" xfId="26303" xr:uid="{909F52AA-75E7-43F5-97FE-0D3CDB24EFB2}"/>
    <cellStyle name="Normal 3 2 3 2 4 3 3 2 2 2 2" xfId="39995" xr:uid="{08244201-6C95-4A18-B241-2154829505C6}"/>
    <cellStyle name="Normal 3 2 3 2 4 3 3 2 2 2 3" xfId="54879" xr:uid="{A167AAE1-0F52-4A67-BC1B-4F5B358AC141}"/>
    <cellStyle name="Normal 3 2 3 2 4 3 3 2 2 3" xfId="19459" xr:uid="{A7F5D1DA-1497-45CE-8A2A-9F4B6A259ABF}"/>
    <cellStyle name="Normal 3 2 3 2 4 3 3 2 2 4" xfId="33149" xr:uid="{7937CC7F-6C27-400F-837D-CFE1BBFDFC1F}"/>
    <cellStyle name="Normal 3 2 3 2 4 3 3 2 2 5" xfId="48033" xr:uid="{DE6CB4A6-E83D-45C8-972A-3D7352004126}"/>
    <cellStyle name="Normal 3 2 3 2 4 3 3 2 3" xfId="22881" xr:uid="{4B3C9933-0994-4378-9A47-EC00B1C7CB41}"/>
    <cellStyle name="Normal 3 2 3 2 4 3 3 2 3 2" xfId="36573" xr:uid="{38227B34-C244-45FE-A7A0-6F8B2CFEAFB8}"/>
    <cellStyle name="Normal 3 2 3 2 4 3 3 2 3 3" xfId="51457" xr:uid="{2F8817AC-AE9E-4370-B271-F205A5ACBD7D}"/>
    <cellStyle name="Normal 3 2 3 2 4 3 3 2 4" xfId="16037" xr:uid="{4E43E92F-28C8-4612-AF83-D84E993D7EAD}"/>
    <cellStyle name="Normal 3 2 3 2 4 3 3 2 5" xfId="29727" xr:uid="{8007C9CE-7427-4BF3-B043-76F31E8FDDED}"/>
    <cellStyle name="Normal 3 2 3 2 4 3 3 2 6" xfId="44611" xr:uid="{5A43F768-74DF-4A17-BAD1-72134ED09B74}"/>
    <cellStyle name="Normal 3 2 3 2 4 3 3 3" xfId="10901" xr:uid="{EEDC93F5-2289-49A6-A547-93230ACAFC1D}"/>
    <cellStyle name="Normal 3 2 3 2 4 3 3 3 2" xfId="24591" xr:uid="{5EA9D63A-735D-4E81-BB60-339F93CA3A3B}"/>
    <cellStyle name="Normal 3 2 3 2 4 3 3 3 2 2" xfId="38283" xr:uid="{330ABB88-8CF4-432C-AB2C-47DCF8BC6362}"/>
    <cellStyle name="Normal 3 2 3 2 4 3 3 3 2 3" xfId="53167" xr:uid="{B51C257B-5D61-4FCE-B838-090F3150CFB2}"/>
    <cellStyle name="Normal 3 2 3 2 4 3 3 3 3" xfId="17747" xr:uid="{DC68BA07-9C73-46A2-BA51-120ABB1B1CC2}"/>
    <cellStyle name="Normal 3 2 3 2 4 3 3 3 4" xfId="31437" xr:uid="{52B9E2EA-8A1C-4B27-BC52-1681F4F55C53}"/>
    <cellStyle name="Normal 3 2 3 2 4 3 3 3 5" xfId="46321" xr:uid="{D95DB2CE-E3EA-4D75-8BB8-2A9A4C9E3D9F}"/>
    <cellStyle name="Normal 3 2 3 2 4 3 3 4" xfId="21169" xr:uid="{E031E992-D061-4EE9-A620-2ED9061F71E2}"/>
    <cellStyle name="Normal 3 2 3 2 4 3 3 4 2" xfId="34861" xr:uid="{2C22F178-6342-42D2-B89A-E66566C48347}"/>
    <cellStyle name="Normal 3 2 3 2 4 3 3 4 3" xfId="49745" xr:uid="{5D8FD414-F533-42FC-B5F5-DE01397AC4A8}"/>
    <cellStyle name="Normal 3 2 3 2 4 3 3 5" xfId="14325" xr:uid="{CDFA3405-9D64-4327-885A-91214F373FB0}"/>
    <cellStyle name="Normal 3 2 3 2 4 3 3 6" xfId="28015" xr:uid="{BF2562DC-4B69-46B4-900A-906D92AB157F}"/>
    <cellStyle name="Normal 3 2 3 2 4 3 3 7" xfId="42899" xr:uid="{A6AA66D8-959A-4B08-B17E-2E8C687E6E30}"/>
    <cellStyle name="Normal 3 2 3 2 4 3 4" xfId="7479" xr:uid="{8F7C2532-68B4-40DB-A010-8BAF0B7022E8}"/>
    <cellStyle name="Normal 3 2 3 2 4 3 4 2" xfId="9192" xr:uid="{48C2A2BD-96E9-465E-9681-88B835020AFD}"/>
    <cellStyle name="Normal 3 2 3 2 4 3 4 2 2" xfId="12614" xr:uid="{0F200FC4-BF1F-4927-84F4-989E5933E18C}"/>
    <cellStyle name="Normal 3 2 3 2 4 3 4 2 2 2" xfId="26304" xr:uid="{C51AB5B2-D561-4A83-8A4C-D8F0F57C20E0}"/>
    <cellStyle name="Normal 3 2 3 2 4 3 4 2 2 2 2" xfId="39996" xr:uid="{38EDA2AF-2FB5-4F31-AA57-A6F3E0534CD6}"/>
    <cellStyle name="Normal 3 2 3 2 4 3 4 2 2 2 3" xfId="54880" xr:uid="{4743CA82-CB2B-4EAA-A86C-72FF6A88CBD7}"/>
    <cellStyle name="Normal 3 2 3 2 4 3 4 2 2 3" xfId="19460" xr:uid="{A0F34EF4-BCAE-4A67-B972-C31CBE9E795B}"/>
    <cellStyle name="Normal 3 2 3 2 4 3 4 2 2 4" xfId="33150" xr:uid="{53E9C813-8D69-445E-82C6-4670C2BEE577}"/>
    <cellStyle name="Normal 3 2 3 2 4 3 4 2 2 5" xfId="48034" xr:uid="{924F3717-C3C5-460E-8D6C-BF40DD389D8C}"/>
    <cellStyle name="Normal 3 2 3 2 4 3 4 2 3" xfId="22882" xr:uid="{2B630C37-FF36-4171-BA90-355AA874164D}"/>
    <cellStyle name="Normal 3 2 3 2 4 3 4 2 3 2" xfId="36574" xr:uid="{1CFFC2E8-9025-47B5-850B-7EEDD258E652}"/>
    <cellStyle name="Normal 3 2 3 2 4 3 4 2 3 3" xfId="51458" xr:uid="{267B1714-650E-4B16-B3E5-0968328F93FD}"/>
    <cellStyle name="Normal 3 2 3 2 4 3 4 2 4" xfId="16038" xr:uid="{24D51111-C119-4A79-B8D0-68C9F40D41CD}"/>
    <cellStyle name="Normal 3 2 3 2 4 3 4 2 5" xfId="29728" xr:uid="{D1F51CDA-4DA8-442C-AA29-33D073F0A442}"/>
    <cellStyle name="Normal 3 2 3 2 4 3 4 2 6" xfId="44612" xr:uid="{44A75B89-4F0A-46DE-A4D4-522737C60BF9}"/>
    <cellStyle name="Normal 3 2 3 2 4 3 4 3" xfId="10902" xr:uid="{D2271F65-F812-4A41-AEE5-34E057D4DE7C}"/>
    <cellStyle name="Normal 3 2 3 2 4 3 4 3 2" xfId="24592" xr:uid="{BB605F56-94AF-4B3C-BDFF-A2E03BAA7670}"/>
    <cellStyle name="Normal 3 2 3 2 4 3 4 3 2 2" xfId="38284" xr:uid="{D4D6735A-0596-422D-94A4-2EFD7F7BCC64}"/>
    <cellStyle name="Normal 3 2 3 2 4 3 4 3 2 3" xfId="53168" xr:uid="{7ED1AF2A-CFDB-412C-A8ED-DAA3EB9B1492}"/>
    <cellStyle name="Normal 3 2 3 2 4 3 4 3 3" xfId="17748" xr:uid="{BFECC318-B9D5-495D-8A74-84F618C46A1C}"/>
    <cellStyle name="Normal 3 2 3 2 4 3 4 3 4" xfId="31438" xr:uid="{7D654543-E768-4A12-A796-C5AD3E546527}"/>
    <cellStyle name="Normal 3 2 3 2 4 3 4 3 5" xfId="46322" xr:uid="{506B3EBD-A488-4B5F-9706-D6539408EE17}"/>
    <cellStyle name="Normal 3 2 3 2 4 3 4 4" xfId="21170" xr:uid="{62F5140E-F296-497D-9736-9DCF2114F88A}"/>
    <cellStyle name="Normal 3 2 3 2 4 3 4 4 2" xfId="34862" xr:uid="{49CBD05F-3E9C-43B8-80BF-DEC68EA5608D}"/>
    <cellStyle name="Normal 3 2 3 2 4 3 4 4 3" xfId="49746" xr:uid="{B0842F56-7A0D-44D8-9006-F8AE813F32EC}"/>
    <cellStyle name="Normal 3 2 3 2 4 3 4 5" xfId="14326" xr:uid="{FE247072-01A7-4E6D-B79C-6AA80A54B552}"/>
    <cellStyle name="Normal 3 2 3 2 4 3 4 6" xfId="28016" xr:uid="{9CAA2D6B-E676-4723-8604-381F617E0198}"/>
    <cellStyle name="Normal 3 2 3 2 4 3 4 7" xfId="42900" xr:uid="{6EA789F0-F65A-4E92-AE81-6984DECD485F}"/>
    <cellStyle name="Normal 3 2 3 2 4 3 5" xfId="9188" xr:uid="{62C2DF0B-1FC3-4E9D-ABC3-FCA15BFE0D57}"/>
    <cellStyle name="Normal 3 2 3 2 4 3 5 2" xfId="12610" xr:uid="{847518DB-4047-448B-8FDF-E0569CBA5B25}"/>
    <cellStyle name="Normal 3 2 3 2 4 3 5 2 2" xfId="26300" xr:uid="{11E61F29-7089-42E5-99FC-998C8A5A765F}"/>
    <cellStyle name="Normal 3 2 3 2 4 3 5 2 2 2" xfId="39992" xr:uid="{D31A47A6-DB50-4E03-BE13-9A859DA263C1}"/>
    <cellStyle name="Normal 3 2 3 2 4 3 5 2 2 3" xfId="54876" xr:uid="{D3E37B35-083D-4533-B74E-CB8ECE358675}"/>
    <cellStyle name="Normal 3 2 3 2 4 3 5 2 3" xfId="19456" xr:uid="{3F1E468C-E109-4F7B-8A77-78BCE22CBB72}"/>
    <cellStyle name="Normal 3 2 3 2 4 3 5 2 4" xfId="33146" xr:uid="{8558E624-B2C1-41F1-B445-8EB0169057EC}"/>
    <cellStyle name="Normal 3 2 3 2 4 3 5 2 5" xfId="48030" xr:uid="{B5491FCD-CE2F-407E-B435-460889F1F3F1}"/>
    <cellStyle name="Normal 3 2 3 2 4 3 5 3" xfId="22878" xr:uid="{A824A1E0-37C8-4F56-8E6C-09AF8B79C9D5}"/>
    <cellStyle name="Normal 3 2 3 2 4 3 5 3 2" xfId="36570" xr:uid="{271DF077-BFBE-4503-A6CA-EBD1372B2EBB}"/>
    <cellStyle name="Normal 3 2 3 2 4 3 5 3 3" xfId="51454" xr:uid="{052E3070-4FB0-4D5D-AE22-12F89476C9F3}"/>
    <cellStyle name="Normal 3 2 3 2 4 3 5 4" xfId="16034" xr:uid="{FB67FBFD-D9CE-4C35-9EC2-361E5CDCD277}"/>
    <cellStyle name="Normal 3 2 3 2 4 3 5 5" xfId="29724" xr:uid="{9EDB3FFB-AE00-484D-9E4A-32C6AE4C835A}"/>
    <cellStyle name="Normal 3 2 3 2 4 3 5 6" xfId="44608" xr:uid="{316414C0-FBCB-4796-81B0-111B87344EE2}"/>
    <cellStyle name="Normal 3 2 3 2 4 3 6" xfId="10898" xr:uid="{605D949A-2F4E-4495-A9FB-C271FFC9089D}"/>
    <cellStyle name="Normal 3 2 3 2 4 3 6 2" xfId="24588" xr:uid="{78A8FB49-402F-4EAE-85A3-759EAA98E5E7}"/>
    <cellStyle name="Normal 3 2 3 2 4 3 6 2 2" xfId="38280" xr:uid="{1500905C-0112-48EE-95A1-08F4F3CD179C}"/>
    <cellStyle name="Normal 3 2 3 2 4 3 6 2 3" xfId="53164" xr:uid="{B9A1EED3-6072-4707-8223-E5F114CC6BEA}"/>
    <cellStyle name="Normal 3 2 3 2 4 3 6 3" xfId="17744" xr:uid="{05CF9DCC-96B8-4C4D-8236-3E7797507D12}"/>
    <cellStyle name="Normal 3 2 3 2 4 3 6 4" xfId="31434" xr:uid="{453EF20B-7DDC-4EA0-BA90-18B4DED52651}"/>
    <cellStyle name="Normal 3 2 3 2 4 3 6 5" xfId="46318" xr:uid="{49C59A64-7FD7-409A-BDB6-93472E8E05D4}"/>
    <cellStyle name="Normal 3 2 3 2 4 3 7" xfId="21166" xr:uid="{48027EF6-932F-4A84-8A26-BBF754016D2F}"/>
    <cellStyle name="Normal 3 2 3 2 4 3 7 2" xfId="34858" xr:uid="{297D4055-48F2-407C-9312-FC44419D76B4}"/>
    <cellStyle name="Normal 3 2 3 2 4 3 7 3" xfId="49742" xr:uid="{50F8330F-A1BA-4914-992E-4E7EB4512CD8}"/>
    <cellStyle name="Normal 3 2 3 2 4 3 8" xfId="14322" xr:uid="{F3DE6129-2748-4E48-8AAF-1B0F67C14CDA}"/>
    <cellStyle name="Normal 3 2 3 2 4 3 9" xfId="28012" xr:uid="{B7C4370E-337E-4695-A224-548783F6CCFB}"/>
    <cellStyle name="Normal 3 2 3 2 4 4" xfId="7480" xr:uid="{DF6B3208-0463-4E09-AA03-7A9551F0F077}"/>
    <cellStyle name="Normal 3 2 3 2 4 4 2" xfId="7481" xr:uid="{1556F7E7-59FD-4B63-BAEA-8A09E1913A6C}"/>
    <cellStyle name="Normal 3 2 3 2 4 4 2 2" xfId="9194" xr:uid="{05A2B1C4-2A58-4FBC-B3F5-611DA634745F}"/>
    <cellStyle name="Normal 3 2 3 2 4 4 2 2 2" xfId="12616" xr:uid="{71F70D9C-215E-47FC-A43A-DFE49EE6D82C}"/>
    <cellStyle name="Normal 3 2 3 2 4 4 2 2 2 2" xfId="26306" xr:uid="{4027ADB5-B789-4FA3-AB02-15633F7AFC8E}"/>
    <cellStyle name="Normal 3 2 3 2 4 4 2 2 2 2 2" xfId="39998" xr:uid="{DBDD97B6-4B9C-4097-8D2A-0A68DD29B931}"/>
    <cellStyle name="Normal 3 2 3 2 4 4 2 2 2 2 3" xfId="54882" xr:uid="{A221EEFB-5B73-47FF-8651-BD5201B10E4B}"/>
    <cellStyle name="Normal 3 2 3 2 4 4 2 2 2 3" xfId="19462" xr:uid="{AA800AE5-ACE5-49D3-A1BB-EDBF8D34AA6E}"/>
    <cellStyle name="Normal 3 2 3 2 4 4 2 2 2 4" xfId="33152" xr:uid="{FC785D1B-2AA1-4B96-8303-BB7A87D23AA8}"/>
    <cellStyle name="Normal 3 2 3 2 4 4 2 2 2 5" xfId="48036" xr:uid="{11C59D68-A843-4F0C-B6A8-BAF132FDC247}"/>
    <cellStyle name="Normal 3 2 3 2 4 4 2 2 3" xfId="22884" xr:uid="{3772F5A8-3D9E-4282-B6F5-00A67B142E84}"/>
    <cellStyle name="Normal 3 2 3 2 4 4 2 2 3 2" xfId="36576" xr:uid="{8F9761E3-DBC1-4F33-ABD7-B2235622E569}"/>
    <cellStyle name="Normal 3 2 3 2 4 4 2 2 3 3" xfId="51460" xr:uid="{C39F8023-CB13-4084-8849-73055C821609}"/>
    <cellStyle name="Normal 3 2 3 2 4 4 2 2 4" xfId="16040" xr:uid="{75C9E87A-2728-40E9-945E-C4A978578F4F}"/>
    <cellStyle name="Normal 3 2 3 2 4 4 2 2 5" xfId="29730" xr:uid="{EFB20AAA-9EBE-4185-85AB-9E57F92E9BBF}"/>
    <cellStyle name="Normal 3 2 3 2 4 4 2 2 6" xfId="44614" xr:uid="{B28E1650-EC17-4D13-8B4B-AC1805D085D2}"/>
    <cellStyle name="Normal 3 2 3 2 4 4 2 3" xfId="10904" xr:uid="{C1CC93BD-51DC-4D4E-AE03-4370CC3DE93D}"/>
    <cellStyle name="Normal 3 2 3 2 4 4 2 3 2" xfId="24594" xr:uid="{6485DE8C-EEFD-4613-9886-E8520B4B4301}"/>
    <cellStyle name="Normal 3 2 3 2 4 4 2 3 2 2" xfId="38286" xr:uid="{A7272A2F-E19D-49FB-A1F9-3B0B7F2B12C5}"/>
    <cellStyle name="Normal 3 2 3 2 4 4 2 3 2 3" xfId="53170" xr:uid="{C53BF7DB-B2FC-488A-9079-0FE12FDA3342}"/>
    <cellStyle name="Normal 3 2 3 2 4 4 2 3 3" xfId="17750" xr:uid="{81822547-CD62-40F0-A244-C66C7191277C}"/>
    <cellStyle name="Normal 3 2 3 2 4 4 2 3 4" xfId="31440" xr:uid="{5FA7F481-0804-4B0A-BF93-63D897291739}"/>
    <cellStyle name="Normal 3 2 3 2 4 4 2 3 5" xfId="46324" xr:uid="{19B81968-CF06-4A25-B66A-65256EC63192}"/>
    <cellStyle name="Normal 3 2 3 2 4 4 2 4" xfId="21172" xr:uid="{866C809A-6490-47A7-839D-94B6D81955AF}"/>
    <cellStyle name="Normal 3 2 3 2 4 4 2 4 2" xfId="34864" xr:uid="{A7A9915C-998B-47AF-B024-327480575055}"/>
    <cellStyle name="Normal 3 2 3 2 4 4 2 4 3" xfId="49748" xr:uid="{86AC7F45-59DE-44AD-8B26-9339F12ED34A}"/>
    <cellStyle name="Normal 3 2 3 2 4 4 2 5" xfId="14328" xr:uid="{256D3089-EB69-4E19-9627-8561573E4BAA}"/>
    <cellStyle name="Normal 3 2 3 2 4 4 2 6" xfId="28018" xr:uid="{DB56ACE3-60CC-4A64-A32F-380CBF2FA9BB}"/>
    <cellStyle name="Normal 3 2 3 2 4 4 2 7" xfId="42902" xr:uid="{26B1EC21-8FE8-473E-AC3E-09097E316408}"/>
    <cellStyle name="Normal 3 2 3 2 4 4 3" xfId="9193" xr:uid="{52C116A5-DECB-4A1F-A51F-01C376D32D7D}"/>
    <cellStyle name="Normal 3 2 3 2 4 4 3 2" xfId="12615" xr:uid="{5A40A3B0-49DC-4D05-B90E-963F80366268}"/>
    <cellStyle name="Normal 3 2 3 2 4 4 3 2 2" xfId="26305" xr:uid="{F60928CD-879A-4894-A3A7-50804F18C03E}"/>
    <cellStyle name="Normal 3 2 3 2 4 4 3 2 2 2" xfId="39997" xr:uid="{F52F3513-F37F-4682-B13B-6A4B4529BD75}"/>
    <cellStyle name="Normal 3 2 3 2 4 4 3 2 2 3" xfId="54881" xr:uid="{63A875E6-29D7-4DE5-826B-0300F5F46E3D}"/>
    <cellStyle name="Normal 3 2 3 2 4 4 3 2 3" xfId="19461" xr:uid="{E9F590DB-C972-4876-BDD5-41C2C0344A2A}"/>
    <cellStyle name="Normal 3 2 3 2 4 4 3 2 4" xfId="33151" xr:uid="{B42AB270-D8A9-462B-B633-FB1B021483CF}"/>
    <cellStyle name="Normal 3 2 3 2 4 4 3 2 5" xfId="48035" xr:uid="{2890D86E-B545-443C-91A4-5F4D67BF2ED9}"/>
    <cellStyle name="Normal 3 2 3 2 4 4 3 3" xfId="22883" xr:uid="{6D280EA9-7BD0-4332-92D3-F00ECDB8F320}"/>
    <cellStyle name="Normal 3 2 3 2 4 4 3 3 2" xfId="36575" xr:uid="{15E90B69-24C9-4494-BB16-044F9BD8025D}"/>
    <cellStyle name="Normal 3 2 3 2 4 4 3 3 3" xfId="51459" xr:uid="{59892388-FCE0-4EC2-9240-B7ECAEE17CD5}"/>
    <cellStyle name="Normal 3 2 3 2 4 4 3 4" xfId="16039" xr:uid="{B858C564-4483-42A8-A1F2-EDF2A20DC70C}"/>
    <cellStyle name="Normal 3 2 3 2 4 4 3 5" xfId="29729" xr:uid="{C2270E50-B789-471C-A85A-647F3196C746}"/>
    <cellStyle name="Normal 3 2 3 2 4 4 3 6" xfId="44613" xr:uid="{53F6A6F0-0743-4EE2-822C-111AA432D337}"/>
    <cellStyle name="Normal 3 2 3 2 4 4 4" xfId="10903" xr:uid="{8BC568DA-F3BB-4D36-A865-CA7E7E2B5319}"/>
    <cellStyle name="Normal 3 2 3 2 4 4 4 2" xfId="24593" xr:uid="{DBE987F5-5695-41BD-884D-58F0CB1D029C}"/>
    <cellStyle name="Normal 3 2 3 2 4 4 4 2 2" xfId="38285" xr:uid="{DC615CD8-F11D-4AD9-88E3-3271758FE939}"/>
    <cellStyle name="Normal 3 2 3 2 4 4 4 2 3" xfId="53169" xr:uid="{F9B0F55E-F309-496A-93B8-5D251DD208A0}"/>
    <cellStyle name="Normal 3 2 3 2 4 4 4 3" xfId="17749" xr:uid="{DAB14DD4-5058-47DF-A1C9-ACDBA0543202}"/>
    <cellStyle name="Normal 3 2 3 2 4 4 4 4" xfId="31439" xr:uid="{45D7C798-F0D1-4598-B363-635BBF9B2CEB}"/>
    <cellStyle name="Normal 3 2 3 2 4 4 4 5" xfId="46323" xr:uid="{FD0E46B8-2115-48BB-8B63-2437AC5A4DEA}"/>
    <cellStyle name="Normal 3 2 3 2 4 4 5" xfId="21171" xr:uid="{956B80C4-E4EE-4C75-884F-F7259A758819}"/>
    <cellStyle name="Normal 3 2 3 2 4 4 5 2" xfId="34863" xr:uid="{C7F2A711-75BC-4B30-A497-0CE64B6FC570}"/>
    <cellStyle name="Normal 3 2 3 2 4 4 5 3" xfId="49747" xr:uid="{77C9147F-D6E8-441B-B222-089CB7473876}"/>
    <cellStyle name="Normal 3 2 3 2 4 4 6" xfId="14327" xr:uid="{C460C594-A63F-4E35-BDF4-11E0D1F99F9E}"/>
    <cellStyle name="Normal 3 2 3 2 4 4 7" xfId="28017" xr:uid="{D975592A-6DFE-4616-A010-4E3726E77326}"/>
    <cellStyle name="Normal 3 2 3 2 4 4 8" xfId="42901" xr:uid="{7DE30DDC-AD8C-4E92-9C65-F8EE3A902C4D}"/>
    <cellStyle name="Normal 3 2 3 2 4 5" xfId="7482" xr:uid="{59E7C10E-3CEA-4099-86AE-B62523EEA5E8}"/>
    <cellStyle name="Normal 3 2 3 2 4 5 2" xfId="9195" xr:uid="{6146FAC5-C956-43FF-9A82-25B4A03E643C}"/>
    <cellStyle name="Normal 3 2 3 2 4 5 2 2" xfId="12617" xr:uid="{B333C15A-0C8B-4BE6-8FB3-F4067CEA604D}"/>
    <cellStyle name="Normal 3 2 3 2 4 5 2 2 2" xfId="26307" xr:uid="{42A734C3-2167-46DD-8335-974B1B9524E3}"/>
    <cellStyle name="Normal 3 2 3 2 4 5 2 2 2 2" xfId="39999" xr:uid="{9F912362-E9E7-4466-9A81-8365C3DF5169}"/>
    <cellStyle name="Normal 3 2 3 2 4 5 2 2 2 3" xfId="54883" xr:uid="{BCC690C5-B0E5-489C-B7E2-8337E3B281D6}"/>
    <cellStyle name="Normal 3 2 3 2 4 5 2 2 3" xfId="19463" xr:uid="{93DD4703-1437-4C14-9DED-871970974FC0}"/>
    <cellStyle name="Normal 3 2 3 2 4 5 2 2 4" xfId="33153" xr:uid="{D976BCF2-DED1-41EB-986F-0FAAF81A2211}"/>
    <cellStyle name="Normal 3 2 3 2 4 5 2 2 5" xfId="48037" xr:uid="{9D647D19-6C79-473A-A63E-A4853845DF3D}"/>
    <cellStyle name="Normal 3 2 3 2 4 5 2 3" xfId="22885" xr:uid="{7B4FB6CB-455B-444B-9FA6-32596FEBE284}"/>
    <cellStyle name="Normal 3 2 3 2 4 5 2 3 2" xfId="36577" xr:uid="{1814F038-8716-49B1-BBDC-1D502B05C89C}"/>
    <cellStyle name="Normal 3 2 3 2 4 5 2 3 3" xfId="51461" xr:uid="{1062BA7A-D5D4-42DF-92FA-116076FAD80D}"/>
    <cellStyle name="Normal 3 2 3 2 4 5 2 4" xfId="16041" xr:uid="{B717DB1D-25B4-4415-88D0-5C9C6D168BDB}"/>
    <cellStyle name="Normal 3 2 3 2 4 5 2 5" xfId="29731" xr:uid="{26ECDC2A-CC21-4949-927E-7006BD7917CD}"/>
    <cellStyle name="Normal 3 2 3 2 4 5 2 6" xfId="44615" xr:uid="{05CC2B1F-6EC2-43AC-81F7-5AF2153AD3C2}"/>
    <cellStyle name="Normal 3 2 3 2 4 5 3" xfId="10905" xr:uid="{33E1FAF5-D9F7-4E4B-8719-7AAA698FCD5D}"/>
    <cellStyle name="Normal 3 2 3 2 4 5 3 2" xfId="24595" xr:uid="{6684C02D-A6F9-4164-BCF7-ED964240636F}"/>
    <cellStyle name="Normal 3 2 3 2 4 5 3 2 2" xfId="38287" xr:uid="{694F75AE-57CD-4586-B140-AF7C58AF79D9}"/>
    <cellStyle name="Normal 3 2 3 2 4 5 3 2 3" xfId="53171" xr:uid="{31464876-17E6-4B8A-A44A-BA9A80ABC563}"/>
    <cellStyle name="Normal 3 2 3 2 4 5 3 3" xfId="17751" xr:uid="{E3665558-DF40-412E-878C-657B320B94D2}"/>
    <cellStyle name="Normal 3 2 3 2 4 5 3 4" xfId="31441" xr:uid="{F155EB80-80FC-4CCD-A363-2CC0BBBF5F03}"/>
    <cellStyle name="Normal 3 2 3 2 4 5 3 5" xfId="46325" xr:uid="{0C029043-C294-47FE-82C3-C8404ED03B43}"/>
    <cellStyle name="Normal 3 2 3 2 4 5 4" xfId="21173" xr:uid="{C317FE3A-FF2A-4A1A-8A60-E853D16F336C}"/>
    <cellStyle name="Normal 3 2 3 2 4 5 4 2" xfId="34865" xr:uid="{B0E6E8D9-9D60-4611-B08C-13FE91A8A725}"/>
    <cellStyle name="Normal 3 2 3 2 4 5 4 3" xfId="49749" xr:uid="{D56D9C7C-1298-458D-B340-E3FC9B073FD9}"/>
    <cellStyle name="Normal 3 2 3 2 4 5 5" xfId="14329" xr:uid="{F051CF34-8040-4B95-8DD9-A1F0EE176BA2}"/>
    <cellStyle name="Normal 3 2 3 2 4 5 6" xfId="28019" xr:uid="{E28B0079-B144-446E-B388-CD874CED3D89}"/>
    <cellStyle name="Normal 3 2 3 2 4 5 7" xfId="42903" xr:uid="{5915CE64-E80E-4813-AAFF-334FD7EC6138}"/>
    <cellStyle name="Normal 3 2 3 2 4 6" xfId="7483" xr:uid="{C07602A0-A2C4-4266-B144-C5A46F73A3C0}"/>
    <cellStyle name="Normal 3 2 3 2 4 6 2" xfId="9196" xr:uid="{B2EA6275-13D2-4928-B9EF-0FF054676FBB}"/>
    <cellStyle name="Normal 3 2 3 2 4 6 2 2" xfId="12618" xr:uid="{18FBB1EB-EECB-4F53-96F6-AD32109B707A}"/>
    <cellStyle name="Normal 3 2 3 2 4 6 2 2 2" xfId="26308" xr:uid="{12A1CD2E-F0BC-4442-B217-B186FEF6BDF3}"/>
    <cellStyle name="Normal 3 2 3 2 4 6 2 2 2 2" xfId="40000" xr:uid="{8A28775B-6F41-4C45-9804-7999775F777D}"/>
    <cellStyle name="Normal 3 2 3 2 4 6 2 2 2 3" xfId="54884" xr:uid="{C9542A34-C448-4DF7-9AED-E2DAD74E50A7}"/>
    <cellStyle name="Normal 3 2 3 2 4 6 2 2 3" xfId="19464" xr:uid="{C21F0E74-C9E7-42CA-A45B-45F2149B9320}"/>
    <cellStyle name="Normal 3 2 3 2 4 6 2 2 4" xfId="33154" xr:uid="{A8CC3709-3D93-44F0-A989-53129DABDC2C}"/>
    <cellStyle name="Normal 3 2 3 2 4 6 2 2 5" xfId="48038" xr:uid="{F1971517-945C-4A5B-BCAC-A02244D373F2}"/>
    <cellStyle name="Normal 3 2 3 2 4 6 2 3" xfId="22886" xr:uid="{7C7CB9BC-F40E-44F9-852E-B7935446BEE9}"/>
    <cellStyle name="Normal 3 2 3 2 4 6 2 3 2" xfId="36578" xr:uid="{30DAD75B-3EDD-42B4-8E26-2A632BE76CE3}"/>
    <cellStyle name="Normal 3 2 3 2 4 6 2 3 3" xfId="51462" xr:uid="{4D33B714-71D9-4944-9C8B-E85FDC36B7A2}"/>
    <cellStyle name="Normal 3 2 3 2 4 6 2 4" xfId="16042" xr:uid="{5BD5F502-025F-4819-AE16-5C4542A1B02B}"/>
    <cellStyle name="Normal 3 2 3 2 4 6 2 5" xfId="29732" xr:uid="{0148B2AB-73FA-4164-8347-8CD3034C524C}"/>
    <cellStyle name="Normal 3 2 3 2 4 6 2 6" xfId="44616" xr:uid="{DE830367-F831-49A1-BA46-8D0391A33330}"/>
    <cellStyle name="Normal 3 2 3 2 4 6 3" xfId="10906" xr:uid="{6672BA71-C51A-4C57-B9A2-8B89B42F0903}"/>
    <cellStyle name="Normal 3 2 3 2 4 6 3 2" xfId="24596" xr:uid="{61809AD2-B5E6-4C3A-ADA6-DBD3DF7EF52B}"/>
    <cellStyle name="Normal 3 2 3 2 4 6 3 2 2" xfId="38288" xr:uid="{384A2762-F807-40FA-88E0-DCADA8FDCA90}"/>
    <cellStyle name="Normal 3 2 3 2 4 6 3 2 3" xfId="53172" xr:uid="{963EB42C-0E95-49CE-AB8F-CAF3AE57BC79}"/>
    <cellStyle name="Normal 3 2 3 2 4 6 3 3" xfId="17752" xr:uid="{7292D8AC-09A4-47CD-B56A-546186B09E0D}"/>
    <cellStyle name="Normal 3 2 3 2 4 6 3 4" xfId="31442" xr:uid="{7F8A8D3E-C39C-4BA2-A644-3AD1CF24F23D}"/>
    <cellStyle name="Normal 3 2 3 2 4 6 3 5" xfId="46326" xr:uid="{ED1F2DF2-2441-4B24-B848-6529E9A1C484}"/>
    <cellStyle name="Normal 3 2 3 2 4 6 4" xfId="21174" xr:uid="{3C86061A-3AFC-4A32-9E41-7F2C45A7673A}"/>
    <cellStyle name="Normal 3 2 3 2 4 6 4 2" xfId="34866" xr:uid="{3AECC749-67D2-426E-A9C6-4C1F765B0E5C}"/>
    <cellStyle name="Normal 3 2 3 2 4 6 4 3" xfId="49750" xr:uid="{BB2CF928-03BF-43C9-AE56-CD35765FD42A}"/>
    <cellStyle name="Normal 3 2 3 2 4 6 5" xfId="14330" xr:uid="{38A2E1D1-6B4C-4467-9247-6AAB54CAB761}"/>
    <cellStyle name="Normal 3 2 3 2 4 6 6" xfId="28020" xr:uid="{CFB65BEE-1C40-41BD-8815-5C34A5FFD6E4}"/>
    <cellStyle name="Normal 3 2 3 2 4 6 7" xfId="42904" xr:uid="{90756F00-3A73-4EC4-B00F-BB8D98EDE146}"/>
    <cellStyle name="Normal 3 2 3 2 4 7" xfId="9182" xr:uid="{205FAF8C-85A1-48D5-9969-C54F1E141024}"/>
    <cellStyle name="Normal 3 2 3 2 4 7 2" xfId="12604" xr:uid="{B2A2E30C-4947-4B25-A167-03A238594F17}"/>
    <cellStyle name="Normal 3 2 3 2 4 7 2 2" xfId="26294" xr:uid="{6B913E6A-FF30-49F7-B1CA-B3E48AAAA58D}"/>
    <cellStyle name="Normal 3 2 3 2 4 7 2 2 2" xfId="39986" xr:uid="{091CF977-6913-45D2-8025-1DC691D105F6}"/>
    <cellStyle name="Normal 3 2 3 2 4 7 2 2 3" xfId="54870" xr:uid="{CAA58B1A-20AA-470B-BD82-662D31DC7285}"/>
    <cellStyle name="Normal 3 2 3 2 4 7 2 3" xfId="19450" xr:uid="{14CB2139-0245-4C27-9EDC-C96C5C91B489}"/>
    <cellStyle name="Normal 3 2 3 2 4 7 2 4" xfId="33140" xr:uid="{21F52734-F081-4FB6-8708-876515E08728}"/>
    <cellStyle name="Normal 3 2 3 2 4 7 2 5" xfId="48024" xr:uid="{785EC5BA-8293-40FC-8579-8AE53331543D}"/>
    <cellStyle name="Normal 3 2 3 2 4 7 3" xfId="22872" xr:uid="{FA7C9FC0-3049-42FC-93A1-17CAEEC63A83}"/>
    <cellStyle name="Normal 3 2 3 2 4 7 3 2" xfId="36564" xr:uid="{BED259FE-E279-4B1C-B4FC-6F58DD1279D3}"/>
    <cellStyle name="Normal 3 2 3 2 4 7 3 3" xfId="51448" xr:uid="{8ACC5738-29E3-4CD7-895A-E5D4A1B08964}"/>
    <cellStyle name="Normal 3 2 3 2 4 7 4" xfId="16028" xr:uid="{FCCE6A6D-E90E-4F05-BCBB-B5F39A443342}"/>
    <cellStyle name="Normal 3 2 3 2 4 7 5" xfId="29718" xr:uid="{58B75BEA-4AE7-4376-A3E0-2BA695512E11}"/>
    <cellStyle name="Normal 3 2 3 2 4 7 6" xfId="44602" xr:uid="{DC36159F-57E5-4920-B3B2-DABEFDF33D0D}"/>
    <cellStyle name="Normal 3 2 3 2 4 8" xfId="10892" xr:uid="{4439A318-22FF-4EE3-ACB7-068BC104B08C}"/>
    <cellStyle name="Normal 3 2 3 2 4 8 2" xfId="24582" xr:uid="{75CAB95A-F2A8-457F-8CBD-8674D9B4F7FD}"/>
    <cellStyle name="Normal 3 2 3 2 4 8 2 2" xfId="38274" xr:uid="{6C17884B-B798-4850-8649-0F92662C2B76}"/>
    <cellStyle name="Normal 3 2 3 2 4 8 2 3" xfId="53158" xr:uid="{98E0685E-4799-4DA9-932F-349D0F4C75DD}"/>
    <cellStyle name="Normal 3 2 3 2 4 8 3" xfId="17738" xr:uid="{2F58F7B4-CF75-4041-9EE5-B8311DFA3635}"/>
    <cellStyle name="Normal 3 2 3 2 4 8 4" xfId="31428" xr:uid="{77AB47F0-9259-428A-985B-FB5CDD612F39}"/>
    <cellStyle name="Normal 3 2 3 2 4 8 5" xfId="46312" xr:uid="{3D13C570-8C06-4E6D-8328-94A637A0AF2F}"/>
    <cellStyle name="Normal 3 2 3 2 4 9" xfId="21160" xr:uid="{CF603296-6744-4777-855D-EDED1AA87AD1}"/>
    <cellStyle name="Normal 3 2 3 2 4 9 2" xfId="34852" xr:uid="{90DAD5B0-1A33-404E-B150-5BFB0A1ECB13}"/>
    <cellStyle name="Normal 3 2 3 2 4 9 3" xfId="49736" xr:uid="{D35D66A2-E123-41D4-BBAE-4E89F9AC8B00}"/>
    <cellStyle name="Normal 3 2 3 2 5" xfId="7484" xr:uid="{A42BAFD9-7855-4568-9ED4-4CE97E1FC28E}"/>
    <cellStyle name="Normal 3 2 3 2 5 10" xfId="42905" xr:uid="{22BFCFA7-3F57-4714-929C-0968914AA344}"/>
    <cellStyle name="Normal 3 2 3 2 5 2" xfId="7485" xr:uid="{157829CF-CE6E-4E6D-AEF2-D79D1732D29C}"/>
    <cellStyle name="Normal 3 2 3 2 5 2 2" xfId="7486" xr:uid="{718D517A-DCEF-4EB9-87B8-0F459C8F8039}"/>
    <cellStyle name="Normal 3 2 3 2 5 2 2 2" xfId="9199" xr:uid="{CD7AE975-B6D1-4F2C-B27C-7C802D5852FD}"/>
    <cellStyle name="Normal 3 2 3 2 5 2 2 2 2" xfId="12621" xr:uid="{A98BD003-CF59-4B53-A81B-50EB672786E9}"/>
    <cellStyle name="Normal 3 2 3 2 5 2 2 2 2 2" xfId="26311" xr:uid="{12968E48-6E71-491E-BBC5-1465BCE70AE8}"/>
    <cellStyle name="Normal 3 2 3 2 5 2 2 2 2 2 2" xfId="40003" xr:uid="{3782CD1F-47C4-46CB-8CA8-BEE037102F8A}"/>
    <cellStyle name="Normal 3 2 3 2 5 2 2 2 2 2 3" xfId="54887" xr:uid="{4A1B37FC-8C79-495F-856A-E4C6DEF0A847}"/>
    <cellStyle name="Normal 3 2 3 2 5 2 2 2 2 3" xfId="19467" xr:uid="{876C9F3B-7688-4CC1-A141-16A769BF90C9}"/>
    <cellStyle name="Normal 3 2 3 2 5 2 2 2 2 4" xfId="33157" xr:uid="{D4AFC0D3-E6D6-4EE6-87C2-B749A86727EB}"/>
    <cellStyle name="Normal 3 2 3 2 5 2 2 2 2 5" xfId="48041" xr:uid="{4FB63EB5-50BD-40B7-8FE8-DE2DE0802A23}"/>
    <cellStyle name="Normal 3 2 3 2 5 2 2 2 3" xfId="22889" xr:uid="{2DAC9F8E-DD03-4A9E-8F73-FD08B3ACA9D8}"/>
    <cellStyle name="Normal 3 2 3 2 5 2 2 2 3 2" xfId="36581" xr:uid="{842F0020-A0FF-42D0-B97C-CFD7EE828D06}"/>
    <cellStyle name="Normal 3 2 3 2 5 2 2 2 3 3" xfId="51465" xr:uid="{39E417EF-B61C-4026-93CF-C1B133838AE7}"/>
    <cellStyle name="Normal 3 2 3 2 5 2 2 2 4" xfId="16045" xr:uid="{B8F75121-324C-4C12-B9E5-1710A2160761}"/>
    <cellStyle name="Normal 3 2 3 2 5 2 2 2 5" xfId="29735" xr:uid="{B5F220B8-5E06-429F-A6B9-48479A99229F}"/>
    <cellStyle name="Normal 3 2 3 2 5 2 2 2 6" xfId="44619" xr:uid="{DF2FF5F1-1252-487A-9CF4-037F5935C1A4}"/>
    <cellStyle name="Normal 3 2 3 2 5 2 2 3" xfId="10909" xr:uid="{EBD865A3-8324-43DD-8477-CF4C61E3BFCB}"/>
    <cellStyle name="Normal 3 2 3 2 5 2 2 3 2" xfId="24599" xr:uid="{E41F4E19-B7F7-4C99-B4FA-594360A4C8D3}"/>
    <cellStyle name="Normal 3 2 3 2 5 2 2 3 2 2" xfId="38291" xr:uid="{3CA75D95-F62F-47F9-9A20-63580589E079}"/>
    <cellStyle name="Normal 3 2 3 2 5 2 2 3 2 3" xfId="53175" xr:uid="{70E21DFB-116A-4E91-94D3-C06299E5F8F2}"/>
    <cellStyle name="Normal 3 2 3 2 5 2 2 3 3" xfId="17755" xr:uid="{44D36D3E-9C14-4CAE-BACE-B789CCC0D676}"/>
    <cellStyle name="Normal 3 2 3 2 5 2 2 3 4" xfId="31445" xr:uid="{40024606-FF17-4E38-8422-E460EDC97DA6}"/>
    <cellStyle name="Normal 3 2 3 2 5 2 2 3 5" xfId="46329" xr:uid="{358148DE-14E3-43BC-B841-22878BFFD1A2}"/>
    <cellStyle name="Normal 3 2 3 2 5 2 2 4" xfId="21177" xr:uid="{26B9DD3D-CF80-468B-B510-E10BA066A66D}"/>
    <cellStyle name="Normal 3 2 3 2 5 2 2 4 2" xfId="34869" xr:uid="{8B21AFC0-6AF0-4CC6-A099-31A1BFCFCBE5}"/>
    <cellStyle name="Normal 3 2 3 2 5 2 2 4 3" xfId="49753" xr:uid="{C2199CB9-313A-492D-833B-932D2B82F400}"/>
    <cellStyle name="Normal 3 2 3 2 5 2 2 5" xfId="14333" xr:uid="{B231014D-8B5C-451F-B980-051CD1D20993}"/>
    <cellStyle name="Normal 3 2 3 2 5 2 2 6" xfId="28023" xr:uid="{490E40D6-9C7E-4153-BE28-883D263B4582}"/>
    <cellStyle name="Normal 3 2 3 2 5 2 2 7" xfId="42907" xr:uid="{F47D48F5-B1FD-4F0E-BA62-C19B64906C4A}"/>
    <cellStyle name="Normal 3 2 3 2 5 2 3" xfId="9198" xr:uid="{C985B9AF-CBA1-47F1-A33A-A23C86AFFD44}"/>
    <cellStyle name="Normal 3 2 3 2 5 2 3 2" xfId="12620" xr:uid="{331A324B-4984-4A05-9118-29A264D64DAC}"/>
    <cellStyle name="Normal 3 2 3 2 5 2 3 2 2" xfId="26310" xr:uid="{AD72CDF4-629E-470B-A1F2-9A8357DD8633}"/>
    <cellStyle name="Normal 3 2 3 2 5 2 3 2 2 2" xfId="40002" xr:uid="{8366356E-D65B-4B89-8A9A-F70A9AB98B47}"/>
    <cellStyle name="Normal 3 2 3 2 5 2 3 2 2 3" xfId="54886" xr:uid="{6501E6FA-E7B8-48F7-83C1-3FB2E138728F}"/>
    <cellStyle name="Normal 3 2 3 2 5 2 3 2 3" xfId="19466" xr:uid="{AE4F04ED-A952-4672-AB50-78DC7AB46661}"/>
    <cellStyle name="Normal 3 2 3 2 5 2 3 2 4" xfId="33156" xr:uid="{20760867-F316-4BDB-B8FF-AA5BF7038C32}"/>
    <cellStyle name="Normal 3 2 3 2 5 2 3 2 5" xfId="48040" xr:uid="{EAEB0597-DA34-4A62-B600-5EF0B1048B7D}"/>
    <cellStyle name="Normal 3 2 3 2 5 2 3 3" xfId="22888" xr:uid="{9DC5A6CE-13D4-445A-9357-E5878D65C2F9}"/>
    <cellStyle name="Normal 3 2 3 2 5 2 3 3 2" xfId="36580" xr:uid="{014D9507-636D-472B-BA30-1B7AA8CFAA30}"/>
    <cellStyle name="Normal 3 2 3 2 5 2 3 3 3" xfId="51464" xr:uid="{E2F77587-F33B-4BB4-8167-03A6DF79BAF9}"/>
    <cellStyle name="Normal 3 2 3 2 5 2 3 4" xfId="16044" xr:uid="{06B0ABD2-A29A-495C-8719-DE01A04C212A}"/>
    <cellStyle name="Normal 3 2 3 2 5 2 3 5" xfId="29734" xr:uid="{F61A8B58-80A3-40CE-86E5-6C0133981E0D}"/>
    <cellStyle name="Normal 3 2 3 2 5 2 3 6" xfId="44618" xr:uid="{E7BCBBB6-C989-4A68-9D36-EE5A87352EF3}"/>
    <cellStyle name="Normal 3 2 3 2 5 2 4" xfId="10908" xr:uid="{CFF2859A-C543-4A81-A976-2A2CBC93799E}"/>
    <cellStyle name="Normal 3 2 3 2 5 2 4 2" xfId="24598" xr:uid="{134026E3-6A41-4480-967B-6A709E7EC32A}"/>
    <cellStyle name="Normal 3 2 3 2 5 2 4 2 2" xfId="38290" xr:uid="{20CB03D1-7DF5-48A4-8356-621DB09E22B0}"/>
    <cellStyle name="Normal 3 2 3 2 5 2 4 2 3" xfId="53174" xr:uid="{63CE9E47-BC25-4C98-A2FC-C050962EF314}"/>
    <cellStyle name="Normal 3 2 3 2 5 2 4 3" xfId="17754" xr:uid="{328B8129-F547-48ED-B42C-1F50C995FEA3}"/>
    <cellStyle name="Normal 3 2 3 2 5 2 4 4" xfId="31444" xr:uid="{AB98F655-7462-4F9C-8C6D-0BE9F7D79CA9}"/>
    <cellStyle name="Normal 3 2 3 2 5 2 4 5" xfId="46328" xr:uid="{3A36E7B3-29E5-4050-83EB-47F13544943A}"/>
    <cellStyle name="Normal 3 2 3 2 5 2 5" xfId="21176" xr:uid="{639F39DA-5FEF-4DA6-B5A3-428D9A4CB2EF}"/>
    <cellStyle name="Normal 3 2 3 2 5 2 5 2" xfId="34868" xr:uid="{7A19A990-1524-4C3D-9F92-97637F0CBEBF}"/>
    <cellStyle name="Normal 3 2 3 2 5 2 5 3" xfId="49752" xr:uid="{B0891F30-625C-45E2-8EAF-1F809BE8F561}"/>
    <cellStyle name="Normal 3 2 3 2 5 2 6" xfId="14332" xr:uid="{3FD36427-FD1B-4F54-9FBB-6A88CCFADF91}"/>
    <cellStyle name="Normal 3 2 3 2 5 2 7" xfId="28022" xr:uid="{D046C8B5-3C52-4F91-8895-6CC9B9287516}"/>
    <cellStyle name="Normal 3 2 3 2 5 2 8" xfId="42906" xr:uid="{81C5B107-53F7-412D-A692-C05934A72AC9}"/>
    <cellStyle name="Normal 3 2 3 2 5 3" xfId="7487" xr:uid="{2CC15DF6-A7B1-4B51-91AC-6882B94A1897}"/>
    <cellStyle name="Normal 3 2 3 2 5 3 2" xfId="9200" xr:uid="{4D09290D-965D-4B92-970E-F5AD20534CE0}"/>
    <cellStyle name="Normal 3 2 3 2 5 3 2 2" xfId="12622" xr:uid="{A8AFC620-F20C-4239-B599-8DA96FD096D2}"/>
    <cellStyle name="Normal 3 2 3 2 5 3 2 2 2" xfId="26312" xr:uid="{B6E8A82B-6A43-45B4-B1D5-4DB3489E0DE9}"/>
    <cellStyle name="Normal 3 2 3 2 5 3 2 2 2 2" xfId="40004" xr:uid="{FC0B3FC1-C459-4BB3-86F9-ED052FF58DCF}"/>
    <cellStyle name="Normal 3 2 3 2 5 3 2 2 2 3" xfId="54888" xr:uid="{1356BF5F-AB1E-4303-A3EA-A04C32B14A8E}"/>
    <cellStyle name="Normal 3 2 3 2 5 3 2 2 3" xfId="19468" xr:uid="{22F37D41-07B0-4846-BC92-869B6A54DC2E}"/>
    <cellStyle name="Normal 3 2 3 2 5 3 2 2 4" xfId="33158" xr:uid="{76060714-9181-4488-A339-062B5F3B3576}"/>
    <cellStyle name="Normal 3 2 3 2 5 3 2 2 5" xfId="48042" xr:uid="{A0FC3E5D-C18F-4E2D-84B0-6189DED97BC0}"/>
    <cellStyle name="Normal 3 2 3 2 5 3 2 3" xfId="22890" xr:uid="{CC593DBF-EBB0-4C28-91E0-3DB18F1B4F36}"/>
    <cellStyle name="Normal 3 2 3 2 5 3 2 3 2" xfId="36582" xr:uid="{57948D03-757D-4D38-9C2F-983353A51787}"/>
    <cellStyle name="Normal 3 2 3 2 5 3 2 3 3" xfId="51466" xr:uid="{988CFF15-1172-4770-82BF-03C4E6221556}"/>
    <cellStyle name="Normal 3 2 3 2 5 3 2 4" xfId="16046" xr:uid="{C5E9D6E3-9E77-4ADF-83CE-B0F79429C69E}"/>
    <cellStyle name="Normal 3 2 3 2 5 3 2 5" xfId="29736" xr:uid="{6AE55B0E-A97E-4B34-A758-1A99708A7F18}"/>
    <cellStyle name="Normal 3 2 3 2 5 3 2 6" xfId="44620" xr:uid="{D9A76AF4-ADD5-4F34-96E2-FBC5CED5DD6E}"/>
    <cellStyle name="Normal 3 2 3 2 5 3 3" xfId="10910" xr:uid="{C89BE411-0F5C-453C-A581-FCBCB5469B47}"/>
    <cellStyle name="Normal 3 2 3 2 5 3 3 2" xfId="24600" xr:uid="{110F684F-D6B6-4993-A445-92750545A023}"/>
    <cellStyle name="Normal 3 2 3 2 5 3 3 2 2" xfId="38292" xr:uid="{2AF76FC2-04A3-4BA2-90EF-AC791030032B}"/>
    <cellStyle name="Normal 3 2 3 2 5 3 3 2 3" xfId="53176" xr:uid="{BE7581B5-A75E-4D58-BC5B-CFA8C1369889}"/>
    <cellStyle name="Normal 3 2 3 2 5 3 3 3" xfId="17756" xr:uid="{51F0D6ED-E136-4BF6-8F65-44E6BD7BE99E}"/>
    <cellStyle name="Normal 3 2 3 2 5 3 3 4" xfId="31446" xr:uid="{96DA9CEC-7E88-494B-83E3-09C9C1546D9E}"/>
    <cellStyle name="Normal 3 2 3 2 5 3 3 5" xfId="46330" xr:uid="{7FBA64CE-DAB7-4C85-BFF9-BBA5B16EFF4C}"/>
    <cellStyle name="Normal 3 2 3 2 5 3 4" xfId="21178" xr:uid="{B9C39D22-E7BE-43F1-BE79-84D6B3A0FD9B}"/>
    <cellStyle name="Normal 3 2 3 2 5 3 4 2" xfId="34870" xr:uid="{2E6DD82F-BEFB-4182-8C79-922A1F5055C7}"/>
    <cellStyle name="Normal 3 2 3 2 5 3 4 3" xfId="49754" xr:uid="{75F9C27A-5166-4C87-B569-887DF41DA87F}"/>
    <cellStyle name="Normal 3 2 3 2 5 3 5" xfId="14334" xr:uid="{8FCBEF64-7A1B-4127-9513-429AEE6DF99A}"/>
    <cellStyle name="Normal 3 2 3 2 5 3 6" xfId="28024" xr:uid="{4DB6FF4E-EC21-467C-B821-39FD40C43650}"/>
    <cellStyle name="Normal 3 2 3 2 5 3 7" xfId="42908" xr:uid="{0B80E54C-3A0B-4170-AD93-F48B393332BE}"/>
    <cellStyle name="Normal 3 2 3 2 5 4" xfId="7488" xr:uid="{E9FABFDF-CE66-498D-B82C-DBFF907D8D4D}"/>
    <cellStyle name="Normal 3 2 3 2 5 4 2" xfId="9201" xr:uid="{5C9EFA3E-0A9E-4F90-A90A-246C52453C61}"/>
    <cellStyle name="Normal 3 2 3 2 5 4 2 2" xfId="12623" xr:uid="{4F3D529D-F5D9-4579-BD30-31F76B1E4B3A}"/>
    <cellStyle name="Normal 3 2 3 2 5 4 2 2 2" xfId="26313" xr:uid="{AAA1E8F5-7150-4A9C-823D-A0A0A40AB90C}"/>
    <cellStyle name="Normal 3 2 3 2 5 4 2 2 2 2" xfId="40005" xr:uid="{390EF616-6D74-4092-A4A5-02D1EEC2FC45}"/>
    <cellStyle name="Normal 3 2 3 2 5 4 2 2 2 3" xfId="54889" xr:uid="{BB671071-7CC6-44C1-A6E5-21B8E3F4E460}"/>
    <cellStyle name="Normal 3 2 3 2 5 4 2 2 3" xfId="19469" xr:uid="{62D1EE5A-AB2B-4BF5-9C68-FE93A57B97B0}"/>
    <cellStyle name="Normal 3 2 3 2 5 4 2 2 4" xfId="33159" xr:uid="{05CFB465-BA62-4AEB-8A86-4746798C9E9B}"/>
    <cellStyle name="Normal 3 2 3 2 5 4 2 2 5" xfId="48043" xr:uid="{D115DD6A-F33E-4A44-952C-8E709F585322}"/>
    <cellStyle name="Normal 3 2 3 2 5 4 2 3" xfId="22891" xr:uid="{7F2FE6AB-AA5A-4E9F-8B26-808F0D2654CE}"/>
    <cellStyle name="Normal 3 2 3 2 5 4 2 3 2" xfId="36583" xr:uid="{273BAA89-EBCA-4F4A-9C16-DFF4F0AB0176}"/>
    <cellStyle name="Normal 3 2 3 2 5 4 2 3 3" xfId="51467" xr:uid="{4B61EAA1-18FB-406A-B266-1DD1B2E84889}"/>
    <cellStyle name="Normal 3 2 3 2 5 4 2 4" xfId="16047" xr:uid="{61F4AE13-249D-4B6A-B27F-E0430EFB4A1F}"/>
    <cellStyle name="Normal 3 2 3 2 5 4 2 5" xfId="29737" xr:uid="{2DBADA90-4F07-4609-8EC3-C90071036567}"/>
    <cellStyle name="Normal 3 2 3 2 5 4 2 6" xfId="44621" xr:uid="{ADD0BF44-1954-40CA-A08A-8D8B8A832C0B}"/>
    <cellStyle name="Normal 3 2 3 2 5 4 3" xfId="10911" xr:uid="{57E96752-CE0E-4C4F-BA83-7465492621BF}"/>
    <cellStyle name="Normal 3 2 3 2 5 4 3 2" xfId="24601" xr:uid="{C61B13E4-77C3-4D3A-919F-DD14619E2F64}"/>
    <cellStyle name="Normal 3 2 3 2 5 4 3 2 2" xfId="38293" xr:uid="{756A3332-6236-4824-A902-E4B0A8F2BCA0}"/>
    <cellStyle name="Normal 3 2 3 2 5 4 3 2 3" xfId="53177" xr:uid="{DE652462-0923-40F2-B0D0-82709538B14D}"/>
    <cellStyle name="Normal 3 2 3 2 5 4 3 3" xfId="17757" xr:uid="{3AE8E64E-17C9-4BC8-AB3C-770B03BCE67C}"/>
    <cellStyle name="Normal 3 2 3 2 5 4 3 4" xfId="31447" xr:uid="{541FDCE7-511B-4AE8-BC0F-BC3E33435A7A}"/>
    <cellStyle name="Normal 3 2 3 2 5 4 3 5" xfId="46331" xr:uid="{273050A8-EEC8-4F2A-9FB0-2FED55AC76A4}"/>
    <cellStyle name="Normal 3 2 3 2 5 4 4" xfId="21179" xr:uid="{6DDE68A5-95CA-415B-992C-BA4D71C10764}"/>
    <cellStyle name="Normal 3 2 3 2 5 4 4 2" xfId="34871" xr:uid="{739B1964-0F5E-4320-8F8A-298BA7B6A53C}"/>
    <cellStyle name="Normal 3 2 3 2 5 4 4 3" xfId="49755" xr:uid="{D89D7E24-4D7C-4201-9AD9-6DB0B62801AA}"/>
    <cellStyle name="Normal 3 2 3 2 5 4 5" xfId="14335" xr:uid="{82A2842E-6968-408A-94F8-1E7C67A0B56E}"/>
    <cellStyle name="Normal 3 2 3 2 5 4 6" xfId="28025" xr:uid="{0442293B-C1B9-4D3F-8B42-2C45F539D12A}"/>
    <cellStyle name="Normal 3 2 3 2 5 4 7" xfId="42909" xr:uid="{800862DB-2619-486A-B368-7948C87AAE1B}"/>
    <cellStyle name="Normal 3 2 3 2 5 5" xfId="9197" xr:uid="{B7127579-45B7-4299-9AD6-300427D39BB1}"/>
    <cellStyle name="Normal 3 2 3 2 5 5 2" xfId="12619" xr:uid="{199E4F3B-2584-481B-966D-61CE83344CA2}"/>
    <cellStyle name="Normal 3 2 3 2 5 5 2 2" xfId="26309" xr:uid="{76FD7A7F-AA33-41B1-AF17-72707FF5D34C}"/>
    <cellStyle name="Normal 3 2 3 2 5 5 2 2 2" xfId="40001" xr:uid="{43AAC450-9A16-438E-A402-134558DD5B27}"/>
    <cellStyle name="Normal 3 2 3 2 5 5 2 2 3" xfId="54885" xr:uid="{30687173-F005-4FA9-8BCF-6D56BB411842}"/>
    <cellStyle name="Normal 3 2 3 2 5 5 2 3" xfId="19465" xr:uid="{D9190499-7EDF-4E15-8DDB-E4E05DDD1623}"/>
    <cellStyle name="Normal 3 2 3 2 5 5 2 4" xfId="33155" xr:uid="{96772B36-7DF9-44FC-AD85-313F78044E83}"/>
    <cellStyle name="Normal 3 2 3 2 5 5 2 5" xfId="48039" xr:uid="{7094FF65-4461-4A72-9C84-4364F8B36814}"/>
    <cellStyle name="Normal 3 2 3 2 5 5 3" xfId="22887" xr:uid="{EF72C60E-D69E-46DB-AB0B-01FF4F92B21D}"/>
    <cellStyle name="Normal 3 2 3 2 5 5 3 2" xfId="36579" xr:uid="{C55D2735-59D6-4893-B9C4-B1D159CFB995}"/>
    <cellStyle name="Normal 3 2 3 2 5 5 3 3" xfId="51463" xr:uid="{F3E36571-5BDF-4BC9-9444-DFB0141F1E3C}"/>
    <cellStyle name="Normal 3 2 3 2 5 5 4" xfId="16043" xr:uid="{8A04BE90-40B6-4FFD-9197-E001D8EF5183}"/>
    <cellStyle name="Normal 3 2 3 2 5 5 5" xfId="29733" xr:uid="{69F87CB2-FA13-4A14-83EC-838D9F619CA0}"/>
    <cellStyle name="Normal 3 2 3 2 5 5 6" xfId="44617" xr:uid="{3723600A-EDD0-423A-8E83-C81A1DEFFE3C}"/>
    <cellStyle name="Normal 3 2 3 2 5 6" xfId="10907" xr:uid="{DD75E0D3-91A7-41EB-8389-2A6FB0EF42AC}"/>
    <cellStyle name="Normal 3 2 3 2 5 6 2" xfId="24597" xr:uid="{D6E98CCE-7BEA-425E-AB06-A4087B03D07F}"/>
    <cellStyle name="Normal 3 2 3 2 5 6 2 2" xfId="38289" xr:uid="{1C66BAB7-5B80-425A-B8ED-2C010FD4D48F}"/>
    <cellStyle name="Normal 3 2 3 2 5 6 2 3" xfId="53173" xr:uid="{4F7913B8-B71F-44F0-895B-B041663DBB82}"/>
    <cellStyle name="Normal 3 2 3 2 5 6 3" xfId="17753" xr:uid="{9BC247F4-2929-4BA4-9496-5C4BC8AAE54B}"/>
    <cellStyle name="Normal 3 2 3 2 5 6 4" xfId="31443" xr:uid="{F179D2BA-4554-424D-9771-AD7C5473CC0D}"/>
    <cellStyle name="Normal 3 2 3 2 5 6 5" xfId="46327" xr:uid="{AD521749-2542-4ADF-A87D-3D5E8294DE12}"/>
    <cellStyle name="Normal 3 2 3 2 5 7" xfId="21175" xr:uid="{8C989A04-039E-4131-81ED-BBD15E96524E}"/>
    <cellStyle name="Normal 3 2 3 2 5 7 2" xfId="34867" xr:uid="{F4A49317-16E8-40FB-9078-41B0626AF6C3}"/>
    <cellStyle name="Normal 3 2 3 2 5 7 3" xfId="49751" xr:uid="{A7CE6F96-94AE-47F4-932A-475DAFB19F0F}"/>
    <cellStyle name="Normal 3 2 3 2 5 8" xfId="14331" xr:uid="{DC010376-A05E-41BF-B8A3-608D35CEE304}"/>
    <cellStyle name="Normal 3 2 3 2 5 9" xfId="28021" xr:uid="{244DB0BC-D911-4010-A12F-8FAD106B19D7}"/>
    <cellStyle name="Normal 3 2 3 2 6" xfId="7489" xr:uid="{0EC796E2-3B55-4F4C-A9F6-2472CA022607}"/>
    <cellStyle name="Normal 3 2 3 2 6 10" xfId="42910" xr:uid="{FF4406E7-D3D6-4415-8395-265B9D8E166D}"/>
    <cellStyle name="Normal 3 2 3 2 6 2" xfId="7490" xr:uid="{244DB000-B417-40A7-8B03-F60F6D1CF36F}"/>
    <cellStyle name="Normal 3 2 3 2 6 2 2" xfId="7491" xr:uid="{3DBFF185-8AC4-4FA0-A7A1-3A7D1C55A10E}"/>
    <cellStyle name="Normal 3 2 3 2 6 2 2 2" xfId="9204" xr:uid="{A342B3E3-3C32-4317-80DB-3BD6A9C7E3C4}"/>
    <cellStyle name="Normal 3 2 3 2 6 2 2 2 2" xfId="12626" xr:uid="{2B25D70B-F557-4B95-A568-4B1B1355E005}"/>
    <cellStyle name="Normal 3 2 3 2 6 2 2 2 2 2" xfId="26316" xr:uid="{CD76C0BF-FE17-4158-8AEF-C3B3300C95FA}"/>
    <cellStyle name="Normal 3 2 3 2 6 2 2 2 2 2 2" xfId="40008" xr:uid="{8817FF19-B4CB-43AB-A24D-036EAA2F8F71}"/>
    <cellStyle name="Normal 3 2 3 2 6 2 2 2 2 2 3" xfId="54892" xr:uid="{88E4BF02-80D3-4243-8FDD-685EFE3AA087}"/>
    <cellStyle name="Normal 3 2 3 2 6 2 2 2 2 3" xfId="19472" xr:uid="{DD3FC98E-F23E-4193-AE6A-05DFC6A80AE5}"/>
    <cellStyle name="Normal 3 2 3 2 6 2 2 2 2 4" xfId="33162" xr:uid="{3C5DFFE4-5260-4B9B-99A4-9648A2A38501}"/>
    <cellStyle name="Normal 3 2 3 2 6 2 2 2 2 5" xfId="48046" xr:uid="{F3F39E4F-5A0B-4194-975D-06699912F07C}"/>
    <cellStyle name="Normal 3 2 3 2 6 2 2 2 3" xfId="22894" xr:uid="{61EECC58-A603-4DA4-8E56-CAC03592DDF7}"/>
    <cellStyle name="Normal 3 2 3 2 6 2 2 2 3 2" xfId="36586" xr:uid="{A2562AF4-9C12-44D8-9D5F-7ED99315A09E}"/>
    <cellStyle name="Normal 3 2 3 2 6 2 2 2 3 3" xfId="51470" xr:uid="{A22126B6-CD9A-4D22-B45E-880FE6FFB26A}"/>
    <cellStyle name="Normal 3 2 3 2 6 2 2 2 4" xfId="16050" xr:uid="{EE5FCC3F-99DB-481C-9928-58A262C04338}"/>
    <cellStyle name="Normal 3 2 3 2 6 2 2 2 5" xfId="29740" xr:uid="{3625B26B-64F5-4148-8768-35F61ED4A001}"/>
    <cellStyle name="Normal 3 2 3 2 6 2 2 2 6" xfId="44624" xr:uid="{D5D9DA90-5511-4445-B7A0-730B3EFF675A}"/>
    <cellStyle name="Normal 3 2 3 2 6 2 2 3" xfId="10914" xr:uid="{4A0F3F11-DB90-4C67-B871-DBA3D875A7BD}"/>
    <cellStyle name="Normal 3 2 3 2 6 2 2 3 2" xfId="24604" xr:uid="{22FB4C2C-14ED-44A5-B7FD-6B404314DCE4}"/>
    <cellStyle name="Normal 3 2 3 2 6 2 2 3 2 2" xfId="38296" xr:uid="{36D66FEE-7589-4A4D-8BB6-DC89B2FED64F}"/>
    <cellStyle name="Normal 3 2 3 2 6 2 2 3 2 3" xfId="53180" xr:uid="{E667EA3B-EA3B-49F7-83A0-2CFE39029560}"/>
    <cellStyle name="Normal 3 2 3 2 6 2 2 3 3" xfId="17760" xr:uid="{89B65243-014A-4F77-A3E4-2D90494FD9EA}"/>
    <cellStyle name="Normal 3 2 3 2 6 2 2 3 4" xfId="31450" xr:uid="{7D0F073E-3770-4A5D-B4FB-B035AE0BDF71}"/>
    <cellStyle name="Normal 3 2 3 2 6 2 2 3 5" xfId="46334" xr:uid="{3F95B2C3-6CAC-4AE4-B971-7C4E834F9308}"/>
    <cellStyle name="Normal 3 2 3 2 6 2 2 4" xfId="21182" xr:uid="{3D439146-78D4-42F2-A737-9E03BE0823B4}"/>
    <cellStyle name="Normal 3 2 3 2 6 2 2 4 2" xfId="34874" xr:uid="{C96514E4-270C-4076-BAF4-B2CD832ED8DB}"/>
    <cellStyle name="Normal 3 2 3 2 6 2 2 4 3" xfId="49758" xr:uid="{2B9F1E03-C919-47C4-B629-77C5167CBBC7}"/>
    <cellStyle name="Normal 3 2 3 2 6 2 2 5" xfId="14338" xr:uid="{F3D8A856-001F-446D-81C3-27339A535526}"/>
    <cellStyle name="Normal 3 2 3 2 6 2 2 6" xfId="28028" xr:uid="{C3957459-A67E-4D84-96E3-F2B87637DE98}"/>
    <cellStyle name="Normal 3 2 3 2 6 2 2 7" xfId="42912" xr:uid="{4461C913-804B-477C-B9F5-E6E9099A015A}"/>
    <cellStyle name="Normal 3 2 3 2 6 2 3" xfId="9203" xr:uid="{86313999-FF90-4824-B1B5-4F6C4982C663}"/>
    <cellStyle name="Normal 3 2 3 2 6 2 3 2" xfId="12625" xr:uid="{B375BE6F-D347-4D27-B19D-3902D04491AB}"/>
    <cellStyle name="Normal 3 2 3 2 6 2 3 2 2" xfId="26315" xr:uid="{B695020F-7B06-401E-BBD8-48E2B386818A}"/>
    <cellStyle name="Normal 3 2 3 2 6 2 3 2 2 2" xfId="40007" xr:uid="{1D9A31B5-2A37-4F87-86D5-5FF408236F2F}"/>
    <cellStyle name="Normal 3 2 3 2 6 2 3 2 2 3" xfId="54891" xr:uid="{C20A3FBA-1630-4185-958A-A9FEC9B1804A}"/>
    <cellStyle name="Normal 3 2 3 2 6 2 3 2 3" xfId="19471" xr:uid="{7E664F8A-1EEE-4BDF-8881-FEB5FF38C13E}"/>
    <cellStyle name="Normal 3 2 3 2 6 2 3 2 4" xfId="33161" xr:uid="{9836146D-AD2C-41FB-9B43-6D77AE4B4772}"/>
    <cellStyle name="Normal 3 2 3 2 6 2 3 2 5" xfId="48045" xr:uid="{16F77794-9DA3-4A7E-B8F3-E95DC5108550}"/>
    <cellStyle name="Normal 3 2 3 2 6 2 3 3" xfId="22893" xr:uid="{23E24981-5891-4EAD-8996-2F9DAC5F4C0F}"/>
    <cellStyle name="Normal 3 2 3 2 6 2 3 3 2" xfId="36585" xr:uid="{60FF7F11-D205-47BE-833D-DAF8679FD3A2}"/>
    <cellStyle name="Normal 3 2 3 2 6 2 3 3 3" xfId="51469" xr:uid="{10A36C18-069D-4BF9-B7E7-D0C574F22C0B}"/>
    <cellStyle name="Normal 3 2 3 2 6 2 3 4" xfId="16049" xr:uid="{395CD225-0356-4A69-A27F-4DB8828C6AE6}"/>
    <cellStyle name="Normal 3 2 3 2 6 2 3 5" xfId="29739" xr:uid="{7833A2E2-66C0-48ED-BE3E-9FFB8C5B4AD5}"/>
    <cellStyle name="Normal 3 2 3 2 6 2 3 6" xfId="44623" xr:uid="{7440C333-2007-41FD-B419-69C40C276B3E}"/>
    <cellStyle name="Normal 3 2 3 2 6 2 4" xfId="10913" xr:uid="{C72796B0-AFF2-4312-B8BE-B0E2E2A584B3}"/>
    <cellStyle name="Normal 3 2 3 2 6 2 4 2" xfId="24603" xr:uid="{6104DCBD-AF48-43C9-B889-07450ECD647D}"/>
    <cellStyle name="Normal 3 2 3 2 6 2 4 2 2" xfId="38295" xr:uid="{7E7043D0-02DB-4A3B-B6C1-3C5A422D36C7}"/>
    <cellStyle name="Normal 3 2 3 2 6 2 4 2 3" xfId="53179" xr:uid="{74B281DC-5F1E-4404-9186-F8237F954FB7}"/>
    <cellStyle name="Normal 3 2 3 2 6 2 4 3" xfId="17759" xr:uid="{DB99251D-6BAE-4E7A-A7DD-B9CBFD5F4423}"/>
    <cellStyle name="Normal 3 2 3 2 6 2 4 4" xfId="31449" xr:uid="{D98491E8-ED37-465A-BF13-5948AF9C6807}"/>
    <cellStyle name="Normal 3 2 3 2 6 2 4 5" xfId="46333" xr:uid="{1EC93E07-3BF5-4529-981E-A1E200602494}"/>
    <cellStyle name="Normal 3 2 3 2 6 2 5" xfId="21181" xr:uid="{536345B7-D1AF-45C1-BAC8-28DA811FA028}"/>
    <cellStyle name="Normal 3 2 3 2 6 2 5 2" xfId="34873" xr:uid="{B79C1836-199C-4548-9299-88EC449043A2}"/>
    <cellStyle name="Normal 3 2 3 2 6 2 5 3" xfId="49757" xr:uid="{FE25195D-B010-421E-BA67-20C3E27EBFF6}"/>
    <cellStyle name="Normal 3 2 3 2 6 2 6" xfId="14337" xr:uid="{E6862A1D-9E75-4926-9B11-628D84301E3D}"/>
    <cellStyle name="Normal 3 2 3 2 6 2 7" xfId="28027" xr:uid="{924AE3A8-F189-4A30-B19A-41BD69DAE0C7}"/>
    <cellStyle name="Normal 3 2 3 2 6 2 8" xfId="42911" xr:uid="{DED5D433-AAEC-4DF7-8011-C77FF8ACB1C1}"/>
    <cellStyle name="Normal 3 2 3 2 6 3" xfId="7492" xr:uid="{9F98272A-604D-4600-B37E-8F1C90BE7FCF}"/>
    <cellStyle name="Normal 3 2 3 2 6 3 2" xfId="9205" xr:uid="{B4E411F2-2C77-4ABF-8393-A1B8786B398D}"/>
    <cellStyle name="Normal 3 2 3 2 6 3 2 2" xfId="12627" xr:uid="{C91B368E-8EED-4F45-9FE6-C6A2A8210E09}"/>
    <cellStyle name="Normal 3 2 3 2 6 3 2 2 2" xfId="26317" xr:uid="{2DC2A753-2280-4D96-AAB1-8EF43F76E0A1}"/>
    <cellStyle name="Normal 3 2 3 2 6 3 2 2 2 2" xfId="40009" xr:uid="{A27E66CB-C89C-4434-9B4B-8E390186E3A5}"/>
    <cellStyle name="Normal 3 2 3 2 6 3 2 2 2 3" xfId="54893" xr:uid="{361023A5-1504-439F-AA28-096C9316C677}"/>
    <cellStyle name="Normal 3 2 3 2 6 3 2 2 3" xfId="19473" xr:uid="{A87DFE4C-F9C7-477B-8B09-47F904378396}"/>
    <cellStyle name="Normal 3 2 3 2 6 3 2 2 4" xfId="33163" xr:uid="{901379AF-E3B4-42AC-8E25-85A83EBC6E5A}"/>
    <cellStyle name="Normal 3 2 3 2 6 3 2 2 5" xfId="48047" xr:uid="{1EC65846-AC34-4285-A025-89CF00655E7E}"/>
    <cellStyle name="Normal 3 2 3 2 6 3 2 3" xfId="22895" xr:uid="{2A31ACAC-4ECA-413C-9ADF-6E28F138B735}"/>
    <cellStyle name="Normal 3 2 3 2 6 3 2 3 2" xfId="36587" xr:uid="{CC616E48-787C-4084-8273-37D5D83AC758}"/>
    <cellStyle name="Normal 3 2 3 2 6 3 2 3 3" xfId="51471" xr:uid="{66D4C68D-595A-4A99-A932-44436A96E4BE}"/>
    <cellStyle name="Normal 3 2 3 2 6 3 2 4" xfId="16051" xr:uid="{D6BC24CB-CB47-4510-B710-A8519634905F}"/>
    <cellStyle name="Normal 3 2 3 2 6 3 2 5" xfId="29741" xr:uid="{17CF8E25-1597-4E76-B169-1FFB6590844B}"/>
    <cellStyle name="Normal 3 2 3 2 6 3 2 6" xfId="44625" xr:uid="{A08EF939-B8FF-4F01-BE91-23B0CF7C2EF4}"/>
    <cellStyle name="Normal 3 2 3 2 6 3 3" xfId="10915" xr:uid="{A0865B84-FA4E-4E85-8360-7E59575A22DE}"/>
    <cellStyle name="Normal 3 2 3 2 6 3 3 2" xfId="24605" xr:uid="{AB326890-16EC-4799-B750-6770374BA632}"/>
    <cellStyle name="Normal 3 2 3 2 6 3 3 2 2" xfId="38297" xr:uid="{7CD4F962-8783-44FC-BED3-EF44DACA642E}"/>
    <cellStyle name="Normal 3 2 3 2 6 3 3 2 3" xfId="53181" xr:uid="{F3BDEB37-0798-4761-851D-E8DC7975F2B0}"/>
    <cellStyle name="Normal 3 2 3 2 6 3 3 3" xfId="17761" xr:uid="{465B940D-EAD9-4897-9E9F-2C27462667AA}"/>
    <cellStyle name="Normal 3 2 3 2 6 3 3 4" xfId="31451" xr:uid="{AB6CFB4D-20C9-41E7-AF4B-3D63D2744222}"/>
    <cellStyle name="Normal 3 2 3 2 6 3 3 5" xfId="46335" xr:uid="{BBE69910-FF41-4768-9C40-6263A68C0630}"/>
    <cellStyle name="Normal 3 2 3 2 6 3 4" xfId="21183" xr:uid="{23FA3B83-9B5D-4FBB-9542-EAB570C5902B}"/>
    <cellStyle name="Normal 3 2 3 2 6 3 4 2" xfId="34875" xr:uid="{B0FF66B2-C655-4C9D-A9DC-DFB70916C97E}"/>
    <cellStyle name="Normal 3 2 3 2 6 3 4 3" xfId="49759" xr:uid="{CC3A8582-9AFF-421B-958E-08EA4878C7C6}"/>
    <cellStyle name="Normal 3 2 3 2 6 3 5" xfId="14339" xr:uid="{964DBF58-F43C-4E49-A53E-9DACF9532493}"/>
    <cellStyle name="Normal 3 2 3 2 6 3 6" xfId="28029" xr:uid="{2A8131A4-C772-427D-9E9B-06C593B962D5}"/>
    <cellStyle name="Normal 3 2 3 2 6 3 7" xfId="42913" xr:uid="{7D335949-24A1-4BEA-9676-342F60D9EC31}"/>
    <cellStyle name="Normal 3 2 3 2 6 4" xfId="7493" xr:uid="{ACFA965E-2EE1-4719-939F-4132204F37DF}"/>
    <cellStyle name="Normal 3 2 3 2 6 4 2" xfId="9206" xr:uid="{66E348F6-3202-432C-A75C-DCAD4E8F8284}"/>
    <cellStyle name="Normal 3 2 3 2 6 4 2 2" xfId="12628" xr:uid="{6067CACC-3C76-4169-B95E-4AB6AC0DAEEF}"/>
    <cellStyle name="Normal 3 2 3 2 6 4 2 2 2" xfId="26318" xr:uid="{D9575F53-4D60-45A8-BDBC-C92CF6344A21}"/>
    <cellStyle name="Normal 3 2 3 2 6 4 2 2 2 2" xfId="40010" xr:uid="{7C939C53-7044-480A-AD13-1912C90B4602}"/>
    <cellStyle name="Normal 3 2 3 2 6 4 2 2 2 3" xfId="54894" xr:uid="{105655DC-54EB-4255-9D53-122A577DD7AA}"/>
    <cellStyle name="Normal 3 2 3 2 6 4 2 2 3" xfId="19474" xr:uid="{A9A4350C-BDFC-4439-A62F-807C1F7C482C}"/>
    <cellStyle name="Normal 3 2 3 2 6 4 2 2 4" xfId="33164" xr:uid="{7A160988-9FED-4CCA-9054-8B00B05D27B6}"/>
    <cellStyle name="Normal 3 2 3 2 6 4 2 2 5" xfId="48048" xr:uid="{F084EB2C-1D42-41C3-A7AE-BC0F5C347E53}"/>
    <cellStyle name="Normal 3 2 3 2 6 4 2 3" xfId="22896" xr:uid="{6CFC5F9E-982C-4576-AA31-EBB248F93CAE}"/>
    <cellStyle name="Normal 3 2 3 2 6 4 2 3 2" xfId="36588" xr:uid="{9B763F58-7FE0-4133-A3CA-FCD5ABA3DF30}"/>
    <cellStyle name="Normal 3 2 3 2 6 4 2 3 3" xfId="51472" xr:uid="{FD360E3C-DD13-493F-8E65-6562FED113F4}"/>
    <cellStyle name="Normal 3 2 3 2 6 4 2 4" xfId="16052" xr:uid="{EF777922-633D-4F7A-B5F4-9891B37FD761}"/>
    <cellStyle name="Normal 3 2 3 2 6 4 2 5" xfId="29742" xr:uid="{5C1F2375-29C7-4F62-99C8-BADB49C81F25}"/>
    <cellStyle name="Normal 3 2 3 2 6 4 2 6" xfId="44626" xr:uid="{95BC2CB0-0856-4680-8328-D14A18EBBFED}"/>
    <cellStyle name="Normal 3 2 3 2 6 4 3" xfId="10916" xr:uid="{BADC63D1-9DB3-4985-913C-8EB4267EDC16}"/>
    <cellStyle name="Normal 3 2 3 2 6 4 3 2" xfId="24606" xr:uid="{09EE0479-69E3-4BAB-A95A-0297E4CB2F52}"/>
    <cellStyle name="Normal 3 2 3 2 6 4 3 2 2" xfId="38298" xr:uid="{8B48DD72-A246-4D8A-BBAB-6BE94A0569C1}"/>
    <cellStyle name="Normal 3 2 3 2 6 4 3 2 3" xfId="53182" xr:uid="{3AE19223-20BF-43C2-ABDB-1EC8C018AF30}"/>
    <cellStyle name="Normal 3 2 3 2 6 4 3 3" xfId="17762" xr:uid="{8EB6E73B-5D92-4171-A4EB-F1A2F77E9F70}"/>
    <cellStyle name="Normal 3 2 3 2 6 4 3 4" xfId="31452" xr:uid="{AD634AA1-E795-4861-84D4-15E207724E8B}"/>
    <cellStyle name="Normal 3 2 3 2 6 4 3 5" xfId="46336" xr:uid="{3C2C8FB3-F183-4DBB-AC6B-AFDF7196C24B}"/>
    <cellStyle name="Normal 3 2 3 2 6 4 4" xfId="21184" xr:uid="{104A48D4-BDF6-4A47-A3BD-D7A0AEDE7B72}"/>
    <cellStyle name="Normal 3 2 3 2 6 4 4 2" xfId="34876" xr:uid="{480D2158-BCCA-46CB-A863-DF7887E399A3}"/>
    <cellStyle name="Normal 3 2 3 2 6 4 4 3" xfId="49760" xr:uid="{DCC5D2B4-8980-42CE-96B1-804E251C1093}"/>
    <cellStyle name="Normal 3 2 3 2 6 4 5" xfId="14340" xr:uid="{16DB995D-D19B-4532-AB3C-2A1AA8822C1A}"/>
    <cellStyle name="Normal 3 2 3 2 6 4 6" xfId="28030" xr:uid="{17075471-8EE4-40A9-86E8-F83281BC7922}"/>
    <cellStyle name="Normal 3 2 3 2 6 4 7" xfId="42914" xr:uid="{ED4CF737-4413-485C-AC9F-24F58415ACCF}"/>
    <cellStyle name="Normal 3 2 3 2 6 5" xfId="9202" xr:uid="{3617F799-CBA7-41E0-A352-F04DE65F95EF}"/>
    <cellStyle name="Normal 3 2 3 2 6 5 2" xfId="12624" xr:uid="{3F9F5D3F-C122-4B66-BA1D-CC92C1999098}"/>
    <cellStyle name="Normal 3 2 3 2 6 5 2 2" xfId="26314" xr:uid="{C99D6909-0E93-49ED-8325-392F206D124A}"/>
    <cellStyle name="Normal 3 2 3 2 6 5 2 2 2" xfId="40006" xr:uid="{D0E9FFE8-0F49-46C7-8486-C51C0167EB71}"/>
    <cellStyle name="Normal 3 2 3 2 6 5 2 2 3" xfId="54890" xr:uid="{DA5E2A22-9276-41D7-B87E-810B3B1D8B08}"/>
    <cellStyle name="Normal 3 2 3 2 6 5 2 3" xfId="19470" xr:uid="{96D6DBD0-C6C5-498E-BC90-A6BFDAD12115}"/>
    <cellStyle name="Normal 3 2 3 2 6 5 2 4" xfId="33160" xr:uid="{A5E3A2B7-DFC8-43E3-8C05-A614D7998389}"/>
    <cellStyle name="Normal 3 2 3 2 6 5 2 5" xfId="48044" xr:uid="{96D4D8E9-93EB-4165-85B1-9FEE4A84B55C}"/>
    <cellStyle name="Normal 3 2 3 2 6 5 3" xfId="22892" xr:uid="{25D25FC5-BB35-42C8-9020-FD5572B0AAD6}"/>
    <cellStyle name="Normal 3 2 3 2 6 5 3 2" xfId="36584" xr:uid="{3DB0E649-3DF7-48A8-B3B6-C1AD319DC1C5}"/>
    <cellStyle name="Normal 3 2 3 2 6 5 3 3" xfId="51468" xr:uid="{A2D47BBE-9184-45E2-92F2-04E7ED446CEC}"/>
    <cellStyle name="Normal 3 2 3 2 6 5 4" xfId="16048" xr:uid="{AA17B247-C348-4D12-BE6C-B9400651C980}"/>
    <cellStyle name="Normal 3 2 3 2 6 5 5" xfId="29738" xr:uid="{7B4D737D-EE84-446D-B477-8F917C1543A9}"/>
    <cellStyle name="Normal 3 2 3 2 6 5 6" xfId="44622" xr:uid="{E4A00AD6-7961-49EB-9AE1-C7DAE8BE3034}"/>
    <cellStyle name="Normal 3 2 3 2 6 6" xfId="10912" xr:uid="{24B73B6C-CBF9-4B46-9544-9C7B2954EDDF}"/>
    <cellStyle name="Normal 3 2 3 2 6 6 2" xfId="24602" xr:uid="{350F179E-98F0-4C79-9C6D-705DE5D06640}"/>
    <cellStyle name="Normal 3 2 3 2 6 6 2 2" xfId="38294" xr:uid="{90024866-62D6-4704-B078-DB0B73BEF37F}"/>
    <cellStyle name="Normal 3 2 3 2 6 6 2 3" xfId="53178" xr:uid="{49E12BA3-6193-4421-A281-13A0DA5EB8E7}"/>
    <cellStyle name="Normal 3 2 3 2 6 6 3" xfId="17758" xr:uid="{17D707F0-C7A8-43D7-869E-CD9600E27E49}"/>
    <cellStyle name="Normal 3 2 3 2 6 6 4" xfId="31448" xr:uid="{A40D7643-5871-4A1B-AC99-D504B832D613}"/>
    <cellStyle name="Normal 3 2 3 2 6 6 5" xfId="46332" xr:uid="{EEEF4EC1-083B-494E-B3FC-6A8E1AB840BF}"/>
    <cellStyle name="Normal 3 2 3 2 6 7" xfId="21180" xr:uid="{C7E5FA11-F50F-4600-A133-63C742698884}"/>
    <cellStyle name="Normal 3 2 3 2 6 7 2" xfId="34872" xr:uid="{56E4E2E4-25E5-424A-8AF7-3FA4C0CF5D03}"/>
    <cellStyle name="Normal 3 2 3 2 6 7 3" xfId="49756" xr:uid="{E23D632C-5B06-4D6E-B9D0-A08839327B69}"/>
    <cellStyle name="Normal 3 2 3 2 6 8" xfId="14336" xr:uid="{CF464BFD-2B5F-4A87-AA10-967BCFA29910}"/>
    <cellStyle name="Normal 3 2 3 2 6 9" xfId="28026" xr:uid="{6CE3B260-0FF4-4BF2-9B7D-1A94831503EC}"/>
    <cellStyle name="Normal 3 2 3 2 7" xfId="7494" xr:uid="{F352871B-91FF-4737-9946-780C04F1A93A}"/>
    <cellStyle name="Normal 3 2 3 2 7 2" xfId="7495" xr:uid="{5271044E-3C4D-4FF2-A158-ED5A622FEFE3}"/>
    <cellStyle name="Normal 3 2 3 2 7 2 2" xfId="9208" xr:uid="{AF76D5DF-0073-4AAA-9EBE-6616533BDCA0}"/>
    <cellStyle name="Normal 3 2 3 2 7 2 2 2" xfId="12630" xr:uid="{C9CDFD6D-8443-4D6C-B5B1-26DA3A8624EB}"/>
    <cellStyle name="Normal 3 2 3 2 7 2 2 2 2" xfId="26320" xr:uid="{015C8FE6-F3DD-4E05-BD71-C5FFFFAA4BBB}"/>
    <cellStyle name="Normal 3 2 3 2 7 2 2 2 2 2" xfId="40012" xr:uid="{737AE0C9-C8FC-4AEE-9BDC-D47703183FA3}"/>
    <cellStyle name="Normal 3 2 3 2 7 2 2 2 2 3" xfId="54896" xr:uid="{DFE969DE-3308-4AD4-B9EF-374C42451580}"/>
    <cellStyle name="Normal 3 2 3 2 7 2 2 2 3" xfId="19476" xr:uid="{0CC33D85-7A3F-4EAF-B730-5003AC5D0FF6}"/>
    <cellStyle name="Normal 3 2 3 2 7 2 2 2 4" xfId="33166" xr:uid="{113452ED-ED05-43A9-9667-1DAA44B795B6}"/>
    <cellStyle name="Normal 3 2 3 2 7 2 2 2 5" xfId="48050" xr:uid="{27BD13FE-BD73-4D8D-835C-24B0E88BE08E}"/>
    <cellStyle name="Normal 3 2 3 2 7 2 2 3" xfId="22898" xr:uid="{5B69D8A9-FE6B-4DCC-A5BC-C3E7555878E1}"/>
    <cellStyle name="Normal 3 2 3 2 7 2 2 3 2" xfId="36590" xr:uid="{E1BF4A46-1344-4AFB-A389-9149AEE1E64E}"/>
    <cellStyle name="Normal 3 2 3 2 7 2 2 3 3" xfId="51474" xr:uid="{C74B7EDF-1EE1-4C44-9865-9A21E50FFA67}"/>
    <cellStyle name="Normal 3 2 3 2 7 2 2 4" xfId="16054" xr:uid="{D2ECAFE3-794B-4134-B077-2B228D3688AD}"/>
    <cellStyle name="Normal 3 2 3 2 7 2 2 5" xfId="29744" xr:uid="{05EFAB23-2A09-4316-96FC-0D3191B4F7C0}"/>
    <cellStyle name="Normal 3 2 3 2 7 2 2 6" xfId="44628" xr:uid="{562C6F7C-EAB8-4616-BB04-FB2063CC878B}"/>
    <cellStyle name="Normal 3 2 3 2 7 2 3" xfId="10918" xr:uid="{E7C8FB70-830B-4918-AC67-06973ED2B85F}"/>
    <cellStyle name="Normal 3 2 3 2 7 2 3 2" xfId="24608" xr:uid="{F0E0E9A0-AAC6-4017-A7CF-C0E0B4B351C3}"/>
    <cellStyle name="Normal 3 2 3 2 7 2 3 2 2" xfId="38300" xr:uid="{A3315011-348D-4588-BCDD-79A7C8801B59}"/>
    <cellStyle name="Normal 3 2 3 2 7 2 3 2 3" xfId="53184" xr:uid="{CBDBD42E-AAE7-4D24-AFCE-0CC61E16F609}"/>
    <cellStyle name="Normal 3 2 3 2 7 2 3 3" xfId="17764" xr:uid="{D46EAED1-D5FB-4F0E-B184-5C19C510D76C}"/>
    <cellStyle name="Normal 3 2 3 2 7 2 3 4" xfId="31454" xr:uid="{14029028-CA20-4AB7-9A0B-4B6DFE40B385}"/>
    <cellStyle name="Normal 3 2 3 2 7 2 3 5" xfId="46338" xr:uid="{8912CBD7-57E2-4AF3-9307-22D3F22959CC}"/>
    <cellStyle name="Normal 3 2 3 2 7 2 4" xfId="21186" xr:uid="{EE17EED1-805C-4A5A-81CA-3E5009981EC1}"/>
    <cellStyle name="Normal 3 2 3 2 7 2 4 2" xfId="34878" xr:uid="{3388CA87-51F4-4D8B-AAB7-E37AD97226D2}"/>
    <cellStyle name="Normal 3 2 3 2 7 2 4 3" xfId="49762" xr:uid="{3D0AFEDB-36B0-4603-9BDE-DBF1CE8A9873}"/>
    <cellStyle name="Normal 3 2 3 2 7 2 5" xfId="14342" xr:uid="{08D3341C-9BDC-46C9-9722-1E2648DE6528}"/>
    <cellStyle name="Normal 3 2 3 2 7 2 6" xfId="28032" xr:uid="{5C566A30-D6F2-4226-880D-42D1E410BAAD}"/>
    <cellStyle name="Normal 3 2 3 2 7 2 7" xfId="42916" xr:uid="{F06DCD1C-7F30-45D0-9A1A-9601CEF1254F}"/>
    <cellStyle name="Normal 3 2 3 2 7 3" xfId="9207" xr:uid="{3B9A684B-D591-40CD-82F5-7D3A8D43D29F}"/>
    <cellStyle name="Normal 3 2 3 2 7 3 2" xfId="12629" xr:uid="{D8DCF127-CD26-4A0F-8B58-D427D3236556}"/>
    <cellStyle name="Normal 3 2 3 2 7 3 2 2" xfId="26319" xr:uid="{A8FFE2A5-0767-4D06-9F4B-C5C494D2A21E}"/>
    <cellStyle name="Normal 3 2 3 2 7 3 2 2 2" xfId="40011" xr:uid="{71404477-F09E-46F9-874C-FD38AE2FE73A}"/>
    <cellStyle name="Normal 3 2 3 2 7 3 2 2 3" xfId="54895" xr:uid="{5AC312BB-CD1F-4D0E-83C0-16229A3907C6}"/>
    <cellStyle name="Normal 3 2 3 2 7 3 2 3" xfId="19475" xr:uid="{DBB11D53-D75B-4688-A6BF-2E6EDE02F1D3}"/>
    <cellStyle name="Normal 3 2 3 2 7 3 2 4" xfId="33165" xr:uid="{B1E699BC-6C55-43FB-8013-9F988320BAFC}"/>
    <cellStyle name="Normal 3 2 3 2 7 3 2 5" xfId="48049" xr:uid="{0E85F40B-30EA-4CF7-8A74-F5348CD758FA}"/>
    <cellStyle name="Normal 3 2 3 2 7 3 3" xfId="22897" xr:uid="{49C7DA05-5436-4A26-85FC-BC31DA35C8C5}"/>
    <cellStyle name="Normal 3 2 3 2 7 3 3 2" xfId="36589" xr:uid="{699E7C87-97C3-44E1-AC05-50755B9690FA}"/>
    <cellStyle name="Normal 3 2 3 2 7 3 3 3" xfId="51473" xr:uid="{D9009380-E748-44E6-87C5-3CDEBED900D5}"/>
    <cellStyle name="Normal 3 2 3 2 7 3 4" xfId="16053" xr:uid="{D7064D19-5785-472C-951E-4838794BC204}"/>
    <cellStyle name="Normal 3 2 3 2 7 3 5" xfId="29743" xr:uid="{A5649D14-70ED-4C14-A738-FC360B3F9F55}"/>
    <cellStyle name="Normal 3 2 3 2 7 3 6" xfId="44627" xr:uid="{8776BA68-60F3-4D59-829D-5F3F96DD6213}"/>
    <cellStyle name="Normal 3 2 3 2 7 4" xfId="10917" xr:uid="{BC3BF20F-1087-4CAD-A6DD-530338E4C27D}"/>
    <cellStyle name="Normal 3 2 3 2 7 4 2" xfId="24607" xr:uid="{80156D3C-FC62-4CB9-A3C5-722571A8E1C4}"/>
    <cellStyle name="Normal 3 2 3 2 7 4 2 2" xfId="38299" xr:uid="{94014B0D-38B0-4398-B96A-39AA5BD89727}"/>
    <cellStyle name="Normal 3 2 3 2 7 4 2 3" xfId="53183" xr:uid="{E1D5EEDF-F889-4E72-A13E-EC288F76DE16}"/>
    <cellStyle name="Normal 3 2 3 2 7 4 3" xfId="17763" xr:uid="{FD77E1C9-260A-4CE8-BBCB-766E10A3B8C2}"/>
    <cellStyle name="Normal 3 2 3 2 7 4 4" xfId="31453" xr:uid="{D2D45386-4D1F-4E9B-A682-63B1F1DF9C5C}"/>
    <cellStyle name="Normal 3 2 3 2 7 4 5" xfId="46337" xr:uid="{89DEDCE4-363D-4D70-B94C-68B351C170E4}"/>
    <cellStyle name="Normal 3 2 3 2 7 5" xfId="21185" xr:uid="{03CBD3BF-1FCD-4E6A-9AD2-C766AA3AC63E}"/>
    <cellStyle name="Normal 3 2 3 2 7 5 2" xfId="34877" xr:uid="{C2CB4B53-B9B3-4916-9DAD-C5DA2D2BB686}"/>
    <cellStyle name="Normal 3 2 3 2 7 5 3" xfId="49761" xr:uid="{0351E47C-6E03-4B72-9C28-576757131B61}"/>
    <cellStyle name="Normal 3 2 3 2 7 6" xfId="14341" xr:uid="{0A4EDE5D-6B23-4FFD-9868-B41A698EB5E8}"/>
    <cellStyle name="Normal 3 2 3 2 7 7" xfId="28031" xr:uid="{682FF554-6CD8-4E8C-925C-83808BDA4CEF}"/>
    <cellStyle name="Normal 3 2 3 2 7 8" xfId="42915" xr:uid="{7FC76474-3223-4E51-A0D8-AE39C0C81B69}"/>
    <cellStyle name="Normal 3 2 3 2 8" xfId="7496" xr:uid="{20043839-ADEC-4837-8A28-5287F01BE5C0}"/>
    <cellStyle name="Normal 3 2 3 2 8 2" xfId="9209" xr:uid="{79FF03B4-EA49-45A8-A73E-7195D4749D9E}"/>
    <cellStyle name="Normal 3 2 3 2 8 2 2" xfId="12631" xr:uid="{A662902B-D975-42E1-9156-E8B9FFDBE362}"/>
    <cellStyle name="Normal 3 2 3 2 8 2 2 2" xfId="26321" xr:uid="{8E921B4B-C32A-4270-804C-0317DA9DE2E8}"/>
    <cellStyle name="Normal 3 2 3 2 8 2 2 2 2" xfId="40013" xr:uid="{C147B198-E6E2-437B-A928-7E90B5D3C80B}"/>
    <cellStyle name="Normal 3 2 3 2 8 2 2 2 3" xfId="54897" xr:uid="{2B4A82D7-5F10-46DE-AA16-BADCFDF43911}"/>
    <cellStyle name="Normal 3 2 3 2 8 2 2 3" xfId="19477" xr:uid="{45FBB199-B2B2-448B-8A98-3654EE37A4AD}"/>
    <cellStyle name="Normal 3 2 3 2 8 2 2 4" xfId="33167" xr:uid="{2D67E00B-79D1-4137-8AA1-0AB2C6AE1092}"/>
    <cellStyle name="Normal 3 2 3 2 8 2 2 5" xfId="48051" xr:uid="{DB2557C5-D6F3-428B-9540-E54A57E4A283}"/>
    <cellStyle name="Normal 3 2 3 2 8 2 3" xfId="22899" xr:uid="{C5FB354A-5C37-46B3-9330-C8EEE7E5A70B}"/>
    <cellStyle name="Normal 3 2 3 2 8 2 3 2" xfId="36591" xr:uid="{6674F47F-66A8-4C74-9943-E80D9C498DA2}"/>
    <cellStyle name="Normal 3 2 3 2 8 2 3 3" xfId="51475" xr:uid="{974FCAFB-116F-4C38-8586-282F617EEECA}"/>
    <cellStyle name="Normal 3 2 3 2 8 2 4" xfId="16055" xr:uid="{67826555-EB52-405F-B28C-0DC9718D8308}"/>
    <cellStyle name="Normal 3 2 3 2 8 2 5" xfId="29745" xr:uid="{61FAB0CE-39ED-4C4D-9221-F381D1375367}"/>
    <cellStyle name="Normal 3 2 3 2 8 2 6" xfId="44629" xr:uid="{2C4A9548-CA06-4FC9-857A-9AFA22982B26}"/>
    <cellStyle name="Normal 3 2 3 2 8 3" xfId="10919" xr:uid="{FD459612-7917-40FA-A9AD-2467FB3B863A}"/>
    <cellStyle name="Normal 3 2 3 2 8 3 2" xfId="24609" xr:uid="{161EDAE8-F089-4EBC-8321-F3C6A5594139}"/>
    <cellStyle name="Normal 3 2 3 2 8 3 2 2" xfId="38301" xr:uid="{87EB7AF2-8BE5-4494-BC7D-2D2A0409B16F}"/>
    <cellStyle name="Normal 3 2 3 2 8 3 2 3" xfId="53185" xr:uid="{E6DE0498-3BB0-44B9-8D3F-EC4AFA8B0530}"/>
    <cellStyle name="Normal 3 2 3 2 8 3 3" xfId="17765" xr:uid="{A6109943-46FC-43EC-AD9C-BBAED0ABDDC1}"/>
    <cellStyle name="Normal 3 2 3 2 8 3 4" xfId="31455" xr:uid="{A95AE85E-2651-49B7-A827-94F0CCC9279F}"/>
    <cellStyle name="Normal 3 2 3 2 8 3 5" xfId="46339" xr:uid="{60BA7606-7BF7-49B0-9E53-E383E4C4E555}"/>
    <cellStyle name="Normal 3 2 3 2 8 4" xfId="21187" xr:uid="{95CC2588-BB26-486E-8C70-5B664EBBB042}"/>
    <cellStyle name="Normal 3 2 3 2 8 4 2" xfId="34879" xr:uid="{793350F2-46A2-497E-8570-9EFE09DF5DAB}"/>
    <cellStyle name="Normal 3 2 3 2 8 4 3" xfId="49763" xr:uid="{079EBBCC-32E7-4241-BB60-D82CA45E3E45}"/>
    <cellStyle name="Normal 3 2 3 2 8 5" xfId="14343" xr:uid="{5790D848-CA6A-4F6F-98CB-EAAA0AA49440}"/>
    <cellStyle name="Normal 3 2 3 2 8 6" xfId="28033" xr:uid="{5C520BBB-CAB6-4E3E-BB36-97F38C7716C2}"/>
    <cellStyle name="Normal 3 2 3 2 8 7" xfId="42917" xr:uid="{7A676A90-AE98-4F6C-A3BE-141AE25A3919}"/>
    <cellStyle name="Normal 3 2 3 2 9" xfId="7497" xr:uid="{F0CA3FC4-353C-4164-AAEF-B2033EFFE322}"/>
    <cellStyle name="Normal 3 2 3 2 9 2" xfId="9210" xr:uid="{3F6E036E-1024-4FA9-A799-1B63063433D2}"/>
    <cellStyle name="Normal 3 2 3 2 9 2 2" xfId="12632" xr:uid="{72D8148C-5F09-4F29-BC70-8769F5E8DF76}"/>
    <cellStyle name="Normal 3 2 3 2 9 2 2 2" xfId="26322" xr:uid="{2C5A53DD-C612-488F-9905-0862374951B0}"/>
    <cellStyle name="Normal 3 2 3 2 9 2 2 2 2" xfId="40014" xr:uid="{C178CD57-4B73-447A-95DB-5FB818C8BFD1}"/>
    <cellStyle name="Normal 3 2 3 2 9 2 2 2 3" xfId="54898" xr:uid="{4749E751-CD21-4A9E-939B-0EBDD375A812}"/>
    <cellStyle name="Normal 3 2 3 2 9 2 2 3" xfId="19478" xr:uid="{15A750B3-34E1-4B76-ADFA-06B9F3BB3903}"/>
    <cellStyle name="Normal 3 2 3 2 9 2 2 4" xfId="33168" xr:uid="{B2BD2D1A-0A90-4E98-972B-EF0C8D40E072}"/>
    <cellStyle name="Normal 3 2 3 2 9 2 2 5" xfId="48052" xr:uid="{97C7FFBC-73CE-4516-8DEA-1A8A21810437}"/>
    <cellStyle name="Normal 3 2 3 2 9 2 3" xfId="22900" xr:uid="{AC102DF0-6913-4F4B-B6FD-4FC5028D398A}"/>
    <cellStyle name="Normal 3 2 3 2 9 2 3 2" xfId="36592" xr:uid="{0620F9DE-4844-4C41-9463-9E2EB8D2D548}"/>
    <cellStyle name="Normal 3 2 3 2 9 2 3 3" xfId="51476" xr:uid="{5986B1A5-8849-4105-A75C-C6F7668A059F}"/>
    <cellStyle name="Normal 3 2 3 2 9 2 4" xfId="16056" xr:uid="{0199C830-79C3-4D2D-90B7-7E7B11D4CABE}"/>
    <cellStyle name="Normal 3 2 3 2 9 2 5" xfId="29746" xr:uid="{4E2607C0-7716-48CB-98CB-29A3AB886C86}"/>
    <cellStyle name="Normal 3 2 3 2 9 2 6" xfId="44630" xr:uid="{5802CBE6-FEF7-4DDB-84B7-9976B449A242}"/>
    <cellStyle name="Normal 3 2 3 2 9 3" xfId="10920" xr:uid="{717965D8-F653-47F5-AE0D-E1A14DA9C4C2}"/>
    <cellStyle name="Normal 3 2 3 2 9 3 2" xfId="24610" xr:uid="{1D42BB67-5079-4E16-BAE5-B864BAAFD094}"/>
    <cellStyle name="Normal 3 2 3 2 9 3 2 2" xfId="38302" xr:uid="{7D1ED5C6-4B8F-4B93-B664-4BA60C9B3894}"/>
    <cellStyle name="Normal 3 2 3 2 9 3 2 3" xfId="53186" xr:uid="{060362EB-25D9-49A0-939F-A7A217180A6C}"/>
    <cellStyle name="Normal 3 2 3 2 9 3 3" xfId="17766" xr:uid="{FC058D97-443C-4F8E-8893-57378016FE0B}"/>
    <cellStyle name="Normal 3 2 3 2 9 3 4" xfId="31456" xr:uid="{E9948FB5-C7E9-463D-B11F-6ADD3613D0EC}"/>
    <cellStyle name="Normal 3 2 3 2 9 3 5" xfId="46340" xr:uid="{0DAD4B11-5DF5-4DD1-9124-61F266DBD6BC}"/>
    <cellStyle name="Normal 3 2 3 2 9 4" xfId="21188" xr:uid="{3D06676A-786E-4356-8501-5EA78E4AD0B4}"/>
    <cellStyle name="Normal 3 2 3 2 9 4 2" xfId="34880" xr:uid="{DE0CFBEC-FBAD-47A3-B5D1-1354B034BADA}"/>
    <cellStyle name="Normal 3 2 3 2 9 4 3" xfId="49764" xr:uid="{3073B485-DAF8-4633-A90A-053B82C9CCAE}"/>
    <cellStyle name="Normal 3 2 3 2 9 5" xfId="14344" xr:uid="{FAE88A29-FBC6-427A-8E1A-704E2F117280}"/>
    <cellStyle name="Normal 3 2 3 2 9 6" xfId="28034" xr:uid="{A86416E7-B787-44F8-9621-AA0707EA9444}"/>
    <cellStyle name="Normal 3 2 3 2 9 7" xfId="42918" xr:uid="{0294DBA2-DEED-4D96-BF0B-146CFC2C0225}"/>
    <cellStyle name="Normal 3 2 3 3" xfId="7498" xr:uid="{552790C6-EE6F-4E45-8E95-B22B9349C6A4}"/>
    <cellStyle name="Normal 3 2 3 3 10" xfId="21189" xr:uid="{C770CC81-3C2B-4AEF-BB33-D29A022478E0}"/>
    <cellStyle name="Normal 3 2 3 3 10 2" xfId="34881" xr:uid="{B0CCDB25-8E1C-4B1B-8F66-F1209A8C4F55}"/>
    <cellStyle name="Normal 3 2 3 3 10 3" xfId="49765" xr:uid="{C55D21D3-B12B-4A5E-9672-BE29BCEB0266}"/>
    <cellStyle name="Normal 3 2 3 3 11" xfId="14345" xr:uid="{E3AF0152-B1D8-4BCA-8B79-175BFE2F50E5}"/>
    <cellStyle name="Normal 3 2 3 3 12" xfId="28035" xr:uid="{4DBDAE21-D6F3-471B-A7F9-8D332715DC28}"/>
    <cellStyle name="Normal 3 2 3 3 13" xfId="42919" xr:uid="{FF927AC3-F508-4A1F-A999-7BD47C0EDA5A}"/>
    <cellStyle name="Normal 3 2 3 3 2" xfId="7499" xr:uid="{CF4372D2-4F78-48FD-9508-CB0F4F60E858}"/>
    <cellStyle name="Normal 3 2 3 3 2 10" xfId="14346" xr:uid="{4BA6FB9B-D7B7-4BC4-872E-B30714BACB86}"/>
    <cellStyle name="Normal 3 2 3 3 2 11" xfId="28036" xr:uid="{0F603AC8-9A9C-491F-B697-636A669A7D03}"/>
    <cellStyle name="Normal 3 2 3 3 2 12" xfId="42920" xr:uid="{0E8F0CE0-6C63-477E-BC29-2179E0DD9841}"/>
    <cellStyle name="Normal 3 2 3 3 2 2" xfId="7500" xr:uid="{F60FB5F2-4C56-4DA1-BD5F-FBF276AFACD8}"/>
    <cellStyle name="Normal 3 2 3 3 2 2 10" xfId="42921" xr:uid="{E862DB32-A6C6-4240-81DA-FA62EEEFC9EB}"/>
    <cellStyle name="Normal 3 2 3 3 2 2 2" xfId="7501" xr:uid="{4EAC7E8A-AD14-4009-90D1-87020BE7D6A3}"/>
    <cellStyle name="Normal 3 2 3 3 2 2 2 2" xfId="7502" xr:uid="{3062F815-4F1B-44F9-86A9-463A95CFF87D}"/>
    <cellStyle name="Normal 3 2 3 3 2 2 2 2 2" xfId="9215" xr:uid="{1BBFFD51-7066-4723-8246-EF59916A1DE7}"/>
    <cellStyle name="Normal 3 2 3 3 2 2 2 2 2 2" xfId="12637" xr:uid="{E820CD4D-77B3-494C-B7A6-5F8733E4D791}"/>
    <cellStyle name="Normal 3 2 3 3 2 2 2 2 2 2 2" xfId="26327" xr:uid="{33719C4A-F697-481A-9EEB-571E18C43D7F}"/>
    <cellStyle name="Normal 3 2 3 3 2 2 2 2 2 2 2 2" xfId="40019" xr:uid="{2471F37E-1E5A-41A0-9AC5-B63A0BF0D14C}"/>
    <cellStyle name="Normal 3 2 3 3 2 2 2 2 2 2 2 3" xfId="54903" xr:uid="{45689B44-008B-4FC0-8D27-DB481F7487A3}"/>
    <cellStyle name="Normal 3 2 3 3 2 2 2 2 2 2 3" xfId="19483" xr:uid="{933DE249-7832-4837-AA56-7311F689AB28}"/>
    <cellStyle name="Normal 3 2 3 3 2 2 2 2 2 2 4" xfId="33173" xr:uid="{95C2BF32-D0AF-4B58-A84E-9ECC3F0E0E6B}"/>
    <cellStyle name="Normal 3 2 3 3 2 2 2 2 2 2 5" xfId="48057" xr:uid="{32C3443C-BF05-4DAE-BBB6-0E7636229973}"/>
    <cellStyle name="Normal 3 2 3 3 2 2 2 2 2 3" xfId="22905" xr:uid="{DCD53F9D-1B65-42DD-9F76-6082CC26140F}"/>
    <cellStyle name="Normal 3 2 3 3 2 2 2 2 2 3 2" xfId="36597" xr:uid="{937CF23B-6DE8-4110-A450-2F6B80A1353D}"/>
    <cellStyle name="Normal 3 2 3 3 2 2 2 2 2 3 3" xfId="51481" xr:uid="{40A9ED95-586B-4DFF-AE15-8CEB1E6DA782}"/>
    <cellStyle name="Normal 3 2 3 3 2 2 2 2 2 4" xfId="16061" xr:uid="{19132CD1-282A-4AFF-8D1C-BDC80A038A9C}"/>
    <cellStyle name="Normal 3 2 3 3 2 2 2 2 2 5" xfId="29751" xr:uid="{29A32851-2C61-440A-A2B6-9684B599B58C}"/>
    <cellStyle name="Normal 3 2 3 3 2 2 2 2 2 6" xfId="44635" xr:uid="{F2A4623D-4154-4091-A7CE-18699C1990D6}"/>
    <cellStyle name="Normal 3 2 3 3 2 2 2 2 3" xfId="10925" xr:uid="{2A589CE8-BF07-4ADC-A21E-2B435FE0D3F7}"/>
    <cellStyle name="Normal 3 2 3 3 2 2 2 2 3 2" xfId="24615" xr:uid="{908791A1-077D-48BC-9F0A-E4A4103772E3}"/>
    <cellStyle name="Normal 3 2 3 3 2 2 2 2 3 2 2" xfId="38307" xr:uid="{30189DF4-D6B3-46FE-85D1-B407236ADC7A}"/>
    <cellStyle name="Normal 3 2 3 3 2 2 2 2 3 2 3" xfId="53191" xr:uid="{B66A5EF5-5B9F-4898-9DB2-1E187617D796}"/>
    <cellStyle name="Normal 3 2 3 3 2 2 2 2 3 3" xfId="17771" xr:uid="{C54F527E-1ACB-4CFD-BF6F-75DCFBE3C7CC}"/>
    <cellStyle name="Normal 3 2 3 3 2 2 2 2 3 4" xfId="31461" xr:uid="{C7355E9C-8109-468A-8168-7BFAF3173792}"/>
    <cellStyle name="Normal 3 2 3 3 2 2 2 2 3 5" xfId="46345" xr:uid="{A2C9631D-9294-4588-A1B7-A0D6D1AE5F66}"/>
    <cellStyle name="Normal 3 2 3 3 2 2 2 2 4" xfId="21193" xr:uid="{487D0656-4151-4910-A8E5-730F31A3AD64}"/>
    <cellStyle name="Normal 3 2 3 3 2 2 2 2 4 2" xfId="34885" xr:uid="{70AE1B86-56F1-4B0D-9054-58C4072BCFE9}"/>
    <cellStyle name="Normal 3 2 3 3 2 2 2 2 4 3" xfId="49769" xr:uid="{B15CC9C2-BE67-4AFE-9DB3-21625C0102F0}"/>
    <cellStyle name="Normal 3 2 3 3 2 2 2 2 5" xfId="14349" xr:uid="{D0A5B2C3-E3A7-4B7C-91E4-126ECB712448}"/>
    <cellStyle name="Normal 3 2 3 3 2 2 2 2 6" xfId="28039" xr:uid="{1CD9BA41-A3C5-4F9E-976A-0338C6A82AC6}"/>
    <cellStyle name="Normal 3 2 3 3 2 2 2 2 7" xfId="42923" xr:uid="{1D23CCB3-E813-4F35-9C26-E45DC0CF5159}"/>
    <cellStyle name="Normal 3 2 3 3 2 2 2 3" xfId="9214" xr:uid="{38A07491-7D37-41C8-BE82-5B148BDA2F5D}"/>
    <cellStyle name="Normal 3 2 3 3 2 2 2 3 2" xfId="12636" xr:uid="{898620D0-7B5A-4128-A391-1EF423CC20E1}"/>
    <cellStyle name="Normal 3 2 3 3 2 2 2 3 2 2" xfId="26326" xr:uid="{24A50D2B-1F05-4269-B6FE-E9729FCF3CBA}"/>
    <cellStyle name="Normal 3 2 3 3 2 2 2 3 2 2 2" xfId="40018" xr:uid="{B2384127-2CF9-4F74-BC60-F7587784B2C9}"/>
    <cellStyle name="Normal 3 2 3 3 2 2 2 3 2 2 3" xfId="54902" xr:uid="{B45AC3B4-2787-4EAF-BC65-29075CF4FD96}"/>
    <cellStyle name="Normal 3 2 3 3 2 2 2 3 2 3" xfId="19482" xr:uid="{BD88B26A-1E93-4ED5-A579-61AE48967212}"/>
    <cellStyle name="Normal 3 2 3 3 2 2 2 3 2 4" xfId="33172" xr:uid="{9AAFB39C-FB1B-4D96-8A02-4110986BBD59}"/>
    <cellStyle name="Normal 3 2 3 3 2 2 2 3 2 5" xfId="48056" xr:uid="{8D1ED9D6-94D1-4A30-8FE1-8BB99DEFDDD3}"/>
    <cellStyle name="Normal 3 2 3 3 2 2 2 3 3" xfId="22904" xr:uid="{B5584FCA-032E-465E-82E8-9830EE35CB43}"/>
    <cellStyle name="Normal 3 2 3 3 2 2 2 3 3 2" xfId="36596" xr:uid="{6930BDED-DC66-4C14-AD38-AD2FFC145E8D}"/>
    <cellStyle name="Normal 3 2 3 3 2 2 2 3 3 3" xfId="51480" xr:uid="{772BF153-5DB9-47DF-994B-A1F3BEB7C891}"/>
    <cellStyle name="Normal 3 2 3 3 2 2 2 3 4" xfId="16060" xr:uid="{BAC8DB1B-EF82-4808-8FB2-E17909B74444}"/>
    <cellStyle name="Normal 3 2 3 3 2 2 2 3 5" xfId="29750" xr:uid="{FD89389B-BA2B-47C9-9915-0C90CDC0400E}"/>
    <cellStyle name="Normal 3 2 3 3 2 2 2 3 6" xfId="44634" xr:uid="{7870388B-5F92-4216-9F67-7E5E45935F17}"/>
    <cellStyle name="Normal 3 2 3 3 2 2 2 4" xfId="10924" xr:uid="{9FD5F7BC-6162-40BF-A8E3-16DFACAFB705}"/>
    <cellStyle name="Normal 3 2 3 3 2 2 2 4 2" xfId="24614" xr:uid="{50D97483-C7DE-48B5-B103-E8B1746275F6}"/>
    <cellStyle name="Normal 3 2 3 3 2 2 2 4 2 2" xfId="38306" xr:uid="{660B7019-D458-40E8-BC1B-88776EF579AC}"/>
    <cellStyle name="Normal 3 2 3 3 2 2 2 4 2 3" xfId="53190" xr:uid="{7F882375-6CA0-4681-8041-D2E3624FCC48}"/>
    <cellStyle name="Normal 3 2 3 3 2 2 2 4 3" xfId="17770" xr:uid="{EDFDBA57-C2EF-4F3D-AC0C-BEDCC387B5F0}"/>
    <cellStyle name="Normal 3 2 3 3 2 2 2 4 4" xfId="31460" xr:uid="{DA539A0A-F456-4D4B-AA6C-D735D863A0F9}"/>
    <cellStyle name="Normal 3 2 3 3 2 2 2 4 5" xfId="46344" xr:uid="{2E7E21F5-2C8F-49B1-BFE8-9690A0653EAD}"/>
    <cellStyle name="Normal 3 2 3 3 2 2 2 5" xfId="21192" xr:uid="{E1F1107A-130B-4A3F-8532-7971CBF6E887}"/>
    <cellStyle name="Normal 3 2 3 3 2 2 2 5 2" xfId="34884" xr:uid="{0147D6F9-CDA1-4292-9D49-8CCA4B23F0C1}"/>
    <cellStyle name="Normal 3 2 3 3 2 2 2 5 3" xfId="49768" xr:uid="{EF3D45F4-70AE-4D9A-8041-77474B4FFE1E}"/>
    <cellStyle name="Normal 3 2 3 3 2 2 2 6" xfId="14348" xr:uid="{94CD4C5D-E6A0-4AAF-8EE6-AD19E4205255}"/>
    <cellStyle name="Normal 3 2 3 3 2 2 2 7" xfId="28038" xr:uid="{82ECAB11-E65E-4AB2-BF3E-302CE564E8C9}"/>
    <cellStyle name="Normal 3 2 3 3 2 2 2 8" xfId="42922" xr:uid="{7241B3DF-EF64-4830-B23E-B8B471A87CDB}"/>
    <cellStyle name="Normal 3 2 3 3 2 2 3" xfId="7503" xr:uid="{F912BC2D-A6DE-480A-9784-FABF70F01CB3}"/>
    <cellStyle name="Normal 3 2 3 3 2 2 3 2" xfId="9216" xr:uid="{3D1166BA-D0A2-4711-91BF-983256A94180}"/>
    <cellStyle name="Normal 3 2 3 3 2 2 3 2 2" xfId="12638" xr:uid="{56133B68-8C2C-433E-BE21-DFFC2D5CA4C4}"/>
    <cellStyle name="Normal 3 2 3 3 2 2 3 2 2 2" xfId="26328" xr:uid="{401328A4-C899-4F4D-BED4-8269F10D930D}"/>
    <cellStyle name="Normal 3 2 3 3 2 2 3 2 2 2 2" xfId="40020" xr:uid="{39E5CAF6-4C92-4C0E-B56B-015D6CB280D7}"/>
    <cellStyle name="Normal 3 2 3 3 2 2 3 2 2 2 3" xfId="54904" xr:uid="{390D2379-D44F-49EE-AA78-232E4573A108}"/>
    <cellStyle name="Normal 3 2 3 3 2 2 3 2 2 3" xfId="19484" xr:uid="{EF44240E-2E55-4A63-B44C-F71CF29B09E3}"/>
    <cellStyle name="Normal 3 2 3 3 2 2 3 2 2 4" xfId="33174" xr:uid="{BFF1D4B3-AFA6-4F02-A042-030E4C7DD8A5}"/>
    <cellStyle name="Normal 3 2 3 3 2 2 3 2 2 5" xfId="48058" xr:uid="{06B671BF-3C21-4C12-B79B-44200F33040E}"/>
    <cellStyle name="Normal 3 2 3 3 2 2 3 2 3" xfId="22906" xr:uid="{A7E02D5C-70E7-48DC-823F-F92E026A5A65}"/>
    <cellStyle name="Normal 3 2 3 3 2 2 3 2 3 2" xfId="36598" xr:uid="{E5AE56E0-87C5-456C-832E-7A67A4D456E4}"/>
    <cellStyle name="Normal 3 2 3 3 2 2 3 2 3 3" xfId="51482" xr:uid="{BB92E207-60AD-4A7F-ACE9-F3BB083226DB}"/>
    <cellStyle name="Normal 3 2 3 3 2 2 3 2 4" xfId="16062" xr:uid="{B1E179EC-2CFF-465F-8658-DD6EC3DD5442}"/>
    <cellStyle name="Normal 3 2 3 3 2 2 3 2 5" xfId="29752" xr:uid="{F5A35C93-ADA9-44E1-87FE-317851EA0615}"/>
    <cellStyle name="Normal 3 2 3 3 2 2 3 2 6" xfId="44636" xr:uid="{6917D55C-3AE2-4A1C-AB02-AE9051CBC323}"/>
    <cellStyle name="Normal 3 2 3 3 2 2 3 3" xfId="10926" xr:uid="{6E809526-8649-4678-917B-7FA4BCAA77FA}"/>
    <cellStyle name="Normal 3 2 3 3 2 2 3 3 2" xfId="24616" xr:uid="{78D82A02-7A00-4768-8C6E-B60E8756A88C}"/>
    <cellStyle name="Normal 3 2 3 3 2 2 3 3 2 2" xfId="38308" xr:uid="{01F24EF4-8FB5-4338-B2D9-093D8DD38D60}"/>
    <cellStyle name="Normal 3 2 3 3 2 2 3 3 2 3" xfId="53192" xr:uid="{EB16AF73-C9D3-4F4D-8916-3A1F6F87C958}"/>
    <cellStyle name="Normal 3 2 3 3 2 2 3 3 3" xfId="17772" xr:uid="{47A5D46B-BD31-4DB7-ACF6-EE164D80EE35}"/>
    <cellStyle name="Normal 3 2 3 3 2 2 3 3 4" xfId="31462" xr:uid="{A1AEC248-B92E-417B-B339-C878F048285E}"/>
    <cellStyle name="Normal 3 2 3 3 2 2 3 3 5" xfId="46346" xr:uid="{C57FA248-F200-4FC6-8D57-3229AADBF20A}"/>
    <cellStyle name="Normal 3 2 3 3 2 2 3 4" xfId="21194" xr:uid="{97981A43-92D3-481E-9819-02A722AD8E96}"/>
    <cellStyle name="Normal 3 2 3 3 2 2 3 4 2" xfId="34886" xr:uid="{B4CAB9ED-F4E2-4419-9E98-A56CB2766CED}"/>
    <cellStyle name="Normal 3 2 3 3 2 2 3 4 3" xfId="49770" xr:uid="{0EFC3EF7-F67B-48C7-B601-2611E2E6D807}"/>
    <cellStyle name="Normal 3 2 3 3 2 2 3 5" xfId="14350" xr:uid="{C0407838-F370-4218-8344-C64ED07B2C3E}"/>
    <cellStyle name="Normal 3 2 3 3 2 2 3 6" xfId="28040" xr:uid="{ED83310C-BE35-4E99-811A-FBB1379FFA25}"/>
    <cellStyle name="Normal 3 2 3 3 2 2 3 7" xfId="42924" xr:uid="{EC34E7A4-12AF-41E9-94BA-890FD90EA70E}"/>
    <cellStyle name="Normal 3 2 3 3 2 2 4" xfId="7504" xr:uid="{DF9742FF-D529-4549-B809-37DA6425EF07}"/>
    <cellStyle name="Normal 3 2 3 3 2 2 4 2" xfId="9217" xr:uid="{3CE90416-9168-43A6-8144-F653F9E47BE9}"/>
    <cellStyle name="Normal 3 2 3 3 2 2 4 2 2" xfId="12639" xr:uid="{37810D0F-E1B9-4938-AE11-50DB6DD5DDCC}"/>
    <cellStyle name="Normal 3 2 3 3 2 2 4 2 2 2" xfId="26329" xr:uid="{269FE0AB-3F80-44F5-A7E7-84A83C9F089F}"/>
    <cellStyle name="Normal 3 2 3 3 2 2 4 2 2 2 2" xfId="40021" xr:uid="{E388EDD9-9A3B-44B5-B14D-A0119ADB4D00}"/>
    <cellStyle name="Normal 3 2 3 3 2 2 4 2 2 2 3" xfId="54905" xr:uid="{E1253D19-A770-4FB4-B94E-B18F004D88EC}"/>
    <cellStyle name="Normal 3 2 3 3 2 2 4 2 2 3" xfId="19485" xr:uid="{11932D88-FDAA-4748-8B34-62C0D27397EF}"/>
    <cellStyle name="Normal 3 2 3 3 2 2 4 2 2 4" xfId="33175" xr:uid="{DC759E23-5CFD-47AE-8E4A-3207DE7B5B53}"/>
    <cellStyle name="Normal 3 2 3 3 2 2 4 2 2 5" xfId="48059" xr:uid="{8BA31EE9-C77B-4DB1-A6A6-66B6C307C4CF}"/>
    <cellStyle name="Normal 3 2 3 3 2 2 4 2 3" xfId="22907" xr:uid="{72701D25-ECB9-4178-9955-92D45AB3C89A}"/>
    <cellStyle name="Normal 3 2 3 3 2 2 4 2 3 2" xfId="36599" xr:uid="{7D24B903-E9FC-4D3E-9C49-12959350D1DA}"/>
    <cellStyle name="Normal 3 2 3 3 2 2 4 2 3 3" xfId="51483" xr:uid="{C3A2802B-714C-4435-B4CC-0ECC6775997F}"/>
    <cellStyle name="Normal 3 2 3 3 2 2 4 2 4" xfId="16063" xr:uid="{0678753B-70F6-41AD-A69F-441FCCD14190}"/>
    <cellStyle name="Normal 3 2 3 3 2 2 4 2 5" xfId="29753" xr:uid="{3C051123-A51F-467D-B3E4-37AD709E0E24}"/>
    <cellStyle name="Normal 3 2 3 3 2 2 4 2 6" xfId="44637" xr:uid="{0920AA5C-4726-43D5-9F50-22F1452CEF22}"/>
    <cellStyle name="Normal 3 2 3 3 2 2 4 3" xfId="10927" xr:uid="{94F838DF-BA29-4088-835B-67DB83AD679B}"/>
    <cellStyle name="Normal 3 2 3 3 2 2 4 3 2" xfId="24617" xr:uid="{05C9FA91-875B-400D-A002-66E6FB2B28AF}"/>
    <cellStyle name="Normal 3 2 3 3 2 2 4 3 2 2" xfId="38309" xr:uid="{8A3542EB-B55A-44C9-96EE-E976D467371C}"/>
    <cellStyle name="Normal 3 2 3 3 2 2 4 3 2 3" xfId="53193" xr:uid="{4C1BCC10-B68B-4D11-B02E-1BA8AE233DD1}"/>
    <cellStyle name="Normal 3 2 3 3 2 2 4 3 3" xfId="17773" xr:uid="{7D7986F8-6250-4648-8892-789EF31FDE7F}"/>
    <cellStyle name="Normal 3 2 3 3 2 2 4 3 4" xfId="31463" xr:uid="{34634E3B-C739-4B90-95F7-E9F7E8DE35EE}"/>
    <cellStyle name="Normal 3 2 3 3 2 2 4 3 5" xfId="46347" xr:uid="{2A2FF281-6849-4586-A4F6-2B4B2DCEE7D8}"/>
    <cellStyle name="Normal 3 2 3 3 2 2 4 4" xfId="21195" xr:uid="{EF0B4684-AC3E-4B21-9947-A01CFBA73D92}"/>
    <cellStyle name="Normal 3 2 3 3 2 2 4 4 2" xfId="34887" xr:uid="{2F17C98A-0533-4F4F-AB2B-6A4478D5781A}"/>
    <cellStyle name="Normal 3 2 3 3 2 2 4 4 3" xfId="49771" xr:uid="{0B6B2769-2B1F-4F3C-B868-10B758AB3314}"/>
    <cellStyle name="Normal 3 2 3 3 2 2 4 5" xfId="14351" xr:uid="{E5221A64-6C2B-412B-984E-D6C6CB00FFFC}"/>
    <cellStyle name="Normal 3 2 3 3 2 2 4 6" xfId="28041" xr:uid="{CD2E32F9-3888-49EE-850A-112CB1C4C8FA}"/>
    <cellStyle name="Normal 3 2 3 3 2 2 4 7" xfId="42925" xr:uid="{8ABDBC99-7BAC-40B8-8862-DB740BE6E2F2}"/>
    <cellStyle name="Normal 3 2 3 3 2 2 5" xfId="9213" xr:uid="{2F551898-F34B-4822-BE3C-8625251A6230}"/>
    <cellStyle name="Normal 3 2 3 3 2 2 5 2" xfId="12635" xr:uid="{8123CADD-B7B8-45F2-8B7A-37BAA4A3D727}"/>
    <cellStyle name="Normal 3 2 3 3 2 2 5 2 2" xfId="26325" xr:uid="{4B7049CE-6116-40E7-A737-EE653274FBCD}"/>
    <cellStyle name="Normal 3 2 3 3 2 2 5 2 2 2" xfId="40017" xr:uid="{C422FC05-29E0-4188-BA9B-2A36709D4DA4}"/>
    <cellStyle name="Normal 3 2 3 3 2 2 5 2 2 3" xfId="54901" xr:uid="{5DF4BE30-D4AE-45E3-9986-86B03F2912E2}"/>
    <cellStyle name="Normal 3 2 3 3 2 2 5 2 3" xfId="19481" xr:uid="{978687FB-70F1-4973-A39D-9B2A1D97604D}"/>
    <cellStyle name="Normal 3 2 3 3 2 2 5 2 4" xfId="33171" xr:uid="{FAC25E9D-484F-4D80-92C1-5EAF4AE284D1}"/>
    <cellStyle name="Normal 3 2 3 3 2 2 5 2 5" xfId="48055" xr:uid="{B1C56CF1-228C-4A71-89E5-F5B3F7A3BB2A}"/>
    <cellStyle name="Normal 3 2 3 3 2 2 5 3" xfId="22903" xr:uid="{ED77379C-C1A4-4B88-84BE-9E8479C66A2A}"/>
    <cellStyle name="Normal 3 2 3 3 2 2 5 3 2" xfId="36595" xr:uid="{65CB566F-0467-4874-8B0F-B0CC9A7F8B39}"/>
    <cellStyle name="Normal 3 2 3 3 2 2 5 3 3" xfId="51479" xr:uid="{040FCF1D-0F0B-4F94-858F-A58E8E512D7B}"/>
    <cellStyle name="Normal 3 2 3 3 2 2 5 4" xfId="16059" xr:uid="{B01AF12E-F425-4F43-8FC6-B872727361B6}"/>
    <cellStyle name="Normal 3 2 3 3 2 2 5 5" xfId="29749" xr:uid="{8D5D2086-110A-4DD8-B478-95D022269623}"/>
    <cellStyle name="Normal 3 2 3 3 2 2 5 6" xfId="44633" xr:uid="{E278F0D0-521B-4321-9D6A-8AE3914DF39C}"/>
    <cellStyle name="Normal 3 2 3 3 2 2 6" xfId="10923" xr:uid="{8A62B091-12E8-4464-A926-DE5AE81DAEA6}"/>
    <cellStyle name="Normal 3 2 3 3 2 2 6 2" xfId="24613" xr:uid="{553DF5DC-FA0A-4664-9593-973E97F51039}"/>
    <cellStyle name="Normal 3 2 3 3 2 2 6 2 2" xfId="38305" xr:uid="{7EADC92C-3316-4F1D-A077-1B066FA5E832}"/>
    <cellStyle name="Normal 3 2 3 3 2 2 6 2 3" xfId="53189" xr:uid="{EADBB19D-3FE3-4828-B56E-F54940CBC01E}"/>
    <cellStyle name="Normal 3 2 3 3 2 2 6 3" xfId="17769" xr:uid="{5195D55E-5A01-452E-A4A3-7BC59486FD8F}"/>
    <cellStyle name="Normal 3 2 3 3 2 2 6 4" xfId="31459" xr:uid="{54EEFF17-8A77-4A3A-8B75-0D88222E4665}"/>
    <cellStyle name="Normal 3 2 3 3 2 2 6 5" xfId="46343" xr:uid="{4232122E-180C-4D8A-9F68-1C7D90325439}"/>
    <cellStyle name="Normal 3 2 3 3 2 2 7" xfId="21191" xr:uid="{B715E7F2-5F9F-4459-ABB6-5917C962794C}"/>
    <cellStyle name="Normal 3 2 3 3 2 2 7 2" xfId="34883" xr:uid="{B8E5A6EB-A0F1-46A8-9707-18B04370FDEF}"/>
    <cellStyle name="Normal 3 2 3 3 2 2 7 3" xfId="49767" xr:uid="{925D2C32-933B-49F6-9AA5-767B7EFA5DA8}"/>
    <cellStyle name="Normal 3 2 3 3 2 2 8" xfId="14347" xr:uid="{31445586-D4C8-4184-9442-F6B2BB9681BB}"/>
    <cellStyle name="Normal 3 2 3 3 2 2 9" xfId="28037" xr:uid="{ED11CF1A-F36C-4ED0-9BCC-DD738A043105}"/>
    <cellStyle name="Normal 3 2 3 3 2 3" xfId="7505" xr:uid="{5FE19665-2122-4E23-9464-2EC6A0388943}"/>
    <cellStyle name="Normal 3 2 3 3 2 3 10" xfId="42926" xr:uid="{8714A770-D9A0-4939-BA27-CE97542A4FE0}"/>
    <cellStyle name="Normal 3 2 3 3 2 3 2" xfId="7506" xr:uid="{FE093C9D-EA15-4359-9174-7C272360801B}"/>
    <cellStyle name="Normal 3 2 3 3 2 3 2 2" xfId="7507" xr:uid="{B4516A7E-7E27-490E-B9ED-9AA2655EDA97}"/>
    <cellStyle name="Normal 3 2 3 3 2 3 2 2 2" xfId="9220" xr:uid="{DE618B6E-AA50-42CF-8A7C-A3F314AB9BD8}"/>
    <cellStyle name="Normal 3 2 3 3 2 3 2 2 2 2" xfId="12642" xr:uid="{E3C772FD-F88F-42CE-9B4E-DED113502AFB}"/>
    <cellStyle name="Normal 3 2 3 3 2 3 2 2 2 2 2" xfId="26332" xr:uid="{5137DA8F-BE06-4A2A-A738-FF5CB91D06E5}"/>
    <cellStyle name="Normal 3 2 3 3 2 3 2 2 2 2 2 2" xfId="40024" xr:uid="{A54B6DF5-9BA4-4D5E-A193-6C1246EBD396}"/>
    <cellStyle name="Normal 3 2 3 3 2 3 2 2 2 2 2 3" xfId="54908" xr:uid="{C4B84FA5-37C9-4337-8F99-B5E3CC19FDE9}"/>
    <cellStyle name="Normal 3 2 3 3 2 3 2 2 2 2 3" xfId="19488" xr:uid="{D8192568-C541-41D5-843E-5C293F82239A}"/>
    <cellStyle name="Normal 3 2 3 3 2 3 2 2 2 2 4" xfId="33178" xr:uid="{D3A645B9-EC53-4951-B952-00965CABF35B}"/>
    <cellStyle name="Normal 3 2 3 3 2 3 2 2 2 2 5" xfId="48062" xr:uid="{A1CF0C48-9E1E-4A32-83BC-3F85900DB581}"/>
    <cellStyle name="Normal 3 2 3 3 2 3 2 2 2 3" xfId="22910" xr:uid="{601E2CA8-6426-41CD-B20A-8037CD83662B}"/>
    <cellStyle name="Normal 3 2 3 3 2 3 2 2 2 3 2" xfId="36602" xr:uid="{4511CAB8-A6A5-4A16-B589-BB9F74505ACC}"/>
    <cellStyle name="Normal 3 2 3 3 2 3 2 2 2 3 3" xfId="51486" xr:uid="{16038B37-F4E4-4658-984A-50E1F360B634}"/>
    <cellStyle name="Normal 3 2 3 3 2 3 2 2 2 4" xfId="16066" xr:uid="{00BA4F9D-34A6-4EBE-A901-FB4A5250F90D}"/>
    <cellStyle name="Normal 3 2 3 3 2 3 2 2 2 5" xfId="29756" xr:uid="{EAD1AD7B-689A-4EB1-A239-2B9F0F9E140F}"/>
    <cellStyle name="Normal 3 2 3 3 2 3 2 2 2 6" xfId="44640" xr:uid="{D592C010-5220-40A9-9A2B-A59CFA0BF1E4}"/>
    <cellStyle name="Normal 3 2 3 3 2 3 2 2 3" xfId="10930" xr:uid="{574BB00B-75F8-4873-B616-8F0060791B42}"/>
    <cellStyle name="Normal 3 2 3 3 2 3 2 2 3 2" xfId="24620" xr:uid="{D00F3A86-546A-4C8B-9E89-07F06D237E16}"/>
    <cellStyle name="Normal 3 2 3 3 2 3 2 2 3 2 2" xfId="38312" xr:uid="{E336B6F8-7F9E-4FE3-8C1B-1F2AA6E91EB0}"/>
    <cellStyle name="Normal 3 2 3 3 2 3 2 2 3 2 3" xfId="53196" xr:uid="{A002A7DF-D2D3-4442-AD0E-E54C006D008B}"/>
    <cellStyle name="Normal 3 2 3 3 2 3 2 2 3 3" xfId="17776" xr:uid="{D9FB352F-5637-41D6-8CC7-94310392FFA2}"/>
    <cellStyle name="Normal 3 2 3 3 2 3 2 2 3 4" xfId="31466" xr:uid="{592D9F04-6B8B-4F1C-88C4-52314CB68731}"/>
    <cellStyle name="Normal 3 2 3 3 2 3 2 2 3 5" xfId="46350" xr:uid="{9ADE17A1-05F1-4431-820F-10763FD43BBE}"/>
    <cellStyle name="Normal 3 2 3 3 2 3 2 2 4" xfId="21198" xr:uid="{2D59E4A3-9172-4E3E-8613-4B750498AD21}"/>
    <cellStyle name="Normal 3 2 3 3 2 3 2 2 4 2" xfId="34890" xr:uid="{48A1A18F-20D6-40AB-BD93-404983234C42}"/>
    <cellStyle name="Normal 3 2 3 3 2 3 2 2 4 3" xfId="49774" xr:uid="{9368DF63-DE83-4096-B0DF-2F53BBDE22B6}"/>
    <cellStyle name="Normal 3 2 3 3 2 3 2 2 5" xfId="14354" xr:uid="{D48397B5-8C83-4EFB-AE0E-FF55BA83F23E}"/>
    <cellStyle name="Normal 3 2 3 3 2 3 2 2 6" xfId="28044" xr:uid="{78C07FE1-BDDA-4F85-9B82-C24EC4103EB3}"/>
    <cellStyle name="Normal 3 2 3 3 2 3 2 2 7" xfId="42928" xr:uid="{A1EC3F07-E7D5-47A5-A2CA-57021C072B52}"/>
    <cellStyle name="Normal 3 2 3 3 2 3 2 3" xfId="9219" xr:uid="{F891D958-D5B0-49BE-BFB1-F97FFFB5ED28}"/>
    <cellStyle name="Normal 3 2 3 3 2 3 2 3 2" xfId="12641" xr:uid="{B3BECD42-5EE4-487B-BA46-F932B0611E87}"/>
    <cellStyle name="Normal 3 2 3 3 2 3 2 3 2 2" xfId="26331" xr:uid="{C0E62624-5C0A-4489-90D7-A1DA126ED30A}"/>
    <cellStyle name="Normal 3 2 3 3 2 3 2 3 2 2 2" xfId="40023" xr:uid="{9B63756B-B218-4375-B253-CF4C32F460ED}"/>
    <cellStyle name="Normal 3 2 3 3 2 3 2 3 2 2 3" xfId="54907" xr:uid="{07CA8300-F4FA-441C-9D2E-89CCCE08A3DF}"/>
    <cellStyle name="Normal 3 2 3 3 2 3 2 3 2 3" xfId="19487" xr:uid="{21855413-423E-42B3-B6CF-3D91B2906910}"/>
    <cellStyle name="Normal 3 2 3 3 2 3 2 3 2 4" xfId="33177" xr:uid="{98131269-C630-425C-8076-851FB90484BD}"/>
    <cellStyle name="Normal 3 2 3 3 2 3 2 3 2 5" xfId="48061" xr:uid="{5A4E74DF-5079-45B4-AD32-D493829CE8D3}"/>
    <cellStyle name="Normal 3 2 3 3 2 3 2 3 3" xfId="22909" xr:uid="{0703678F-AB95-473D-9DA9-604FF15B16C7}"/>
    <cellStyle name="Normal 3 2 3 3 2 3 2 3 3 2" xfId="36601" xr:uid="{94B07608-30F6-4632-909E-E2016B570B1A}"/>
    <cellStyle name="Normal 3 2 3 3 2 3 2 3 3 3" xfId="51485" xr:uid="{25D2B214-B1E2-43C5-BB90-4102D7955E10}"/>
    <cellStyle name="Normal 3 2 3 3 2 3 2 3 4" xfId="16065" xr:uid="{3552CFAE-DF27-46CE-AE52-1C1B4278F69F}"/>
    <cellStyle name="Normal 3 2 3 3 2 3 2 3 5" xfId="29755" xr:uid="{0212FA67-51A9-4C3C-87E8-C8FB7E722262}"/>
    <cellStyle name="Normal 3 2 3 3 2 3 2 3 6" xfId="44639" xr:uid="{4CDF901F-733D-4B33-B098-E115D4CFC64A}"/>
    <cellStyle name="Normal 3 2 3 3 2 3 2 4" xfId="10929" xr:uid="{6293A285-10B3-407E-BAD6-911B462DE367}"/>
    <cellStyle name="Normal 3 2 3 3 2 3 2 4 2" xfId="24619" xr:uid="{8192331F-93C4-4846-A81F-8CDE8A2E4120}"/>
    <cellStyle name="Normal 3 2 3 3 2 3 2 4 2 2" xfId="38311" xr:uid="{DA7B679A-5289-4FC1-A6C6-558D4509C897}"/>
    <cellStyle name="Normal 3 2 3 3 2 3 2 4 2 3" xfId="53195" xr:uid="{6CB8AADE-5EAA-455D-B708-2FCFA7B661BB}"/>
    <cellStyle name="Normal 3 2 3 3 2 3 2 4 3" xfId="17775" xr:uid="{1A051BC1-E2C0-400F-AA26-0F446924F652}"/>
    <cellStyle name="Normal 3 2 3 3 2 3 2 4 4" xfId="31465" xr:uid="{41F1148C-2B0E-41CC-AB47-88EA637A8905}"/>
    <cellStyle name="Normal 3 2 3 3 2 3 2 4 5" xfId="46349" xr:uid="{E78A1FBC-79A3-43E7-BE2E-5A9D051ACFC0}"/>
    <cellStyle name="Normal 3 2 3 3 2 3 2 5" xfId="21197" xr:uid="{740BFFE6-2C3B-4F55-A252-878CD4064FE9}"/>
    <cellStyle name="Normal 3 2 3 3 2 3 2 5 2" xfId="34889" xr:uid="{A01A94EB-E41B-4604-ACBF-13AABAA10F90}"/>
    <cellStyle name="Normal 3 2 3 3 2 3 2 5 3" xfId="49773" xr:uid="{EED3949C-0573-404C-95CC-3B1A4802530F}"/>
    <cellStyle name="Normal 3 2 3 3 2 3 2 6" xfId="14353" xr:uid="{536E97B0-3465-4523-AC5B-E6C6799DB54C}"/>
    <cellStyle name="Normal 3 2 3 3 2 3 2 7" xfId="28043" xr:uid="{ACFFA9F2-3046-4721-BE0D-BDCC7FC01FC2}"/>
    <cellStyle name="Normal 3 2 3 3 2 3 2 8" xfId="42927" xr:uid="{850F4ACE-67EC-438F-ACDB-50C7BDE3800E}"/>
    <cellStyle name="Normal 3 2 3 3 2 3 3" xfId="7508" xr:uid="{333AE6F8-4971-4AE5-A909-44C9A7EACFF9}"/>
    <cellStyle name="Normal 3 2 3 3 2 3 3 2" xfId="9221" xr:uid="{B06448B7-E6AA-4B84-9CA6-600F1F6510A0}"/>
    <cellStyle name="Normal 3 2 3 3 2 3 3 2 2" xfId="12643" xr:uid="{B5ACDD3E-CD34-449A-9CCB-809F0DAF8A62}"/>
    <cellStyle name="Normal 3 2 3 3 2 3 3 2 2 2" xfId="26333" xr:uid="{EC573712-28E3-447C-B138-B67D89FAB4E3}"/>
    <cellStyle name="Normal 3 2 3 3 2 3 3 2 2 2 2" xfId="40025" xr:uid="{D9684499-55E6-48D6-ADF6-6C2BD6FAD8DC}"/>
    <cellStyle name="Normal 3 2 3 3 2 3 3 2 2 2 3" xfId="54909" xr:uid="{817D94C3-758B-4E91-9DCF-DF0B50206BE2}"/>
    <cellStyle name="Normal 3 2 3 3 2 3 3 2 2 3" xfId="19489" xr:uid="{4E15E55F-014D-43A0-958F-9BA8C4EE4BBC}"/>
    <cellStyle name="Normal 3 2 3 3 2 3 3 2 2 4" xfId="33179" xr:uid="{BE45928B-78A2-40B5-A420-07E66CAA6AA3}"/>
    <cellStyle name="Normal 3 2 3 3 2 3 3 2 2 5" xfId="48063" xr:uid="{89985391-B8E9-4E98-BE1D-0DB3B2D6DE97}"/>
    <cellStyle name="Normal 3 2 3 3 2 3 3 2 3" xfId="22911" xr:uid="{C679F532-23C9-4D22-821C-56BD2F6D3C43}"/>
    <cellStyle name="Normal 3 2 3 3 2 3 3 2 3 2" xfId="36603" xr:uid="{F15E8A8D-7396-471C-A2A1-2F72D82C5C2E}"/>
    <cellStyle name="Normal 3 2 3 3 2 3 3 2 3 3" xfId="51487" xr:uid="{7A951B73-41AF-43F0-8944-31E5E5EDB70C}"/>
    <cellStyle name="Normal 3 2 3 3 2 3 3 2 4" xfId="16067" xr:uid="{D6ADC231-B28A-4CC0-996D-632B81ECB365}"/>
    <cellStyle name="Normal 3 2 3 3 2 3 3 2 5" xfId="29757" xr:uid="{EF6A7F42-F9FC-4AD6-9406-27DC5A64E88C}"/>
    <cellStyle name="Normal 3 2 3 3 2 3 3 2 6" xfId="44641" xr:uid="{8B5D4B5D-12F2-45AC-BBD8-750F6AD7CA5E}"/>
    <cellStyle name="Normal 3 2 3 3 2 3 3 3" xfId="10931" xr:uid="{96328B05-16F5-4786-8C9C-C1A04F891A67}"/>
    <cellStyle name="Normal 3 2 3 3 2 3 3 3 2" xfId="24621" xr:uid="{710CDE72-457C-4B61-ABFE-A772A94483B4}"/>
    <cellStyle name="Normal 3 2 3 3 2 3 3 3 2 2" xfId="38313" xr:uid="{1A44AAB2-2887-4EDE-8099-9D7BD05DDF72}"/>
    <cellStyle name="Normal 3 2 3 3 2 3 3 3 2 3" xfId="53197" xr:uid="{B97A88DA-A890-4619-ABE2-8F0475FBFDCB}"/>
    <cellStyle name="Normal 3 2 3 3 2 3 3 3 3" xfId="17777" xr:uid="{7842338D-87D2-4B7D-9DCC-40DD03A38797}"/>
    <cellStyle name="Normal 3 2 3 3 2 3 3 3 4" xfId="31467" xr:uid="{EBA1AB14-8A77-441E-90AD-7AEFE0EB265B}"/>
    <cellStyle name="Normal 3 2 3 3 2 3 3 3 5" xfId="46351" xr:uid="{34B155A4-2842-4C50-946C-FFDEDE306FEC}"/>
    <cellStyle name="Normal 3 2 3 3 2 3 3 4" xfId="21199" xr:uid="{4CB9184E-7664-4C25-8FEC-8D7C229877EC}"/>
    <cellStyle name="Normal 3 2 3 3 2 3 3 4 2" xfId="34891" xr:uid="{A50992EC-1B82-4293-A4FE-E6286992A3DB}"/>
    <cellStyle name="Normal 3 2 3 3 2 3 3 4 3" xfId="49775" xr:uid="{AE880CF2-B1E4-4847-A09A-E589EC1ACA18}"/>
    <cellStyle name="Normal 3 2 3 3 2 3 3 5" xfId="14355" xr:uid="{3230CC62-F72A-4CC1-AD05-65B85FE52530}"/>
    <cellStyle name="Normal 3 2 3 3 2 3 3 6" xfId="28045" xr:uid="{65E2EEF6-920E-4A9C-AFFE-954AE0A8BB80}"/>
    <cellStyle name="Normal 3 2 3 3 2 3 3 7" xfId="42929" xr:uid="{A33829D8-6E39-4DCD-B0E9-B23E6E924F8D}"/>
    <cellStyle name="Normal 3 2 3 3 2 3 4" xfId="7509" xr:uid="{2F12E987-32C9-4CBF-B3B1-32ABCA8AC8C5}"/>
    <cellStyle name="Normal 3 2 3 3 2 3 4 2" xfId="9222" xr:uid="{774FA4EB-FB0C-4ECB-9BBD-A38731D39F4A}"/>
    <cellStyle name="Normal 3 2 3 3 2 3 4 2 2" xfId="12644" xr:uid="{D0AF2D3B-857B-4786-B05B-20F6F5E5744F}"/>
    <cellStyle name="Normal 3 2 3 3 2 3 4 2 2 2" xfId="26334" xr:uid="{25CF4C3C-1106-4071-BA20-5605F0D56F93}"/>
    <cellStyle name="Normal 3 2 3 3 2 3 4 2 2 2 2" xfId="40026" xr:uid="{6130038C-1E37-4EA0-BB66-C65028928AE6}"/>
    <cellStyle name="Normal 3 2 3 3 2 3 4 2 2 2 3" xfId="54910" xr:uid="{A401ED51-36D8-4BE5-A7DC-8EA13227441F}"/>
    <cellStyle name="Normal 3 2 3 3 2 3 4 2 2 3" xfId="19490" xr:uid="{A5DEC87D-8819-4E91-A97F-59D83D2C33FB}"/>
    <cellStyle name="Normal 3 2 3 3 2 3 4 2 2 4" xfId="33180" xr:uid="{9932CA5D-C234-4814-B1D9-5E689D157952}"/>
    <cellStyle name="Normal 3 2 3 3 2 3 4 2 2 5" xfId="48064" xr:uid="{313BC694-79D5-4F80-A0F5-3332A0572E2E}"/>
    <cellStyle name="Normal 3 2 3 3 2 3 4 2 3" xfId="22912" xr:uid="{9BA0AFFA-1459-42F2-A7FF-A2AEA3A8128D}"/>
    <cellStyle name="Normal 3 2 3 3 2 3 4 2 3 2" xfId="36604" xr:uid="{08F47B41-0C4D-4A10-8A88-57555ED4684D}"/>
    <cellStyle name="Normal 3 2 3 3 2 3 4 2 3 3" xfId="51488" xr:uid="{A58E4B20-11D5-4A5F-AFC0-C77E45059108}"/>
    <cellStyle name="Normal 3 2 3 3 2 3 4 2 4" xfId="16068" xr:uid="{FCFEBB9F-B9AA-48D9-AF09-15126DFC7ACB}"/>
    <cellStyle name="Normal 3 2 3 3 2 3 4 2 5" xfId="29758" xr:uid="{3A3C662C-2D55-4140-8406-0E93EF64C88C}"/>
    <cellStyle name="Normal 3 2 3 3 2 3 4 2 6" xfId="44642" xr:uid="{D704A9C0-AE21-450E-9232-C0B4C89EBB73}"/>
    <cellStyle name="Normal 3 2 3 3 2 3 4 3" xfId="10932" xr:uid="{B6BF0415-800A-47C8-A9BF-369160A2EA39}"/>
    <cellStyle name="Normal 3 2 3 3 2 3 4 3 2" xfId="24622" xr:uid="{BED6FB85-AF07-4D84-8784-F31114C52E2C}"/>
    <cellStyle name="Normal 3 2 3 3 2 3 4 3 2 2" xfId="38314" xr:uid="{67743100-BA3C-430D-9288-66B4BAF7828A}"/>
    <cellStyle name="Normal 3 2 3 3 2 3 4 3 2 3" xfId="53198" xr:uid="{46F3C64B-8589-42C1-B37D-FB32586D49B6}"/>
    <cellStyle name="Normal 3 2 3 3 2 3 4 3 3" xfId="17778" xr:uid="{E72D7588-123D-4CA2-B3B2-8DA7B9B27998}"/>
    <cellStyle name="Normal 3 2 3 3 2 3 4 3 4" xfId="31468" xr:uid="{400BC5CA-417B-4FEA-8341-03AAF5295281}"/>
    <cellStyle name="Normal 3 2 3 3 2 3 4 3 5" xfId="46352" xr:uid="{4B9FFD93-1AEC-496C-BEFA-051D9250AEE8}"/>
    <cellStyle name="Normal 3 2 3 3 2 3 4 4" xfId="21200" xr:uid="{9076915B-9437-477A-9536-42DFC59BFD05}"/>
    <cellStyle name="Normal 3 2 3 3 2 3 4 4 2" xfId="34892" xr:uid="{1E81C187-EBC8-49CB-9527-4924CC94173C}"/>
    <cellStyle name="Normal 3 2 3 3 2 3 4 4 3" xfId="49776" xr:uid="{E0F7ACAA-7ECF-4B88-8270-78C5A45FB7B7}"/>
    <cellStyle name="Normal 3 2 3 3 2 3 4 5" xfId="14356" xr:uid="{A902F486-5086-4A9D-8D25-9F5BEEA9018A}"/>
    <cellStyle name="Normal 3 2 3 3 2 3 4 6" xfId="28046" xr:uid="{42367D97-6619-46E2-9AD6-7930E7612575}"/>
    <cellStyle name="Normal 3 2 3 3 2 3 4 7" xfId="42930" xr:uid="{C5E017B6-2FC2-41F9-A15C-68B05B36DEBF}"/>
    <cellStyle name="Normal 3 2 3 3 2 3 5" xfId="9218" xr:uid="{CAFCE754-265F-4B2F-8B7D-1C4C7AEAECAF}"/>
    <cellStyle name="Normal 3 2 3 3 2 3 5 2" xfId="12640" xr:uid="{776B5636-93A3-4C58-B388-61FCB6007A60}"/>
    <cellStyle name="Normal 3 2 3 3 2 3 5 2 2" xfId="26330" xr:uid="{4002AB7D-F088-4D75-8244-9478E4547C16}"/>
    <cellStyle name="Normal 3 2 3 3 2 3 5 2 2 2" xfId="40022" xr:uid="{B380CB49-6292-426B-9725-8ABD967AECD7}"/>
    <cellStyle name="Normal 3 2 3 3 2 3 5 2 2 3" xfId="54906" xr:uid="{658AB052-B087-4993-89F3-0D15C8564E9F}"/>
    <cellStyle name="Normal 3 2 3 3 2 3 5 2 3" xfId="19486" xr:uid="{6AF359E6-4CA2-4F34-9320-B428978C1271}"/>
    <cellStyle name="Normal 3 2 3 3 2 3 5 2 4" xfId="33176" xr:uid="{48DD372C-F92E-4383-8A1D-BD451D5C3216}"/>
    <cellStyle name="Normal 3 2 3 3 2 3 5 2 5" xfId="48060" xr:uid="{ADA49508-E64E-40EF-8427-B54A6D0C23E2}"/>
    <cellStyle name="Normal 3 2 3 3 2 3 5 3" xfId="22908" xr:uid="{96FA87E8-A28B-410C-A238-9647C43E2F87}"/>
    <cellStyle name="Normal 3 2 3 3 2 3 5 3 2" xfId="36600" xr:uid="{B1A28600-1298-43DD-B7ED-22EEF00EB4A1}"/>
    <cellStyle name="Normal 3 2 3 3 2 3 5 3 3" xfId="51484" xr:uid="{6EF9E00A-C3D8-4E27-8F97-A4CDD2D457BC}"/>
    <cellStyle name="Normal 3 2 3 3 2 3 5 4" xfId="16064" xr:uid="{52FDABE7-99A9-4AED-BB06-BA3E6ED22266}"/>
    <cellStyle name="Normal 3 2 3 3 2 3 5 5" xfId="29754" xr:uid="{D0200144-6002-4C7C-9B81-12C3A9A27F65}"/>
    <cellStyle name="Normal 3 2 3 3 2 3 5 6" xfId="44638" xr:uid="{7827AA20-23BB-4C28-9FF9-9075888DCC40}"/>
    <cellStyle name="Normal 3 2 3 3 2 3 6" xfId="10928" xr:uid="{D1BC9DE6-C7CE-456B-84E5-ADC77CF57F42}"/>
    <cellStyle name="Normal 3 2 3 3 2 3 6 2" xfId="24618" xr:uid="{BF840C6D-0AFF-45FF-B8CA-29E02903CF6D}"/>
    <cellStyle name="Normal 3 2 3 3 2 3 6 2 2" xfId="38310" xr:uid="{F72C5063-EBB2-4A95-AF18-BFF83B470289}"/>
    <cellStyle name="Normal 3 2 3 3 2 3 6 2 3" xfId="53194" xr:uid="{4CA8A416-581D-48DF-8520-2C5AB3D52D81}"/>
    <cellStyle name="Normal 3 2 3 3 2 3 6 3" xfId="17774" xr:uid="{29899EBB-030C-43B8-BC10-0FE19A01E09C}"/>
    <cellStyle name="Normal 3 2 3 3 2 3 6 4" xfId="31464" xr:uid="{6CB00703-6C97-43D2-852F-8FF6A29AB795}"/>
    <cellStyle name="Normal 3 2 3 3 2 3 6 5" xfId="46348" xr:uid="{0A65DBBB-D7AE-4996-ADF2-E5447197711E}"/>
    <cellStyle name="Normal 3 2 3 3 2 3 7" xfId="21196" xr:uid="{E2C12C47-F199-45F7-93F7-776FC3D6B440}"/>
    <cellStyle name="Normal 3 2 3 3 2 3 7 2" xfId="34888" xr:uid="{BD9ADD6C-3EBD-4ABE-A553-C3B5A822CD1F}"/>
    <cellStyle name="Normal 3 2 3 3 2 3 7 3" xfId="49772" xr:uid="{45A2C3E2-EC46-430E-BB76-EE1F8DD346F0}"/>
    <cellStyle name="Normal 3 2 3 3 2 3 8" xfId="14352" xr:uid="{2BE53E0A-7404-49B8-BD08-6C5EAF0E17D9}"/>
    <cellStyle name="Normal 3 2 3 3 2 3 9" xfId="28042" xr:uid="{49CAD678-0CE0-4319-8344-4542E49336B8}"/>
    <cellStyle name="Normal 3 2 3 3 2 4" xfId="7510" xr:uid="{6408965F-8297-468B-9444-39FA938502AE}"/>
    <cellStyle name="Normal 3 2 3 3 2 4 2" xfId="7511" xr:uid="{C1F4BB4F-F6A2-40D6-B8BC-E7D8319DBEB1}"/>
    <cellStyle name="Normal 3 2 3 3 2 4 2 2" xfId="9224" xr:uid="{5B33B33D-CD76-405F-983E-3D245031ACAE}"/>
    <cellStyle name="Normal 3 2 3 3 2 4 2 2 2" xfId="12646" xr:uid="{B54D0EC2-9720-4A58-B026-5F7F29D474CD}"/>
    <cellStyle name="Normal 3 2 3 3 2 4 2 2 2 2" xfId="26336" xr:uid="{B4AC72F6-95B8-42E8-BDE4-46B3D965306D}"/>
    <cellStyle name="Normal 3 2 3 3 2 4 2 2 2 2 2" xfId="40028" xr:uid="{6EF861D9-C3A5-4D73-997B-103ADB11B2EE}"/>
    <cellStyle name="Normal 3 2 3 3 2 4 2 2 2 2 3" xfId="54912" xr:uid="{EB971998-DD4E-4244-A8AC-0D22DF58E46E}"/>
    <cellStyle name="Normal 3 2 3 3 2 4 2 2 2 3" xfId="19492" xr:uid="{6CB1B580-B656-4A04-8506-1B7837395256}"/>
    <cellStyle name="Normal 3 2 3 3 2 4 2 2 2 4" xfId="33182" xr:uid="{E2FBE4E9-5022-4892-A4C6-E817D3F5F85D}"/>
    <cellStyle name="Normal 3 2 3 3 2 4 2 2 2 5" xfId="48066" xr:uid="{920B4449-B731-47DB-B3CD-911DAC3DD33D}"/>
    <cellStyle name="Normal 3 2 3 3 2 4 2 2 3" xfId="22914" xr:uid="{EE3CCC76-EF30-4E6C-8AE3-35186FB8CF72}"/>
    <cellStyle name="Normal 3 2 3 3 2 4 2 2 3 2" xfId="36606" xr:uid="{73FF5158-FB4B-4314-BE9D-7EF2AA6F3FD1}"/>
    <cellStyle name="Normal 3 2 3 3 2 4 2 2 3 3" xfId="51490" xr:uid="{0A837DCA-1132-4A08-BA73-31AA2CE29163}"/>
    <cellStyle name="Normal 3 2 3 3 2 4 2 2 4" xfId="16070" xr:uid="{2F8CA02C-3ED4-4072-82EF-F5A35D12095D}"/>
    <cellStyle name="Normal 3 2 3 3 2 4 2 2 5" xfId="29760" xr:uid="{AD415928-5706-43BF-B865-91291CEDB870}"/>
    <cellStyle name="Normal 3 2 3 3 2 4 2 2 6" xfId="44644" xr:uid="{4D2E4992-FD90-4151-BFD5-257BC33E7E3B}"/>
    <cellStyle name="Normal 3 2 3 3 2 4 2 3" xfId="10934" xr:uid="{D236C284-C9A6-4E0B-8D01-B4C64182416C}"/>
    <cellStyle name="Normal 3 2 3 3 2 4 2 3 2" xfId="24624" xr:uid="{89D90B41-5114-405F-911C-63E7DDD39A3C}"/>
    <cellStyle name="Normal 3 2 3 3 2 4 2 3 2 2" xfId="38316" xr:uid="{D367CB42-2232-4671-9705-2EF56470416E}"/>
    <cellStyle name="Normal 3 2 3 3 2 4 2 3 2 3" xfId="53200" xr:uid="{32BB865D-6FBB-4B42-8CF6-B7D39A0C6AA9}"/>
    <cellStyle name="Normal 3 2 3 3 2 4 2 3 3" xfId="17780" xr:uid="{5FF844BA-8ADA-411E-86DD-934D1C2167C4}"/>
    <cellStyle name="Normal 3 2 3 3 2 4 2 3 4" xfId="31470" xr:uid="{C25B1BD6-737A-4782-B245-3D5B9EB3829D}"/>
    <cellStyle name="Normal 3 2 3 3 2 4 2 3 5" xfId="46354" xr:uid="{DF8CA3A9-234D-419D-926D-B629ADA44E3A}"/>
    <cellStyle name="Normal 3 2 3 3 2 4 2 4" xfId="21202" xr:uid="{C7FFCFDB-5512-4FD9-ACB1-E5F55A374146}"/>
    <cellStyle name="Normal 3 2 3 3 2 4 2 4 2" xfId="34894" xr:uid="{024783DF-F18B-4138-A8E0-E7C7E986B885}"/>
    <cellStyle name="Normal 3 2 3 3 2 4 2 4 3" xfId="49778" xr:uid="{D95E7C16-3B20-4A3A-85BC-E4CEC1A07640}"/>
    <cellStyle name="Normal 3 2 3 3 2 4 2 5" xfId="14358" xr:uid="{A084B6F4-DFB5-4266-9687-A83BC7A36E18}"/>
    <cellStyle name="Normal 3 2 3 3 2 4 2 6" xfId="28048" xr:uid="{D6431FC8-1002-429D-A0B4-737C068363D4}"/>
    <cellStyle name="Normal 3 2 3 3 2 4 2 7" xfId="42932" xr:uid="{51C1D563-1988-4430-B774-C3513C6C02DD}"/>
    <cellStyle name="Normal 3 2 3 3 2 4 3" xfId="9223" xr:uid="{9543B1A4-985C-4DBA-A88F-F10D72132817}"/>
    <cellStyle name="Normal 3 2 3 3 2 4 3 2" xfId="12645" xr:uid="{CD0BD733-3947-4B7A-A914-EA02BCD7C1EC}"/>
    <cellStyle name="Normal 3 2 3 3 2 4 3 2 2" xfId="26335" xr:uid="{385BB4CB-E685-435E-AD03-7AD680C6096F}"/>
    <cellStyle name="Normal 3 2 3 3 2 4 3 2 2 2" xfId="40027" xr:uid="{9A2BC81A-6F4B-4965-BBFB-A20461163895}"/>
    <cellStyle name="Normal 3 2 3 3 2 4 3 2 2 3" xfId="54911" xr:uid="{ACA3C5FF-8560-4FC5-8721-8C65FAF355CF}"/>
    <cellStyle name="Normal 3 2 3 3 2 4 3 2 3" xfId="19491" xr:uid="{08A6E2A9-0277-4870-9642-10EA940102CF}"/>
    <cellStyle name="Normal 3 2 3 3 2 4 3 2 4" xfId="33181" xr:uid="{6578FD0A-9BC2-4C41-8AC0-4F297CCE37AC}"/>
    <cellStyle name="Normal 3 2 3 3 2 4 3 2 5" xfId="48065" xr:uid="{4BAC00A1-5DD9-4A67-8159-83B91BBCFB83}"/>
    <cellStyle name="Normal 3 2 3 3 2 4 3 3" xfId="22913" xr:uid="{7715D305-61FE-4AAC-84AA-E16A4FCB4509}"/>
    <cellStyle name="Normal 3 2 3 3 2 4 3 3 2" xfId="36605" xr:uid="{4733A4D7-764C-4AAB-BBED-917A97C3A10E}"/>
    <cellStyle name="Normal 3 2 3 3 2 4 3 3 3" xfId="51489" xr:uid="{0974CB3E-249A-4B68-872D-8E6196B9D13A}"/>
    <cellStyle name="Normal 3 2 3 3 2 4 3 4" xfId="16069" xr:uid="{29D09E27-0CD7-4E04-A1DE-CC07D374D775}"/>
    <cellStyle name="Normal 3 2 3 3 2 4 3 5" xfId="29759" xr:uid="{A9DBCAFB-7AD2-4F8B-BF98-D22614D0171A}"/>
    <cellStyle name="Normal 3 2 3 3 2 4 3 6" xfId="44643" xr:uid="{70140253-1F12-4C01-A424-99EE691067E3}"/>
    <cellStyle name="Normal 3 2 3 3 2 4 4" xfId="10933" xr:uid="{B5FA92FE-A4CD-4390-90CA-A6493134826F}"/>
    <cellStyle name="Normal 3 2 3 3 2 4 4 2" xfId="24623" xr:uid="{30F8B03F-FDAB-4C65-A9D2-AAD4C593E046}"/>
    <cellStyle name="Normal 3 2 3 3 2 4 4 2 2" xfId="38315" xr:uid="{24FCBF06-8217-4C6D-9CD1-861C7A027CA7}"/>
    <cellStyle name="Normal 3 2 3 3 2 4 4 2 3" xfId="53199" xr:uid="{ED4AE5D1-89AC-4A9F-BCF7-E77B0F33E3A0}"/>
    <cellStyle name="Normal 3 2 3 3 2 4 4 3" xfId="17779" xr:uid="{7E774B2B-8644-4A87-9314-04A5B933E82C}"/>
    <cellStyle name="Normal 3 2 3 3 2 4 4 4" xfId="31469" xr:uid="{CC2738A7-C87C-4989-85E9-0CB82FB8B253}"/>
    <cellStyle name="Normal 3 2 3 3 2 4 4 5" xfId="46353" xr:uid="{28EEAE25-62DC-470B-B6C1-BDFF184842E6}"/>
    <cellStyle name="Normal 3 2 3 3 2 4 5" xfId="21201" xr:uid="{4CF628EB-19C2-49A6-ACAB-697B2C7D367F}"/>
    <cellStyle name="Normal 3 2 3 3 2 4 5 2" xfId="34893" xr:uid="{F14D7765-C094-4D49-AEB8-2283AED8925E}"/>
    <cellStyle name="Normal 3 2 3 3 2 4 5 3" xfId="49777" xr:uid="{9CBA83C1-384B-4E1E-8154-88C919BDAA62}"/>
    <cellStyle name="Normal 3 2 3 3 2 4 6" xfId="14357" xr:uid="{EB45F4FC-E41D-4702-9E72-3301B709188A}"/>
    <cellStyle name="Normal 3 2 3 3 2 4 7" xfId="28047" xr:uid="{F303EEF6-28A8-449E-8DE1-8EF6D3928E57}"/>
    <cellStyle name="Normal 3 2 3 3 2 4 8" xfId="42931" xr:uid="{16A55249-041F-44BE-B100-10CDC26D95EF}"/>
    <cellStyle name="Normal 3 2 3 3 2 5" xfId="7512" xr:uid="{D3D167A9-8386-4ACA-8FBB-5E60D6060183}"/>
    <cellStyle name="Normal 3 2 3 3 2 5 2" xfId="9225" xr:uid="{A233559F-34F0-4289-ADBA-1889257D329E}"/>
    <cellStyle name="Normal 3 2 3 3 2 5 2 2" xfId="12647" xr:uid="{08A5EB8A-4C3F-4B54-A204-DF940668E564}"/>
    <cellStyle name="Normal 3 2 3 3 2 5 2 2 2" xfId="26337" xr:uid="{0C6017B1-7257-426C-88B0-3C2F5410F055}"/>
    <cellStyle name="Normal 3 2 3 3 2 5 2 2 2 2" xfId="40029" xr:uid="{D988BB81-6B37-4315-975F-FA7901BC6936}"/>
    <cellStyle name="Normal 3 2 3 3 2 5 2 2 2 3" xfId="54913" xr:uid="{E4C34C1D-7066-421D-8680-6D5C4337F8B7}"/>
    <cellStyle name="Normal 3 2 3 3 2 5 2 2 3" xfId="19493" xr:uid="{B171D3A8-B02C-40CD-84C8-A81F98B6CEEC}"/>
    <cellStyle name="Normal 3 2 3 3 2 5 2 2 4" xfId="33183" xr:uid="{E8E30601-65AE-44E9-90D6-C7EC5B28F331}"/>
    <cellStyle name="Normal 3 2 3 3 2 5 2 2 5" xfId="48067" xr:uid="{C2DC4992-7D2C-4122-B279-4829975F462E}"/>
    <cellStyle name="Normal 3 2 3 3 2 5 2 3" xfId="22915" xr:uid="{7B873128-6FE1-407C-A932-55C180402708}"/>
    <cellStyle name="Normal 3 2 3 3 2 5 2 3 2" xfId="36607" xr:uid="{2B9EA9D6-8628-4B42-97EE-3113423B4486}"/>
    <cellStyle name="Normal 3 2 3 3 2 5 2 3 3" xfId="51491" xr:uid="{74FDF7F9-D6A9-46DE-8B68-3A49D0C2F9CB}"/>
    <cellStyle name="Normal 3 2 3 3 2 5 2 4" xfId="16071" xr:uid="{641A3574-C07B-403D-AE60-3D9C170533FB}"/>
    <cellStyle name="Normal 3 2 3 3 2 5 2 5" xfId="29761" xr:uid="{E951D976-2240-4D25-B9BF-CFC420477613}"/>
    <cellStyle name="Normal 3 2 3 3 2 5 2 6" xfId="44645" xr:uid="{F4E1B728-9478-477C-B463-D70668E39AEF}"/>
    <cellStyle name="Normal 3 2 3 3 2 5 3" xfId="10935" xr:uid="{10326579-8022-4911-97F1-BBB328769BA8}"/>
    <cellStyle name="Normal 3 2 3 3 2 5 3 2" xfId="24625" xr:uid="{09786ABF-EC87-4863-B832-4264FE8CCB5E}"/>
    <cellStyle name="Normal 3 2 3 3 2 5 3 2 2" xfId="38317" xr:uid="{F04C4AD9-8ACC-4B1B-892C-86EB55B85DB7}"/>
    <cellStyle name="Normal 3 2 3 3 2 5 3 2 3" xfId="53201" xr:uid="{404ABADC-DF01-43D9-BDD3-27F8C566BF72}"/>
    <cellStyle name="Normal 3 2 3 3 2 5 3 3" xfId="17781" xr:uid="{7AA02E5C-8328-48BB-BD70-6C3716A491AE}"/>
    <cellStyle name="Normal 3 2 3 3 2 5 3 4" xfId="31471" xr:uid="{CDA66485-7D6F-4E2D-85CE-7412F3BEB44D}"/>
    <cellStyle name="Normal 3 2 3 3 2 5 3 5" xfId="46355" xr:uid="{FE7E1A4E-5A19-4CA1-A370-125E56BBD789}"/>
    <cellStyle name="Normal 3 2 3 3 2 5 4" xfId="21203" xr:uid="{5D352647-E2CD-4CF4-BDA9-F5D4185A3F61}"/>
    <cellStyle name="Normal 3 2 3 3 2 5 4 2" xfId="34895" xr:uid="{BF486065-1B34-4B73-9CCE-9763DED1770C}"/>
    <cellStyle name="Normal 3 2 3 3 2 5 4 3" xfId="49779" xr:uid="{C6EFE182-81D9-4A34-9567-35C4A1DF44B4}"/>
    <cellStyle name="Normal 3 2 3 3 2 5 5" xfId="14359" xr:uid="{88EB56F5-5476-453E-B953-FFDE879087D1}"/>
    <cellStyle name="Normal 3 2 3 3 2 5 6" xfId="28049" xr:uid="{A8B2CD49-03AE-4025-8F86-15DFE2A04509}"/>
    <cellStyle name="Normal 3 2 3 3 2 5 7" xfId="42933" xr:uid="{22911915-3652-45F0-BB5B-9B75093EE206}"/>
    <cellStyle name="Normal 3 2 3 3 2 6" xfId="7513" xr:uid="{85B0DF75-7C4A-4D4A-AF56-94D5E17DAD95}"/>
    <cellStyle name="Normal 3 2 3 3 2 6 2" xfId="9226" xr:uid="{62600C14-0F00-4446-AB94-793856198D8C}"/>
    <cellStyle name="Normal 3 2 3 3 2 6 2 2" xfId="12648" xr:uid="{F2791F8E-566E-40BD-AF54-B3663C91A515}"/>
    <cellStyle name="Normal 3 2 3 3 2 6 2 2 2" xfId="26338" xr:uid="{7F3B7785-0C25-4870-9038-D486988CC888}"/>
    <cellStyle name="Normal 3 2 3 3 2 6 2 2 2 2" xfId="40030" xr:uid="{F8CF51B6-6876-4EC8-82F6-8D6808587F5D}"/>
    <cellStyle name="Normal 3 2 3 3 2 6 2 2 2 3" xfId="54914" xr:uid="{72B51DEE-3E2F-4F7A-87E8-4B8A14C563E6}"/>
    <cellStyle name="Normal 3 2 3 3 2 6 2 2 3" xfId="19494" xr:uid="{7ECCC2BF-2573-45F5-8EEC-C2C24735B598}"/>
    <cellStyle name="Normal 3 2 3 3 2 6 2 2 4" xfId="33184" xr:uid="{1CAA0982-EB90-4876-B189-707E56F66A65}"/>
    <cellStyle name="Normal 3 2 3 3 2 6 2 2 5" xfId="48068" xr:uid="{44E74F7B-75C8-4EB8-BBD2-40BA2ED54847}"/>
    <cellStyle name="Normal 3 2 3 3 2 6 2 3" xfId="22916" xr:uid="{2E3CAE2E-3ECD-42B9-8BF4-D298EA4BD913}"/>
    <cellStyle name="Normal 3 2 3 3 2 6 2 3 2" xfId="36608" xr:uid="{CC56B7D0-0834-4A4D-91C0-58C037ED7B9A}"/>
    <cellStyle name="Normal 3 2 3 3 2 6 2 3 3" xfId="51492" xr:uid="{21CFBBEB-3C65-4A60-B552-7EBEB57176E2}"/>
    <cellStyle name="Normal 3 2 3 3 2 6 2 4" xfId="16072" xr:uid="{89434480-3A45-446E-B446-AA34CC5EC007}"/>
    <cellStyle name="Normal 3 2 3 3 2 6 2 5" xfId="29762" xr:uid="{227F195F-4834-42AF-9FE6-8E87D3D2B65D}"/>
    <cellStyle name="Normal 3 2 3 3 2 6 2 6" xfId="44646" xr:uid="{18B9120A-9841-494A-8A54-CF3C9219C8DB}"/>
    <cellStyle name="Normal 3 2 3 3 2 6 3" xfId="10936" xr:uid="{9BA9EF95-D47E-46AE-A0BE-9538C3FA0C1D}"/>
    <cellStyle name="Normal 3 2 3 3 2 6 3 2" xfId="24626" xr:uid="{BE7886E9-5E78-4B0E-955A-BA313C524343}"/>
    <cellStyle name="Normal 3 2 3 3 2 6 3 2 2" xfId="38318" xr:uid="{ABC5AA9A-970C-471F-9573-F03F7C2250C6}"/>
    <cellStyle name="Normal 3 2 3 3 2 6 3 2 3" xfId="53202" xr:uid="{E74BA875-8924-43A8-B086-D0E80AEBAB96}"/>
    <cellStyle name="Normal 3 2 3 3 2 6 3 3" xfId="17782" xr:uid="{0B6F23A7-675C-4341-8677-DC335150EA02}"/>
    <cellStyle name="Normal 3 2 3 3 2 6 3 4" xfId="31472" xr:uid="{81E6789F-2052-4037-BDFA-D7CA6E3C17BF}"/>
    <cellStyle name="Normal 3 2 3 3 2 6 3 5" xfId="46356" xr:uid="{F4777BCC-01B3-491B-AF40-C1806D0D67BF}"/>
    <cellStyle name="Normal 3 2 3 3 2 6 4" xfId="21204" xr:uid="{6EA1991D-3000-4793-9660-74A796D560CA}"/>
    <cellStyle name="Normal 3 2 3 3 2 6 4 2" xfId="34896" xr:uid="{18D1C63D-F004-459D-B875-5AC8BFA11468}"/>
    <cellStyle name="Normal 3 2 3 3 2 6 4 3" xfId="49780" xr:uid="{3428260D-591B-497F-9102-F5926EF10CE7}"/>
    <cellStyle name="Normal 3 2 3 3 2 6 5" xfId="14360" xr:uid="{A6EE06BE-667F-455D-8E6E-DAB056D8434C}"/>
    <cellStyle name="Normal 3 2 3 3 2 6 6" xfId="28050" xr:uid="{55DA0189-09D0-4E28-8637-DFE542AE8169}"/>
    <cellStyle name="Normal 3 2 3 3 2 6 7" xfId="42934" xr:uid="{A62EB0B4-3B52-4BBE-97EE-470805EA0893}"/>
    <cellStyle name="Normal 3 2 3 3 2 7" xfId="9212" xr:uid="{C1C85C37-5D1D-49BE-A818-D54C643BD4AD}"/>
    <cellStyle name="Normal 3 2 3 3 2 7 2" xfId="12634" xr:uid="{1342DCE7-2620-4703-99FC-D3D99E78D1D5}"/>
    <cellStyle name="Normal 3 2 3 3 2 7 2 2" xfId="26324" xr:uid="{8B8F2F48-69D9-4A6B-80E8-17140C4F6033}"/>
    <cellStyle name="Normal 3 2 3 3 2 7 2 2 2" xfId="40016" xr:uid="{86A2D201-1C7A-4063-89C1-16EF4CCC0CF7}"/>
    <cellStyle name="Normal 3 2 3 3 2 7 2 2 3" xfId="54900" xr:uid="{B1A9F929-962B-4101-839E-0414169811FA}"/>
    <cellStyle name="Normal 3 2 3 3 2 7 2 3" xfId="19480" xr:uid="{D88CFBE3-EC68-43EA-95FD-633E61C76B9F}"/>
    <cellStyle name="Normal 3 2 3 3 2 7 2 4" xfId="33170" xr:uid="{6482A309-0E3A-406E-BBE8-06256C78AF7D}"/>
    <cellStyle name="Normal 3 2 3 3 2 7 2 5" xfId="48054" xr:uid="{7FC026B3-B02A-45D5-A09E-1D75EC83FDD6}"/>
    <cellStyle name="Normal 3 2 3 3 2 7 3" xfId="22902" xr:uid="{624A1DFF-0F1B-47E9-A3A0-ABD11DA13ABE}"/>
    <cellStyle name="Normal 3 2 3 3 2 7 3 2" xfId="36594" xr:uid="{5C1BFA4B-013E-41CE-8B43-F8D9D305BE93}"/>
    <cellStyle name="Normal 3 2 3 3 2 7 3 3" xfId="51478" xr:uid="{068756B8-F1DB-4E3C-9CEA-1D984D927F57}"/>
    <cellStyle name="Normal 3 2 3 3 2 7 4" xfId="16058" xr:uid="{F38ACD5F-2422-49B5-9E8C-3B9A9C281C91}"/>
    <cellStyle name="Normal 3 2 3 3 2 7 5" xfId="29748" xr:uid="{DF9DA04E-73A9-49FA-9070-AA01EC1F525B}"/>
    <cellStyle name="Normal 3 2 3 3 2 7 6" xfId="44632" xr:uid="{87A0186E-8D64-4BB1-BD71-464F857A9841}"/>
    <cellStyle name="Normal 3 2 3 3 2 8" xfId="10922" xr:uid="{D0E29E6F-7B0C-4632-9A8C-A54F0383DE09}"/>
    <cellStyle name="Normal 3 2 3 3 2 8 2" xfId="24612" xr:uid="{9AD68982-5ABE-477A-9CF9-1E3FEB7D4419}"/>
    <cellStyle name="Normal 3 2 3 3 2 8 2 2" xfId="38304" xr:uid="{1712BC1B-A7FB-4C64-BF53-71894223F902}"/>
    <cellStyle name="Normal 3 2 3 3 2 8 2 3" xfId="53188" xr:uid="{44D18E7C-3964-438E-9894-3290C3891815}"/>
    <cellStyle name="Normal 3 2 3 3 2 8 3" xfId="17768" xr:uid="{35FC7073-BE8B-459C-85C9-330596674A6B}"/>
    <cellStyle name="Normal 3 2 3 3 2 8 4" xfId="31458" xr:uid="{5AC81E88-3FB2-40FC-B132-8FC61F679B6F}"/>
    <cellStyle name="Normal 3 2 3 3 2 8 5" xfId="46342" xr:uid="{5DD3C62F-C5AA-4DD5-99D6-5543B2BA2675}"/>
    <cellStyle name="Normal 3 2 3 3 2 9" xfId="21190" xr:uid="{D2D02BE8-85D9-4F93-9C8B-44F52FC84F87}"/>
    <cellStyle name="Normal 3 2 3 3 2 9 2" xfId="34882" xr:uid="{BFBC1F99-015C-47D1-8AC5-4F4185DEA80B}"/>
    <cellStyle name="Normal 3 2 3 3 2 9 3" xfId="49766" xr:uid="{8A37FBE4-DF83-41AA-9E39-FC04466707C8}"/>
    <cellStyle name="Normal 3 2 3 3 3" xfId="7514" xr:uid="{2D286CF6-4044-42FB-BE40-F8182BE38267}"/>
    <cellStyle name="Normal 3 2 3 3 3 10" xfId="42935" xr:uid="{E2DE29F9-F145-4AF5-B3E6-246008B0B3EA}"/>
    <cellStyle name="Normal 3 2 3 3 3 2" xfId="7515" xr:uid="{83B90F26-8DB7-4177-8D4F-79BC66978F10}"/>
    <cellStyle name="Normal 3 2 3 3 3 2 2" xfId="7516" xr:uid="{6B363AAA-91B2-4F8F-A0A0-CB7D5A7141D9}"/>
    <cellStyle name="Normal 3 2 3 3 3 2 2 2" xfId="9229" xr:uid="{D1907320-4B46-4363-847F-8129FFAA5887}"/>
    <cellStyle name="Normal 3 2 3 3 3 2 2 2 2" xfId="12651" xr:uid="{DEDCE406-DE3E-4133-A255-FBDE2F0F4C42}"/>
    <cellStyle name="Normal 3 2 3 3 3 2 2 2 2 2" xfId="26341" xr:uid="{64EE9156-0A1F-414A-8552-B645965CB73A}"/>
    <cellStyle name="Normal 3 2 3 3 3 2 2 2 2 2 2" xfId="40033" xr:uid="{3405244F-5A13-43BB-99D8-E03B9FDF24C0}"/>
    <cellStyle name="Normal 3 2 3 3 3 2 2 2 2 2 3" xfId="54917" xr:uid="{B7E75737-5A56-4A45-8F73-168844FEBEF5}"/>
    <cellStyle name="Normal 3 2 3 3 3 2 2 2 2 3" xfId="19497" xr:uid="{9C52A22E-8E5A-4BE6-BF17-F49CC7D5BFDF}"/>
    <cellStyle name="Normal 3 2 3 3 3 2 2 2 2 4" xfId="33187" xr:uid="{C06BBF32-2162-4796-9893-A0E96A92C503}"/>
    <cellStyle name="Normal 3 2 3 3 3 2 2 2 2 5" xfId="48071" xr:uid="{FCAE13CE-E4FE-40ED-83C0-43C81D1573F4}"/>
    <cellStyle name="Normal 3 2 3 3 3 2 2 2 3" xfId="22919" xr:uid="{0A427EC3-8502-4AA2-A36F-8913EF7667E2}"/>
    <cellStyle name="Normal 3 2 3 3 3 2 2 2 3 2" xfId="36611" xr:uid="{52C75272-33E2-4D02-B6B0-456E892BEF07}"/>
    <cellStyle name="Normal 3 2 3 3 3 2 2 2 3 3" xfId="51495" xr:uid="{9C03005E-0A50-402C-A9F8-9E9399EEAEBD}"/>
    <cellStyle name="Normal 3 2 3 3 3 2 2 2 4" xfId="16075" xr:uid="{939F0344-8CE5-4A62-A3F6-81B429C92710}"/>
    <cellStyle name="Normal 3 2 3 3 3 2 2 2 5" xfId="29765" xr:uid="{B8CEC5C4-9987-45DD-843B-052350F1A088}"/>
    <cellStyle name="Normal 3 2 3 3 3 2 2 2 6" xfId="44649" xr:uid="{1AC6E3E8-7B52-4A53-AB01-A30F0653AA9B}"/>
    <cellStyle name="Normal 3 2 3 3 3 2 2 3" xfId="10939" xr:uid="{1A1079A5-1358-4A0E-9DC7-B9BD92C6F51A}"/>
    <cellStyle name="Normal 3 2 3 3 3 2 2 3 2" xfId="24629" xr:uid="{BC78D273-46B8-480D-87BD-ABF282AC10E8}"/>
    <cellStyle name="Normal 3 2 3 3 3 2 2 3 2 2" xfId="38321" xr:uid="{A733C101-C2EF-4F8E-AC2D-1F1CFE2063F8}"/>
    <cellStyle name="Normal 3 2 3 3 3 2 2 3 2 3" xfId="53205" xr:uid="{8060398C-A419-4A50-AEB9-68BB876D8798}"/>
    <cellStyle name="Normal 3 2 3 3 3 2 2 3 3" xfId="17785" xr:uid="{0C77F019-FEC4-48A2-A0E5-C89783BF7BF0}"/>
    <cellStyle name="Normal 3 2 3 3 3 2 2 3 4" xfId="31475" xr:uid="{968AFC9C-9884-4455-8780-B411E508199B}"/>
    <cellStyle name="Normal 3 2 3 3 3 2 2 3 5" xfId="46359" xr:uid="{55E6DE46-8D18-4C76-9A06-80673CC3F63E}"/>
    <cellStyle name="Normal 3 2 3 3 3 2 2 4" xfId="21207" xr:uid="{9773B889-D41B-405D-B90A-4FE7337FB8D8}"/>
    <cellStyle name="Normal 3 2 3 3 3 2 2 4 2" xfId="34899" xr:uid="{FCE95AFB-5645-4863-82AA-CD0028EA6BD0}"/>
    <cellStyle name="Normal 3 2 3 3 3 2 2 4 3" xfId="49783" xr:uid="{E96ECB59-6582-4148-95B4-EC58FCE73147}"/>
    <cellStyle name="Normal 3 2 3 3 3 2 2 5" xfId="14363" xr:uid="{8CB4EACD-91A8-4E23-9F09-70BFD9FC927B}"/>
    <cellStyle name="Normal 3 2 3 3 3 2 2 6" xfId="28053" xr:uid="{76A09E49-EA2B-4BD4-B3AE-C472117D8852}"/>
    <cellStyle name="Normal 3 2 3 3 3 2 2 7" xfId="42937" xr:uid="{7DC0B415-0DA1-44BD-8F66-889C27C5A0C3}"/>
    <cellStyle name="Normal 3 2 3 3 3 2 3" xfId="9228" xr:uid="{11803E40-2C48-4B16-ABD0-502C53FCAEE3}"/>
    <cellStyle name="Normal 3 2 3 3 3 2 3 2" xfId="12650" xr:uid="{3DD61F02-9640-44B1-9606-6B6DC8AD94EB}"/>
    <cellStyle name="Normal 3 2 3 3 3 2 3 2 2" xfId="26340" xr:uid="{FC0F9FA1-A033-4A78-A1DC-A9ABE02B6CA4}"/>
    <cellStyle name="Normal 3 2 3 3 3 2 3 2 2 2" xfId="40032" xr:uid="{C87D7EE5-C96D-40B2-BC5E-B9F9FF0466A1}"/>
    <cellStyle name="Normal 3 2 3 3 3 2 3 2 2 3" xfId="54916" xr:uid="{26213FD3-974A-4740-9C86-A07F1CAC2C3D}"/>
    <cellStyle name="Normal 3 2 3 3 3 2 3 2 3" xfId="19496" xr:uid="{A192B6A0-21DA-4160-9E87-A81362AD9108}"/>
    <cellStyle name="Normal 3 2 3 3 3 2 3 2 4" xfId="33186" xr:uid="{8C1FAA3F-C967-4DB7-929C-7F462B572DDB}"/>
    <cellStyle name="Normal 3 2 3 3 3 2 3 2 5" xfId="48070" xr:uid="{2A534A76-4C51-4AF3-A4D8-297CA1EA4C5E}"/>
    <cellStyle name="Normal 3 2 3 3 3 2 3 3" xfId="22918" xr:uid="{EB754774-690B-411D-ADCD-3D9C4395F78E}"/>
    <cellStyle name="Normal 3 2 3 3 3 2 3 3 2" xfId="36610" xr:uid="{7D2EAC20-70FC-4B1B-81E9-885882255A3E}"/>
    <cellStyle name="Normal 3 2 3 3 3 2 3 3 3" xfId="51494" xr:uid="{3ABB61A3-78DF-40E3-B4C8-A216DDD979F0}"/>
    <cellStyle name="Normal 3 2 3 3 3 2 3 4" xfId="16074" xr:uid="{C624D256-E22E-4C28-851D-F498AE89C083}"/>
    <cellStyle name="Normal 3 2 3 3 3 2 3 5" xfId="29764" xr:uid="{01033038-95C2-4D27-AC47-A5F90609E2DE}"/>
    <cellStyle name="Normal 3 2 3 3 3 2 3 6" xfId="44648" xr:uid="{D1898525-3D1A-4D97-96AA-EA4A09B406D1}"/>
    <cellStyle name="Normal 3 2 3 3 3 2 4" xfId="10938" xr:uid="{7FB6756A-C9BB-4C9A-923F-289C1F4C2E75}"/>
    <cellStyle name="Normal 3 2 3 3 3 2 4 2" xfId="24628" xr:uid="{DED9A2E2-FBDC-4DBE-ABCA-6BEFB4E0818F}"/>
    <cellStyle name="Normal 3 2 3 3 3 2 4 2 2" xfId="38320" xr:uid="{86C92E0C-BCC2-47D4-AF8C-B57CD47D11A6}"/>
    <cellStyle name="Normal 3 2 3 3 3 2 4 2 3" xfId="53204" xr:uid="{7D62CC31-045E-4B0C-AE05-1756E41F0FB1}"/>
    <cellStyle name="Normal 3 2 3 3 3 2 4 3" xfId="17784" xr:uid="{9790F034-FBE6-42FE-830B-F3C9C2187918}"/>
    <cellStyle name="Normal 3 2 3 3 3 2 4 4" xfId="31474" xr:uid="{3809BDD0-0FCF-4E7D-8182-3F7ACE27837A}"/>
    <cellStyle name="Normal 3 2 3 3 3 2 4 5" xfId="46358" xr:uid="{8ADCDF63-01D0-459E-B0AB-4E34B5A97666}"/>
    <cellStyle name="Normal 3 2 3 3 3 2 5" xfId="21206" xr:uid="{57133EA0-A968-40D0-A3D9-676575049E46}"/>
    <cellStyle name="Normal 3 2 3 3 3 2 5 2" xfId="34898" xr:uid="{CC1CC377-8657-4F5B-A15A-717FCA9C319E}"/>
    <cellStyle name="Normal 3 2 3 3 3 2 5 3" xfId="49782" xr:uid="{4AE7DF1D-3536-4C96-911B-184A36CCF29E}"/>
    <cellStyle name="Normal 3 2 3 3 3 2 6" xfId="14362" xr:uid="{80B4812F-6D7C-425B-934F-257B158792CC}"/>
    <cellStyle name="Normal 3 2 3 3 3 2 7" xfId="28052" xr:uid="{59927B2E-10AC-4178-93CF-635D74121717}"/>
    <cellStyle name="Normal 3 2 3 3 3 2 8" xfId="42936" xr:uid="{110A54E6-B8C9-47A4-A15B-7B7EA061B778}"/>
    <cellStyle name="Normal 3 2 3 3 3 3" xfId="7517" xr:uid="{9DB7FF98-62B3-49E2-AC0D-DF54B57DA8F3}"/>
    <cellStyle name="Normal 3 2 3 3 3 3 2" xfId="9230" xr:uid="{6A4D4476-49C5-41E0-9BAD-DB35A334C684}"/>
    <cellStyle name="Normal 3 2 3 3 3 3 2 2" xfId="12652" xr:uid="{8A55CED8-25C2-42EA-AE85-6E078B622529}"/>
    <cellStyle name="Normal 3 2 3 3 3 3 2 2 2" xfId="26342" xr:uid="{50F87305-8D9C-4BE3-AE1F-4E02669EBC3A}"/>
    <cellStyle name="Normal 3 2 3 3 3 3 2 2 2 2" xfId="40034" xr:uid="{E5CCB4C4-4105-4999-BD7F-919A01523716}"/>
    <cellStyle name="Normal 3 2 3 3 3 3 2 2 2 3" xfId="54918" xr:uid="{DA53F651-B1B1-43CA-803C-31EB9F16820C}"/>
    <cellStyle name="Normal 3 2 3 3 3 3 2 2 3" xfId="19498" xr:uid="{FC442575-D7E9-4F86-AC9D-57CF7F8E8A2A}"/>
    <cellStyle name="Normal 3 2 3 3 3 3 2 2 4" xfId="33188" xr:uid="{F674DB08-7BB9-4983-8B29-3346AC39D2E7}"/>
    <cellStyle name="Normal 3 2 3 3 3 3 2 2 5" xfId="48072" xr:uid="{D0EBAC7F-91CA-4874-8B7A-44448F20856D}"/>
    <cellStyle name="Normal 3 2 3 3 3 3 2 3" xfId="22920" xr:uid="{76062EC7-B213-43D6-93FE-EAB084F94B86}"/>
    <cellStyle name="Normal 3 2 3 3 3 3 2 3 2" xfId="36612" xr:uid="{40F60FCA-BC03-44FC-A32C-86B39A03671E}"/>
    <cellStyle name="Normal 3 2 3 3 3 3 2 3 3" xfId="51496" xr:uid="{5B10E170-D71B-4107-B2D8-3AABC65F9AC1}"/>
    <cellStyle name="Normal 3 2 3 3 3 3 2 4" xfId="16076" xr:uid="{6C603FFC-4136-4485-8ED5-D192ECDB091A}"/>
    <cellStyle name="Normal 3 2 3 3 3 3 2 5" xfId="29766" xr:uid="{EEFB70DE-6C30-45CE-99F3-38B5A8B4E418}"/>
    <cellStyle name="Normal 3 2 3 3 3 3 2 6" xfId="44650" xr:uid="{AF55AF7A-BCD9-4B8A-A0FE-D62D1000C3F2}"/>
    <cellStyle name="Normal 3 2 3 3 3 3 3" xfId="10940" xr:uid="{C54793B8-889E-4052-B953-EBF9685CD42E}"/>
    <cellStyle name="Normal 3 2 3 3 3 3 3 2" xfId="24630" xr:uid="{C62D6B2F-ACE5-4B6C-9104-F7361FFC3DDC}"/>
    <cellStyle name="Normal 3 2 3 3 3 3 3 2 2" xfId="38322" xr:uid="{88841F35-5ED1-41C7-9968-BFD8DC068611}"/>
    <cellStyle name="Normal 3 2 3 3 3 3 3 2 3" xfId="53206" xr:uid="{D3D2A4A5-B854-4837-A36F-3C614A9780E3}"/>
    <cellStyle name="Normal 3 2 3 3 3 3 3 3" xfId="17786" xr:uid="{06834048-17A4-43A8-B31A-C24640A6C1BC}"/>
    <cellStyle name="Normal 3 2 3 3 3 3 3 4" xfId="31476" xr:uid="{AC809376-3EED-4763-9A18-DB844EA6B095}"/>
    <cellStyle name="Normal 3 2 3 3 3 3 3 5" xfId="46360" xr:uid="{E0261262-9F16-43BF-80E2-657E5398ABCE}"/>
    <cellStyle name="Normal 3 2 3 3 3 3 4" xfId="21208" xr:uid="{339E44A6-1416-4D79-A453-7D384ADE13B7}"/>
    <cellStyle name="Normal 3 2 3 3 3 3 4 2" xfId="34900" xr:uid="{46D98FA1-52BA-4007-81AB-F5397AED46F8}"/>
    <cellStyle name="Normal 3 2 3 3 3 3 4 3" xfId="49784" xr:uid="{A9959C04-2A05-4050-9A1C-B7B4ACCCA8B0}"/>
    <cellStyle name="Normal 3 2 3 3 3 3 5" xfId="14364" xr:uid="{659AB20B-C648-4B3B-A729-278502C53DE1}"/>
    <cellStyle name="Normal 3 2 3 3 3 3 6" xfId="28054" xr:uid="{C346E180-AD72-4389-9F62-5AC54066D264}"/>
    <cellStyle name="Normal 3 2 3 3 3 3 7" xfId="42938" xr:uid="{35694B63-9028-4AD7-A7AB-D7187E7F0CEF}"/>
    <cellStyle name="Normal 3 2 3 3 3 4" xfId="7518" xr:uid="{D6F29B45-7D6A-40D8-B3AB-DC26A2DB27FD}"/>
    <cellStyle name="Normal 3 2 3 3 3 4 2" xfId="9231" xr:uid="{BC8C4E77-4A20-48B1-9143-738A30D01015}"/>
    <cellStyle name="Normal 3 2 3 3 3 4 2 2" xfId="12653" xr:uid="{C4AF6B77-9A15-4F00-B1C8-1B3FA40AA561}"/>
    <cellStyle name="Normal 3 2 3 3 3 4 2 2 2" xfId="26343" xr:uid="{CEFE2DC0-1415-4D6B-B595-FE273E1CB7AC}"/>
    <cellStyle name="Normal 3 2 3 3 3 4 2 2 2 2" xfId="40035" xr:uid="{76DE0F26-ECA8-4DF9-97F2-78DF21707825}"/>
    <cellStyle name="Normal 3 2 3 3 3 4 2 2 2 3" xfId="54919" xr:uid="{15DDF5FF-5756-4AC8-9322-9755D818C144}"/>
    <cellStyle name="Normal 3 2 3 3 3 4 2 2 3" xfId="19499" xr:uid="{C646D940-A2D0-4A1D-B15F-1C808B3D8E6D}"/>
    <cellStyle name="Normal 3 2 3 3 3 4 2 2 4" xfId="33189" xr:uid="{8CDB5841-9DEB-44CC-8B02-A78052096C78}"/>
    <cellStyle name="Normal 3 2 3 3 3 4 2 2 5" xfId="48073" xr:uid="{58CB6B37-6A03-42CA-87A1-A732A4C05E9A}"/>
    <cellStyle name="Normal 3 2 3 3 3 4 2 3" xfId="22921" xr:uid="{70B7C5D5-BCB6-48EB-98B9-0B1AC8DDC660}"/>
    <cellStyle name="Normal 3 2 3 3 3 4 2 3 2" xfId="36613" xr:uid="{2C01192B-EE39-424A-99CB-F928C028CA24}"/>
    <cellStyle name="Normal 3 2 3 3 3 4 2 3 3" xfId="51497" xr:uid="{C2477449-80EB-4389-96D0-8275645ABB6E}"/>
    <cellStyle name="Normal 3 2 3 3 3 4 2 4" xfId="16077" xr:uid="{819EEB9A-BE5F-473E-8A62-D5BBA3DEE100}"/>
    <cellStyle name="Normal 3 2 3 3 3 4 2 5" xfId="29767" xr:uid="{E3E9C2FA-B51C-43FE-8340-83638D9EC4F2}"/>
    <cellStyle name="Normal 3 2 3 3 3 4 2 6" xfId="44651" xr:uid="{B641EEAA-C6DE-463B-A528-948630FE76FE}"/>
    <cellStyle name="Normal 3 2 3 3 3 4 3" xfId="10941" xr:uid="{ED41E138-D33C-4FB1-9402-8674DB2FFFF5}"/>
    <cellStyle name="Normal 3 2 3 3 3 4 3 2" xfId="24631" xr:uid="{5C6A2EF3-D4CB-47DB-B6D4-1DCA277EEBAD}"/>
    <cellStyle name="Normal 3 2 3 3 3 4 3 2 2" xfId="38323" xr:uid="{66293D9E-E109-4F41-B90A-42EA3D980329}"/>
    <cellStyle name="Normal 3 2 3 3 3 4 3 2 3" xfId="53207" xr:uid="{97F00C3E-0043-475C-AF45-D9332599C991}"/>
    <cellStyle name="Normal 3 2 3 3 3 4 3 3" xfId="17787" xr:uid="{5D4D53B1-408A-45BB-8C78-95AE640C4CC2}"/>
    <cellStyle name="Normal 3 2 3 3 3 4 3 4" xfId="31477" xr:uid="{862BAD7B-7DB1-4257-850E-97C859C558D0}"/>
    <cellStyle name="Normal 3 2 3 3 3 4 3 5" xfId="46361" xr:uid="{141867DA-E0FB-425F-A832-8E56A19CE91D}"/>
    <cellStyle name="Normal 3 2 3 3 3 4 4" xfId="21209" xr:uid="{3916B92C-71FD-4ECF-BD3F-9DDE337C848E}"/>
    <cellStyle name="Normal 3 2 3 3 3 4 4 2" xfId="34901" xr:uid="{FFB4D4ED-C5C6-4559-A003-F5DBCA0A3DB2}"/>
    <cellStyle name="Normal 3 2 3 3 3 4 4 3" xfId="49785" xr:uid="{526BD1D9-AD4F-4AC9-99C9-384451CA440C}"/>
    <cellStyle name="Normal 3 2 3 3 3 4 5" xfId="14365" xr:uid="{F080477D-1E2C-4BF2-8739-B3703F2AB0C3}"/>
    <cellStyle name="Normal 3 2 3 3 3 4 6" xfId="28055" xr:uid="{59780E93-CDC5-4194-9894-B964E9F9A7C3}"/>
    <cellStyle name="Normal 3 2 3 3 3 4 7" xfId="42939" xr:uid="{7FE20BAF-8AD2-4376-BDD5-A3538EF0D8F8}"/>
    <cellStyle name="Normal 3 2 3 3 3 5" xfId="9227" xr:uid="{AAE645C6-218B-4221-81DA-C703F3DAC85A}"/>
    <cellStyle name="Normal 3 2 3 3 3 5 2" xfId="12649" xr:uid="{5506F18E-4217-4597-8007-F804A9039869}"/>
    <cellStyle name="Normal 3 2 3 3 3 5 2 2" xfId="26339" xr:uid="{5F1A16D7-A00B-4A23-8CE5-2EBBD080A361}"/>
    <cellStyle name="Normal 3 2 3 3 3 5 2 2 2" xfId="40031" xr:uid="{1463E0C9-1653-47AE-99B8-FABAAA4385D0}"/>
    <cellStyle name="Normal 3 2 3 3 3 5 2 2 3" xfId="54915" xr:uid="{2264FB70-65BF-4A0D-AB88-C8EB96E07A68}"/>
    <cellStyle name="Normal 3 2 3 3 3 5 2 3" xfId="19495" xr:uid="{94E19501-7D59-427D-BAD6-BF60B5284AF5}"/>
    <cellStyle name="Normal 3 2 3 3 3 5 2 4" xfId="33185" xr:uid="{745AE05B-2CB7-432D-BF4F-A9643B143CE9}"/>
    <cellStyle name="Normal 3 2 3 3 3 5 2 5" xfId="48069" xr:uid="{35262261-1CAA-481D-B18C-E98DD85C11F7}"/>
    <cellStyle name="Normal 3 2 3 3 3 5 3" xfId="22917" xr:uid="{EFA286FE-2CE8-4D54-9033-FED1B2D1DCEC}"/>
    <cellStyle name="Normal 3 2 3 3 3 5 3 2" xfId="36609" xr:uid="{A689843E-ADD0-43DD-91A1-4FBE03035F6E}"/>
    <cellStyle name="Normal 3 2 3 3 3 5 3 3" xfId="51493" xr:uid="{DC9925A5-B1CB-43DF-B082-9CA9C43AC11F}"/>
    <cellStyle name="Normal 3 2 3 3 3 5 4" xfId="16073" xr:uid="{B75213A1-9E55-426C-8383-47B1418BBA8E}"/>
    <cellStyle name="Normal 3 2 3 3 3 5 5" xfId="29763" xr:uid="{1A9B1EC6-19F5-4DDC-A0D4-D4CEF3F46883}"/>
    <cellStyle name="Normal 3 2 3 3 3 5 6" xfId="44647" xr:uid="{3548EA87-A466-4FAF-9B17-5BF5164C9327}"/>
    <cellStyle name="Normal 3 2 3 3 3 6" xfId="10937" xr:uid="{0EF9EBF0-8E4F-414E-A55B-44411D00E171}"/>
    <cellStyle name="Normal 3 2 3 3 3 6 2" xfId="24627" xr:uid="{8BAA83A1-AB41-4884-8801-EAEAAA3635DC}"/>
    <cellStyle name="Normal 3 2 3 3 3 6 2 2" xfId="38319" xr:uid="{0A258ACC-F66B-4E04-96E7-E4C73D20A5F0}"/>
    <cellStyle name="Normal 3 2 3 3 3 6 2 3" xfId="53203" xr:uid="{D02486CF-A0FA-46C4-81E2-B6E9447224B1}"/>
    <cellStyle name="Normal 3 2 3 3 3 6 3" xfId="17783" xr:uid="{180FA4E0-342B-4668-B75D-71C79F0B1034}"/>
    <cellStyle name="Normal 3 2 3 3 3 6 4" xfId="31473" xr:uid="{A06E9936-7C89-4390-8B81-E1FA91CC16C5}"/>
    <cellStyle name="Normal 3 2 3 3 3 6 5" xfId="46357" xr:uid="{F9ACF0D0-5206-416F-8C5A-35B78E17BB48}"/>
    <cellStyle name="Normal 3 2 3 3 3 7" xfId="21205" xr:uid="{CC2740F8-C4DC-4A00-9CB7-F7EE8351D1E7}"/>
    <cellStyle name="Normal 3 2 3 3 3 7 2" xfId="34897" xr:uid="{2900BD01-461C-4EA8-BE96-6509AB31A884}"/>
    <cellStyle name="Normal 3 2 3 3 3 7 3" xfId="49781" xr:uid="{DD42AAAC-E36B-40FC-AFFE-984F59A0B428}"/>
    <cellStyle name="Normal 3 2 3 3 3 8" xfId="14361" xr:uid="{9AF4123E-B84D-48F8-AF68-71D36D5A5B7C}"/>
    <cellStyle name="Normal 3 2 3 3 3 9" xfId="28051" xr:uid="{DA251B40-285C-404B-A06E-3B890382EA31}"/>
    <cellStyle name="Normal 3 2 3 3 4" xfId="7519" xr:uid="{F5B1F56F-FA0A-4BF9-85DD-1B26F5A858B6}"/>
    <cellStyle name="Normal 3 2 3 3 4 10" xfId="42940" xr:uid="{AEBBCB26-23A8-43FD-8F16-D1691ADD980F}"/>
    <cellStyle name="Normal 3 2 3 3 4 2" xfId="7520" xr:uid="{279BEAB0-0B11-4E27-A7DE-D418E62E5AB1}"/>
    <cellStyle name="Normal 3 2 3 3 4 2 2" xfId="7521" xr:uid="{ABAB4DE6-0D6E-4189-ADAE-A6E2545ED951}"/>
    <cellStyle name="Normal 3 2 3 3 4 2 2 2" xfId="9234" xr:uid="{C70AFDF5-D588-4443-BB60-395673C3CF76}"/>
    <cellStyle name="Normal 3 2 3 3 4 2 2 2 2" xfId="12656" xr:uid="{A14CCDF9-3418-4BC2-A3FC-2C5F52FB9094}"/>
    <cellStyle name="Normal 3 2 3 3 4 2 2 2 2 2" xfId="26346" xr:uid="{A0EC849B-9255-4B06-B7E5-A116EB940117}"/>
    <cellStyle name="Normal 3 2 3 3 4 2 2 2 2 2 2" xfId="40038" xr:uid="{7757EB7B-4F1E-45C3-8148-095901CEF0B1}"/>
    <cellStyle name="Normal 3 2 3 3 4 2 2 2 2 2 3" xfId="54922" xr:uid="{8C1F3C1E-1EE6-4D8B-9830-D9262170B460}"/>
    <cellStyle name="Normal 3 2 3 3 4 2 2 2 2 3" xfId="19502" xr:uid="{87BE97B7-5024-44D6-8260-69409B39DF04}"/>
    <cellStyle name="Normal 3 2 3 3 4 2 2 2 2 4" xfId="33192" xr:uid="{12C93F0B-0BFC-4473-AC4B-AB9AB9737E74}"/>
    <cellStyle name="Normal 3 2 3 3 4 2 2 2 2 5" xfId="48076" xr:uid="{BB43E466-4D3B-40F2-99C5-1490A1A0E454}"/>
    <cellStyle name="Normal 3 2 3 3 4 2 2 2 3" xfId="22924" xr:uid="{F8CE2491-1B77-4BFB-8C47-D0CA1A315B06}"/>
    <cellStyle name="Normal 3 2 3 3 4 2 2 2 3 2" xfId="36616" xr:uid="{A706F615-3FD3-4D06-B25E-2AFEFA91EC1A}"/>
    <cellStyle name="Normal 3 2 3 3 4 2 2 2 3 3" xfId="51500" xr:uid="{FF3DEABB-0529-4E99-8E68-2F8AA242ADAC}"/>
    <cellStyle name="Normal 3 2 3 3 4 2 2 2 4" xfId="16080" xr:uid="{CE407BDF-5FD0-4752-BF08-32B8F40CA872}"/>
    <cellStyle name="Normal 3 2 3 3 4 2 2 2 5" xfId="29770" xr:uid="{C6C97CEE-D209-473E-A142-0F514A029355}"/>
    <cellStyle name="Normal 3 2 3 3 4 2 2 2 6" xfId="44654" xr:uid="{5D5A4EC5-14CA-4826-9FA8-99DEB784705F}"/>
    <cellStyle name="Normal 3 2 3 3 4 2 2 3" xfId="10944" xr:uid="{218A2596-4192-4B13-8D07-BBA2D47E731D}"/>
    <cellStyle name="Normal 3 2 3 3 4 2 2 3 2" xfId="24634" xr:uid="{DF4B2CBC-49C5-4274-917E-E45F14CDB6FE}"/>
    <cellStyle name="Normal 3 2 3 3 4 2 2 3 2 2" xfId="38326" xr:uid="{6FCE85BF-F9FD-4269-AED3-F7DD4A1E4A9D}"/>
    <cellStyle name="Normal 3 2 3 3 4 2 2 3 2 3" xfId="53210" xr:uid="{94B422AC-3418-49F0-9D5F-1B4E1F0C9CFD}"/>
    <cellStyle name="Normal 3 2 3 3 4 2 2 3 3" xfId="17790" xr:uid="{22E786AD-07A3-4B0F-88ED-6C848274CE0E}"/>
    <cellStyle name="Normal 3 2 3 3 4 2 2 3 4" xfId="31480" xr:uid="{602A17DA-7CDE-4EB4-9973-FCFAFDD97EC4}"/>
    <cellStyle name="Normal 3 2 3 3 4 2 2 3 5" xfId="46364" xr:uid="{5FE0095C-C94B-4D41-AFE0-3A8E8A76B357}"/>
    <cellStyle name="Normal 3 2 3 3 4 2 2 4" xfId="21212" xr:uid="{2B6C3CCF-B96F-4DD4-8B8C-EB1AD16AB328}"/>
    <cellStyle name="Normal 3 2 3 3 4 2 2 4 2" xfId="34904" xr:uid="{F003D098-8F87-4355-993A-28EC1425AD2A}"/>
    <cellStyle name="Normal 3 2 3 3 4 2 2 4 3" xfId="49788" xr:uid="{B6D7154C-E6AF-45EC-A5BC-5087C691730D}"/>
    <cellStyle name="Normal 3 2 3 3 4 2 2 5" xfId="14368" xr:uid="{70B56DAD-638D-4D5A-8B36-9D80D0047644}"/>
    <cellStyle name="Normal 3 2 3 3 4 2 2 6" xfId="28058" xr:uid="{F2E5E4CD-A4F1-45AF-8721-FB5A8A59F5CE}"/>
    <cellStyle name="Normal 3 2 3 3 4 2 2 7" xfId="42942" xr:uid="{D9E37B30-6861-4A2F-B647-BC4615C55EF5}"/>
    <cellStyle name="Normal 3 2 3 3 4 2 3" xfId="9233" xr:uid="{47AC5FD5-9C18-48D9-B16B-732F40779FA9}"/>
    <cellStyle name="Normal 3 2 3 3 4 2 3 2" xfId="12655" xr:uid="{15BF727E-6325-4CEE-8B96-53130E345A20}"/>
    <cellStyle name="Normal 3 2 3 3 4 2 3 2 2" xfId="26345" xr:uid="{D184FC5B-B743-43EB-A015-54C85A884D8C}"/>
    <cellStyle name="Normal 3 2 3 3 4 2 3 2 2 2" xfId="40037" xr:uid="{6B5F89A9-D00D-46F7-B5DA-E67E53EA631C}"/>
    <cellStyle name="Normal 3 2 3 3 4 2 3 2 2 3" xfId="54921" xr:uid="{8B2C03E9-38ED-4576-AFA1-1E8C91B9AFA4}"/>
    <cellStyle name="Normal 3 2 3 3 4 2 3 2 3" xfId="19501" xr:uid="{6C7A06B7-5DCE-4AF1-A17B-DD45CC05DC27}"/>
    <cellStyle name="Normal 3 2 3 3 4 2 3 2 4" xfId="33191" xr:uid="{9E674D26-47AD-4177-98F6-73FC9D1E0D09}"/>
    <cellStyle name="Normal 3 2 3 3 4 2 3 2 5" xfId="48075" xr:uid="{BF2A3DAC-A5E1-457D-B2FF-97C200FCFCFD}"/>
    <cellStyle name="Normal 3 2 3 3 4 2 3 3" xfId="22923" xr:uid="{7A35535D-BEE5-4B9A-BD68-BBEB8B7314C4}"/>
    <cellStyle name="Normal 3 2 3 3 4 2 3 3 2" xfId="36615" xr:uid="{77A4B0BC-6E88-43D3-8216-375A9643CAD8}"/>
    <cellStyle name="Normal 3 2 3 3 4 2 3 3 3" xfId="51499" xr:uid="{32B9320E-D475-4B6B-9579-B3349DA81EB2}"/>
    <cellStyle name="Normal 3 2 3 3 4 2 3 4" xfId="16079" xr:uid="{F33A4CA5-9BFE-45D1-A86E-A22944823133}"/>
    <cellStyle name="Normal 3 2 3 3 4 2 3 5" xfId="29769" xr:uid="{0CF69775-86AF-4A8E-AFF6-74766E9B6A27}"/>
    <cellStyle name="Normal 3 2 3 3 4 2 3 6" xfId="44653" xr:uid="{A9455586-95CA-4C4D-ABC1-A0A7461F0A78}"/>
    <cellStyle name="Normal 3 2 3 3 4 2 4" xfId="10943" xr:uid="{47DBE3DF-C7DF-4257-932E-0024265050BB}"/>
    <cellStyle name="Normal 3 2 3 3 4 2 4 2" xfId="24633" xr:uid="{68CAC30A-226D-402F-8EEA-32916F2B18E8}"/>
    <cellStyle name="Normal 3 2 3 3 4 2 4 2 2" xfId="38325" xr:uid="{5F3F75C9-56D3-48FC-B11D-E32F720E8CCA}"/>
    <cellStyle name="Normal 3 2 3 3 4 2 4 2 3" xfId="53209" xr:uid="{8C35FDAB-3BFC-4E59-9B81-A4AD7FD0DEAE}"/>
    <cellStyle name="Normal 3 2 3 3 4 2 4 3" xfId="17789" xr:uid="{276968B4-492C-4703-A404-118685678983}"/>
    <cellStyle name="Normal 3 2 3 3 4 2 4 4" xfId="31479" xr:uid="{DFF324CF-1CA1-4E6A-88A1-B12431E2BEDD}"/>
    <cellStyle name="Normal 3 2 3 3 4 2 4 5" xfId="46363" xr:uid="{3D07B2E0-C609-416C-A866-6FD8F7718AE5}"/>
    <cellStyle name="Normal 3 2 3 3 4 2 5" xfId="21211" xr:uid="{135ED21F-BC87-41F5-AEC7-B41B0A696F88}"/>
    <cellStyle name="Normal 3 2 3 3 4 2 5 2" xfId="34903" xr:uid="{E643F160-FDC8-4A0D-A298-732070266A44}"/>
    <cellStyle name="Normal 3 2 3 3 4 2 5 3" xfId="49787" xr:uid="{7951AA57-884B-414E-9C13-CCAF661C8215}"/>
    <cellStyle name="Normal 3 2 3 3 4 2 6" xfId="14367" xr:uid="{49ED7B0C-C806-4EE7-A67B-2D4DF06F9EAB}"/>
    <cellStyle name="Normal 3 2 3 3 4 2 7" xfId="28057" xr:uid="{D9F39A13-CBC8-4203-B3F9-B6FB75809041}"/>
    <cellStyle name="Normal 3 2 3 3 4 2 8" xfId="42941" xr:uid="{85BD9017-67EC-47D4-A571-6B684058612B}"/>
    <cellStyle name="Normal 3 2 3 3 4 3" xfId="7522" xr:uid="{7F38FEE0-FAC5-4DFE-B7BF-22B98B838D91}"/>
    <cellStyle name="Normal 3 2 3 3 4 3 2" xfId="9235" xr:uid="{0DFCA0E9-E93B-4D27-BFC1-8AC5C596599D}"/>
    <cellStyle name="Normal 3 2 3 3 4 3 2 2" xfId="12657" xr:uid="{4AE6D13F-3DA5-4830-81E9-04F4F7C5B2D3}"/>
    <cellStyle name="Normal 3 2 3 3 4 3 2 2 2" xfId="26347" xr:uid="{45A31141-AC11-43A6-B3B2-96AC99D7DEB0}"/>
    <cellStyle name="Normal 3 2 3 3 4 3 2 2 2 2" xfId="40039" xr:uid="{8037CF79-F4D2-401D-BE39-F155E635B5E5}"/>
    <cellStyle name="Normal 3 2 3 3 4 3 2 2 2 3" xfId="54923" xr:uid="{A1404F09-258B-4C2F-8196-4C033B69A84E}"/>
    <cellStyle name="Normal 3 2 3 3 4 3 2 2 3" xfId="19503" xr:uid="{F8A6399D-ED72-4923-93AC-4CE8ADB363F3}"/>
    <cellStyle name="Normal 3 2 3 3 4 3 2 2 4" xfId="33193" xr:uid="{058D5AE0-A376-45A0-BF3A-445C8308EB2F}"/>
    <cellStyle name="Normal 3 2 3 3 4 3 2 2 5" xfId="48077" xr:uid="{E2F6945C-9EFC-4E53-86C8-A456801E2DE0}"/>
    <cellStyle name="Normal 3 2 3 3 4 3 2 3" xfId="22925" xr:uid="{57725BAB-8150-4C55-A31C-D18F0EEA0D66}"/>
    <cellStyle name="Normal 3 2 3 3 4 3 2 3 2" xfId="36617" xr:uid="{DB8D14AE-A0D3-4624-AC2F-C63A3B6BB276}"/>
    <cellStyle name="Normal 3 2 3 3 4 3 2 3 3" xfId="51501" xr:uid="{BE0295C1-EE04-45BB-9BA2-C53AB11BC0B6}"/>
    <cellStyle name="Normal 3 2 3 3 4 3 2 4" xfId="16081" xr:uid="{E9E9B092-70C5-4424-85E6-2366A86B149A}"/>
    <cellStyle name="Normal 3 2 3 3 4 3 2 5" xfId="29771" xr:uid="{7AF10C7A-AAF4-4EB2-8944-8594E93A95D1}"/>
    <cellStyle name="Normal 3 2 3 3 4 3 2 6" xfId="44655" xr:uid="{CF636C93-1591-452D-B570-61AE5A0903E4}"/>
    <cellStyle name="Normal 3 2 3 3 4 3 3" xfId="10945" xr:uid="{62D3CFA7-E3D9-41E2-A103-DBC0903AC5D4}"/>
    <cellStyle name="Normal 3 2 3 3 4 3 3 2" xfId="24635" xr:uid="{10E34C86-D2A4-4E53-95B5-9F2B91785BDE}"/>
    <cellStyle name="Normal 3 2 3 3 4 3 3 2 2" xfId="38327" xr:uid="{53EF0D25-ED0B-4FED-B0EF-5537C441E1CD}"/>
    <cellStyle name="Normal 3 2 3 3 4 3 3 2 3" xfId="53211" xr:uid="{DEF7A854-F1B7-4AB2-82D1-756045E7B421}"/>
    <cellStyle name="Normal 3 2 3 3 4 3 3 3" xfId="17791" xr:uid="{E33C36C5-108E-4C16-8799-D25B36F31FD9}"/>
    <cellStyle name="Normal 3 2 3 3 4 3 3 4" xfId="31481" xr:uid="{879BA008-4513-431D-BC37-79F0CD19AC11}"/>
    <cellStyle name="Normal 3 2 3 3 4 3 3 5" xfId="46365" xr:uid="{83994B3D-E9A7-4B80-817D-35FA5A801405}"/>
    <cellStyle name="Normal 3 2 3 3 4 3 4" xfId="21213" xr:uid="{0710A937-CC75-4407-BEA8-08560C18D237}"/>
    <cellStyle name="Normal 3 2 3 3 4 3 4 2" xfId="34905" xr:uid="{87B187F4-D00D-40A7-998A-C3158D7F7659}"/>
    <cellStyle name="Normal 3 2 3 3 4 3 4 3" xfId="49789" xr:uid="{483355BB-C434-4B2F-AF52-271F20D29007}"/>
    <cellStyle name="Normal 3 2 3 3 4 3 5" xfId="14369" xr:uid="{2E9FE2CA-1D62-4B5B-BC4E-BBDABFE33D8F}"/>
    <cellStyle name="Normal 3 2 3 3 4 3 6" xfId="28059" xr:uid="{3116C171-944B-4A95-B4EA-FF1B347CD9B8}"/>
    <cellStyle name="Normal 3 2 3 3 4 3 7" xfId="42943" xr:uid="{74BF0DDF-2C49-49A1-81AC-9FBFC63F8702}"/>
    <cellStyle name="Normal 3 2 3 3 4 4" xfId="7523" xr:uid="{D3B56875-C050-4A7D-AE29-6096ABC42785}"/>
    <cellStyle name="Normal 3 2 3 3 4 4 2" xfId="9236" xr:uid="{28747821-032C-4C18-8722-F2958B222C04}"/>
    <cellStyle name="Normal 3 2 3 3 4 4 2 2" xfId="12658" xr:uid="{02D53A35-8169-490E-B5D1-75136E0BAF94}"/>
    <cellStyle name="Normal 3 2 3 3 4 4 2 2 2" xfId="26348" xr:uid="{C0C34CC8-4FC3-48BB-A5BF-50077639492A}"/>
    <cellStyle name="Normal 3 2 3 3 4 4 2 2 2 2" xfId="40040" xr:uid="{1A170A6A-B413-4F68-A04B-B711E5178347}"/>
    <cellStyle name="Normal 3 2 3 3 4 4 2 2 2 3" xfId="54924" xr:uid="{B4CF8F48-AB58-4695-BEBC-26507713C814}"/>
    <cellStyle name="Normal 3 2 3 3 4 4 2 2 3" xfId="19504" xr:uid="{13A1BCC5-F16F-4907-A2F1-E870C8B02577}"/>
    <cellStyle name="Normal 3 2 3 3 4 4 2 2 4" xfId="33194" xr:uid="{BE37377D-519D-42E2-AD72-0A1D5F89782E}"/>
    <cellStyle name="Normal 3 2 3 3 4 4 2 2 5" xfId="48078" xr:uid="{5E204B9D-5372-4B36-AFEC-ACF5A0E7A81E}"/>
    <cellStyle name="Normal 3 2 3 3 4 4 2 3" xfId="22926" xr:uid="{FBA89CF9-9735-4912-AECE-152C3B7CED4F}"/>
    <cellStyle name="Normal 3 2 3 3 4 4 2 3 2" xfId="36618" xr:uid="{89A366B4-268B-4C4B-9C89-768AE3B6ADCA}"/>
    <cellStyle name="Normal 3 2 3 3 4 4 2 3 3" xfId="51502" xr:uid="{8678E97E-9861-4788-9905-32C5E8B83D0F}"/>
    <cellStyle name="Normal 3 2 3 3 4 4 2 4" xfId="16082" xr:uid="{BFA69A6A-3AFD-43CC-873B-7EEDFC03A88C}"/>
    <cellStyle name="Normal 3 2 3 3 4 4 2 5" xfId="29772" xr:uid="{73F2D4E5-0C63-498F-A568-961CC5666DB2}"/>
    <cellStyle name="Normal 3 2 3 3 4 4 2 6" xfId="44656" xr:uid="{A79ADC15-C01E-43F4-8F89-E99F97AD5F6D}"/>
    <cellStyle name="Normal 3 2 3 3 4 4 3" xfId="10946" xr:uid="{D2E3957B-4233-4DE5-AAC5-6BFA6AA67DBE}"/>
    <cellStyle name="Normal 3 2 3 3 4 4 3 2" xfId="24636" xr:uid="{FCB7FDDE-E38D-4D1B-8C87-6A9E6B4C7EC6}"/>
    <cellStyle name="Normal 3 2 3 3 4 4 3 2 2" xfId="38328" xr:uid="{253F72D4-A0A7-40CF-9DAB-428407989066}"/>
    <cellStyle name="Normal 3 2 3 3 4 4 3 2 3" xfId="53212" xr:uid="{9B35C6EF-E3D0-45FD-AACF-918EEDF6624D}"/>
    <cellStyle name="Normal 3 2 3 3 4 4 3 3" xfId="17792" xr:uid="{7AAB0B49-63BE-4066-9854-C156D07C82AA}"/>
    <cellStyle name="Normal 3 2 3 3 4 4 3 4" xfId="31482" xr:uid="{BFCEAF84-3A49-4733-A11D-FDDD9F990509}"/>
    <cellStyle name="Normal 3 2 3 3 4 4 3 5" xfId="46366" xr:uid="{E5DA7987-9518-4D63-8D06-91FAF67B6C50}"/>
    <cellStyle name="Normal 3 2 3 3 4 4 4" xfId="21214" xr:uid="{E8542A37-8124-4A42-A06F-F831B8575242}"/>
    <cellStyle name="Normal 3 2 3 3 4 4 4 2" xfId="34906" xr:uid="{9CEBB9FB-64D7-441F-A4B0-97610D113881}"/>
    <cellStyle name="Normal 3 2 3 3 4 4 4 3" xfId="49790" xr:uid="{A585B30E-BBBE-4F7D-9045-D81BDFB78DD9}"/>
    <cellStyle name="Normal 3 2 3 3 4 4 5" xfId="14370" xr:uid="{D963FE85-D191-4CA2-85D8-D481FBB3130D}"/>
    <cellStyle name="Normal 3 2 3 3 4 4 6" xfId="28060" xr:uid="{A132E249-4738-49DA-8F22-5B5A7D2E1F77}"/>
    <cellStyle name="Normal 3 2 3 3 4 4 7" xfId="42944" xr:uid="{78076452-7E14-4DB0-8F91-25495F18D8C8}"/>
    <cellStyle name="Normal 3 2 3 3 4 5" xfId="9232" xr:uid="{ECB47471-C682-4F04-9E09-3B7B9B770D63}"/>
    <cellStyle name="Normal 3 2 3 3 4 5 2" xfId="12654" xr:uid="{32861C2F-13CF-4901-9FE5-77C37CA3907A}"/>
    <cellStyle name="Normal 3 2 3 3 4 5 2 2" xfId="26344" xr:uid="{8A8B7ABC-1C62-4B64-B142-808FFB707BF0}"/>
    <cellStyle name="Normal 3 2 3 3 4 5 2 2 2" xfId="40036" xr:uid="{87000E50-85FF-4592-A0EE-4BF677E2CAE2}"/>
    <cellStyle name="Normal 3 2 3 3 4 5 2 2 3" xfId="54920" xr:uid="{C5B21DB4-C675-4C4A-B8A6-69416332F7F1}"/>
    <cellStyle name="Normal 3 2 3 3 4 5 2 3" xfId="19500" xr:uid="{076CB4F6-A5E7-4B3E-A087-B0733C979BDC}"/>
    <cellStyle name="Normal 3 2 3 3 4 5 2 4" xfId="33190" xr:uid="{54D16A52-2698-4E5D-AEF9-DBD4B8570244}"/>
    <cellStyle name="Normal 3 2 3 3 4 5 2 5" xfId="48074" xr:uid="{580CC329-C69F-44AB-A235-DE90A317107B}"/>
    <cellStyle name="Normal 3 2 3 3 4 5 3" xfId="22922" xr:uid="{5C2D2FCF-0AFF-44E7-9F43-AD24E7450EB5}"/>
    <cellStyle name="Normal 3 2 3 3 4 5 3 2" xfId="36614" xr:uid="{B0680614-EBB6-440A-B3F5-BF2909E925BD}"/>
    <cellStyle name="Normal 3 2 3 3 4 5 3 3" xfId="51498" xr:uid="{28C7646A-3A37-4C2D-AD54-D2CAC61472D1}"/>
    <cellStyle name="Normal 3 2 3 3 4 5 4" xfId="16078" xr:uid="{CF5C9525-2266-4355-B2FF-B78E1C6E38F2}"/>
    <cellStyle name="Normal 3 2 3 3 4 5 5" xfId="29768" xr:uid="{4E713F85-8FFB-4494-8B03-7189F1C08AAD}"/>
    <cellStyle name="Normal 3 2 3 3 4 5 6" xfId="44652" xr:uid="{F391E112-BC59-405E-B851-FD699C03F133}"/>
    <cellStyle name="Normal 3 2 3 3 4 6" xfId="10942" xr:uid="{ABBC6ADA-6F98-41AE-8847-DCB469AF1077}"/>
    <cellStyle name="Normal 3 2 3 3 4 6 2" xfId="24632" xr:uid="{3C57CC01-AE93-445D-A080-75D8C932FC96}"/>
    <cellStyle name="Normal 3 2 3 3 4 6 2 2" xfId="38324" xr:uid="{9760CA88-F612-4D2B-9D2D-3137F3C74575}"/>
    <cellStyle name="Normal 3 2 3 3 4 6 2 3" xfId="53208" xr:uid="{868076A3-31F7-4866-9F48-807CA46CB94C}"/>
    <cellStyle name="Normal 3 2 3 3 4 6 3" xfId="17788" xr:uid="{99ED1091-A90B-4E67-91C7-EDC9A46F2374}"/>
    <cellStyle name="Normal 3 2 3 3 4 6 4" xfId="31478" xr:uid="{61C54D4E-3B7A-4628-AF5D-6956C646DBFF}"/>
    <cellStyle name="Normal 3 2 3 3 4 6 5" xfId="46362" xr:uid="{5B71427B-E80C-4BC5-9A86-85CFFE59FFFE}"/>
    <cellStyle name="Normal 3 2 3 3 4 7" xfId="21210" xr:uid="{31F1C4AE-9739-4CD8-94ED-2D28F66ABEBE}"/>
    <cellStyle name="Normal 3 2 3 3 4 7 2" xfId="34902" xr:uid="{2D2A6075-F696-4B75-8968-DF44F75EF22A}"/>
    <cellStyle name="Normal 3 2 3 3 4 7 3" xfId="49786" xr:uid="{F11A5069-376D-48A1-A93E-F01062279865}"/>
    <cellStyle name="Normal 3 2 3 3 4 8" xfId="14366" xr:uid="{9FC6EB90-8DD9-469C-81D8-181F1D3FA0C7}"/>
    <cellStyle name="Normal 3 2 3 3 4 9" xfId="28056" xr:uid="{DE16EEFC-3811-4DF0-9814-9C7DF5A655AE}"/>
    <cellStyle name="Normal 3 2 3 3 5" xfId="7524" xr:uid="{20DE6E04-EE4B-43E5-9613-942FAC4AFA18}"/>
    <cellStyle name="Normal 3 2 3 3 5 2" xfId="7525" xr:uid="{A67A1D5E-CD88-41C6-AE39-5AF9A7B1FE4C}"/>
    <cellStyle name="Normal 3 2 3 3 5 2 2" xfId="9238" xr:uid="{C52E9047-4B1A-45FE-8778-7D5EB734BBA7}"/>
    <cellStyle name="Normal 3 2 3 3 5 2 2 2" xfId="12660" xr:uid="{3612B90D-2A8E-40AD-AAA4-117FB7798209}"/>
    <cellStyle name="Normal 3 2 3 3 5 2 2 2 2" xfId="26350" xr:uid="{DF2E2870-4323-4FD1-B6C3-F1011B117351}"/>
    <cellStyle name="Normal 3 2 3 3 5 2 2 2 2 2" xfId="40042" xr:uid="{D72AA360-EEB8-4ED5-8428-7624A1E6E2CE}"/>
    <cellStyle name="Normal 3 2 3 3 5 2 2 2 2 3" xfId="54926" xr:uid="{115CC990-0CF1-44BC-A353-2AC9C8E5CB5A}"/>
    <cellStyle name="Normal 3 2 3 3 5 2 2 2 3" xfId="19506" xr:uid="{65211A6E-718C-4E75-944F-AA085A26CD78}"/>
    <cellStyle name="Normal 3 2 3 3 5 2 2 2 4" xfId="33196" xr:uid="{0EDB50B7-F8DA-4B6A-AC0A-77552970F23F}"/>
    <cellStyle name="Normal 3 2 3 3 5 2 2 2 5" xfId="48080" xr:uid="{5543CF3B-6EBD-435C-865E-31769F4AC7DB}"/>
    <cellStyle name="Normal 3 2 3 3 5 2 2 3" xfId="22928" xr:uid="{F0D74A6D-8091-4FF0-9478-4DB6DD9E8946}"/>
    <cellStyle name="Normal 3 2 3 3 5 2 2 3 2" xfId="36620" xr:uid="{FFA5955A-0EB9-4B8C-ACBC-D513195BC243}"/>
    <cellStyle name="Normal 3 2 3 3 5 2 2 3 3" xfId="51504" xr:uid="{8A5A5D70-9B08-466C-9B1B-8E5D049F435A}"/>
    <cellStyle name="Normal 3 2 3 3 5 2 2 4" xfId="16084" xr:uid="{ED20AE9D-B371-4DC1-9FE2-6F974453C495}"/>
    <cellStyle name="Normal 3 2 3 3 5 2 2 5" xfId="29774" xr:uid="{0CBBC69F-9D4F-4174-8CED-C43ED44B84C1}"/>
    <cellStyle name="Normal 3 2 3 3 5 2 2 6" xfId="44658" xr:uid="{A39014D2-B5D3-46F9-89E9-947F1946752A}"/>
    <cellStyle name="Normal 3 2 3 3 5 2 3" xfId="10948" xr:uid="{D38E0652-1718-4699-9DE8-B75A5CFEB07F}"/>
    <cellStyle name="Normal 3 2 3 3 5 2 3 2" xfId="24638" xr:uid="{6401CA97-BEAE-453D-B82C-76348D2A1299}"/>
    <cellStyle name="Normal 3 2 3 3 5 2 3 2 2" xfId="38330" xr:uid="{48B21CCF-8E67-4A6D-9476-4A431D742AFF}"/>
    <cellStyle name="Normal 3 2 3 3 5 2 3 2 3" xfId="53214" xr:uid="{FF07B6D7-1467-4E5D-9148-4BD65A9FE44D}"/>
    <cellStyle name="Normal 3 2 3 3 5 2 3 3" xfId="17794" xr:uid="{A5B3F656-47AF-4C3F-B747-9D8C3472AC5D}"/>
    <cellStyle name="Normal 3 2 3 3 5 2 3 4" xfId="31484" xr:uid="{809AB5EE-DEC4-4A94-A46D-BD61A632D632}"/>
    <cellStyle name="Normal 3 2 3 3 5 2 3 5" xfId="46368" xr:uid="{BE68B76E-A028-4E24-B2C4-A33D2B0A78D8}"/>
    <cellStyle name="Normal 3 2 3 3 5 2 4" xfId="21216" xr:uid="{7EB62567-645A-465A-81AD-68D82069BDED}"/>
    <cellStyle name="Normal 3 2 3 3 5 2 4 2" xfId="34908" xr:uid="{FDA3EAFA-6601-4544-A412-6DDD5C0C88A4}"/>
    <cellStyle name="Normal 3 2 3 3 5 2 4 3" xfId="49792" xr:uid="{7856AFC6-7DAF-4018-8595-FACDAFB4858C}"/>
    <cellStyle name="Normal 3 2 3 3 5 2 5" xfId="14372" xr:uid="{6C072990-A6A4-4C1F-A2B0-77B5870118C8}"/>
    <cellStyle name="Normal 3 2 3 3 5 2 6" xfId="28062" xr:uid="{D222DF1D-43CF-4842-A97F-74B6EE1B02CC}"/>
    <cellStyle name="Normal 3 2 3 3 5 2 7" xfId="42946" xr:uid="{A91E3032-D4D3-403C-8335-89BDBF78A33F}"/>
    <cellStyle name="Normal 3 2 3 3 5 3" xfId="9237" xr:uid="{CE075104-C125-4738-B711-33F19D0F98E6}"/>
    <cellStyle name="Normal 3 2 3 3 5 3 2" xfId="12659" xr:uid="{2E0C5490-EFA4-43DF-A381-5C6321AC7BAE}"/>
    <cellStyle name="Normal 3 2 3 3 5 3 2 2" xfId="26349" xr:uid="{9B2FFC96-C66C-4AC6-8989-51A219A6C8EC}"/>
    <cellStyle name="Normal 3 2 3 3 5 3 2 2 2" xfId="40041" xr:uid="{0671A93F-314B-4B73-BFA3-B6820A1AABD4}"/>
    <cellStyle name="Normal 3 2 3 3 5 3 2 2 3" xfId="54925" xr:uid="{9A38666B-2ECC-4AC7-89E5-2B1C7AA2BA50}"/>
    <cellStyle name="Normal 3 2 3 3 5 3 2 3" xfId="19505" xr:uid="{A652770A-239B-4AC6-9076-3A4CC19307A8}"/>
    <cellStyle name="Normal 3 2 3 3 5 3 2 4" xfId="33195" xr:uid="{3AF4C503-852D-423D-93D6-F626A35C02DA}"/>
    <cellStyle name="Normal 3 2 3 3 5 3 2 5" xfId="48079" xr:uid="{7CACF8A8-5F40-40D1-8242-86BC0B6012E1}"/>
    <cellStyle name="Normal 3 2 3 3 5 3 3" xfId="22927" xr:uid="{4CA5AD9C-76F3-4CD0-8EF2-5B43BC4B19FB}"/>
    <cellStyle name="Normal 3 2 3 3 5 3 3 2" xfId="36619" xr:uid="{4AA003A1-7D19-45EB-94BE-854992FAE501}"/>
    <cellStyle name="Normal 3 2 3 3 5 3 3 3" xfId="51503" xr:uid="{BB34C93B-131C-4CF3-BFA4-77D05DC2B72C}"/>
    <cellStyle name="Normal 3 2 3 3 5 3 4" xfId="16083" xr:uid="{0297670D-D659-4BC0-A52A-EB586D11C0AE}"/>
    <cellStyle name="Normal 3 2 3 3 5 3 5" xfId="29773" xr:uid="{2232F7EF-0FB0-49B7-8C1B-7D57E822EDD5}"/>
    <cellStyle name="Normal 3 2 3 3 5 3 6" xfId="44657" xr:uid="{5DCCFD5C-5BF9-4788-A505-D4BBA15B3657}"/>
    <cellStyle name="Normal 3 2 3 3 5 4" xfId="10947" xr:uid="{0389DBA6-E205-48AE-8A3F-366BB7DD733E}"/>
    <cellStyle name="Normal 3 2 3 3 5 4 2" xfId="24637" xr:uid="{83CFC187-F574-477D-9AED-06C3F5C4CE95}"/>
    <cellStyle name="Normal 3 2 3 3 5 4 2 2" xfId="38329" xr:uid="{839D3DA1-F112-4BF7-A825-D5090F9F2D99}"/>
    <cellStyle name="Normal 3 2 3 3 5 4 2 3" xfId="53213" xr:uid="{AFE33AD3-2B02-4B76-AECF-492064B1C40B}"/>
    <cellStyle name="Normal 3 2 3 3 5 4 3" xfId="17793" xr:uid="{43881289-B87B-4D3C-B5F9-85D5B1DC5C44}"/>
    <cellStyle name="Normal 3 2 3 3 5 4 4" xfId="31483" xr:uid="{D1DBD6AB-7C6D-4EBC-9870-829C291C9053}"/>
    <cellStyle name="Normal 3 2 3 3 5 4 5" xfId="46367" xr:uid="{6387DC17-2024-4BAB-9655-D0198937F4BA}"/>
    <cellStyle name="Normal 3 2 3 3 5 5" xfId="21215" xr:uid="{3156FCF0-BD5E-435E-9A9A-3AD05B173687}"/>
    <cellStyle name="Normal 3 2 3 3 5 5 2" xfId="34907" xr:uid="{F0EC1EEE-912B-490F-8138-EC6FF581EF4A}"/>
    <cellStyle name="Normal 3 2 3 3 5 5 3" xfId="49791" xr:uid="{5A21560D-3E02-4DBC-8F6B-4C25426914BE}"/>
    <cellStyle name="Normal 3 2 3 3 5 6" xfId="14371" xr:uid="{4030A069-27E2-44D0-A5A9-F7B5829210E0}"/>
    <cellStyle name="Normal 3 2 3 3 5 7" xfId="28061" xr:uid="{7F5D7A94-4784-4286-9D69-0D83CD4B0108}"/>
    <cellStyle name="Normal 3 2 3 3 5 8" xfId="42945" xr:uid="{B943E041-43A9-417B-BD3B-80435F2C81FD}"/>
    <cellStyle name="Normal 3 2 3 3 6" xfId="7526" xr:uid="{637370A5-F66A-457F-8E7A-401039349419}"/>
    <cellStyle name="Normal 3 2 3 3 6 2" xfId="9239" xr:uid="{E092CEC6-48A4-4963-8402-409EBDB9EDE6}"/>
    <cellStyle name="Normal 3 2 3 3 6 2 2" xfId="12661" xr:uid="{B8349BCC-8DCA-4F6A-BB3F-F70E6DDCF276}"/>
    <cellStyle name="Normal 3 2 3 3 6 2 2 2" xfId="26351" xr:uid="{908B18EA-C63B-47F3-A570-6C33260F252F}"/>
    <cellStyle name="Normal 3 2 3 3 6 2 2 2 2" xfId="40043" xr:uid="{05E18104-AF1A-4336-96C7-3DD4F9A063EF}"/>
    <cellStyle name="Normal 3 2 3 3 6 2 2 2 3" xfId="54927" xr:uid="{AEF9BF04-5A69-40A4-B3B8-496C80A81D12}"/>
    <cellStyle name="Normal 3 2 3 3 6 2 2 3" xfId="19507" xr:uid="{CE92B8B1-61C3-407E-9CC4-615FC219E911}"/>
    <cellStyle name="Normal 3 2 3 3 6 2 2 4" xfId="33197" xr:uid="{60EB1F1A-96AE-4639-966E-07DB8F494CDE}"/>
    <cellStyle name="Normal 3 2 3 3 6 2 2 5" xfId="48081" xr:uid="{6F906251-AECC-4D71-834A-3D4EF9B6AC9F}"/>
    <cellStyle name="Normal 3 2 3 3 6 2 3" xfId="22929" xr:uid="{40272462-EAA1-47A6-A237-6549A737E6CF}"/>
    <cellStyle name="Normal 3 2 3 3 6 2 3 2" xfId="36621" xr:uid="{36DA9AE1-1AAA-4F92-95EC-686DC7420C31}"/>
    <cellStyle name="Normal 3 2 3 3 6 2 3 3" xfId="51505" xr:uid="{72AE274B-C473-4A3E-A1C6-0C68942AB781}"/>
    <cellStyle name="Normal 3 2 3 3 6 2 4" xfId="16085" xr:uid="{325DF365-7025-41C5-8A04-C5FB73744B8D}"/>
    <cellStyle name="Normal 3 2 3 3 6 2 5" xfId="29775" xr:uid="{84123950-B94A-4754-9858-5FA3C4F38CF3}"/>
    <cellStyle name="Normal 3 2 3 3 6 2 6" xfId="44659" xr:uid="{00FB7516-5066-4B45-A39A-FE008BB93AA6}"/>
    <cellStyle name="Normal 3 2 3 3 6 3" xfId="10949" xr:uid="{359D6DD5-F3C5-4099-8FAB-2DBCB39A2D62}"/>
    <cellStyle name="Normal 3 2 3 3 6 3 2" xfId="24639" xr:uid="{C8320BE3-42FB-4162-BF49-5CC71D515964}"/>
    <cellStyle name="Normal 3 2 3 3 6 3 2 2" xfId="38331" xr:uid="{9EFFF459-7E80-439A-90EE-62EDED1B6BA1}"/>
    <cellStyle name="Normal 3 2 3 3 6 3 2 3" xfId="53215" xr:uid="{AB0C9B00-D1F2-486D-A7A3-FD2531394E6B}"/>
    <cellStyle name="Normal 3 2 3 3 6 3 3" xfId="17795" xr:uid="{F5FECE74-1784-4BFF-A690-F74860BAC6C5}"/>
    <cellStyle name="Normal 3 2 3 3 6 3 4" xfId="31485" xr:uid="{16AB87ED-50E1-4E5F-995F-48D5D4BE4B7B}"/>
    <cellStyle name="Normal 3 2 3 3 6 3 5" xfId="46369" xr:uid="{286B6704-353C-4DF3-AC47-DBAB5B768A95}"/>
    <cellStyle name="Normal 3 2 3 3 6 4" xfId="21217" xr:uid="{1F812D1B-324B-43FE-BA0F-9456E852DB80}"/>
    <cellStyle name="Normal 3 2 3 3 6 4 2" xfId="34909" xr:uid="{AA94ABD1-809E-4B38-BEC4-6241A231E299}"/>
    <cellStyle name="Normal 3 2 3 3 6 4 3" xfId="49793" xr:uid="{74FD1EB4-4D05-4289-B5B2-34E27594BBED}"/>
    <cellStyle name="Normal 3 2 3 3 6 5" xfId="14373" xr:uid="{DA3FC7A1-7E3B-462F-B546-A594E0E6DEAE}"/>
    <cellStyle name="Normal 3 2 3 3 6 6" xfId="28063" xr:uid="{64CBCEF2-53CB-4981-BFA4-B1C13B13DDB8}"/>
    <cellStyle name="Normal 3 2 3 3 6 7" xfId="42947" xr:uid="{5B1C4BB9-3293-45F7-8C89-C40BF766F041}"/>
    <cellStyle name="Normal 3 2 3 3 7" xfId="7527" xr:uid="{B5DE748C-D349-449F-968C-A40F62ACBF82}"/>
    <cellStyle name="Normal 3 2 3 3 7 2" xfId="9240" xr:uid="{3F5ACE0F-CE88-4E1F-BA55-7F50E070E966}"/>
    <cellStyle name="Normal 3 2 3 3 7 2 2" xfId="12662" xr:uid="{AE1BFBFF-AA66-44E8-87C9-D26A6E419FC3}"/>
    <cellStyle name="Normal 3 2 3 3 7 2 2 2" xfId="26352" xr:uid="{ABF282ED-43B8-42A7-B236-DC4729F13102}"/>
    <cellStyle name="Normal 3 2 3 3 7 2 2 2 2" xfId="40044" xr:uid="{91FC86DF-C2AC-47A1-A1F8-3C5C98F014F7}"/>
    <cellStyle name="Normal 3 2 3 3 7 2 2 2 3" xfId="54928" xr:uid="{B2CA15EA-7094-477F-BD17-7DA03AC9126C}"/>
    <cellStyle name="Normal 3 2 3 3 7 2 2 3" xfId="19508" xr:uid="{56B4FC09-B653-44CE-937A-B12B267E7AB4}"/>
    <cellStyle name="Normal 3 2 3 3 7 2 2 4" xfId="33198" xr:uid="{AF498FA9-C955-4F23-AA36-9ED47474D2A0}"/>
    <cellStyle name="Normal 3 2 3 3 7 2 2 5" xfId="48082" xr:uid="{C7995B30-8504-4A7F-8B1F-38A3EF1088DD}"/>
    <cellStyle name="Normal 3 2 3 3 7 2 3" xfId="22930" xr:uid="{0745E3CC-73F7-423E-AF6C-D91D15DC9E29}"/>
    <cellStyle name="Normal 3 2 3 3 7 2 3 2" xfId="36622" xr:uid="{572DCD8E-2213-481A-814C-F7589CD51633}"/>
    <cellStyle name="Normal 3 2 3 3 7 2 3 3" xfId="51506" xr:uid="{F5C2551F-E6E8-45E9-8D6C-444AA1059D81}"/>
    <cellStyle name="Normal 3 2 3 3 7 2 4" xfId="16086" xr:uid="{CC57D349-8C1F-440A-9FF2-B4B3AF75DB85}"/>
    <cellStyle name="Normal 3 2 3 3 7 2 5" xfId="29776" xr:uid="{8D8F8FB4-4C7E-4BBF-BD12-79C525AECDF6}"/>
    <cellStyle name="Normal 3 2 3 3 7 2 6" xfId="44660" xr:uid="{C0788790-EAD2-4475-B54B-0703C33B2263}"/>
    <cellStyle name="Normal 3 2 3 3 7 3" xfId="10950" xr:uid="{1F894D43-F302-4934-BA96-1CDA75DB447A}"/>
    <cellStyle name="Normal 3 2 3 3 7 3 2" xfId="24640" xr:uid="{33BB202D-8C53-408C-B3ED-338F61985BE0}"/>
    <cellStyle name="Normal 3 2 3 3 7 3 2 2" xfId="38332" xr:uid="{BDA3AF1C-80B8-4F6C-A953-E52FA0B78FBF}"/>
    <cellStyle name="Normal 3 2 3 3 7 3 2 3" xfId="53216" xr:uid="{AF0A2628-F8FF-4E0C-A1A1-D987BC4F1E0B}"/>
    <cellStyle name="Normal 3 2 3 3 7 3 3" xfId="17796" xr:uid="{DF10D9B5-54F2-458A-9E77-E7AEFC0CAE36}"/>
    <cellStyle name="Normal 3 2 3 3 7 3 4" xfId="31486" xr:uid="{C5D4D223-086C-43F2-8D24-B3273D2F24E2}"/>
    <cellStyle name="Normal 3 2 3 3 7 3 5" xfId="46370" xr:uid="{F974C5CE-3B37-4287-A9E1-721E62F75212}"/>
    <cellStyle name="Normal 3 2 3 3 7 4" xfId="21218" xr:uid="{00A1C0D1-1C05-451F-AF7D-5CE99C1FD72C}"/>
    <cellStyle name="Normal 3 2 3 3 7 4 2" xfId="34910" xr:uid="{23CABB3F-2A85-494A-9569-0D5C15109FB4}"/>
    <cellStyle name="Normal 3 2 3 3 7 4 3" xfId="49794" xr:uid="{13A46EF6-F6E3-4D6B-B4E8-31E5C6DD460B}"/>
    <cellStyle name="Normal 3 2 3 3 7 5" xfId="14374" xr:uid="{76A602FF-7A39-4E17-A95A-A17E15B3D7D4}"/>
    <cellStyle name="Normal 3 2 3 3 7 6" xfId="28064" xr:uid="{D39DF2D7-E673-4018-910B-BE25E9CC804B}"/>
    <cellStyle name="Normal 3 2 3 3 7 7" xfId="42948" xr:uid="{F9C0D657-2FA1-4B4E-955D-97A2562C4725}"/>
    <cellStyle name="Normal 3 2 3 3 8" xfId="9211" xr:uid="{3F861AA2-7FC4-4BD2-B6E8-9BCF27F29F28}"/>
    <cellStyle name="Normal 3 2 3 3 8 2" xfId="12633" xr:uid="{6F78715A-1938-458A-A533-783D4A2FF48F}"/>
    <cellStyle name="Normal 3 2 3 3 8 2 2" xfId="26323" xr:uid="{2D45BDF1-EB02-476E-969C-C6F5F7EBAE7A}"/>
    <cellStyle name="Normal 3 2 3 3 8 2 2 2" xfId="40015" xr:uid="{D6B3BABA-99B7-40BB-A9E9-E1312B0C871B}"/>
    <cellStyle name="Normal 3 2 3 3 8 2 2 3" xfId="54899" xr:uid="{20C4BCE8-A34F-4515-AF95-85C195C438E7}"/>
    <cellStyle name="Normal 3 2 3 3 8 2 3" xfId="19479" xr:uid="{BE39FF0B-7BFB-4C6B-8DF5-C4DE34F35CD8}"/>
    <cellStyle name="Normal 3 2 3 3 8 2 4" xfId="33169" xr:uid="{D6405676-2164-480E-921E-9A55D3C1BAF7}"/>
    <cellStyle name="Normal 3 2 3 3 8 2 5" xfId="48053" xr:uid="{B06427DA-03A1-45BC-98FC-FF5294BD405A}"/>
    <cellStyle name="Normal 3 2 3 3 8 3" xfId="22901" xr:uid="{D3B4BC77-EF64-4CAA-9751-11DDF0070A96}"/>
    <cellStyle name="Normal 3 2 3 3 8 3 2" xfId="36593" xr:uid="{573766FC-DF46-478B-B605-238D35A4C356}"/>
    <cellStyle name="Normal 3 2 3 3 8 3 3" xfId="51477" xr:uid="{105493D9-AE55-4C07-B367-8067EA5E423E}"/>
    <cellStyle name="Normal 3 2 3 3 8 4" xfId="16057" xr:uid="{F24111C4-AE8A-472E-BEDB-814071738F5C}"/>
    <cellStyle name="Normal 3 2 3 3 8 5" xfId="29747" xr:uid="{4538D502-41A3-4728-8EC2-BDE4E2D55C75}"/>
    <cellStyle name="Normal 3 2 3 3 8 6" xfId="44631" xr:uid="{A68AD4A7-916F-4F32-917C-D4492B29ACFE}"/>
    <cellStyle name="Normal 3 2 3 3 9" xfId="10921" xr:uid="{5FF83C09-AC90-4FF8-BAD5-C38E4805D7F9}"/>
    <cellStyle name="Normal 3 2 3 3 9 2" xfId="24611" xr:uid="{51D4F266-39C5-4755-AF58-84981D419512}"/>
    <cellStyle name="Normal 3 2 3 3 9 2 2" xfId="38303" xr:uid="{DB61D5A6-DF43-41D7-949F-6C388FB36398}"/>
    <cellStyle name="Normal 3 2 3 3 9 2 3" xfId="53187" xr:uid="{982758E4-77E1-48AE-884F-0A232AE85D1E}"/>
    <cellStyle name="Normal 3 2 3 3 9 3" xfId="17767" xr:uid="{035B7728-02E8-4DC8-A306-11CC09E16FE6}"/>
    <cellStyle name="Normal 3 2 3 3 9 4" xfId="31457" xr:uid="{7EBF9451-1440-4B1F-A55B-86DBB303439B}"/>
    <cellStyle name="Normal 3 2 3 3 9 5" xfId="46341" xr:uid="{2F1646B5-D84A-47A8-8887-932F6F62D380}"/>
    <cellStyle name="Normal 3 2 3 4" xfId="7528" xr:uid="{7E6F104A-E3F6-4FC4-8BFE-4BF298334C37}"/>
    <cellStyle name="Normal 3 2 3 4 10" xfId="14375" xr:uid="{3F81DDF5-3529-48BC-913D-B32F7272007A}"/>
    <cellStyle name="Normal 3 2 3 4 11" xfId="28065" xr:uid="{CDAB46DD-8470-464F-9CED-438EE98AA1C7}"/>
    <cellStyle name="Normal 3 2 3 4 12" xfId="42949" xr:uid="{522403AB-38A2-477F-A014-01ABC4AD3D40}"/>
    <cellStyle name="Normal 3 2 3 4 2" xfId="7529" xr:uid="{55A2F12D-8ED0-4E0A-9AA7-E0CC69D5666C}"/>
    <cellStyle name="Normal 3 2 3 4 2 10" xfId="42950" xr:uid="{24B8EE55-2727-4D62-A085-B6BE23F74AA6}"/>
    <cellStyle name="Normal 3 2 3 4 2 2" xfId="7530" xr:uid="{8AFD0654-7CAD-4AA9-80C3-CC927EA49280}"/>
    <cellStyle name="Normal 3 2 3 4 2 2 2" xfId="7531" xr:uid="{2B28C652-53B3-4DE8-819D-96B9A0450BC8}"/>
    <cellStyle name="Normal 3 2 3 4 2 2 2 2" xfId="9244" xr:uid="{0C178C94-FD6B-4F70-A346-C43384ACDC01}"/>
    <cellStyle name="Normal 3 2 3 4 2 2 2 2 2" xfId="12666" xr:uid="{E37F16D4-0C73-42ED-9C55-F8345E9F43DB}"/>
    <cellStyle name="Normal 3 2 3 4 2 2 2 2 2 2" xfId="26356" xr:uid="{8F022AF8-5174-42B3-A488-1EC5C4805CD3}"/>
    <cellStyle name="Normal 3 2 3 4 2 2 2 2 2 2 2" xfId="40048" xr:uid="{8D0F8E6D-DB12-428A-A9DC-A8E519E9B2EB}"/>
    <cellStyle name="Normal 3 2 3 4 2 2 2 2 2 2 3" xfId="54932" xr:uid="{54EEDDA2-1EC5-4965-88F8-6C578F2A57F0}"/>
    <cellStyle name="Normal 3 2 3 4 2 2 2 2 2 3" xfId="19512" xr:uid="{87B13952-FB8D-448C-AD02-126C8FF1207F}"/>
    <cellStyle name="Normal 3 2 3 4 2 2 2 2 2 4" xfId="33202" xr:uid="{584B817E-4695-48BD-BE1B-D73104D6C036}"/>
    <cellStyle name="Normal 3 2 3 4 2 2 2 2 2 5" xfId="48086" xr:uid="{C3AE9B53-FC92-4AE3-8507-2D1B79196385}"/>
    <cellStyle name="Normal 3 2 3 4 2 2 2 2 3" xfId="22934" xr:uid="{5F457307-7E58-42FF-BA98-71A66E059169}"/>
    <cellStyle name="Normal 3 2 3 4 2 2 2 2 3 2" xfId="36626" xr:uid="{263FA474-416A-41B9-8197-087EDD9DEDF7}"/>
    <cellStyle name="Normal 3 2 3 4 2 2 2 2 3 3" xfId="51510" xr:uid="{49C9D331-69A0-4D09-A81D-AA35554CD686}"/>
    <cellStyle name="Normal 3 2 3 4 2 2 2 2 4" xfId="16090" xr:uid="{D0DE2E9D-0975-4309-87C6-DA2050CD1D90}"/>
    <cellStyle name="Normal 3 2 3 4 2 2 2 2 5" xfId="29780" xr:uid="{CFD656E0-B369-47D5-8770-9E8E2A9A4BC2}"/>
    <cellStyle name="Normal 3 2 3 4 2 2 2 2 6" xfId="44664" xr:uid="{84061F1C-2B85-4880-9417-D4E1CE514C31}"/>
    <cellStyle name="Normal 3 2 3 4 2 2 2 3" xfId="10954" xr:uid="{A05AFC39-6C02-4A00-A964-EFD74C1533BA}"/>
    <cellStyle name="Normal 3 2 3 4 2 2 2 3 2" xfId="24644" xr:uid="{E13B6F1B-9ED2-4929-AB66-0D90C53FF388}"/>
    <cellStyle name="Normal 3 2 3 4 2 2 2 3 2 2" xfId="38336" xr:uid="{9E7FD95C-55AD-4BFD-A145-B3198328D693}"/>
    <cellStyle name="Normal 3 2 3 4 2 2 2 3 2 3" xfId="53220" xr:uid="{B0B90342-A518-4F79-B967-1ECABEFD2A71}"/>
    <cellStyle name="Normal 3 2 3 4 2 2 2 3 3" xfId="17800" xr:uid="{E1DD13AD-582F-4783-8ED6-1A5EBDAF553B}"/>
    <cellStyle name="Normal 3 2 3 4 2 2 2 3 4" xfId="31490" xr:uid="{D300B73B-5421-4027-A5E7-5054BF08AB61}"/>
    <cellStyle name="Normal 3 2 3 4 2 2 2 3 5" xfId="46374" xr:uid="{097470D4-C822-459D-8CDC-21B2E7C3B55E}"/>
    <cellStyle name="Normal 3 2 3 4 2 2 2 4" xfId="21222" xr:uid="{6C73D593-F986-4644-899E-52AE448BDB40}"/>
    <cellStyle name="Normal 3 2 3 4 2 2 2 4 2" xfId="34914" xr:uid="{2BF5CA09-8394-4ED4-8649-1B5B3526A66C}"/>
    <cellStyle name="Normal 3 2 3 4 2 2 2 4 3" xfId="49798" xr:uid="{67F7F892-BE1C-4110-800A-5718EFB8BD2B}"/>
    <cellStyle name="Normal 3 2 3 4 2 2 2 5" xfId="14378" xr:uid="{F367D4F0-30E8-4C5A-A634-7BFB81884006}"/>
    <cellStyle name="Normal 3 2 3 4 2 2 2 6" xfId="28068" xr:uid="{0951F4C4-7809-46BF-8ED0-836DC66C9E31}"/>
    <cellStyle name="Normal 3 2 3 4 2 2 2 7" xfId="42952" xr:uid="{53FBD7FB-A224-4872-A1AB-1B200496906C}"/>
    <cellStyle name="Normal 3 2 3 4 2 2 3" xfId="9243" xr:uid="{F95C0C66-8FF7-469F-A375-1121E37F8BD7}"/>
    <cellStyle name="Normal 3 2 3 4 2 2 3 2" xfId="12665" xr:uid="{691481BE-1ABD-41BA-A21B-93AA55DCB0D2}"/>
    <cellStyle name="Normal 3 2 3 4 2 2 3 2 2" xfId="26355" xr:uid="{14675FA2-1195-4422-86B3-8C081EA644B1}"/>
    <cellStyle name="Normal 3 2 3 4 2 2 3 2 2 2" xfId="40047" xr:uid="{1A4BDCF9-F965-4CB3-84DB-1B1A8893DCA2}"/>
    <cellStyle name="Normal 3 2 3 4 2 2 3 2 2 3" xfId="54931" xr:uid="{D5702C3B-0B25-47CF-914D-535390B8E918}"/>
    <cellStyle name="Normal 3 2 3 4 2 2 3 2 3" xfId="19511" xr:uid="{35C871FD-FCF8-4706-AD90-DE69040CB0CC}"/>
    <cellStyle name="Normal 3 2 3 4 2 2 3 2 4" xfId="33201" xr:uid="{722F2AD2-277D-47FE-8278-380336853160}"/>
    <cellStyle name="Normal 3 2 3 4 2 2 3 2 5" xfId="48085" xr:uid="{E99D3191-E514-4EDB-A758-526DBE82CAB2}"/>
    <cellStyle name="Normal 3 2 3 4 2 2 3 3" xfId="22933" xr:uid="{43592058-8917-4BA0-A672-55A8BF3464C4}"/>
    <cellStyle name="Normal 3 2 3 4 2 2 3 3 2" xfId="36625" xr:uid="{8F090EE9-A600-4250-B9C1-A6494D846EEB}"/>
    <cellStyle name="Normal 3 2 3 4 2 2 3 3 3" xfId="51509" xr:uid="{2D96664C-D9BF-4BDB-B997-57DB20AFF1C6}"/>
    <cellStyle name="Normal 3 2 3 4 2 2 3 4" xfId="16089" xr:uid="{08DE39F3-4CB3-4C48-86CE-831FD2D8F366}"/>
    <cellStyle name="Normal 3 2 3 4 2 2 3 5" xfId="29779" xr:uid="{DFDB65C8-F88A-47FE-B612-AD2596803C3B}"/>
    <cellStyle name="Normal 3 2 3 4 2 2 3 6" xfId="44663" xr:uid="{0B35FF3A-9B4E-4683-99DA-72CB8CEECE2F}"/>
    <cellStyle name="Normal 3 2 3 4 2 2 4" xfId="10953" xr:uid="{51393BA5-6147-4B3E-8382-D11AD34720CE}"/>
    <cellStyle name="Normal 3 2 3 4 2 2 4 2" xfId="24643" xr:uid="{1248E761-6CEC-46B5-86E7-081EAA5BF326}"/>
    <cellStyle name="Normal 3 2 3 4 2 2 4 2 2" xfId="38335" xr:uid="{6712BB3C-0809-4B7E-B237-3B5A854943F3}"/>
    <cellStyle name="Normal 3 2 3 4 2 2 4 2 3" xfId="53219" xr:uid="{CD692005-D203-4F56-A595-FE6CCC5D166F}"/>
    <cellStyle name="Normal 3 2 3 4 2 2 4 3" xfId="17799" xr:uid="{E9317D3C-8234-4DC3-BC67-E64120693199}"/>
    <cellStyle name="Normal 3 2 3 4 2 2 4 4" xfId="31489" xr:uid="{A244F9E1-D992-4925-AEC7-AB00170F58F0}"/>
    <cellStyle name="Normal 3 2 3 4 2 2 4 5" xfId="46373" xr:uid="{C9F960A3-0D6D-4B24-AF35-8AFB0AD52AE9}"/>
    <cellStyle name="Normal 3 2 3 4 2 2 5" xfId="21221" xr:uid="{E9C255D9-986B-4DE0-B31E-389DD38E6934}"/>
    <cellStyle name="Normal 3 2 3 4 2 2 5 2" xfId="34913" xr:uid="{4B50B251-4EEC-444E-898D-7CF2F05318E9}"/>
    <cellStyle name="Normal 3 2 3 4 2 2 5 3" xfId="49797" xr:uid="{FA541F0A-3AF3-47F6-956F-AB6C7D71CA2A}"/>
    <cellStyle name="Normal 3 2 3 4 2 2 6" xfId="14377" xr:uid="{82B913E7-AF82-4760-A866-C437E8659D37}"/>
    <cellStyle name="Normal 3 2 3 4 2 2 7" xfId="28067" xr:uid="{1D5EFC28-B3D8-4A62-939B-221DB2C454DD}"/>
    <cellStyle name="Normal 3 2 3 4 2 2 8" xfId="42951" xr:uid="{9010AD87-324C-4E4A-A851-4DAD12CE9031}"/>
    <cellStyle name="Normal 3 2 3 4 2 3" xfId="7532" xr:uid="{1300863C-922C-4AF6-8893-D5F212B825BD}"/>
    <cellStyle name="Normal 3 2 3 4 2 3 2" xfId="9245" xr:uid="{B71A4C2C-33E6-4865-8BBA-D2EBDC4CC0A0}"/>
    <cellStyle name="Normal 3 2 3 4 2 3 2 2" xfId="12667" xr:uid="{4F1054F5-7615-4D43-9319-ACEAE332AF02}"/>
    <cellStyle name="Normal 3 2 3 4 2 3 2 2 2" xfId="26357" xr:uid="{A864F560-ED42-4C89-B167-D01D75726559}"/>
    <cellStyle name="Normal 3 2 3 4 2 3 2 2 2 2" xfId="40049" xr:uid="{778C340C-047C-4124-B509-4B7684FE0081}"/>
    <cellStyle name="Normal 3 2 3 4 2 3 2 2 2 3" xfId="54933" xr:uid="{E4ABB373-F8D9-4FC2-BAF6-5B9EB321F34B}"/>
    <cellStyle name="Normal 3 2 3 4 2 3 2 2 3" xfId="19513" xr:uid="{C7E4210A-9D4F-4B89-9C83-427815A9A47F}"/>
    <cellStyle name="Normal 3 2 3 4 2 3 2 2 4" xfId="33203" xr:uid="{C0D36F1C-F704-4C4F-8315-2BE2A327AD68}"/>
    <cellStyle name="Normal 3 2 3 4 2 3 2 2 5" xfId="48087" xr:uid="{EBBBBC4F-5A74-4374-BD5F-45CD392CA0A6}"/>
    <cellStyle name="Normal 3 2 3 4 2 3 2 3" xfId="22935" xr:uid="{0F152209-EB33-4EBE-8C41-99B9B36A2CD3}"/>
    <cellStyle name="Normal 3 2 3 4 2 3 2 3 2" xfId="36627" xr:uid="{7AB48329-542E-45F8-8026-8271F8D4B3DB}"/>
    <cellStyle name="Normal 3 2 3 4 2 3 2 3 3" xfId="51511" xr:uid="{7ACE0763-CBB8-4646-AEC7-9DA3CC31B5DF}"/>
    <cellStyle name="Normal 3 2 3 4 2 3 2 4" xfId="16091" xr:uid="{363CAB17-F8C1-45C8-B3E6-F09F4FEABDA9}"/>
    <cellStyle name="Normal 3 2 3 4 2 3 2 5" xfId="29781" xr:uid="{FA36BF96-A5A5-48FF-B127-3D516FB11735}"/>
    <cellStyle name="Normal 3 2 3 4 2 3 2 6" xfId="44665" xr:uid="{E4F0D221-F8AF-4325-B731-CBBD59629C1E}"/>
    <cellStyle name="Normal 3 2 3 4 2 3 3" xfId="10955" xr:uid="{8BAC4489-EFAD-41D3-B022-702EBD86BE1C}"/>
    <cellStyle name="Normal 3 2 3 4 2 3 3 2" xfId="24645" xr:uid="{D0858327-2804-4A98-BEF3-4F1B7EC40538}"/>
    <cellStyle name="Normal 3 2 3 4 2 3 3 2 2" xfId="38337" xr:uid="{18FE159C-B506-4048-8772-9C976A2B9376}"/>
    <cellStyle name="Normal 3 2 3 4 2 3 3 2 3" xfId="53221" xr:uid="{08A9FEF9-FCED-406F-A8BB-DBAF71085711}"/>
    <cellStyle name="Normal 3 2 3 4 2 3 3 3" xfId="17801" xr:uid="{4F33DF24-B20C-4774-8193-11FCEA53239D}"/>
    <cellStyle name="Normal 3 2 3 4 2 3 3 4" xfId="31491" xr:uid="{4A914D7F-8254-4FBE-AE10-6701514F675A}"/>
    <cellStyle name="Normal 3 2 3 4 2 3 3 5" xfId="46375" xr:uid="{EAA7592D-CF86-40D8-A1FC-69D70A9CC567}"/>
    <cellStyle name="Normal 3 2 3 4 2 3 4" xfId="21223" xr:uid="{5FDB3148-CB6C-4CEF-8E4F-28BF1922205C}"/>
    <cellStyle name="Normal 3 2 3 4 2 3 4 2" xfId="34915" xr:uid="{0E841CF7-B697-43A8-B3EA-567D56B6741F}"/>
    <cellStyle name="Normal 3 2 3 4 2 3 4 3" xfId="49799" xr:uid="{37043DFF-2CF7-44F5-A5AD-FF4CC7DC6309}"/>
    <cellStyle name="Normal 3 2 3 4 2 3 5" xfId="14379" xr:uid="{A3120661-EEF5-4830-9D30-52DCC2E219B6}"/>
    <cellStyle name="Normal 3 2 3 4 2 3 6" xfId="28069" xr:uid="{9736426B-5BD0-44EC-94AD-C70D76CD8A1B}"/>
    <cellStyle name="Normal 3 2 3 4 2 3 7" xfId="42953" xr:uid="{094DB60D-FCA9-41C6-91CF-DC874E811E42}"/>
    <cellStyle name="Normal 3 2 3 4 2 4" xfId="7533" xr:uid="{3E2DA188-F287-4A21-ACC5-99D44D58C7B4}"/>
    <cellStyle name="Normal 3 2 3 4 2 4 2" xfId="9246" xr:uid="{7366D4FF-EF6A-41A1-8647-061FC62A5237}"/>
    <cellStyle name="Normal 3 2 3 4 2 4 2 2" xfId="12668" xr:uid="{244AA20B-46E3-46BD-BB56-041292677F14}"/>
    <cellStyle name="Normal 3 2 3 4 2 4 2 2 2" xfId="26358" xr:uid="{CE8306A3-1490-4BCF-9ABF-EAD40D17D07F}"/>
    <cellStyle name="Normal 3 2 3 4 2 4 2 2 2 2" xfId="40050" xr:uid="{ED4527C9-71C1-4748-B410-579CE3F46E85}"/>
    <cellStyle name="Normal 3 2 3 4 2 4 2 2 2 3" xfId="54934" xr:uid="{1B829DD5-970C-467C-BFD8-B89E8C860D15}"/>
    <cellStyle name="Normal 3 2 3 4 2 4 2 2 3" xfId="19514" xr:uid="{EE061A8B-106A-4826-A47A-EFEEEB4BEFC5}"/>
    <cellStyle name="Normal 3 2 3 4 2 4 2 2 4" xfId="33204" xr:uid="{A8B16D5B-DA8E-48D8-B836-452C723D0DC8}"/>
    <cellStyle name="Normal 3 2 3 4 2 4 2 2 5" xfId="48088" xr:uid="{0A269A0D-BA48-4094-B008-6CCACE9A2596}"/>
    <cellStyle name="Normal 3 2 3 4 2 4 2 3" xfId="22936" xr:uid="{4A8C5FE5-3E78-4914-95A7-C92EE8FEC0FE}"/>
    <cellStyle name="Normal 3 2 3 4 2 4 2 3 2" xfId="36628" xr:uid="{19E04EEE-F1AD-4D15-91A8-AE6FB0843478}"/>
    <cellStyle name="Normal 3 2 3 4 2 4 2 3 3" xfId="51512" xr:uid="{04A9BF06-6327-4674-9972-B494846CA26E}"/>
    <cellStyle name="Normal 3 2 3 4 2 4 2 4" xfId="16092" xr:uid="{FF6F9879-FFAF-4C2F-B3A7-E59D86B1AAF7}"/>
    <cellStyle name="Normal 3 2 3 4 2 4 2 5" xfId="29782" xr:uid="{B4D05A87-72F9-4253-9CAF-60CFB1A079C1}"/>
    <cellStyle name="Normal 3 2 3 4 2 4 2 6" xfId="44666" xr:uid="{CF40379F-B79D-49BC-B8CF-C2D0B0C3F85D}"/>
    <cellStyle name="Normal 3 2 3 4 2 4 3" xfId="10956" xr:uid="{F8162D80-8006-4C3B-AE7E-58535D4B3BB0}"/>
    <cellStyle name="Normal 3 2 3 4 2 4 3 2" xfId="24646" xr:uid="{A9CFEC97-89DA-4D7B-A621-893A2313F899}"/>
    <cellStyle name="Normal 3 2 3 4 2 4 3 2 2" xfId="38338" xr:uid="{D657ABB6-62F6-4B65-8085-6E6A787B8487}"/>
    <cellStyle name="Normal 3 2 3 4 2 4 3 2 3" xfId="53222" xr:uid="{A0005446-051F-4969-BC46-25A5628CFF3B}"/>
    <cellStyle name="Normal 3 2 3 4 2 4 3 3" xfId="17802" xr:uid="{324A0258-5E8B-4BE9-AB60-E39C40DF47F1}"/>
    <cellStyle name="Normal 3 2 3 4 2 4 3 4" xfId="31492" xr:uid="{92DD32BA-C467-4716-97B8-BD1C59763465}"/>
    <cellStyle name="Normal 3 2 3 4 2 4 3 5" xfId="46376" xr:uid="{79F6F8BB-DF35-49A7-9E88-48C81A2936A2}"/>
    <cellStyle name="Normal 3 2 3 4 2 4 4" xfId="21224" xr:uid="{25E02276-1D86-4E40-BD65-2F92011C7B4E}"/>
    <cellStyle name="Normal 3 2 3 4 2 4 4 2" xfId="34916" xr:uid="{42C51BC8-EE1D-480A-AE47-B1C661C8AD06}"/>
    <cellStyle name="Normal 3 2 3 4 2 4 4 3" xfId="49800" xr:uid="{9F48EBA9-A060-4FB3-BC5E-93B6F7A90C5B}"/>
    <cellStyle name="Normal 3 2 3 4 2 4 5" xfId="14380" xr:uid="{7F49D867-0D40-4959-A110-5C11EA1A5CC8}"/>
    <cellStyle name="Normal 3 2 3 4 2 4 6" xfId="28070" xr:uid="{A7800CE0-E695-4D82-9F49-09CBD6F1E0DC}"/>
    <cellStyle name="Normal 3 2 3 4 2 4 7" xfId="42954" xr:uid="{C0368F30-2F66-48E9-BC51-C10019A5C0D9}"/>
    <cellStyle name="Normal 3 2 3 4 2 5" xfId="9242" xr:uid="{EB58D12B-B2BE-40FE-BFC0-D7DC2A429ECD}"/>
    <cellStyle name="Normal 3 2 3 4 2 5 2" xfId="12664" xr:uid="{FF084FB9-EDDA-450C-81A5-20A20760A667}"/>
    <cellStyle name="Normal 3 2 3 4 2 5 2 2" xfId="26354" xr:uid="{601593B7-8A4E-4822-9FBD-C01E05152E68}"/>
    <cellStyle name="Normal 3 2 3 4 2 5 2 2 2" xfId="40046" xr:uid="{B526D364-7035-4D6E-93EB-3A4F69249A41}"/>
    <cellStyle name="Normal 3 2 3 4 2 5 2 2 3" xfId="54930" xr:uid="{90431A9F-4131-4260-A66D-E7ECDF28E19F}"/>
    <cellStyle name="Normal 3 2 3 4 2 5 2 3" xfId="19510" xr:uid="{C75B642D-8EEC-4B11-A551-466AE65D1701}"/>
    <cellStyle name="Normal 3 2 3 4 2 5 2 4" xfId="33200" xr:uid="{7CB0CAC0-13EA-473C-BD7F-3458C2A137A8}"/>
    <cellStyle name="Normal 3 2 3 4 2 5 2 5" xfId="48084" xr:uid="{69D32DC6-AA4E-4A57-80DB-FAB2A26E1BE0}"/>
    <cellStyle name="Normal 3 2 3 4 2 5 3" xfId="22932" xr:uid="{CB07C41E-5B20-4AF1-8FF8-E214375D4A3B}"/>
    <cellStyle name="Normal 3 2 3 4 2 5 3 2" xfId="36624" xr:uid="{6A9BAFC0-7D46-4E77-9C9C-B05F2EF71068}"/>
    <cellStyle name="Normal 3 2 3 4 2 5 3 3" xfId="51508" xr:uid="{7ADB6522-DB64-457C-AB4F-F499F222408D}"/>
    <cellStyle name="Normal 3 2 3 4 2 5 4" xfId="16088" xr:uid="{5322ED47-7949-4577-9FAF-9C8A59FE9906}"/>
    <cellStyle name="Normal 3 2 3 4 2 5 5" xfId="29778" xr:uid="{C85F21D4-B4DF-4DA1-97CE-D898EC3FDF04}"/>
    <cellStyle name="Normal 3 2 3 4 2 5 6" xfId="44662" xr:uid="{18830998-2C44-471C-91B2-3D6738FFA63D}"/>
    <cellStyle name="Normal 3 2 3 4 2 6" xfId="10952" xr:uid="{B9BF5643-E2BF-4754-81AC-A34FB51CD345}"/>
    <cellStyle name="Normal 3 2 3 4 2 6 2" xfId="24642" xr:uid="{2E74C508-1B90-4C36-8EF7-4F6EFB3C272E}"/>
    <cellStyle name="Normal 3 2 3 4 2 6 2 2" xfId="38334" xr:uid="{19F61E25-7A7C-49F4-BEBF-027FEBA61FF6}"/>
    <cellStyle name="Normal 3 2 3 4 2 6 2 3" xfId="53218" xr:uid="{257DF732-BEC1-42C8-BFC2-92CEBF60D314}"/>
    <cellStyle name="Normal 3 2 3 4 2 6 3" xfId="17798" xr:uid="{5A442EDC-E443-484A-A280-F4D510B1C91A}"/>
    <cellStyle name="Normal 3 2 3 4 2 6 4" xfId="31488" xr:uid="{CFE0DA3F-468A-42AA-9BCB-C2AFE158D518}"/>
    <cellStyle name="Normal 3 2 3 4 2 6 5" xfId="46372" xr:uid="{F7D98525-8F57-450D-8269-B4BF1E610D2E}"/>
    <cellStyle name="Normal 3 2 3 4 2 7" xfId="21220" xr:uid="{F40B00D0-4AEA-4559-B168-B78B3F9CEC64}"/>
    <cellStyle name="Normal 3 2 3 4 2 7 2" xfId="34912" xr:uid="{4C49CF94-B6CF-4A58-A71E-C50CA88F597E}"/>
    <cellStyle name="Normal 3 2 3 4 2 7 3" xfId="49796" xr:uid="{53469B79-7AEA-4401-B2C3-1EF9F23FA819}"/>
    <cellStyle name="Normal 3 2 3 4 2 8" xfId="14376" xr:uid="{E6DE5709-2E53-4D98-B439-DE139F996CEE}"/>
    <cellStyle name="Normal 3 2 3 4 2 9" xfId="28066" xr:uid="{CA7C9600-0E5D-4E19-A17C-B9906767E01E}"/>
    <cellStyle name="Normal 3 2 3 4 3" xfId="7534" xr:uid="{C5EACC07-C825-46DF-983B-78DDD333B655}"/>
    <cellStyle name="Normal 3 2 3 4 3 10" xfId="42955" xr:uid="{5C89CB0E-1351-495E-88D6-997F8658A780}"/>
    <cellStyle name="Normal 3 2 3 4 3 2" xfId="7535" xr:uid="{19136EA4-746A-4424-AF1C-AAB9FC61E249}"/>
    <cellStyle name="Normal 3 2 3 4 3 2 2" xfId="7536" xr:uid="{3A76A5CE-D678-47DD-93A3-84129B2B707D}"/>
    <cellStyle name="Normal 3 2 3 4 3 2 2 2" xfId="9249" xr:uid="{1F8F88F1-8E35-487E-B202-F335B5FADCC7}"/>
    <cellStyle name="Normal 3 2 3 4 3 2 2 2 2" xfId="12671" xr:uid="{2B55755F-075B-444D-A532-FFF0F2F46812}"/>
    <cellStyle name="Normal 3 2 3 4 3 2 2 2 2 2" xfId="26361" xr:uid="{EE7B8E54-26B9-43B8-9CAD-C2828F12E40F}"/>
    <cellStyle name="Normal 3 2 3 4 3 2 2 2 2 2 2" xfId="40053" xr:uid="{A029B46B-865D-4EE3-BAC7-7CAE2EB39731}"/>
    <cellStyle name="Normal 3 2 3 4 3 2 2 2 2 2 3" xfId="54937" xr:uid="{70B8CF09-D5FF-4D61-8A02-DDDE14402FDE}"/>
    <cellStyle name="Normal 3 2 3 4 3 2 2 2 2 3" xfId="19517" xr:uid="{CD66E898-4FA4-4953-8C49-1312324DB7B0}"/>
    <cellStyle name="Normal 3 2 3 4 3 2 2 2 2 4" xfId="33207" xr:uid="{234D96F4-0266-4C3F-809F-65B8E4F7E430}"/>
    <cellStyle name="Normal 3 2 3 4 3 2 2 2 2 5" xfId="48091" xr:uid="{BE5FBF1E-6B5E-4272-A58C-AA88603235F5}"/>
    <cellStyle name="Normal 3 2 3 4 3 2 2 2 3" xfId="22939" xr:uid="{80233F41-F518-425D-ABF8-950B3F743820}"/>
    <cellStyle name="Normal 3 2 3 4 3 2 2 2 3 2" xfId="36631" xr:uid="{D9187BB9-5B2D-4007-9E7E-E6101519A79F}"/>
    <cellStyle name="Normal 3 2 3 4 3 2 2 2 3 3" xfId="51515" xr:uid="{DA2BFA4A-5358-444C-8D6B-4A1B0581A53B}"/>
    <cellStyle name="Normal 3 2 3 4 3 2 2 2 4" xfId="16095" xr:uid="{493E0FA5-2315-48CC-822E-B51FCC37B414}"/>
    <cellStyle name="Normal 3 2 3 4 3 2 2 2 5" xfId="29785" xr:uid="{F8E1E8B2-9011-48A8-B6BC-199A36032EDA}"/>
    <cellStyle name="Normal 3 2 3 4 3 2 2 2 6" xfId="44669" xr:uid="{42B927EE-3604-47DD-86D6-2C03AA1B0387}"/>
    <cellStyle name="Normal 3 2 3 4 3 2 2 3" xfId="10959" xr:uid="{E3AF92E2-8E72-4971-9626-461FC48D83B7}"/>
    <cellStyle name="Normal 3 2 3 4 3 2 2 3 2" xfId="24649" xr:uid="{6F3C1E36-86D5-4FD6-86BB-C57617B0A3FB}"/>
    <cellStyle name="Normal 3 2 3 4 3 2 2 3 2 2" xfId="38341" xr:uid="{8FEC2083-FCCF-4BBE-948A-9B4DBBA098DC}"/>
    <cellStyle name="Normal 3 2 3 4 3 2 2 3 2 3" xfId="53225" xr:uid="{CBADD789-151F-4CD4-9411-615440A5B354}"/>
    <cellStyle name="Normal 3 2 3 4 3 2 2 3 3" xfId="17805" xr:uid="{199E86A4-0C7F-4751-BC3E-BD64837D16CF}"/>
    <cellStyle name="Normal 3 2 3 4 3 2 2 3 4" xfId="31495" xr:uid="{7E2550C8-C94F-4ED9-90DB-7C1B58046216}"/>
    <cellStyle name="Normal 3 2 3 4 3 2 2 3 5" xfId="46379" xr:uid="{7CE1EDD1-8203-40D7-B595-007FCEC5A5B5}"/>
    <cellStyle name="Normal 3 2 3 4 3 2 2 4" xfId="21227" xr:uid="{6DD90236-FEF5-475A-BD12-0708A0CFAF72}"/>
    <cellStyle name="Normal 3 2 3 4 3 2 2 4 2" xfId="34919" xr:uid="{C92361B8-3A1C-4E97-8B42-C8EF6B60180E}"/>
    <cellStyle name="Normal 3 2 3 4 3 2 2 4 3" xfId="49803" xr:uid="{469430F2-398E-406D-991D-CBA55CA68E35}"/>
    <cellStyle name="Normal 3 2 3 4 3 2 2 5" xfId="14383" xr:uid="{43F13A86-F532-4F43-BF7B-F0A648F73C7B}"/>
    <cellStyle name="Normal 3 2 3 4 3 2 2 6" xfId="28073" xr:uid="{03E537C3-F41D-4442-81AE-95392D5304D8}"/>
    <cellStyle name="Normal 3 2 3 4 3 2 2 7" xfId="42957" xr:uid="{A6F3837F-497F-4514-9985-C0D370511895}"/>
    <cellStyle name="Normal 3 2 3 4 3 2 3" xfId="9248" xr:uid="{8C6DD04F-9494-417C-8F6E-91D066827A53}"/>
    <cellStyle name="Normal 3 2 3 4 3 2 3 2" xfId="12670" xr:uid="{0272B678-4FD2-474E-B939-7C585E26718D}"/>
    <cellStyle name="Normal 3 2 3 4 3 2 3 2 2" xfId="26360" xr:uid="{201440F8-D641-4759-8710-E62920152F28}"/>
    <cellStyle name="Normal 3 2 3 4 3 2 3 2 2 2" xfId="40052" xr:uid="{5D98F95A-50FB-430B-A294-F9F47BA9EF03}"/>
    <cellStyle name="Normal 3 2 3 4 3 2 3 2 2 3" xfId="54936" xr:uid="{8CB5CB39-0A09-46ED-8FB7-D10FD521272D}"/>
    <cellStyle name="Normal 3 2 3 4 3 2 3 2 3" xfId="19516" xr:uid="{57314768-7BA1-4251-8EC8-5F4EDB3E14A3}"/>
    <cellStyle name="Normal 3 2 3 4 3 2 3 2 4" xfId="33206" xr:uid="{91D97F75-4BB1-4438-9C9E-7F936FA115F2}"/>
    <cellStyle name="Normal 3 2 3 4 3 2 3 2 5" xfId="48090" xr:uid="{E314F939-B800-4A7D-B461-23C5B6789704}"/>
    <cellStyle name="Normal 3 2 3 4 3 2 3 3" xfId="22938" xr:uid="{055B7933-476E-4411-ADEA-2D1FD7A348AF}"/>
    <cellStyle name="Normal 3 2 3 4 3 2 3 3 2" xfId="36630" xr:uid="{770435E9-2AD1-47D5-B290-089EB8356932}"/>
    <cellStyle name="Normal 3 2 3 4 3 2 3 3 3" xfId="51514" xr:uid="{4989D063-3C5C-477E-9963-7613A6DCF0D0}"/>
    <cellStyle name="Normal 3 2 3 4 3 2 3 4" xfId="16094" xr:uid="{0D3CCE4B-5AD2-48F2-BFFD-0987DF936B74}"/>
    <cellStyle name="Normal 3 2 3 4 3 2 3 5" xfId="29784" xr:uid="{309E115F-619B-4E70-8B3D-F6A9E7D7762B}"/>
    <cellStyle name="Normal 3 2 3 4 3 2 3 6" xfId="44668" xr:uid="{D0F8F4BD-F304-4145-89C7-CB7366C23C1A}"/>
    <cellStyle name="Normal 3 2 3 4 3 2 4" xfId="10958" xr:uid="{F8BC8ED3-3534-410B-85A5-56D92E7CC953}"/>
    <cellStyle name="Normal 3 2 3 4 3 2 4 2" xfId="24648" xr:uid="{C164659A-A118-453B-9EBD-C1B55BAB1CA2}"/>
    <cellStyle name="Normal 3 2 3 4 3 2 4 2 2" xfId="38340" xr:uid="{D52589D2-74BD-4BF5-858A-D4E4E4087168}"/>
    <cellStyle name="Normal 3 2 3 4 3 2 4 2 3" xfId="53224" xr:uid="{E08AF7D7-AC81-4E88-A7A0-18986E72C559}"/>
    <cellStyle name="Normal 3 2 3 4 3 2 4 3" xfId="17804" xr:uid="{F260D5D9-129E-432B-9B4C-FCD270879854}"/>
    <cellStyle name="Normal 3 2 3 4 3 2 4 4" xfId="31494" xr:uid="{8D086058-DD78-4EFF-BEA7-037F9DDA2344}"/>
    <cellStyle name="Normal 3 2 3 4 3 2 4 5" xfId="46378" xr:uid="{51BF2D62-8C6A-4C1C-A683-C0DBDB4FF871}"/>
    <cellStyle name="Normal 3 2 3 4 3 2 5" xfId="21226" xr:uid="{DEBBE9E1-6977-4F47-A6E6-0DB0C79EC13E}"/>
    <cellStyle name="Normal 3 2 3 4 3 2 5 2" xfId="34918" xr:uid="{BA4DE94C-A0C9-47F9-811A-5BDF01D016BF}"/>
    <cellStyle name="Normal 3 2 3 4 3 2 5 3" xfId="49802" xr:uid="{F942EBE4-9D9B-4183-BEF5-CEE626CC9115}"/>
    <cellStyle name="Normal 3 2 3 4 3 2 6" xfId="14382" xr:uid="{49322F0E-B83E-473E-8058-127EB648B373}"/>
    <cellStyle name="Normal 3 2 3 4 3 2 7" xfId="28072" xr:uid="{D461DE57-C7DB-4360-ADB9-CDD645DC76BD}"/>
    <cellStyle name="Normal 3 2 3 4 3 2 8" xfId="42956" xr:uid="{320DA5FE-9C52-4A86-B8F0-80D193A16EEC}"/>
    <cellStyle name="Normal 3 2 3 4 3 3" xfId="7537" xr:uid="{97A790A0-5430-4038-ABB1-AE9E6F1BF16F}"/>
    <cellStyle name="Normal 3 2 3 4 3 3 2" xfId="9250" xr:uid="{B01CEBD9-44B0-4E9A-A636-48EC6B34621B}"/>
    <cellStyle name="Normal 3 2 3 4 3 3 2 2" xfId="12672" xr:uid="{35D4A611-2A4C-4D87-81FA-171B1CBA3C94}"/>
    <cellStyle name="Normal 3 2 3 4 3 3 2 2 2" xfId="26362" xr:uid="{63E8C632-3089-4E30-927F-3BD7F1B40167}"/>
    <cellStyle name="Normal 3 2 3 4 3 3 2 2 2 2" xfId="40054" xr:uid="{EC14F135-945F-4643-8DD6-E28C370AC987}"/>
    <cellStyle name="Normal 3 2 3 4 3 3 2 2 2 3" xfId="54938" xr:uid="{1CDC7E23-88DD-4E13-AE06-3B1F48CA07C7}"/>
    <cellStyle name="Normal 3 2 3 4 3 3 2 2 3" xfId="19518" xr:uid="{1F3282D6-89AB-4C7F-ACBF-B9727425942E}"/>
    <cellStyle name="Normal 3 2 3 4 3 3 2 2 4" xfId="33208" xr:uid="{EA18CAB8-FEA9-43A5-85ED-B1CF29B5491E}"/>
    <cellStyle name="Normal 3 2 3 4 3 3 2 2 5" xfId="48092" xr:uid="{8D4A2DA5-A192-4E4B-A3DD-199D858424D7}"/>
    <cellStyle name="Normal 3 2 3 4 3 3 2 3" xfId="22940" xr:uid="{0A738701-F7B0-41E7-87E3-AF13F505C84F}"/>
    <cellStyle name="Normal 3 2 3 4 3 3 2 3 2" xfId="36632" xr:uid="{F7E657CA-3C53-4082-865C-F227D389B75E}"/>
    <cellStyle name="Normal 3 2 3 4 3 3 2 3 3" xfId="51516" xr:uid="{D9F45D4D-738E-4BA6-8ACB-AE35AE81E49F}"/>
    <cellStyle name="Normal 3 2 3 4 3 3 2 4" xfId="16096" xr:uid="{255F0D61-29AE-4918-BF97-9A377A604ECF}"/>
    <cellStyle name="Normal 3 2 3 4 3 3 2 5" xfId="29786" xr:uid="{0B6A796D-4A52-44AC-BE3E-C55CF3B5ADF3}"/>
    <cellStyle name="Normal 3 2 3 4 3 3 2 6" xfId="44670" xr:uid="{BA8FA7B8-AB15-4C23-9542-CD122AED6D0D}"/>
    <cellStyle name="Normal 3 2 3 4 3 3 3" xfId="10960" xr:uid="{AB3AFA22-39A4-4EAB-B6EE-B9125F62DDB2}"/>
    <cellStyle name="Normal 3 2 3 4 3 3 3 2" xfId="24650" xr:uid="{791BB009-AD2E-4181-841C-0B02BBEC85C7}"/>
    <cellStyle name="Normal 3 2 3 4 3 3 3 2 2" xfId="38342" xr:uid="{68397E7C-BCA1-438F-BBBF-C0617E54567C}"/>
    <cellStyle name="Normal 3 2 3 4 3 3 3 2 3" xfId="53226" xr:uid="{DD41C40D-91D7-4C3A-8C33-4DA7CDAA510B}"/>
    <cellStyle name="Normal 3 2 3 4 3 3 3 3" xfId="17806" xr:uid="{DD04E2B5-A68A-4525-9E55-9D36A1E4BEFA}"/>
    <cellStyle name="Normal 3 2 3 4 3 3 3 4" xfId="31496" xr:uid="{12E208E0-97B7-4E74-AFE5-12EC050EAFA7}"/>
    <cellStyle name="Normal 3 2 3 4 3 3 3 5" xfId="46380" xr:uid="{84084896-7745-4326-9A49-D754FFCFAB6E}"/>
    <cellStyle name="Normal 3 2 3 4 3 3 4" xfId="21228" xr:uid="{9576265D-0C61-43EE-88E3-0CDAB1F2FE19}"/>
    <cellStyle name="Normal 3 2 3 4 3 3 4 2" xfId="34920" xr:uid="{C0571B35-17D6-41A1-9182-91BBBBEFBB95}"/>
    <cellStyle name="Normal 3 2 3 4 3 3 4 3" xfId="49804" xr:uid="{BC320DEC-50B4-4A75-BF3B-63806F130E8F}"/>
    <cellStyle name="Normal 3 2 3 4 3 3 5" xfId="14384" xr:uid="{CA1865CE-A286-48EF-997C-431B8A17695D}"/>
    <cellStyle name="Normal 3 2 3 4 3 3 6" xfId="28074" xr:uid="{51CA4442-DAC0-4273-A434-9B2734FF55F5}"/>
    <cellStyle name="Normal 3 2 3 4 3 3 7" xfId="42958" xr:uid="{E489FC17-8179-404E-89E7-0775DF95BF33}"/>
    <cellStyle name="Normal 3 2 3 4 3 4" xfId="7538" xr:uid="{5C0FC503-BD31-4057-9A59-E3FBC81D0558}"/>
    <cellStyle name="Normal 3 2 3 4 3 4 2" xfId="9251" xr:uid="{380225D9-2854-492B-AC5C-2F7521A1238C}"/>
    <cellStyle name="Normal 3 2 3 4 3 4 2 2" xfId="12673" xr:uid="{910BA3DB-3195-4F6B-BB0E-92D38CEA37F7}"/>
    <cellStyle name="Normal 3 2 3 4 3 4 2 2 2" xfId="26363" xr:uid="{3034446A-CBAE-42FF-8590-A9D29CA1EB9F}"/>
    <cellStyle name="Normal 3 2 3 4 3 4 2 2 2 2" xfId="40055" xr:uid="{EBE8E66A-3E4F-4521-8FF2-C476B73082C5}"/>
    <cellStyle name="Normal 3 2 3 4 3 4 2 2 2 3" xfId="54939" xr:uid="{18403E36-F9B9-4ACA-837A-F20FD8565ABD}"/>
    <cellStyle name="Normal 3 2 3 4 3 4 2 2 3" xfId="19519" xr:uid="{A2C67B5A-EA8D-4F8D-B0CE-D464C7FBC7D2}"/>
    <cellStyle name="Normal 3 2 3 4 3 4 2 2 4" xfId="33209" xr:uid="{FEF26426-039A-42CC-9D04-63E31D0E4F2C}"/>
    <cellStyle name="Normal 3 2 3 4 3 4 2 2 5" xfId="48093" xr:uid="{9F3A208E-A5EE-4F42-84F3-EF33038A1DC7}"/>
    <cellStyle name="Normal 3 2 3 4 3 4 2 3" xfId="22941" xr:uid="{DDA8E9D7-1525-460F-8F46-524BAB1CB4AE}"/>
    <cellStyle name="Normal 3 2 3 4 3 4 2 3 2" xfId="36633" xr:uid="{581131E6-0341-4468-A8BE-16D6F4C1181B}"/>
    <cellStyle name="Normal 3 2 3 4 3 4 2 3 3" xfId="51517" xr:uid="{7A7C9536-89EC-4D58-95B8-6928D3E1AC63}"/>
    <cellStyle name="Normal 3 2 3 4 3 4 2 4" xfId="16097" xr:uid="{76AD1A55-4674-4B40-B06A-8BA4A3EC5FDF}"/>
    <cellStyle name="Normal 3 2 3 4 3 4 2 5" xfId="29787" xr:uid="{A10CA047-87FE-47A7-8C8A-47124D8E772F}"/>
    <cellStyle name="Normal 3 2 3 4 3 4 2 6" xfId="44671" xr:uid="{9BF34727-C7D5-4B23-B6A0-EA58E8C04459}"/>
    <cellStyle name="Normal 3 2 3 4 3 4 3" xfId="10961" xr:uid="{14EF6050-7300-4963-B63E-A3B744033E00}"/>
    <cellStyle name="Normal 3 2 3 4 3 4 3 2" xfId="24651" xr:uid="{86ACA91C-EAC5-42AC-A92A-DDFBFF654682}"/>
    <cellStyle name="Normal 3 2 3 4 3 4 3 2 2" xfId="38343" xr:uid="{D8979001-196F-4AA3-948C-E7F26E3D4DD2}"/>
    <cellStyle name="Normal 3 2 3 4 3 4 3 2 3" xfId="53227" xr:uid="{C55F92A4-C96A-4FE4-B218-73245B53E44C}"/>
    <cellStyle name="Normal 3 2 3 4 3 4 3 3" xfId="17807" xr:uid="{572E456E-85C4-47A5-BDA4-2FD5422781A0}"/>
    <cellStyle name="Normal 3 2 3 4 3 4 3 4" xfId="31497" xr:uid="{C587FC98-5502-4C97-BC4A-ED728268F18D}"/>
    <cellStyle name="Normal 3 2 3 4 3 4 3 5" xfId="46381" xr:uid="{597B68A2-8690-4DBA-9244-2F3B8495FC92}"/>
    <cellStyle name="Normal 3 2 3 4 3 4 4" xfId="21229" xr:uid="{F25CB476-EA66-41AB-BB01-919725EEBBEC}"/>
    <cellStyle name="Normal 3 2 3 4 3 4 4 2" xfId="34921" xr:uid="{8CCC8181-B158-4D4B-9DA5-DEA91AC0AE1E}"/>
    <cellStyle name="Normal 3 2 3 4 3 4 4 3" xfId="49805" xr:uid="{4032383C-A8CD-4CA6-B294-BD38BAAF2840}"/>
    <cellStyle name="Normal 3 2 3 4 3 4 5" xfId="14385" xr:uid="{867BD850-2DC4-42E5-9236-681182BA8497}"/>
    <cellStyle name="Normal 3 2 3 4 3 4 6" xfId="28075" xr:uid="{86D9D373-818F-4EA6-858D-19861A5F1C37}"/>
    <cellStyle name="Normal 3 2 3 4 3 4 7" xfId="42959" xr:uid="{188EF8D7-E023-465F-9250-50A237F0F442}"/>
    <cellStyle name="Normal 3 2 3 4 3 5" xfId="9247" xr:uid="{7DFB3381-7C1B-4C19-A07D-D3FFFCCF5017}"/>
    <cellStyle name="Normal 3 2 3 4 3 5 2" xfId="12669" xr:uid="{5D3E99DA-1935-4F6B-A9F8-699675D81A15}"/>
    <cellStyle name="Normal 3 2 3 4 3 5 2 2" xfId="26359" xr:uid="{B8D07110-45B8-4EEA-9AAC-B2BC35CDCE73}"/>
    <cellStyle name="Normal 3 2 3 4 3 5 2 2 2" xfId="40051" xr:uid="{77C2A1BF-6699-4FC2-A13B-C4799742FFB8}"/>
    <cellStyle name="Normal 3 2 3 4 3 5 2 2 3" xfId="54935" xr:uid="{3158F0EE-A563-4CD2-95AA-7213B016E206}"/>
    <cellStyle name="Normal 3 2 3 4 3 5 2 3" xfId="19515" xr:uid="{B40561CA-6149-45A0-BA54-8D8D41BD67FA}"/>
    <cellStyle name="Normal 3 2 3 4 3 5 2 4" xfId="33205" xr:uid="{AB58E2D7-C48C-47F3-86B1-99F82D79E441}"/>
    <cellStyle name="Normal 3 2 3 4 3 5 2 5" xfId="48089" xr:uid="{97AF849D-3347-4F72-AE4E-DEB744583F6E}"/>
    <cellStyle name="Normal 3 2 3 4 3 5 3" xfId="22937" xr:uid="{5D8A5418-A68A-49B3-918E-387FFB9DBA91}"/>
    <cellStyle name="Normal 3 2 3 4 3 5 3 2" xfId="36629" xr:uid="{0E552A0E-64F8-4F50-9E5E-87EFEC314FA6}"/>
    <cellStyle name="Normal 3 2 3 4 3 5 3 3" xfId="51513" xr:uid="{4BCA4C41-E75D-4D8C-9FF6-52DAEBC40D92}"/>
    <cellStyle name="Normal 3 2 3 4 3 5 4" xfId="16093" xr:uid="{15F52B0D-7623-42EF-AB92-E8E368EB10C1}"/>
    <cellStyle name="Normal 3 2 3 4 3 5 5" xfId="29783" xr:uid="{C5403C25-3063-497D-A90A-E9320F1AD920}"/>
    <cellStyle name="Normal 3 2 3 4 3 5 6" xfId="44667" xr:uid="{7F029CB4-5138-4487-A3AD-55431829C702}"/>
    <cellStyle name="Normal 3 2 3 4 3 6" xfId="10957" xr:uid="{FB6549D6-7109-45C7-81E7-FC2CE7FE367E}"/>
    <cellStyle name="Normal 3 2 3 4 3 6 2" xfId="24647" xr:uid="{5D1361B8-FBDC-40C1-8C88-16AD371B8D72}"/>
    <cellStyle name="Normal 3 2 3 4 3 6 2 2" xfId="38339" xr:uid="{1CB18FF8-271B-4FD1-A76E-3BCE37B1B9AD}"/>
    <cellStyle name="Normal 3 2 3 4 3 6 2 3" xfId="53223" xr:uid="{17CC288E-2188-4E03-8CAD-A81249D7D4FA}"/>
    <cellStyle name="Normal 3 2 3 4 3 6 3" xfId="17803" xr:uid="{9D108C05-E891-464F-8E66-E38F9425B13D}"/>
    <cellStyle name="Normal 3 2 3 4 3 6 4" xfId="31493" xr:uid="{72E84F6B-0BFC-49D8-A134-5488F020B71D}"/>
    <cellStyle name="Normal 3 2 3 4 3 6 5" xfId="46377" xr:uid="{CB50E18F-0F4E-4E68-823B-2A0B04BD302B}"/>
    <cellStyle name="Normal 3 2 3 4 3 7" xfId="21225" xr:uid="{FDDA5A93-6D72-44CA-9FB5-CB0F662E8B60}"/>
    <cellStyle name="Normal 3 2 3 4 3 7 2" xfId="34917" xr:uid="{B4625827-1A1A-40CD-B121-ADA430599DDD}"/>
    <cellStyle name="Normal 3 2 3 4 3 7 3" xfId="49801" xr:uid="{24F09632-43DE-4A81-9EBB-B80CE26DA0B5}"/>
    <cellStyle name="Normal 3 2 3 4 3 8" xfId="14381" xr:uid="{6F7BC994-CFAA-4F63-97E5-811F192832EB}"/>
    <cellStyle name="Normal 3 2 3 4 3 9" xfId="28071" xr:uid="{7D854142-4631-4CBF-AA9F-86B5D6B3F5A3}"/>
    <cellStyle name="Normal 3 2 3 4 4" xfId="7539" xr:uid="{3548183B-18E3-4A16-A249-C7FE17D6B116}"/>
    <cellStyle name="Normal 3 2 3 4 4 2" xfId="7540" xr:uid="{626A02C8-3E5A-4A10-B916-DD6E5DC9341D}"/>
    <cellStyle name="Normal 3 2 3 4 4 2 2" xfId="9253" xr:uid="{1ACD9927-ACF9-411C-B697-68F66D3AD6D0}"/>
    <cellStyle name="Normal 3 2 3 4 4 2 2 2" xfId="12675" xr:uid="{A796AFEB-F948-49AD-A60D-FCFE931A2DFC}"/>
    <cellStyle name="Normal 3 2 3 4 4 2 2 2 2" xfId="26365" xr:uid="{724B60EF-50E1-4B78-89C1-E5C6D78964F8}"/>
    <cellStyle name="Normal 3 2 3 4 4 2 2 2 2 2" xfId="40057" xr:uid="{11D74E04-89BB-4831-A835-E09ED092E50D}"/>
    <cellStyle name="Normal 3 2 3 4 4 2 2 2 2 3" xfId="54941" xr:uid="{AF33565B-BF54-45FF-A32B-E23EB800AEBF}"/>
    <cellStyle name="Normal 3 2 3 4 4 2 2 2 3" xfId="19521" xr:uid="{C9F8D23F-F885-4578-BAF3-F26C225F0D94}"/>
    <cellStyle name="Normal 3 2 3 4 4 2 2 2 4" xfId="33211" xr:uid="{4C766FD8-6965-4974-9467-D85F6FD4E4AE}"/>
    <cellStyle name="Normal 3 2 3 4 4 2 2 2 5" xfId="48095" xr:uid="{C0B2F0E5-43E4-456B-845E-B779D7BB46BE}"/>
    <cellStyle name="Normal 3 2 3 4 4 2 2 3" xfId="22943" xr:uid="{A653DB35-A5A4-4F45-977F-0D94BBA20573}"/>
    <cellStyle name="Normal 3 2 3 4 4 2 2 3 2" xfId="36635" xr:uid="{9BAE8566-EEBC-4FEB-A7E6-E45F90F7C4AB}"/>
    <cellStyle name="Normal 3 2 3 4 4 2 2 3 3" xfId="51519" xr:uid="{926C6F2B-29C6-434A-8F34-448872BE3EA6}"/>
    <cellStyle name="Normal 3 2 3 4 4 2 2 4" xfId="16099" xr:uid="{92A2A97A-0BE9-4C43-BF33-46CBE436E38B}"/>
    <cellStyle name="Normal 3 2 3 4 4 2 2 5" xfId="29789" xr:uid="{C608C9A2-A940-4110-9E42-F30C23991581}"/>
    <cellStyle name="Normal 3 2 3 4 4 2 2 6" xfId="44673" xr:uid="{6D19D58B-F5E5-4DAF-82FB-F31C77DA2581}"/>
    <cellStyle name="Normal 3 2 3 4 4 2 3" xfId="10963" xr:uid="{627A0294-91EF-434E-A92F-493872316651}"/>
    <cellStyle name="Normal 3 2 3 4 4 2 3 2" xfId="24653" xr:uid="{52581B18-5FAF-40C1-9435-9889C7F5911D}"/>
    <cellStyle name="Normal 3 2 3 4 4 2 3 2 2" xfId="38345" xr:uid="{4C2254F4-4CAA-4191-AE5F-831D1DA09BF7}"/>
    <cellStyle name="Normal 3 2 3 4 4 2 3 2 3" xfId="53229" xr:uid="{943E662D-2A83-4632-BF80-99E84A0E8794}"/>
    <cellStyle name="Normal 3 2 3 4 4 2 3 3" xfId="17809" xr:uid="{01DB639E-CAFC-4CBD-9E70-649DCB7C5D5D}"/>
    <cellStyle name="Normal 3 2 3 4 4 2 3 4" xfId="31499" xr:uid="{B586C1D7-4C31-4B11-84CE-E1F5F384512A}"/>
    <cellStyle name="Normal 3 2 3 4 4 2 3 5" xfId="46383" xr:uid="{72D9D2B3-F488-4936-8613-6EF5DC747026}"/>
    <cellStyle name="Normal 3 2 3 4 4 2 4" xfId="21231" xr:uid="{78A88987-FB54-428B-91FA-895AA5CB16B3}"/>
    <cellStyle name="Normal 3 2 3 4 4 2 4 2" xfId="34923" xr:uid="{85A2FC54-4DAF-4215-9F96-9990D0144C9A}"/>
    <cellStyle name="Normal 3 2 3 4 4 2 4 3" xfId="49807" xr:uid="{4DC9431D-6DE3-4D38-9C9B-77687452B7CC}"/>
    <cellStyle name="Normal 3 2 3 4 4 2 5" xfId="14387" xr:uid="{23C51060-D383-4C86-984D-71A98160B4A5}"/>
    <cellStyle name="Normal 3 2 3 4 4 2 6" xfId="28077" xr:uid="{2467061D-F1CF-4D5D-AE34-03F3241E099C}"/>
    <cellStyle name="Normal 3 2 3 4 4 2 7" xfId="42961" xr:uid="{17EEEFC9-A9E1-45B3-A107-59899F59286A}"/>
    <cellStyle name="Normal 3 2 3 4 4 3" xfId="9252" xr:uid="{41C8F46D-B093-4470-BC62-5353D5985CDE}"/>
    <cellStyle name="Normal 3 2 3 4 4 3 2" xfId="12674" xr:uid="{70F1C081-34C4-4FBD-940D-742CF39D013F}"/>
    <cellStyle name="Normal 3 2 3 4 4 3 2 2" xfId="26364" xr:uid="{7481982C-E996-4ED2-8661-C7BEE013714D}"/>
    <cellStyle name="Normal 3 2 3 4 4 3 2 2 2" xfId="40056" xr:uid="{7F33EAA5-811E-44A6-9714-71DF03466021}"/>
    <cellStyle name="Normal 3 2 3 4 4 3 2 2 3" xfId="54940" xr:uid="{DF49A9BE-F4A6-4F90-BDF7-FEA20670982B}"/>
    <cellStyle name="Normal 3 2 3 4 4 3 2 3" xfId="19520" xr:uid="{4FD57ABE-6AE8-485E-AF79-13AA86F82614}"/>
    <cellStyle name="Normal 3 2 3 4 4 3 2 4" xfId="33210" xr:uid="{C5E80B0E-5A1B-4165-A365-A4B63BB35D9B}"/>
    <cellStyle name="Normal 3 2 3 4 4 3 2 5" xfId="48094" xr:uid="{93E2F745-8FAD-4EE0-AC5D-A1549A1556D9}"/>
    <cellStyle name="Normal 3 2 3 4 4 3 3" xfId="22942" xr:uid="{944BC257-197A-4F3F-B34F-E5971C5F5E90}"/>
    <cellStyle name="Normal 3 2 3 4 4 3 3 2" xfId="36634" xr:uid="{1874CA4F-D7D7-455C-A1DA-BFB710AC0422}"/>
    <cellStyle name="Normal 3 2 3 4 4 3 3 3" xfId="51518" xr:uid="{FE01C517-4371-4BF3-87F8-A25DA337D0E6}"/>
    <cellStyle name="Normal 3 2 3 4 4 3 4" xfId="16098" xr:uid="{CDBAD9D9-F061-4BBF-821B-B62EDDA5ACA7}"/>
    <cellStyle name="Normal 3 2 3 4 4 3 5" xfId="29788" xr:uid="{A35D1178-63BF-4A49-97DE-A645D2AEEDB0}"/>
    <cellStyle name="Normal 3 2 3 4 4 3 6" xfId="44672" xr:uid="{AF86B160-EE02-4857-A48F-C9D11A82BA53}"/>
    <cellStyle name="Normal 3 2 3 4 4 4" xfId="10962" xr:uid="{7D193A58-7ECC-4F7F-B090-F76B9A6B8B9A}"/>
    <cellStyle name="Normal 3 2 3 4 4 4 2" xfId="24652" xr:uid="{50673A69-E4A6-47F9-8136-513AD6A513EC}"/>
    <cellStyle name="Normal 3 2 3 4 4 4 2 2" xfId="38344" xr:uid="{9EF11F6B-6F93-421D-A6E1-0ACA0E121C9D}"/>
    <cellStyle name="Normal 3 2 3 4 4 4 2 3" xfId="53228" xr:uid="{FEFAA29A-5A11-475D-97D3-FC96F68AD73B}"/>
    <cellStyle name="Normal 3 2 3 4 4 4 3" xfId="17808" xr:uid="{70851E67-419C-44AD-8917-5943B062C56F}"/>
    <cellStyle name="Normal 3 2 3 4 4 4 4" xfId="31498" xr:uid="{1775C784-68F9-4469-B5EF-ADFDF40E4803}"/>
    <cellStyle name="Normal 3 2 3 4 4 4 5" xfId="46382" xr:uid="{2F054976-7C7E-4120-8CB2-C0F2C47E0D18}"/>
    <cellStyle name="Normal 3 2 3 4 4 5" xfId="21230" xr:uid="{0054483D-D16E-4C8E-A2BE-384F12BB6CD6}"/>
    <cellStyle name="Normal 3 2 3 4 4 5 2" xfId="34922" xr:uid="{7DA9BBEB-7D9B-4C9F-888F-8ACEC63E3298}"/>
    <cellStyle name="Normal 3 2 3 4 4 5 3" xfId="49806" xr:uid="{FBB53299-0B05-459C-8572-2B6A53072002}"/>
    <cellStyle name="Normal 3 2 3 4 4 6" xfId="14386" xr:uid="{C3964259-BE4A-4B40-95E8-A5AC08407FAC}"/>
    <cellStyle name="Normal 3 2 3 4 4 7" xfId="28076" xr:uid="{C8A37930-EC38-4CDE-8469-C9ADDADA3CB8}"/>
    <cellStyle name="Normal 3 2 3 4 4 8" xfId="42960" xr:uid="{D79D7BD4-2853-4E81-B4B8-D6E39B8EFE79}"/>
    <cellStyle name="Normal 3 2 3 4 5" xfId="7541" xr:uid="{530C4FFE-58B0-4F55-9E4D-C07B1946263B}"/>
    <cellStyle name="Normal 3 2 3 4 5 2" xfId="9254" xr:uid="{B82A3EB6-DC33-44A5-9CA6-37DA32747182}"/>
    <cellStyle name="Normal 3 2 3 4 5 2 2" xfId="12676" xr:uid="{60EFBE18-69DC-4A2B-AE33-ADD9E63866AF}"/>
    <cellStyle name="Normal 3 2 3 4 5 2 2 2" xfId="26366" xr:uid="{19C15E0F-8C75-4B49-B9E1-E169BF284C90}"/>
    <cellStyle name="Normal 3 2 3 4 5 2 2 2 2" xfId="40058" xr:uid="{0C77736F-9BA8-4948-BD9B-D767F5DCB30A}"/>
    <cellStyle name="Normal 3 2 3 4 5 2 2 2 3" xfId="54942" xr:uid="{AA294CCD-C472-4760-8094-37F54DDCAA19}"/>
    <cellStyle name="Normal 3 2 3 4 5 2 2 3" xfId="19522" xr:uid="{746B78B9-0557-444C-B1A1-C62AFCBB7924}"/>
    <cellStyle name="Normal 3 2 3 4 5 2 2 4" xfId="33212" xr:uid="{5F4E77E3-D3B3-4BC6-B2EA-B444C597CF18}"/>
    <cellStyle name="Normal 3 2 3 4 5 2 2 5" xfId="48096" xr:uid="{91EBA262-E817-4D3D-A232-F24FD328CF33}"/>
    <cellStyle name="Normal 3 2 3 4 5 2 3" xfId="22944" xr:uid="{AA35F455-6461-4642-9598-490430CF1E41}"/>
    <cellStyle name="Normal 3 2 3 4 5 2 3 2" xfId="36636" xr:uid="{1EBD05AD-CBE7-4D74-9DAB-97F5FB0B8E1C}"/>
    <cellStyle name="Normal 3 2 3 4 5 2 3 3" xfId="51520" xr:uid="{24A73888-BBA0-4581-ACFB-EE8C6F79B38A}"/>
    <cellStyle name="Normal 3 2 3 4 5 2 4" xfId="16100" xr:uid="{64034F2F-AEA7-40E3-A984-E78FFEED9B3D}"/>
    <cellStyle name="Normal 3 2 3 4 5 2 5" xfId="29790" xr:uid="{A01C5064-6D70-4371-B07D-CF462915704B}"/>
    <cellStyle name="Normal 3 2 3 4 5 2 6" xfId="44674" xr:uid="{73687B5F-F56D-4ADC-8E66-085AB3F4CBC7}"/>
    <cellStyle name="Normal 3 2 3 4 5 3" xfId="10964" xr:uid="{E70BFD17-0900-40A3-9CB4-178494ACF233}"/>
    <cellStyle name="Normal 3 2 3 4 5 3 2" xfId="24654" xr:uid="{52DA99D8-FEFD-421B-8210-F36BFBB01887}"/>
    <cellStyle name="Normal 3 2 3 4 5 3 2 2" xfId="38346" xr:uid="{F67256F1-175D-4D68-9E82-BA7969B02E21}"/>
    <cellStyle name="Normal 3 2 3 4 5 3 2 3" xfId="53230" xr:uid="{962C0D81-3143-4574-8346-0A5499150C07}"/>
    <cellStyle name="Normal 3 2 3 4 5 3 3" xfId="17810" xr:uid="{7919F752-421D-41F2-A53C-C826ADA8D169}"/>
    <cellStyle name="Normal 3 2 3 4 5 3 4" xfId="31500" xr:uid="{E351E0A9-BC14-4D09-9AA4-D5DD66F00F2E}"/>
    <cellStyle name="Normal 3 2 3 4 5 3 5" xfId="46384" xr:uid="{4D6322E8-A013-4387-B6D9-EBC8D838B9DA}"/>
    <cellStyle name="Normal 3 2 3 4 5 4" xfId="21232" xr:uid="{A96F91ED-95B4-4697-9E87-3D466FE59401}"/>
    <cellStyle name="Normal 3 2 3 4 5 4 2" xfId="34924" xr:uid="{54CB7E71-B97F-4FED-8987-97E1F16C7DB5}"/>
    <cellStyle name="Normal 3 2 3 4 5 4 3" xfId="49808" xr:uid="{4A1CC45C-F6EF-4D81-A44F-31F343DEB7D7}"/>
    <cellStyle name="Normal 3 2 3 4 5 5" xfId="14388" xr:uid="{B8214271-9BF0-46BE-8A10-5B86879B0077}"/>
    <cellStyle name="Normal 3 2 3 4 5 6" xfId="28078" xr:uid="{2CD72AA1-CDCE-4929-879F-B9B20A704198}"/>
    <cellStyle name="Normal 3 2 3 4 5 7" xfId="42962" xr:uid="{95FAB5A1-168C-4C18-AE47-9BB720100286}"/>
    <cellStyle name="Normal 3 2 3 4 6" xfId="7542" xr:uid="{0F3B3104-1632-487D-A627-FCE921E1C3AD}"/>
    <cellStyle name="Normal 3 2 3 4 6 2" xfId="9255" xr:uid="{A38FC75F-A7DB-4A55-81D9-27679056119E}"/>
    <cellStyle name="Normal 3 2 3 4 6 2 2" xfId="12677" xr:uid="{E3EFF543-34AA-4693-9BCA-9B6D381CE04E}"/>
    <cellStyle name="Normal 3 2 3 4 6 2 2 2" xfId="26367" xr:uid="{AAF5B5E8-D9CF-42A9-BB5A-519E360DFC57}"/>
    <cellStyle name="Normal 3 2 3 4 6 2 2 2 2" xfId="40059" xr:uid="{0647A1AF-164D-4D89-99CF-4A0FF567C443}"/>
    <cellStyle name="Normal 3 2 3 4 6 2 2 2 3" xfId="54943" xr:uid="{2C03C416-1922-42B0-B895-16EB1FB9B8E6}"/>
    <cellStyle name="Normal 3 2 3 4 6 2 2 3" xfId="19523" xr:uid="{3DBC6FBE-08BB-4925-BB05-58D93717F4F6}"/>
    <cellStyle name="Normal 3 2 3 4 6 2 2 4" xfId="33213" xr:uid="{0F59CCB1-A3B5-4746-BA1E-1D99E6C9226F}"/>
    <cellStyle name="Normal 3 2 3 4 6 2 2 5" xfId="48097" xr:uid="{3B805ACF-8E59-40EB-96F3-B04DBF7DF5BD}"/>
    <cellStyle name="Normal 3 2 3 4 6 2 3" xfId="22945" xr:uid="{32C8919C-307E-45FD-9D7F-5938A34F2913}"/>
    <cellStyle name="Normal 3 2 3 4 6 2 3 2" xfId="36637" xr:uid="{E78CB62B-7CFC-4C41-9127-9856D312D14F}"/>
    <cellStyle name="Normal 3 2 3 4 6 2 3 3" xfId="51521" xr:uid="{51CD377E-F3E2-4BDE-AF6B-76D1E5DEF856}"/>
    <cellStyle name="Normal 3 2 3 4 6 2 4" xfId="16101" xr:uid="{4525961C-6AFE-4DB5-B48A-0253A8BCACA7}"/>
    <cellStyle name="Normal 3 2 3 4 6 2 5" xfId="29791" xr:uid="{15125E2E-DDE3-40D0-A77C-7AE05BD61C22}"/>
    <cellStyle name="Normal 3 2 3 4 6 2 6" xfId="44675" xr:uid="{123B69A3-94B4-426C-9B93-F5B9851740C3}"/>
    <cellStyle name="Normal 3 2 3 4 6 3" xfId="10965" xr:uid="{36A7E0F1-6395-43C6-BB7A-44421E78D67C}"/>
    <cellStyle name="Normal 3 2 3 4 6 3 2" xfId="24655" xr:uid="{1A7B087B-4B8C-42CE-B9AA-BFC2A81FB0AD}"/>
    <cellStyle name="Normal 3 2 3 4 6 3 2 2" xfId="38347" xr:uid="{0A16578C-5DDC-4B2E-9A50-02DF30306B2E}"/>
    <cellStyle name="Normal 3 2 3 4 6 3 2 3" xfId="53231" xr:uid="{AFB318F8-F38B-4B9C-B337-9085AF336079}"/>
    <cellStyle name="Normal 3 2 3 4 6 3 3" xfId="17811" xr:uid="{03B561DA-9EA5-49D4-825F-DB14DFBF057E}"/>
    <cellStyle name="Normal 3 2 3 4 6 3 4" xfId="31501" xr:uid="{09F14D3D-23BA-406B-97DB-A5B3477FB2E4}"/>
    <cellStyle name="Normal 3 2 3 4 6 3 5" xfId="46385" xr:uid="{BA4905E4-21A5-48A1-8AE4-D312619BA68D}"/>
    <cellStyle name="Normal 3 2 3 4 6 4" xfId="21233" xr:uid="{36BA8B0B-D949-47AF-BD50-84564E0CD19F}"/>
    <cellStyle name="Normal 3 2 3 4 6 4 2" xfId="34925" xr:uid="{EA872A69-6904-41F1-A904-409077D883AC}"/>
    <cellStyle name="Normal 3 2 3 4 6 4 3" xfId="49809" xr:uid="{9217C5EB-94BD-4E5A-A13F-7F067C1E28BA}"/>
    <cellStyle name="Normal 3 2 3 4 6 5" xfId="14389" xr:uid="{DBFE22D7-3BFB-4900-95AE-C9E6FAB06BA1}"/>
    <cellStyle name="Normal 3 2 3 4 6 6" xfId="28079" xr:uid="{6B7E7C0C-51CD-4CB1-9DD8-C67BF75128A8}"/>
    <cellStyle name="Normal 3 2 3 4 6 7" xfId="42963" xr:uid="{988FBAAE-C9E6-43A1-9B7C-9F7A04337539}"/>
    <cellStyle name="Normal 3 2 3 4 7" xfId="9241" xr:uid="{34449A85-606B-4A72-BEC8-E7CADC18601E}"/>
    <cellStyle name="Normal 3 2 3 4 7 2" xfId="12663" xr:uid="{09E000AF-C36C-49E6-AA56-A7B0A152AB15}"/>
    <cellStyle name="Normal 3 2 3 4 7 2 2" xfId="26353" xr:uid="{823A9897-B619-455D-A340-4C1D35678F27}"/>
    <cellStyle name="Normal 3 2 3 4 7 2 2 2" xfId="40045" xr:uid="{EFACE0CD-D7D8-49BA-8E1F-542391E83A53}"/>
    <cellStyle name="Normal 3 2 3 4 7 2 2 3" xfId="54929" xr:uid="{028C4C3F-6BBE-4E9D-A029-EFBE34955001}"/>
    <cellStyle name="Normal 3 2 3 4 7 2 3" xfId="19509" xr:uid="{59039550-AE3A-4CF5-9270-54F58111D551}"/>
    <cellStyle name="Normal 3 2 3 4 7 2 4" xfId="33199" xr:uid="{5E92298A-8572-42DB-8517-763ECA35462E}"/>
    <cellStyle name="Normal 3 2 3 4 7 2 5" xfId="48083" xr:uid="{BD745F1C-C378-4827-806E-8DE9FC04A56C}"/>
    <cellStyle name="Normal 3 2 3 4 7 3" xfId="22931" xr:uid="{5C3BC8A2-8238-4FAD-B739-CB8643113930}"/>
    <cellStyle name="Normal 3 2 3 4 7 3 2" xfId="36623" xr:uid="{11040C0E-E941-4075-94CE-2A0DE1AFD0AA}"/>
    <cellStyle name="Normal 3 2 3 4 7 3 3" xfId="51507" xr:uid="{FC15F477-C218-496B-A84C-B1A3B0BC2BEE}"/>
    <cellStyle name="Normal 3 2 3 4 7 4" xfId="16087" xr:uid="{E0E81C74-6A63-481A-A255-5F1F037590D7}"/>
    <cellStyle name="Normal 3 2 3 4 7 5" xfId="29777" xr:uid="{9A855115-C709-4BFA-94B9-23E5D0BDF37E}"/>
    <cellStyle name="Normal 3 2 3 4 7 6" xfId="44661" xr:uid="{B90AC600-F28C-4A7E-95D2-52F5158D8104}"/>
    <cellStyle name="Normal 3 2 3 4 8" xfId="10951" xr:uid="{CC658E2E-A4A3-4E8F-A131-404ED674EB35}"/>
    <cellStyle name="Normal 3 2 3 4 8 2" xfId="24641" xr:uid="{16F5EAE0-F94D-4C9D-BB2C-A1B7422CB962}"/>
    <cellStyle name="Normal 3 2 3 4 8 2 2" xfId="38333" xr:uid="{85B24E5E-6CCF-4031-A929-AD47FA95F94C}"/>
    <cellStyle name="Normal 3 2 3 4 8 2 3" xfId="53217" xr:uid="{3FDFE2E4-12CA-4996-8916-C7133F80CA6C}"/>
    <cellStyle name="Normal 3 2 3 4 8 3" xfId="17797" xr:uid="{71BB94BB-5034-45E8-9217-F4CECF0DFDCD}"/>
    <cellStyle name="Normal 3 2 3 4 8 4" xfId="31487" xr:uid="{499F5202-9B50-460D-9250-CB7ED6776BFF}"/>
    <cellStyle name="Normal 3 2 3 4 8 5" xfId="46371" xr:uid="{EA74CBCD-50D3-4A21-9B0E-69F723C565C0}"/>
    <cellStyle name="Normal 3 2 3 4 9" xfId="21219" xr:uid="{AA2BF4EB-9F6D-410D-8405-8EC63F91A027}"/>
    <cellStyle name="Normal 3 2 3 4 9 2" xfId="34911" xr:uid="{A0429E6E-8DEF-4303-BBCF-B17B4F23DCCF}"/>
    <cellStyle name="Normal 3 2 3 4 9 3" xfId="49795" xr:uid="{04C36C3C-CBF9-4FBC-A534-5B73BA9228E0}"/>
    <cellStyle name="Normal 3 2 3 5" xfId="7543" xr:uid="{880ECED5-1844-4894-8137-0F202292C3CF}"/>
    <cellStyle name="Normal 3 2 3 5 10" xfId="14390" xr:uid="{F330D72A-AF1B-49DC-B4E4-FEA945C82D5F}"/>
    <cellStyle name="Normal 3 2 3 5 11" xfId="28080" xr:uid="{E4BEAB47-D656-46FB-B096-7D9E72D6A651}"/>
    <cellStyle name="Normal 3 2 3 5 12" xfId="42964" xr:uid="{3F789A58-119A-40C7-963D-D47E2E660378}"/>
    <cellStyle name="Normal 3 2 3 5 2" xfId="7544" xr:uid="{C0C30A13-1871-47B7-9F8D-FDD443194363}"/>
    <cellStyle name="Normal 3 2 3 5 2 10" xfId="42965" xr:uid="{BB4D2D3C-3542-41C2-8333-72FF53A8A820}"/>
    <cellStyle name="Normal 3 2 3 5 2 2" xfId="7545" xr:uid="{5B50F570-0FDA-46B2-BE55-418635E23209}"/>
    <cellStyle name="Normal 3 2 3 5 2 2 2" xfId="7546" xr:uid="{45DB6B6D-B3DD-4627-BFAE-13A2BF98ACEA}"/>
    <cellStyle name="Normal 3 2 3 5 2 2 2 2" xfId="9259" xr:uid="{6B66E378-1BB8-4C50-A83E-4EC509F22821}"/>
    <cellStyle name="Normal 3 2 3 5 2 2 2 2 2" xfId="12681" xr:uid="{E1A826E9-412E-42F6-8F01-FDD278A29E14}"/>
    <cellStyle name="Normal 3 2 3 5 2 2 2 2 2 2" xfId="26371" xr:uid="{95C72BCC-3672-49DF-8C14-F2E8A736FF07}"/>
    <cellStyle name="Normal 3 2 3 5 2 2 2 2 2 2 2" xfId="40063" xr:uid="{74DF30CA-C9C1-4B63-BE9B-2812782D5F47}"/>
    <cellStyle name="Normal 3 2 3 5 2 2 2 2 2 2 3" xfId="54947" xr:uid="{70F88C5F-B33D-44C6-AC3C-963D10035F1F}"/>
    <cellStyle name="Normal 3 2 3 5 2 2 2 2 2 3" xfId="19527" xr:uid="{C55BFA84-DF8F-4C45-8AE7-1EC3EA8D8AC2}"/>
    <cellStyle name="Normal 3 2 3 5 2 2 2 2 2 4" xfId="33217" xr:uid="{B52C6745-1E3B-4BEC-8FB8-64DC4313CA33}"/>
    <cellStyle name="Normal 3 2 3 5 2 2 2 2 2 5" xfId="48101" xr:uid="{132F138B-019F-4B99-BC5C-8B405117A3A3}"/>
    <cellStyle name="Normal 3 2 3 5 2 2 2 2 3" xfId="22949" xr:uid="{1FC6DAFD-7076-455C-866F-E4FE99EDB784}"/>
    <cellStyle name="Normal 3 2 3 5 2 2 2 2 3 2" xfId="36641" xr:uid="{A29BE35D-734F-4599-A88D-BBDB48697CBA}"/>
    <cellStyle name="Normal 3 2 3 5 2 2 2 2 3 3" xfId="51525" xr:uid="{354D2B2A-E964-4D20-AB47-8B0EB02E3F15}"/>
    <cellStyle name="Normal 3 2 3 5 2 2 2 2 4" xfId="16105" xr:uid="{2604E8F5-EF33-4364-9064-0F8AA2609541}"/>
    <cellStyle name="Normal 3 2 3 5 2 2 2 2 5" xfId="29795" xr:uid="{042E41CC-D2F7-4EEB-870A-C3FCD1C183E7}"/>
    <cellStyle name="Normal 3 2 3 5 2 2 2 2 6" xfId="44679" xr:uid="{D9FF1401-C138-4A8A-A329-B85AFBD988B9}"/>
    <cellStyle name="Normal 3 2 3 5 2 2 2 3" xfId="10969" xr:uid="{B1C47079-72E4-425E-AE82-B5E05588465F}"/>
    <cellStyle name="Normal 3 2 3 5 2 2 2 3 2" xfId="24659" xr:uid="{4886FC6B-F84B-4AA5-BA53-EFE892621A17}"/>
    <cellStyle name="Normal 3 2 3 5 2 2 2 3 2 2" xfId="38351" xr:uid="{7C5EAE9C-93A2-4BB8-8263-F01C3825F900}"/>
    <cellStyle name="Normal 3 2 3 5 2 2 2 3 2 3" xfId="53235" xr:uid="{AB89CFA5-DB54-4F18-A73F-36DFD12D3B18}"/>
    <cellStyle name="Normal 3 2 3 5 2 2 2 3 3" xfId="17815" xr:uid="{58CB4D11-FFAD-4AEF-96EF-85129EF354A5}"/>
    <cellStyle name="Normal 3 2 3 5 2 2 2 3 4" xfId="31505" xr:uid="{5DA79036-4A50-42AE-9BC9-7E892DCF3453}"/>
    <cellStyle name="Normal 3 2 3 5 2 2 2 3 5" xfId="46389" xr:uid="{6F84DAD1-BDE2-4073-B2FB-13FCBBD37A2C}"/>
    <cellStyle name="Normal 3 2 3 5 2 2 2 4" xfId="21237" xr:uid="{14965543-131E-44E8-9F4B-99884E1359C1}"/>
    <cellStyle name="Normal 3 2 3 5 2 2 2 4 2" xfId="34929" xr:uid="{95E21597-A6DF-4587-ADBA-6C935A93247B}"/>
    <cellStyle name="Normal 3 2 3 5 2 2 2 4 3" xfId="49813" xr:uid="{E2149DF1-5BA9-4307-9023-3ABBE5B4A98E}"/>
    <cellStyle name="Normal 3 2 3 5 2 2 2 5" xfId="14393" xr:uid="{1F384742-9905-44B3-9F32-1BA87881CB71}"/>
    <cellStyle name="Normal 3 2 3 5 2 2 2 6" xfId="28083" xr:uid="{8189058E-72DA-45F3-8AEF-EC8074953331}"/>
    <cellStyle name="Normal 3 2 3 5 2 2 2 7" xfId="42967" xr:uid="{BDA842C5-8307-4E9E-A7B8-8E55FB94BD13}"/>
    <cellStyle name="Normal 3 2 3 5 2 2 3" xfId="9258" xr:uid="{8CD51760-6853-4333-9F11-97E32DD5EADE}"/>
    <cellStyle name="Normal 3 2 3 5 2 2 3 2" xfId="12680" xr:uid="{7A4BD50B-9352-4374-822E-74A325DD16EF}"/>
    <cellStyle name="Normal 3 2 3 5 2 2 3 2 2" xfId="26370" xr:uid="{2D915277-2D9E-4BEF-8184-D9C3E9D580A5}"/>
    <cellStyle name="Normal 3 2 3 5 2 2 3 2 2 2" xfId="40062" xr:uid="{AA6E4FE3-7FDA-40E3-8FAC-A3FC44EFDD71}"/>
    <cellStyle name="Normal 3 2 3 5 2 2 3 2 2 3" xfId="54946" xr:uid="{3A068B2B-B833-470F-BC90-3AC37593B583}"/>
    <cellStyle name="Normal 3 2 3 5 2 2 3 2 3" xfId="19526" xr:uid="{8FCB6467-6C64-40BC-AB6D-0594E5BBB754}"/>
    <cellStyle name="Normal 3 2 3 5 2 2 3 2 4" xfId="33216" xr:uid="{850C8334-2AD3-4681-9430-B5AA6BFB3A82}"/>
    <cellStyle name="Normal 3 2 3 5 2 2 3 2 5" xfId="48100" xr:uid="{76E8136E-1D75-4421-B279-231A6BBDB435}"/>
    <cellStyle name="Normal 3 2 3 5 2 2 3 3" xfId="22948" xr:uid="{930E113B-AF70-4F5B-B7B7-C0EA4B09F156}"/>
    <cellStyle name="Normal 3 2 3 5 2 2 3 3 2" xfId="36640" xr:uid="{97A369F2-8648-40A9-BCA3-7C4089A19EA8}"/>
    <cellStyle name="Normal 3 2 3 5 2 2 3 3 3" xfId="51524" xr:uid="{9270EF71-30D4-41A6-B3F0-F42F7D3300FB}"/>
    <cellStyle name="Normal 3 2 3 5 2 2 3 4" xfId="16104" xr:uid="{E31EA405-739E-4470-9152-9CBD953969EE}"/>
    <cellStyle name="Normal 3 2 3 5 2 2 3 5" xfId="29794" xr:uid="{F5FEFA0B-1980-4CE8-8397-DD5A6DB4CD34}"/>
    <cellStyle name="Normal 3 2 3 5 2 2 3 6" xfId="44678" xr:uid="{48070AEF-EB58-4048-8DB2-DB73EBFD37C1}"/>
    <cellStyle name="Normal 3 2 3 5 2 2 4" xfId="10968" xr:uid="{75F73EE1-1E86-4196-A7F6-00F017018CAC}"/>
    <cellStyle name="Normal 3 2 3 5 2 2 4 2" xfId="24658" xr:uid="{041B12B8-A198-4089-A4F7-6C4D4A669FDD}"/>
    <cellStyle name="Normal 3 2 3 5 2 2 4 2 2" xfId="38350" xr:uid="{1CC957C1-4D0C-4C3A-8A45-18706AEE1919}"/>
    <cellStyle name="Normal 3 2 3 5 2 2 4 2 3" xfId="53234" xr:uid="{FA2EB352-EA87-4043-9051-0AE2952A15E5}"/>
    <cellStyle name="Normal 3 2 3 5 2 2 4 3" xfId="17814" xr:uid="{6B747B07-3C74-43A9-A214-D92BF6C46737}"/>
    <cellStyle name="Normal 3 2 3 5 2 2 4 4" xfId="31504" xr:uid="{8609C3C9-2F0B-470B-A3D2-92FDAA7E0E43}"/>
    <cellStyle name="Normal 3 2 3 5 2 2 4 5" xfId="46388" xr:uid="{9438A244-2696-4A24-A9F1-BD3BC9464DED}"/>
    <cellStyle name="Normal 3 2 3 5 2 2 5" xfId="21236" xr:uid="{9E2C26F5-C01B-4004-A22A-3D89FB7FE072}"/>
    <cellStyle name="Normal 3 2 3 5 2 2 5 2" xfId="34928" xr:uid="{CD48B2D6-5C2C-496F-AA60-4186FE2DFDDB}"/>
    <cellStyle name="Normal 3 2 3 5 2 2 5 3" xfId="49812" xr:uid="{0DC5996F-B2EF-472F-BBC5-A03905AFFBE5}"/>
    <cellStyle name="Normal 3 2 3 5 2 2 6" xfId="14392" xr:uid="{BC2CA2E4-629E-4185-9189-991FF3C22EAB}"/>
    <cellStyle name="Normal 3 2 3 5 2 2 7" xfId="28082" xr:uid="{A8BD826B-D550-4A3D-BA13-E3B0FE43D940}"/>
    <cellStyle name="Normal 3 2 3 5 2 2 8" xfId="42966" xr:uid="{49B19C29-F3E9-41C3-9079-2678D4B388C9}"/>
    <cellStyle name="Normal 3 2 3 5 2 3" xfId="7547" xr:uid="{ECCCAC0B-C367-4752-81B4-BE0D139D1C49}"/>
    <cellStyle name="Normal 3 2 3 5 2 3 2" xfId="9260" xr:uid="{B41B7A6D-BF7E-4224-9F27-CB7E91E5F8BD}"/>
    <cellStyle name="Normal 3 2 3 5 2 3 2 2" xfId="12682" xr:uid="{87475C95-52AD-4CB8-8717-7819B59E4596}"/>
    <cellStyle name="Normal 3 2 3 5 2 3 2 2 2" xfId="26372" xr:uid="{6819D689-E023-4C88-849D-10F7F3B2540D}"/>
    <cellStyle name="Normal 3 2 3 5 2 3 2 2 2 2" xfId="40064" xr:uid="{1FE45B91-B42C-4628-9343-AF873EE26273}"/>
    <cellStyle name="Normal 3 2 3 5 2 3 2 2 2 3" xfId="54948" xr:uid="{FDE99A07-C625-461E-B9AC-61F8FE66D19A}"/>
    <cellStyle name="Normal 3 2 3 5 2 3 2 2 3" xfId="19528" xr:uid="{59A83FBA-A4E9-4987-895B-A7DB375697EB}"/>
    <cellStyle name="Normal 3 2 3 5 2 3 2 2 4" xfId="33218" xr:uid="{FA147278-EDC6-474C-AACC-C8EFEF93808B}"/>
    <cellStyle name="Normal 3 2 3 5 2 3 2 2 5" xfId="48102" xr:uid="{81F306FA-12B6-4FC0-A6D7-048E2512DB6C}"/>
    <cellStyle name="Normal 3 2 3 5 2 3 2 3" xfId="22950" xr:uid="{C5D2B8E9-D4E4-41E3-89D4-D87C7F889058}"/>
    <cellStyle name="Normal 3 2 3 5 2 3 2 3 2" xfId="36642" xr:uid="{516EA16C-E33A-4A08-BFE9-34CFE8CFE6D0}"/>
    <cellStyle name="Normal 3 2 3 5 2 3 2 3 3" xfId="51526" xr:uid="{46F4660F-2EC0-4D0A-AEDA-BE5BCD637941}"/>
    <cellStyle name="Normal 3 2 3 5 2 3 2 4" xfId="16106" xr:uid="{47C72230-0317-437A-B813-AB4207F904FB}"/>
    <cellStyle name="Normal 3 2 3 5 2 3 2 5" xfId="29796" xr:uid="{00A5DBDA-43A4-4F26-BDF5-0B8B455C6E45}"/>
    <cellStyle name="Normal 3 2 3 5 2 3 2 6" xfId="44680" xr:uid="{5D08B262-A346-4383-94F3-70934F4FF3C7}"/>
    <cellStyle name="Normal 3 2 3 5 2 3 3" xfId="10970" xr:uid="{26A4B220-08BC-41B8-ADC6-192487409787}"/>
    <cellStyle name="Normal 3 2 3 5 2 3 3 2" xfId="24660" xr:uid="{3E91A274-0880-46DE-AC6C-142B2503117D}"/>
    <cellStyle name="Normal 3 2 3 5 2 3 3 2 2" xfId="38352" xr:uid="{CD8F73BF-9727-4DEF-ACE0-1AC8E1045E14}"/>
    <cellStyle name="Normal 3 2 3 5 2 3 3 2 3" xfId="53236" xr:uid="{4543E0E7-DFB9-4780-9400-15C7725FC079}"/>
    <cellStyle name="Normal 3 2 3 5 2 3 3 3" xfId="17816" xr:uid="{82BCC6DA-AE5F-4775-9FC6-7CAC952C70AC}"/>
    <cellStyle name="Normal 3 2 3 5 2 3 3 4" xfId="31506" xr:uid="{BC3F2AA2-8B16-4905-B483-73FE1380D21A}"/>
    <cellStyle name="Normal 3 2 3 5 2 3 3 5" xfId="46390" xr:uid="{AD4132DC-992D-40CC-B58E-930EBB3D5E79}"/>
    <cellStyle name="Normal 3 2 3 5 2 3 4" xfId="21238" xr:uid="{CD5F9985-06A7-4126-8749-50B688B38F3C}"/>
    <cellStyle name="Normal 3 2 3 5 2 3 4 2" xfId="34930" xr:uid="{E00C751C-D36C-4EBE-8A3C-FF094028C56C}"/>
    <cellStyle name="Normal 3 2 3 5 2 3 4 3" xfId="49814" xr:uid="{73AAA20C-26C9-4D36-B821-1528A7742C06}"/>
    <cellStyle name="Normal 3 2 3 5 2 3 5" xfId="14394" xr:uid="{F954FAD5-2B82-429A-8FD8-0A59FE676983}"/>
    <cellStyle name="Normal 3 2 3 5 2 3 6" xfId="28084" xr:uid="{B648974F-C073-4768-A61B-1B3E3E992F55}"/>
    <cellStyle name="Normal 3 2 3 5 2 3 7" xfId="42968" xr:uid="{7B7D8DF0-9C88-40FC-835D-4F9958BF0332}"/>
    <cellStyle name="Normal 3 2 3 5 2 4" xfId="7548" xr:uid="{309246BC-CC9D-45F8-9B27-58284E9C3C4B}"/>
    <cellStyle name="Normal 3 2 3 5 2 4 2" xfId="9261" xr:uid="{A560398C-2B87-4474-A262-029240FD3542}"/>
    <cellStyle name="Normal 3 2 3 5 2 4 2 2" xfId="12683" xr:uid="{EE895F9E-808E-4C12-8AAD-68BFB212BD55}"/>
    <cellStyle name="Normal 3 2 3 5 2 4 2 2 2" xfId="26373" xr:uid="{DE29C218-5CE4-4858-BAA3-BE1FC071A37F}"/>
    <cellStyle name="Normal 3 2 3 5 2 4 2 2 2 2" xfId="40065" xr:uid="{9CA2310A-8D8E-48D0-845D-CC56509864CC}"/>
    <cellStyle name="Normal 3 2 3 5 2 4 2 2 2 3" xfId="54949" xr:uid="{DF745C0D-8C01-4D2A-81D3-4B4E38CF65C0}"/>
    <cellStyle name="Normal 3 2 3 5 2 4 2 2 3" xfId="19529" xr:uid="{A5C7D669-7983-4E26-BDA7-D6500D6BE29A}"/>
    <cellStyle name="Normal 3 2 3 5 2 4 2 2 4" xfId="33219" xr:uid="{6365E637-8E56-4DCF-915B-83D70CC3A101}"/>
    <cellStyle name="Normal 3 2 3 5 2 4 2 2 5" xfId="48103" xr:uid="{1A60E6EB-73CA-488C-95FB-D307607D6968}"/>
    <cellStyle name="Normal 3 2 3 5 2 4 2 3" xfId="22951" xr:uid="{B5C0116A-EA52-410F-AA39-FA7B8DE2073B}"/>
    <cellStyle name="Normal 3 2 3 5 2 4 2 3 2" xfId="36643" xr:uid="{8E7A41CE-E2A2-47EA-853E-BE9F62E55E3F}"/>
    <cellStyle name="Normal 3 2 3 5 2 4 2 3 3" xfId="51527" xr:uid="{9F9A8C7E-C69A-41D0-BFD7-F4545AE91FE1}"/>
    <cellStyle name="Normal 3 2 3 5 2 4 2 4" xfId="16107" xr:uid="{903371B4-C0DD-42AB-9E51-4AD566F0BA01}"/>
    <cellStyle name="Normal 3 2 3 5 2 4 2 5" xfId="29797" xr:uid="{C4B3B79A-EEEC-4D7E-98D8-85F45F41034F}"/>
    <cellStyle name="Normal 3 2 3 5 2 4 2 6" xfId="44681" xr:uid="{03FA83FD-D22F-4A43-98FF-FCF9B9F46DBA}"/>
    <cellStyle name="Normal 3 2 3 5 2 4 3" xfId="10971" xr:uid="{6B669DBD-57B5-401C-A9AE-56F52CCE2551}"/>
    <cellStyle name="Normal 3 2 3 5 2 4 3 2" xfId="24661" xr:uid="{4F56BE4C-9C2D-4FC9-BEBC-3BE74544A127}"/>
    <cellStyle name="Normal 3 2 3 5 2 4 3 2 2" xfId="38353" xr:uid="{07A44205-BF2A-4206-92B7-2A2A5DE05269}"/>
    <cellStyle name="Normal 3 2 3 5 2 4 3 2 3" xfId="53237" xr:uid="{4F9B8FE5-E4BB-4C47-A096-2BF72A5C38AD}"/>
    <cellStyle name="Normal 3 2 3 5 2 4 3 3" xfId="17817" xr:uid="{91401B0D-6D0A-4CD8-8A5B-EEA597A9F55E}"/>
    <cellStyle name="Normal 3 2 3 5 2 4 3 4" xfId="31507" xr:uid="{D5E2BBD1-5D1B-4185-BEAD-52C8FCA8813F}"/>
    <cellStyle name="Normal 3 2 3 5 2 4 3 5" xfId="46391" xr:uid="{239AD84C-B3B0-4B1D-A96A-2BC19DA3DC89}"/>
    <cellStyle name="Normal 3 2 3 5 2 4 4" xfId="21239" xr:uid="{184C8526-DE95-40A8-BB7A-AA274DDC10D8}"/>
    <cellStyle name="Normal 3 2 3 5 2 4 4 2" xfId="34931" xr:uid="{07768623-57F8-4EC0-97D3-DA7761904980}"/>
    <cellStyle name="Normal 3 2 3 5 2 4 4 3" xfId="49815" xr:uid="{33C6EC09-FE59-4B21-9467-BF96892A5DA7}"/>
    <cellStyle name="Normal 3 2 3 5 2 4 5" xfId="14395" xr:uid="{FC7F416D-8D01-4369-8676-B0E041C4E72E}"/>
    <cellStyle name="Normal 3 2 3 5 2 4 6" xfId="28085" xr:uid="{FFA74838-39C1-4B99-B953-FE8DBB05542F}"/>
    <cellStyle name="Normal 3 2 3 5 2 4 7" xfId="42969" xr:uid="{5A1D69F8-EAB0-49F1-AD3D-BBBD478E1B7C}"/>
    <cellStyle name="Normal 3 2 3 5 2 5" xfId="9257" xr:uid="{0FAD696C-3275-4628-B4D4-6F294F3BC074}"/>
    <cellStyle name="Normal 3 2 3 5 2 5 2" xfId="12679" xr:uid="{38863AC4-2674-4C08-91A1-3958A3B7BA1D}"/>
    <cellStyle name="Normal 3 2 3 5 2 5 2 2" xfId="26369" xr:uid="{3E59D6F1-E5D2-49B1-88C5-888CAC6EC37F}"/>
    <cellStyle name="Normal 3 2 3 5 2 5 2 2 2" xfId="40061" xr:uid="{0949C156-7FE3-4D60-9EA6-56786BD7F101}"/>
    <cellStyle name="Normal 3 2 3 5 2 5 2 2 3" xfId="54945" xr:uid="{8C75D663-32C3-4BD1-9C98-10F88F8A0C19}"/>
    <cellStyle name="Normal 3 2 3 5 2 5 2 3" xfId="19525" xr:uid="{E6253A57-E393-4A56-90D6-A46CDF07A408}"/>
    <cellStyle name="Normal 3 2 3 5 2 5 2 4" xfId="33215" xr:uid="{3704B2E0-E644-4D52-A2EC-FB195795A524}"/>
    <cellStyle name="Normal 3 2 3 5 2 5 2 5" xfId="48099" xr:uid="{097A6004-97F6-4C52-8A54-83A937F7FCC9}"/>
    <cellStyle name="Normal 3 2 3 5 2 5 3" xfId="22947" xr:uid="{178D543D-0326-435F-B680-906FD0CDE840}"/>
    <cellStyle name="Normal 3 2 3 5 2 5 3 2" xfId="36639" xr:uid="{EC31DD6C-4449-4416-A1B6-908813EEA979}"/>
    <cellStyle name="Normal 3 2 3 5 2 5 3 3" xfId="51523" xr:uid="{BCE8A52D-AE1A-4EBD-AA5F-878CD7DE2950}"/>
    <cellStyle name="Normal 3 2 3 5 2 5 4" xfId="16103" xr:uid="{97148A38-C542-4815-BBC8-03BBF46B667B}"/>
    <cellStyle name="Normal 3 2 3 5 2 5 5" xfId="29793" xr:uid="{6BE2E866-BFDC-437B-99E6-5DD5C0CD046C}"/>
    <cellStyle name="Normal 3 2 3 5 2 5 6" xfId="44677" xr:uid="{E5A88916-EC68-435B-B3AF-C0E3215EF661}"/>
    <cellStyle name="Normal 3 2 3 5 2 6" xfId="10967" xr:uid="{5912BA6E-A49A-456E-AC08-FE40E2788B8D}"/>
    <cellStyle name="Normal 3 2 3 5 2 6 2" xfId="24657" xr:uid="{C3335645-51C8-4D0F-B1C0-1251731992FA}"/>
    <cellStyle name="Normal 3 2 3 5 2 6 2 2" xfId="38349" xr:uid="{E800C6DC-77B6-4D0C-8C10-5095470A5E04}"/>
    <cellStyle name="Normal 3 2 3 5 2 6 2 3" xfId="53233" xr:uid="{8AAD4B6A-A3AE-4ED8-B60B-B082E98EDED8}"/>
    <cellStyle name="Normal 3 2 3 5 2 6 3" xfId="17813" xr:uid="{C9CD79D8-99F0-4B5C-A66B-25EE4BD0A1F6}"/>
    <cellStyle name="Normal 3 2 3 5 2 6 4" xfId="31503" xr:uid="{93A8B4E2-7FD4-444B-8F81-E9664F102EA8}"/>
    <cellStyle name="Normal 3 2 3 5 2 6 5" xfId="46387" xr:uid="{17F7E48D-9C5C-46A4-96FE-0460E5CC927D}"/>
    <cellStyle name="Normal 3 2 3 5 2 7" xfId="21235" xr:uid="{B7774313-A0A2-493A-94A0-E1876CE21F62}"/>
    <cellStyle name="Normal 3 2 3 5 2 7 2" xfId="34927" xr:uid="{6F5A78E1-87C4-4FBE-8577-4E1C655C4B6E}"/>
    <cellStyle name="Normal 3 2 3 5 2 7 3" xfId="49811" xr:uid="{D77074EB-04A1-434A-903C-4B1FF5B5E4BB}"/>
    <cellStyle name="Normal 3 2 3 5 2 8" xfId="14391" xr:uid="{F7BA3708-434F-4CC9-B304-87E1886952A0}"/>
    <cellStyle name="Normal 3 2 3 5 2 9" xfId="28081" xr:uid="{9592B6DA-8642-44F7-8DC1-B16787A6FFD4}"/>
    <cellStyle name="Normal 3 2 3 5 3" xfId="7549" xr:uid="{7C45E79D-13D7-49C2-A438-D39A7FE81EA6}"/>
    <cellStyle name="Normal 3 2 3 5 3 10" xfId="42970" xr:uid="{EDBA13F9-07A4-4A27-84C5-EB7B35B394D2}"/>
    <cellStyle name="Normal 3 2 3 5 3 2" xfId="7550" xr:uid="{D3E3A8A1-8E6D-4F02-97FC-0F21F7D93419}"/>
    <cellStyle name="Normal 3 2 3 5 3 2 2" xfId="7551" xr:uid="{6C4EBC92-9B2D-47DE-8DE8-2E825B5E092C}"/>
    <cellStyle name="Normal 3 2 3 5 3 2 2 2" xfId="9264" xr:uid="{D8D99AD5-7D39-49E7-A3E1-DF2D9D9E7B5C}"/>
    <cellStyle name="Normal 3 2 3 5 3 2 2 2 2" xfId="12686" xr:uid="{ED82CF44-A654-417D-AC2B-D416BA0807FF}"/>
    <cellStyle name="Normal 3 2 3 5 3 2 2 2 2 2" xfId="26376" xr:uid="{65975A85-A5CA-4C2A-B1FC-F5D68155A2DD}"/>
    <cellStyle name="Normal 3 2 3 5 3 2 2 2 2 2 2" xfId="40068" xr:uid="{C2CE0854-5233-452F-B244-89E95B102F86}"/>
    <cellStyle name="Normal 3 2 3 5 3 2 2 2 2 2 3" xfId="54952" xr:uid="{BB6B9DA3-FC7F-437A-88B0-EA57B2E92041}"/>
    <cellStyle name="Normal 3 2 3 5 3 2 2 2 2 3" xfId="19532" xr:uid="{6EB1D5B3-AFD8-47A7-9998-036B3C9EA840}"/>
    <cellStyle name="Normal 3 2 3 5 3 2 2 2 2 4" xfId="33222" xr:uid="{23047C96-292D-4414-B54A-559664C326F2}"/>
    <cellStyle name="Normal 3 2 3 5 3 2 2 2 2 5" xfId="48106" xr:uid="{ECF527B6-A7C7-4A21-B671-527A867B778E}"/>
    <cellStyle name="Normal 3 2 3 5 3 2 2 2 3" xfId="22954" xr:uid="{35A52AA6-622F-4D61-88F7-BAD275EA833F}"/>
    <cellStyle name="Normal 3 2 3 5 3 2 2 2 3 2" xfId="36646" xr:uid="{66A70A85-A986-4176-A5E1-1E6CCA714171}"/>
    <cellStyle name="Normal 3 2 3 5 3 2 2 2 3 3" xfId="51530" xr:uid="{75F7FFDF-2067-4929-AE82-303A5AE9E81B}"/>
    <cellStyle name="Normal 3 2 3 5 3 2 2 2 4" xfId="16110" xr:uid="{6261278F-8A27-4BF5-AB43-12DE5908E90D}"/>
    <cellStyle name="Normal 3 2 3 5 3 2 2 2 5" xfId="29800" xr:uid="{BF3E98F1-26C8-4EE3-840D-E4ED0FC9B87C}"/>
    <cellStyle name="Normal 3 2 3 5 3 2 2 2 6" xfId="44684" xr:uid="{E60902AC-49EC-47A4-905B-9807125AA10C}"/>
    <cellStyle name="Normal 3 2 3 5 3 2 2 3" xfId="10974" xr:uid="{9CF060EE-A98C-4243-B877-420690D8A793}"/>
    <cellStyle name="Normal 3 2 3 5 3 2 2 3 2" xfId="24664" xr:uid="{1A15A85A-5418-4B44-8576-9C0D7A1707B6}"/>
    <cellStyle name="Normal 3 2 3 5 3 2 2 3 2 2" xfId="38356" xr:uid="{18AF073A-5C4F-466C-8BA1-4EC660F0A569}"/>
    <cellStyle name="Normal 3 2 3 5 3 2 2 3 2 3" xfId="53240" xr:uid="{2535C76B-FB86-4BA4-AB95-98EE4E65D383}"/>
    <cellStyle name="Normal 3 2 3 5 3 2 2 3 3" xfId="17820" xr:uid="{8153DBA1-D1FD-44EC-81F5-9847C00064C7}"/>
    <cellStyle name="Normal 3 2 3 5 3 2 2 3 4" xfId="31510" xr:uid="{DEEEE969-8772-4943-B7D3-078D8AE8D773}"/>
    <cellStyle name="Normal 3 2 3 5 3 2 2 3 5" xfId="46394" xr:uid="{7236B5C1-9950-4E78-A5AE-2BEDBAF4B7DF}"/>
    <cellStyle name="Normal 3 2 3 5 3 2 2 4" xfId="21242" xr:uid="{565C46E2-D058-42DD-B69C-A243635224C9}"/>
    <cellStyle name="Normal 3 2 3 5 3 2 2 4 2" xfId="34934" xr:uid="{17DEA4B8-F23D-4770-AFD2-7412201743D4}"/>
    <cellStyle name="Normal 3 2 3 5 3 2 2 4 3" xfId="49818" xr:uid="{43A3592A-9100-4BFD-B02D-0D238D8762DC}"/>
    <cellStyle name="Normal 3 2 3 5 3 2 2 5" xfId="14398" xr:uid="{946CEE3F-CB44-4A0A-BF1F-59F28FBD97E8}"/>
    <cellStyle name="Normal 3 2 3 5 3 2 2 6" xfId="28088" xr:uid="{E0ABD69A-8F81-4D30-9A59-7962B7864E76}"/>
    <cellStyle name="Normal 3 2 3 5 3 2 2 7" xfId="42972" xr:uid="{86A10252-659C-4F2F-9434-AA8E54961BF3}"/>
    <cellStyle name="Normal 3 2 3 5 3 2 3" xfId="9263" xr:uid="{2F10942D-923A-4086-86EA-5F2E2692FDC2}"/>
    <cellStyle name="Normal 3 2 3 5 3 2 3 2" xfId="12685" xr:uid="{A1889035-C53F-4AC5-9524-70874995E9C5}"/>
    <cellStyle name="Normal 3 2 3 5 3 2 3 2 2" xfId="26375" xr:uid="{7899661C-5E5B-44A9-B841-74A0C68E4DB8}"/>
    <cellStyle name="Normal 3 2 3 5 3 2 3 2 2 2" xfId="40067" xr:uid="{B6D54802-8633-4FE0-817F-9815DE4850BF}"/>
    <cellStyle name="Normal 3 2 3 5 3 2 3 2 2 3" xfId="54951" xr:uid="{B1C3931D-C77E-4CA1-8411-58A70EF7EB1E}"/>
    <cellStyle name="Normal 3 2 3 5 3 2 3 2 3" xfId="19531" xr:uid="{60E46AE6-6658-4DC5-BB2D-C24A42C5BC42}"/>
    <cellStyle name="Normal 3 2 3 5 3 2 3 2 4" xfId="33221" xr:uid="{E6CB79B4-35E7-4B50-8DD5-967B48C5DF72}"/>
    <cellStyle name="Normal 3 2 3 5 3 2 3 2 5" xfId="48105" xr:uid="{FE5FBFB7-F875-42FB-9BE6-F03A8A3BA6A8}"/>
    <cellStyle name="Normal 3 2 3 5 3 2 3 3" xfId="22953" xr:uid="{21AE3275-7453-49FA-899C-37D4689B1596}"/>
    <cellStyle name="Normal 3 2 3 5 3 2 3 3 2" xfId="36645" xr:uid="{C715942D-D75C-49B9-BCCF-E740F7B25A42}"/>
    <cellStyle name="Normal 3 2 3 5 3 2 3 3 3" xfId="51529" xr:uid="{13EE8517-7981-43B0-BAF2-23E916AE26CD}"/>
    <cellStyle name="Normal 3 2 3 5 3 2 3 4" xfId="16109" xr:uid="{5610D93A-8289-44F5-9B2D-DC0AFD739098}"/>
    <cellStyle name="Normal 3 2 3 5 3 2 3 5" xfId="29799" xr:uid="{A0B2A8F9-6F7E-439C-8427-7FEC272FD16A}"/>
    <cellStyle name="Normal 3 2 3 5 3 2 3 6" xfId="44683" xr:uid="{14451B6A-CE89-409F-B9D6-76866E6E7DB3}"/>
    <cellStyle name="Normal 3 2 3 5 3 2 4" xfId="10973" xr:uid="{10D2171F-F51F-4464-B7AF-FB1866902095}"/>
    <cellStyle name="Normal 3 2 3 5 3 2 4 2" xfId="24663" xr:uid="{29B429AD-0D25-4177-85B2-7D20D1FE7AEA}"/>
    <cellStyle name="Normal 3 2 3 5 3 2 4 2 2" xfId="38355" xr:uid="{875B2B21-A23E-4CD7-AEFE-B5855592F0C4}"/>
    <cellStyle name="Normal 3 2 3 5 3 2 4 2 3" xfId="53239" xr:uid="{A2A792A0-C492-409C-94FA-5AE946D25A57}"/>
    <cellStyle name="Normal 3 2 3 5 3 2 4 3" xfId="17819" xr:uid="{29ADABCC-1797-4F16-8C07-9885C5A12D99}"/>
    <cellStyle name="Normal 3 2 3 5 3 2 4 4" xfId="31509" xr:uid="{5D780C08-9BE2-49BE-8618-91B6B971D9FC}"/>
    <cellStyle name="Normal 3 2 3 5 3 2 4 5" xfId="46393" xr:uid="{CD920405-B96C-42D4-A462-1E0B0899B17E}"/>
    <cellStyle name="Normal 3 2 3 5 3 2 5" xfId="21241" xr:uid="{4F232011-70A1-4B5B-A5B6-F3E3617833AD}"/>
    <cellStyle name="Normal 3 2 3 5 3 2 5 2" xfId="34933" xr:uid="{D4C4F81E-98D2-4198-9185-324D21B0742C}"/>
    <cellStyle name="Normal 3 2 3 5 3 2 5 3" xfId="49817" xr:uid="{8545D5FB-4F47-450D-8D70-8B355EEB5C35}"/>
    <cellStyle name="Normal 3 2 3 5 3 2 6" xfId="14397" xr:uid="{54E4F1A0-EA36-4C1E-8E35-C252B3D9E7D5}"/>
    <cellStyle name="Normal 3 2 3 5 3 2 7" xfId="28087" xr:uid="{124AD144-5399-4CB6-84D1-97DCDA12069F}"/>
    <cellStyle name="Normal 3 2 3 5 3 2 8" xfId="42971" xr:uid="{26264D96-0474-4BDF-84DE-B7EF1BBA9CC2}"/>
    <cellStyle name="Normal 3 2 3 5 3 3" xfId="7552" xr:uid="{E00B14D3-5A87-4B11-BD63-003E0E5DCA34}"/>
    <cellStyle name="Normal 3 2 3 5 3 3 2" xfId="9265" xr:uid="{82AFCDC4-4701-4BEF-98B6-6FB3AD5801F2}"/>
    <cellStyle name="Normal 3 2 3 5 3 3 2 2" xfId="12687" xr:uid="{C08B28D3-2086-4FB4-9322-7F2FD1CBC076}"/>
    <cellStyle name="Normal 3 2 3 5 3 3 2 2 2" xfId="26377" xr:uid="{16D36621-D815-440C-9247-C69714F3D6D1}"/>
    <cellStyle name="Normal 3 2 3 5 3 3 2 2 2 2" xfId="40069" xr:uid="{B8DD8DA8-F61F-40E7-9B39-0ECF384C6AB7}"/>
    <cellStyle name="Normal 3 2 3 5 3 3 2 2 2 3" xfId="54953" xr:uid="{2BA516A0-8337-4052-9BB4-A5C1134AE100}"/>
    <cellStyle name="Normal 3 2 3 5 3 3 2 2 3" xfId="19533" xr:uid="{7C094017-29B1-474A-A523-4396649E5D38}"/>
    <cellStyle name="Normal 3 2 3 5 3 3 2 2 4" xfId="33223" xr:uid="{BA0C7AAB-6C29-4EEA-AB63-887751D1E7DD}"/>
    <cellStyle name="Normal 3 2 3 5 3 3 2 2 5" xfId="48107" xr:uid="{1FF3A659-3489-4C86-B784-FD1C0011AB0F}"/>
    <cellStyle name="Normal 3 2 3 5 3 3 2 3" xfId="22955" xr:uid="{9AB56F73-2014-49E3-BF49-C1EA4A4C0D15}"/>
    <cellStyle name="Normal 3 2 3 5 3 3 2 3 2" xfId="36647" xr:uid="{CCBAD33F-471A-48F0-A385-675461953ADC}"/>
    <cellStyle name="Normal 3 2 3 5 3 3 2 3 3" xfId="51531" xr:uid="{D1799309-E338-448C-A0CF-B7EC5E007F84}"/>
    <cellStyle name="Normal 3 2 3 5 3 3 2 4" xfId="16111" xr:uid="{6DDC88D9-3B8C-4C26-BC18-5EF2D6703C65}"/>
    <cellStyle name="Normal 3 2 3 5 3 3 2 5" xfId="29801" xr:uid="{B6CB9BB5-9AC8-4CC2-A28F-A1A89245E806}"/>
    <cellStyle name="Normal 3 2 3 5 3 3 2 6" xfId="44685" xr:uid="{7264EBB7-1BA9-4FC6-A3F1-FE702B1949AC}"/>
    <cellStyle name="Normal 3 2 3 5 3 3 3" xfId="10975" xr:uid="{A05CB8C9-9B9B-4A73-8D01-4B61A435A027}"/>
    <cellStyle name="Normal 3 2 3 5 3 3 3 2" xfId="24665" xr:uid="{FDC05188-3292-4B73-94B3-BC93E9D71279}"/>
    <cellStyle name="Normal 3 2 3 5 3 3 3 2 2" xfId="38357" xr:uid="{CFB1B875-18ED-4A75-85A5-93C6646E9E2F}"/>
    <cellStyle name="Normal 3 2 3 5 3 3 3 2 3" xfId="53241" xr:uid="{290210C0-D3AF-4A20-A793-B3E00E4E87D5}"/>
    <cellStyle name="Normal 3 2 3 5 3 3 3 3" xfId="17821" xr:uid="{E17B2DD4-AAAB-48BA-9E6E-9106470971C8}"/>
    <cellStyle name="Normal 3 2 3 5 3 3 3 4" xfId="31511" xr:uid="{C82B22BE-BEEE-4B93-9D49-A4473D2F48E8}"/>
    <cellStyle name="Normal 3 2 3 5 3 3 3 5" xfId="46395" xr:uid="{ED42F86D-DB78-4F14-9A83-DA1332A16B2C}"/>
    <cellStyle name="Normal 3 2 3 5 3 3 4" xfId="21243" xr:uid="{04AE0A09-EF84-4A9D-803E-7D150FBB0CC8}"/>
    <cellStyle name="Normal 3 2 3 5 3 3 4 2" xfId="34935" xr:uid="{9146F84E-4F86-4CC8-BE1A-F42BA011B4E6}"/>
    <cellStyle name="Normal 3 2 3 5 3 3 4 3" xfId="49819" xr:uid="{0707E81F-5C3A-45F3-AA7B-F1A4EC4E3DBA}"/>
    <cellStyle name="Normal 3 2 3 5 3 3 5" xfId="14399" xr:uid="{E59494E7-3832-45F0-8714-CB586A86028D}"/>
    <cellStyle name="Normal 3 2 3 5 3 3 6" xfId="28089" xr:uid="{9CF1F1E4-D347-4BAC-AA58-E9A96F40F61B}"/>
    <cellStyle name="Normal 3 2 3 5 3 3 7" xfId="42973" xr:uid="{CC77F491-0D04-4063-8660-93CD7417B5CC}"/>
    <cellStyle name="Normal 3 2 3 5 3 4" xfId="7553" xr:uid="{202ABF28-91D9-43E7-BE2C-37E097924131}"/>
    <cellStyle name="Normal 3 2 3 5 3 4 2" xfId="9266" xr:uid="{6E04E822-D488-4B63-A196-759ED48558D7}"/>
    <cellStyle name="Normal 3 2 3 5 3 4 2 2" xfId="12688" xr:uid="{10D9D347-40FC-4FC2-B665-1A8B1170F173}"/>
    <cellStyle name="Normal 3 2 3 5 3 4 2 2 2" xfId="26378" xr:uid="{1FD2191B-AB64-4D2F-8B87-8D98D9B7CA41}"/>
    <cellStyle name="Normal 3 2 3 5 3 4 2 2 2 2" xfId="40070" xr:uid="{5EB729FB-2B68-49A0-9C2E-7C1F5A874AC1}"/>
    <cellStyle name="Normal 3 2 3 5 3 4 2 2 2 3" xfId="54954" xr:uid="{8BAF8352-8FEE-43C4-9942-9C7DE46E278E}"/>
    <cellStyle name="Normal 3 2 3 5 3 4 2 2 3" xfId="19534" xr:uid="{3BC3583E-8223-4816-A68A-5AFF379B7735}"/>
    <cellStyle name="Normal 3 2 3 5 3 4 2 2 4" xfId="33224" xr:uid="{2CD21D21-D13D-4D8B-8ECD-5D71A5E2D3C4}"/>
    <cellStyle name="Normal 3 2 3 5 3 4 2 2 5" xfId="48108" xr:uid="{149B97F4-050E-4EDF-8DEB-F80DDEC7AE07}"/>
    <cellStyle name="Normal 3 2 3 5 3 4 2 3" xfId="22956" xr:uid="{DD363768-C960-4A40-9BB3-A1EE88659FA3}"/>
    <cellStyle name="Normal 3 2 3 5 3 4 2 3 2" xfId="36648" xr:uid="{DD9419E6-7FD1-47EC-86E1-0920FEB1690D}"/>
    <cellStyle name="Normal 3 2 3 5 3 4 2 3 3" xfId="51532" xr:uid="{B1B50024-030E-43E7-986E-C2A9D2F9A2C7}"/>
    <cellStyle name="Normal 3 2 3 5 3 4 2 4" xfId="16112" xr:uid="{5C83C3CF-44B6-429D-BDEB-3899A2149116}"/>
    <cellStyle name="Normal 3 2 3 5 3 4 2 5" xfId="29802" xr:uid="{4D422560-D354-478D-970F-0AA43638D107}"/>
    <cellStyle name="Normal 3 2 3 5 3 4 2 6" xfId="44686" xr:uid="{5D025916-A433-4072-AA3C-6CB3057592D5}"/>
    <cellStyle name="Normal 3 2 3 5 3 4 3" xfId="10976" xr:uid="{49D37537-C762-4606-BC29-31FF76B0974D}"/>
    <cellStyle name="Normal 3 2 3 5 3 4 3 2" xfId="24666" xr:uid="{68534620-DE5D-41DE-8E71-C8CE8640ABDC}"/>
    <cellStyle name="Normal 3 2 3 5 3 4 3 2 2" xfId="38358" xr:uid="{0EEECEA6-7EE3-4ABD-8C13-B2F8CF514CF3}"/>
    <cellStyle name="Normal 3 2 3 5 3 4 3 2 3" xfId="53242" xr:uid="{BC5490C9-E45A-4FFF-9363-D0312D809FFA}"/>
    <cellStyle name="Normal 3 2 3 5 3 4 3 3" xfId="17822" xr:uid="{F4A53CCC-C5E7-4832-B0A0-C91DB7700A06}"/>
    <cellStyle name="Normal 3 2 3 5 3 4 3 4" xfId="31512" xr:uid="{78E4F0DD-4B58-48AF-8CA8-29A8B083A1FF}"/>
    <cellStyle name="Normal 3 2 3 5 3 4 3 5" xfId="46396" xr:uid="{8CB8440A-BAA1-416E-803C-DF1234867D26}"/>
    <cellStyle name="Normal 3 2 3 5 3 4 4" xfId="21244" xr:uid="{FE241DB4-E9B7-4DD3-801B-934F5970940D}"/>
    <cellStyle name="Normal 3 2 3 5 3 4 4 2" xfId="34936" xr:uid="{3E0AACA3-BFE6-4F86-8DDA-617480FF987C}"/>
    <cellStyle name="Normal 3 2 3 5 3 4 4 3" xfId="49820" xr:uid="{5AD84B62-17A7-4E7F-BB04-891896A457BD}"/>
    <cellStyle name="Normal 3 2 3 5 3 4 5" xfId="14400" xr:uid="{BE1031A6-6EDC-4AC9-9160-50020D50F638}"/>
    <cellStyle name="Normal 3 2 3 5 3 4 6" xfId="28090" xr:uid="{916B071D-8ADE-499D-9E07-D0F333D8F781}"/>
    <cellStyle name="Normal 3 2 3 5 3 4 7" xfId="42974" xr:uid="{FEDDBF98-2341-478E-8A43-F5B7E04B217B}"/>
    <cellStyle name="Normal 3 2 3 5 3 5" xfId="9262" xr:uid="{7B69AB7F-4D38-47DE-8525-563E858889EB}"/>
    <cellStyle name="Normal 3 2 3 5 3 5 2" xfId="12684" xr:uid="{BD5126D6-F977-46E1-827E-1888E69AD7B4}"/>
    <cellStyle name="Normal 3 2 3 5 3 5 2 2" xfId="26374" xr:uid="{428F64C5-4B40-4B2F-8AD8-B02D4D403ABD}"/>
    <cellStyle name="Normal 3 2 3 5 3 5 2 2 2" xfId="40066" xr:uid="{6BC260E2-9CBD-4799-9587-77AA88896258}"/>
    <cellStyle name="Normal 3 2 3 5 3 5 2 2 3" xfId="54950" xr:uid="{41C5F3D2-21B0-4A2D-AFE3-F76482846C65}"/>
    <cellStyle name="Normal 3 2 3 5 3 5 2 3" xfId="19530" xr:uid="{FBF7ABC6-1970-4249-9BA3-AFAD3B66E9CF}"/>
    <cellStyle name="Normal 3 2 3 5 3 5 2 4" xfId="33220" xr:uid="{0FB01332-C4AD-4B3A-A7A7-9FDBD2EB1433}"/>
    <cellStyle name="Normal 3 2 3 5 3 5 2 5" xfId="48104" xr:uid="{167F7DE3-48FB-43F1-9843-4FACD7399D4C}"/>
    <cellStyle name="Normal 3 2 3 5 3 5 3" xfId="22952" xr:uid="{EB61FB1D-CE92-45BB-B714-3E0EC4AEABB7}"/>
    <cellStyle name="Normal 3 2 3 5 3 5 3 2" xfId="36644" xr:uid="{AAD9FA50-4A8E-4471-BBAC-DEA1E2F11024}"/>
    <cellStyle name="Normal 3 2 3 5 3 5 3 3" xfId="51528" xr:uid="{C685650D-AA45-478C-8D7D-E0E609695150}"/>
    <cellStyle name="Normal 3 2 3 5 3 5 4" xfId="16108" xr:uid="{B92B143A-800C-41BE-B84E-6864F71FC4E6}"/>
    <cellStyle name="Normal 3 2 3 5 3 5 5" xfId="29798" xr:uid="{7FE8D6B8-BD00-484E-9955-C49A99625578}"/>
    <cellStyle name="Normal 3 2 3 5 3 5 6" xfId="44682" xr:uid="{1B894D44-3AB2-4B55-9453-94A41390999F}"/>
    <cellStyle name="Normal 3 2 3 5 3 6" xfId="10972" xr:uid="{BB4E7BD6-CE7F-4AAD-BC87-2321CB22C58F}"/>
    <cellStyle name="Normal 3 2 3 5 3 6 2" xfId="24662" xr:uid="{E21568AC-99F5-4B2D-818A-EC12DFD85553}"/>
    <cellStyle name="Normal 3 2 3 5 3 6 2 2" xfId="38354" xr:uid="{7684C013-97D8-4464-A6CD-6E583837CA3D}"/>
    <cellStyle name="Normal 3 2 3 5 3 6 2 3" xfId="53238" xr:uid="{5F127054-3879-4362-A04B-B73AA27BC70D}"/>
    <cellStyle name="Normal 3 2 3 5 3 6 3" xfId="17818" xr:uid="{64C07FEF-134F-41F2-B3B6-2F319DE5579F}"/>
    <cellStyle name="Normal 3 2 3 5 3 6 4" xfId="31508" xr:uid="{29EBE628-D0BE-4AE8-8FBD-C0F7FCBA073C}"/>
    <cellStyle name="Normal 3 2 3 5 3 6 5" xfId="46392" xr:uid="{383CA74B-28D4-4282-BB0A-2AFD17DD07DF}"/>
    <cellStyle name="Normal 3 2 3 5 3 7" xfId="21240" xr:uid="{0F03C8CF-9CC3-41B8-8B12-65A07BFE2249}"/>
    <cellStyle name="Normal 3 2 3 5 3 7 2" xfId="34932" xr:uid="{982E502E-906C-450D-B842-7B6F2A4BB2F7}"/>
    <cellStyle name="Normal 3 2 3 5 3 7 3" xfId="49816" xr:uid="{031AB642-1668-4332-9F29-CC45C08A9B77}"/>
    <cellStyle name="Normal 3 2 3 5 3 8" xfId="14396" xr:uid="{3F1B6453-0E72-4DD3-A62B-C333E2C0B720}"/>
    <cellStyle name="Normal 3 2 3 5 3 9" xfId="28086" xr:uid="{A23892D5-8CF7-4F21-A485-770C6EA6B1B2}"/>
    <cellStyle name="Normal 3 2 3 5 4" xfId="7554" xr:uid="{B5CFB882-8853-4886-A6E7-1FCCA6381F30}"/>
    <cellStyle name="Normal 3 2 3 5 4 2" xfId="7555" xr:uid="{4D1E03A8-DD45-411C-B102-00CFE175DF70}"/>
    <cellStyle name="Normal 3 2 3 5 4 2 2" xfId="9268" xr:uid="{F4A71F24-E7AE-4126-B5BA-5C3EBBCA0DDA}"/>
    <cellStyle name="Normal 3 2 3 5 4 2 2 2" xfId="12690" xr:uid="{02016FCE-45D5-4923-B042-3C6C56961054}"/>
    <cellStyle name="Normal 3 2 3 5 4 2 2 2 2" xfId="26380" xr:uid="{4BB5EF91-4F85-491F-B79B-9E39DFC19FEB}"/>
    <cellStyle name="Normal 3 2 3 5 4 2 2 2 2 2" xfId="40072" xr:uid="{DAA9C16D-B6F1-42F2-9505-24736B17872D}"/>
    <cellStyle name="Normal 3 2 3 5 4 2 2 2 2 3" xfId="54956" xr:uid="{82D1F90C-D187-4EA5-AD9B-8037663C49D9}"/>
    <cellStyle name="Normal 3 2 3 5 4 2 2 2 3" xfId="19536" xr:uid="{50EBE3C4-F286-45CA-8AA0-1A134C6DD623}"/>
    <cellStyle name="Normal 3 2 3 5 4 2 2 2 4" xfId="33226" xr:uid="{2AD3D8E0-B31C-4607-8EA0-C01EA8E5638B}"/>
    <cellStyle name="Normal 3 2 3 5 4 2 2 2 5" xfId="48110" xr:uid="{A3336044-7623-424B-B4AC-C75699F7B4D5}"/>
    <cellStyle name="Normal 3 2 3 5 4 2 2 3" xfId="22958" xr:uid="{FECB575E-5639-40F7-B4D8-128D1C9D4991}"/>
    <cellStyle name="Normal 3 2 3 5 4 2 2 3 2" xfId="36650" xr:uid="{E0B64CA2-60F0-42AD-868D-BE8016E91DBF}"/>
    <cellStyle name="Normal 3 2 3 5 4 2 2 3 3" xfId="51534" xr:uid="{D29CB117-1748-4D52-A9F9-6EEE56DE905B}"/>
    <cellStyle name="Normal 3 2 3 5 4 2 2 4" xfId="16114" xr:uid="{FB34080C-1404-4C80-9B5B-B4F7A030CC0C}"/>
    <cellStyle name="Normal 3 2 3 5 4 2 2 5" xfId="29804" xr:uid="{437EE6A4-E74C-4712-AD54-97317163838D}"/>
    <cellStyle name="Normal 3 2 3 5 4 2 2 6" xfId="44688" xr:uid="{743DBFEB-1AA3-4DF2-A41A-D9A4DD6AF5F2}"/>
    <cellStyle name="Normal 3 2 3 5 4 2 3" xfId="10978" xr:uid="{ED694090-3912-48A1-A246-4A0740038336}"/>
    <cellStyle name="Normal 3 2 3 5 4 2 3 2" xfId="24668" xr:uid="{6075E16F-87AD-4983-9065-6FBBA9A94D31}"/>
    <cellStyle name="Normal 3 2 3 5 4 2 3 2 2" xfId="38360" xr:uid="{CEBCE0D2-65CB-4154-A321-57858A04B64D}"/>
    <cellStyle name="Normal 3 2 3 5 4 2 3 2 3" xfId="53244" xr:uid="{893C1D41-5AFA-4D8D-84E0-E42EE12CCD50}"/>
    <cellStyle name="Normal 3 2 3 5 4 2 3 3" xfId="17824" xr:uid="{853B7B60-798F-45DD-8772-382036E68B79}"/>
    <cellStyle name="Normal 3 2 3 5 4 2 3 4" xfId="31514" xr:uid="{F05440F9-205D-44E6-A587-6B04E5936401}"/>
    <cellStyle name="Normal 3 2 3 5 4 2 3 5" xfId="46398" xr:uid="{689FFE73-3630-4BA1-9468-3AEB9997FB80}"/>
    <cellStyle name="Normal 3 2 3 5 4 2 4" xfId="21246" xr:uid="{70D34F2A-868B-4A11-83BD-BADA37C4923F}"/>
    <cellStyle name="Normal 3 2 3 5 4 2 4 2" xfId="34938" xr:uid="{8E754018-3F14-4ACF-B6C0-FA284D90A059}"/>
    <cellStyle name="Normal 3 2 3 5 4 2 4 3" xfId="49822" xr:uid="{F8C7A783-A77A-4B92-A330-E1BF452E8DBE}"/>
    <cellStyle name="Normal 3 2 3 5 4 2 5" xfId="14402" xr:uid="{10728F14-D795-4075-B71F-B1ACB83ACC3E}"/>
    <cellStyle name="Normal 3 2 3 5 4 2 6" xfId="28092" xr:uid="{44398E95-7954-4185-B461-52BD51A5FCB1}"/>
    <cellStyle name="Normal 3 2 3 5 4 2 7" xfId="42976" xr:uid="{3F1F29C7-9745-4C60-BDF2-031DF390733C}"/>
    <cellStyle name="Normal 3 2 3 5 4 3" xfId="9267" xr:uid="{BEAEEE98-629F-4D6E-8112-5F190C0B9335}"/>
    <cellStyle name="Normal 3 2 3 5 4 3 2" xfId="12689" xr:uid="{84D3C20C-1BEC-45C9-877F-269C9883A612}"/>
    <cellStyle name="Normal 3 2 3 5 4 3 2 2" xfId="26379" xr:uid="{7C3E25D5-2246-4FF4-8EC0-29B34473BBA1}"/>
    <cellStyle name="Normal 3 2 3 5 4 3 2 2 2" xfId="40071" xr:uid="{2735CBEC-76E4-40A2-9A92-7B436ED364A6}"/>
    <cellStyle name="Normal 3 2 3 5 4 3 2 2 3" xfId="54955" xr:uid="{4DD4B543-C16F-45E4-ADA3-53CA2A2BBF0D}"/>
    <cellStyle name="Normal 3 2 3 5 4 3 2 3" xfId="19535" xr:uid="{1DA447C6-D6AF-4396-ABAF-344D58800F30}"/>
    <cellStyle name="Normal 3 2 3 5 4 3 2 4" xfId="33225" xr:uid="{B2553810-2170-4B4E-BFF1-EE5C7B1D5721}"/>
    <cellStyle name="Normal 3 2 3 5 4 3 2 5" xfId="48109" xr:uid="{54EE097B-7A5B-462E-98D7-D5BE1D603100}"/>
    <cellStyle name="Normal 3 2 3 5 4 3 3" xfId="22957" xr:uid="{E2848995-D654-4E8D-A8A0-F490B656DFE4}"/>
    <cellStyle name="Normal 3 2 3 5 4 3 3 2" xfId="36649" xr:uid="{AB8A4CA6-4EC6-4B24-8CA8-D71E29BB6571}"/>
    <cellStyle name="Normal 3 2 3 5 4 3 3 3" xfId="51533" xr:uid="{18D4A3E1-CA9D-4205-8E0F-01D888B3893E}"/>
    <cellStyle name="Normal 3 2 3 5 4 3 4" xfId="16113" xr:uid="{51320C4C-82EA-41FB-A368-C25DD0E5F76E}"/>
    <cellStyle name="Normal 3 2 3 5 4 3 5" xfId="29803" xr:uid="{DC89A428-3C76-49C1-AF76-3BE8FC78E82D}"/>
    <cellStyle name="Normal 3 2 3 5 4 3 6" xfId="44687" xr:uid="{A556B1B2-CFED-486F-8A0B-2E5F16F1192E}"/>
    <cellStyle name="Normal 3 2 3 5 4 4" xfId="10977" xr:uid="{681899DE-399E-4E05-A1C8-6C9B47D5B977}"/>
    <cellStyle name="Normal 3 2 3 5 4 4 2" xfId="24667" xr:uid="{C88D523D-63D9-45E3-932A-4F43F3F44B27}"/>
    <cellStyle name="Normal 3 2 3 5 4 4 2 2" xfId="38359" xr:uid="{6848F678-22D6-47C9-853A-B465D926BBB8}"/>
    <cellStyle name="Normal 3 2 3 5 4 4 2 3" xfId="53243" xr:uid="{89CDB60D-3A01-4E3F-BB8A-9F33FC8E3F17}"/>
    <cellStyle name="Normal 3 2 3 5 4 4 3" xfId="17823" xr:uid="{27104B2D-B31B-4B75-9849-F68256D7E7CD}"/>
    <cellStyle name="Normal 3 2 3 5 4 4 4" xfId="31513" xr:uid="{6EF1AA99-0644-4952-9832-8863843018A7}"/>
    <cellStyle name="Normal 3 2 3 5 4 4 5" xfId="46397" xr:uid="{A423EC4A-182A-4B26-9DA4-6B90343D214B}"/>
    <cellStyle name="Normal 3 2 3 5 4 5" xfId="21245" xr:uid="{2025A1DA-286A-4B3D-8B60-09551D411D72}"/>
    <cellStyle name="Normal 3 2 3 5 4 5 2" xfId="34937" xr:uid="{A11467AB-105E-4E8E-B31C-9F84AA1561D2}"/>
    <cellStyle name="Normal 3 2 3 5 4 5 3" xfId="49821" xr:uid="{6BA2BC6E-2D07-4E08-ABBB-BB095E214759}"/>
    <cellStyle name="Normal 3 2 3 5 4 6" xfId="14401" xr:uid="{00400B83-CC24-4B7C-8880-7F27E9B18D3F}"/>
    <cellStyle name="Normal 3 2 3 5 4 7" xfId="28091" xr:uid="{17673CF1-0240-4AF4-86F3-377D1147C414}"/>
    <cellStyle name="Normal 3 2 3 5 4 8" xfId="42975" xr:uid="{44354522-B917-4CE8-9AED-197032BCB8F9}"/>
    <cellStyle name="Normal 3 2 3 5 5" xfId="7556" xr:uid="{1D2B5AC9-BBB9-4B5A-9D7D-C129919C9761}"/>
    <cellStyle name="Normal 3 2 3 5 5 2" xfId="9269" xr:uid="{E3EC521A-5A74-4422-B58F-956720283353}"/>
    <cellStyle name="Normal 3 2 3 5 5 2 2" xfId="12691" xr:uid="{7D7557CB-D239-4C4D-925A-3445A15578F9}"/>
    <cellStyle name="Normal 3 2 3 5 5 2 2 2" xfId="26381" xr:uid="{59C26F46-DFA9-45F8-ADA0-F45BF1694D74}"/>
    <cellStyle name="Normal 3 2 3 5 5 2 2 2 2" xfId="40073" xr:uid="{F4D1A951-26FE-48F9-89FC-3189CF723D32}"/>
    <cellStyle name="Normal 3 2 3 5 5 2 2 2 3" xfId="54957" xr:uid="{B37B94FE-E69B-46F3-90AE-460FF807B089}"/>
    <cellStyle name="Normal 3 2 3 5 5 2 2 3" xfId="19537" xr:uid="{4187A6AD-549A-455A-BA44-E73AEDBA902C}"/>
    <cellStyle name="Normal 3 2 3 5 5 2 2 4" xfId="33227" xr:uid="{E886FB96-DD6A-4A2C-A69B-E94E8A3DCD16}"/>
    <cellStyle name="Normal 3 2 3 5 5 2 2 5" xfId="48111" xr:uid="{C8209EF2-3F42-42A7-8362-D752D2AEC3DA}"/>
    <cellStyle name="Normal 3 2 3 5 5 2 3" xfId="22959" xr:uid="{073D11CE-1076-455B-AA1C-2E95EDEE46C9}"/>
    <cellStyle name="Normal 3 2 3 5 5 2 3 2" xfId="36651" xr:uid="{A44F93A2-CD3D-4786-A44D-19252FDE6A9C}"/>
    <cellStyle name="Normal 3 2 3 5 5 2 3 3" xfId="51535" xr:uid="{2CC3B407-2AF2-4106-8DB6-52E3075BEFD2}"/>
    <cellStyle name="Normal 3 2 3 5 5 2 4" xfId="16115" xr:uid="{9410D799-B726-413C-8839-7B51C4F8053F}"/>
    <cellStyle name="Normal 3 2 3 5 5 2 5" xfId="29805" xr:uid="{14215B2F-EB27-49E8-9424-0C1D6663C151}"/>
    <cellStyle name="Normal 3 2 3 5 5 2 6" xfId="44689" xr:uid="{27A90F25-81B3-4354-9C6C-C8C5C4C3D098}"/>
    <cellStyle name="Normal 3 2 3 5 5 3" xfId="10979" xr:uid="{8FE2D37B-F617-4AD8-BC5A-ED017E4DA370}"/>
    <cellStyle name="Normal 3 2 3 5 5 3 2" xfId="24669" xr:uid="{E23B0CC4-E7D1-4BF7-9420-9663288EC1DA}"/>
    <cellStyle name="Normal 3 2 3 5 5 3 2 2" xfId="38361" xr:uid="{29F5ABF8-8052-4750-B53C-8989F14C28FE}"/>
    <cellStyle name="Normal 3 2 3 5 5 3 2 3" xfId="53245" xr:uid="{82702972-42C7-4C4A-8ED6-37D982B539B6}"/>
    <cellStyle name="Normal 3 2 3 5 5 3 3" xfId="17825" xr:uid="{AA8A3F61-8E1F-4BDD-8043-40B71DC9ACA7}"/>
    <cellStyle name="Normal 3 2 3 5 5 3 4" xfId="31515" xr:uid="{C38529C0-B26F-43AD-ADCB-5350048CC196}"/>
    <cellStyle name="Normal 3 2 3 5 5 3 5" xfId="46399" xr:uid="{000F35B0-7810-4D13-BAB2-B0CC04B78141}"/>
    <cellStyle name="Normal 3 2 3 5 5 4" xfId="21247" xr:uid="{55C6587A-2567-42AE-A533-A9B9BDECB039}"/>
    <cellStyle name="Normal 3 2 3 5 5 4 2" xfId="34939" xr:uid="{9871286B-A823-496F-842D-9115DBD289B9}"/>
    <cellStyle name="Normal 3 2 3 5 5 4 3" xfId="49823" xr:uid="{5D4A9F9A-AF7A-494E-8DCA-B5159DB07808}"/>
    <cellStyle name="Normal 3 2 3 5 5 5" xfId="14403" xr:uid="{4E145F24-187B-41D2-AABB-66E3D680BB3F}"/>
    <cellStyle name="Normal 3 2 3 5 5 6" xfId="28093" xr:uid="{9573EA12-14BC-43A6-8596-914AD31C44B9}"/>
    <cellStyle name="Normal 3 2 3 5 5 7" xfId="42977" xr:uid="{1EEAA964-1513-4F7B-9C3C-9D0E5D2F5C64}"/>
    <cellStyle name="Normal 3 2 3 5 6" xfId="7557" xr:uid="{93098921-A878-4EF6-B606-5DC15D5D2728}"/>
    <cellStyle name="Normal 3 2 3 5 6 2" xfId="9270" xr:uid="{FD3C1D20-BA1E-46F8-ADB4-E94A91E0DFC0}"/>
    <cellStyle name="Normal 3 2 3 5 6 2 2" xfId="12692" xr:uid="{C28983FD-9A88-46F5-A30A-96596CAE1BA1}"/>
    <cellStyle name="Normal 3 2 3 5 6 2 2 2" xfId="26382" xr:uid="{0514617E-E6F7-471A-9FC7-C0ED9FB46469}"/>
    <cellStyle name="Normal 3 2 3 5 6 2 2 2 2" xfId="40074" xr:uid="{7B61C924-D41D-480A-89B6-153C522F67F0}"/>
    <cellStyle name="Normal 3 2 3 5 6 2 2 2 3" xfId="54958" xr:uid="{24DB0BE7-C4D5-45A6-8010-CBF51983E987}"/>
    <cellStyle name="Normal 3 2 3 5 6 2 2 3" xfId="19538" xr:uid="{6B27C76D-9AFF-4FED-AD48-1C90F18EB162}"/>
    <cellStyle name="Normal 3 2 3 5 6 2 2 4" xfId="33228" xr:uid="{F6AE90CB-79F8-4307-AC6A-188F5FCB853C}"/>
    <cellStyle name="Normal 3 2 3 5 6 2 2 5" xfId="48112" xr:uid="{A9B27573-ED53-4B2E-B426-880E32A8233C}"/>
    <cellStyle name="Normal 3 2 3 5 6 2 3" xfId="22960" xr:uid="{324C1C0F-998B-46D5-92A7-0DA60B58CC72}"/>
    <cellStyle name="Normal 3 2 3 5 6 2 3 2" xfId="36652" xr:uid="{3ED6224E-4793-4F13-A6BD-FD469A1012D1}"/>
    <cellStyle name="Normal 3 2 3 5 6 2 3 3" xfId="51536" xr:uid="{B9A8EB3C-2596-48FE-9D63-A60DB3FD5B02}"/>
    <cellStyle name="Normal 3 2 3 5 6 2 4" xfId="16116" xr:uid="{3E1B7190-003F-449B-937F-E8B053E54DA0}"/>
    <cellStyle name="Normal 3 2 3 5 6 2 5" xfId="29806" xr:uid="{0B820355-D1FC-415F-94EE-E7F419FC05FE}"/>
    <cellStyle name="Normal 3 2 3 5 6 2 6" xfId="44690" xr:uid="{BED77315-B9B8-4728-9710-54C8BACE5DB6}"/>
    <cellStyle name="Normal 3 2 3 5 6 3" xfId="10980" xr:uid="{DA9CB589-C556-4768-8A95-7D53342DAB63}"/>
    <cellStyle name="Normal 3 2 3 5 6 3 2" xfId="24670" xr:uid="{AD682257-997B-42F9-BF3B-EA9865E68C5B}"/>
    <cellStyle name="Normal 3 2 3 5 6 3 2 2" xfId="38362" xr:uid="{77675772-E2A6-417F-A6C9-E1047D08D295}"/>
    <cellStyle name="Normal 3 2 3 5 6 3 2 3" xfId="53246" xr:uid="{D68F5F6E-BE3B-44FA-8C18-0778EF05E7ED}"/>
    <cellStyle name="Normal 3 2 3 5 6 3 3" xfId="17826" xr:uid="{5CAF0EB9-842C-4768-AC31-D9049A0047B0}"/>
    <cellStyle name="Normal 3 2 3 5 6 3 4" xfId="31516" xr:uid="{86939D5D-4346-4D04-8A76-B90680B25E26}"/>
    <cellStyle name="Normal 3 2 3 5 6 3 5" xfId="46400" xr:uid="{C48BC677-1384-4603-9839-4FA095A96EEE}"/>
    <cellStyle name="Normal 3 2 3 5 6 4" xfId="21248" xr:uid="{257C6084-325E-4643-98AD-4212ABA3B843}"/>
    <cellStyle name="Normal 3 2 3 5 6 4 2" xfId="34940" xr:uid="{85C6E18C-EF48-4AFF-81BC-C53E876F01C8}"/>
    <cellStyle name="Normal 3 2 3 5 6 4 3" xfId="49824" xr:uid="{56D52176-077F-40AF-A10E-FF10D87EFB40}"/>
    <cellStyle name="Normal 3 2 3 5 6 5" xfId="14404" xr:uid="{0A769CF5-89F4-45F7-9884-2C4BFF53891D}"/>
    <cellStyle name="Normal 3 2 3 5 6 6" xfId="28094" xr:uid="{E38142A5-1D35-4F78-9E1F-577A78C05104}"/>
    <cellStyle name="Normal 3 2 3 5 6 7" xfId="42978" xr:uid="{6D11CAFF-0B50-48C7-9C8C-6F92E097DC8C}"/>
    <cellStyle name="Normal 3 2 3 5 7" xfId="9256" xr:uid="{BCD22668-E837-4563-97F6-A47B5BC5475E}"/>
    <cellStyle name="Normal 3 2 3 5 7 2" xfId="12678" xr:uid="{FEEA5310-7B5D-43C0-8921-A0A274843D9D}"/>
    <cellStyle name="Normal 3 2 3 5 7 2 2" xfId="26368" xr:uid="{5AC42CB8-2E54-467C-91CD-2C566C603747}"/>
    <cellStyle name="Normal 3 2 3 5 7 2 2 2" xfId="40060" xr:uid="{20AD2C92-41D2-4CF3-A08F-59B409B4D93C}"/>
    <cellStyle name="Normal 3 2 3 5 7 2 2 3" xfId="54944" xr:uid="{F24D8EC5-C847-48D2-B8E7-73C7F0F5AADC}"/>
    <cellStyle name="Normal 3 2 3 5 7 2 3" xfId="19524" xr:uid="{1EABCEED-FA9A-4ECD-BCE0-5274CE217D12}"/>
    <cellStyle name="Normal 3 2 3 5 7 2 4" xfId="33214" xr:uid="{81988004-A406-4CDA-BDA9-BF8459C3826D}"/>
    <cellStyle name="Normal 3 2 3 5 7 2 5" xfId="48098" xr:uid="{2625E866-5483-4AFD-AC35-F45DF8B0D35D}"/>
    <cellStyle name="Normal 3 2 3 5 7 3" xfId="22946" xr:uid="{E4AD5BED-4F3B-4126-8E79-E87E4B2ED60A}"/>
    <cellStyle name="Normal 3 2 3 5 7 3 2" xfId="36638" xr:uid="{3F6ED5FE-406D-405A-9809-6C7D7048FDCF}"/>
    <cellStyle name="Normal 3 2 3 5 7 3 3" xfId="51522" xr:uid="{68E1E42A-F97E-4617-A41B-F94D0A21A265}"/>
    <cellStyle name="Normal 3 2 3 5 7 4" xfId="16102" xr:uid="{D6A65191-42D9-4EE1-9963-8367BF985CEA}"/>
    <cellStyle name="Normal 3 2 3 5 7 5" xfId="29792" xr:uid="{E68CE2B7-DD67-4DF3-B9C9-F5F0D536DD77}"/>
    <cellStyle name="Normal 3 2 3 5 7 6" xfId="44676" xr:uid="{421D3641-9829-45A8-954B-9C69493067A8}"/>
    <cellStyle name="Normal 3 2 3 5 8" xfId="10966" xr:uid="{C879EEF4-CDFD-4719-830A-E9CB2564097A}"/>
    <cellStyle name="Normal 3 2 3 5 8 2" xfId="24656" xr:uid="{0F52A7C9-C4D3-4E6A-AA66-5152F031ED6F}"/>
    <cellStyle name="Normal 3 2 3 5 8 2 2" xfId="38348" xr:uid="{0FA6ECD6-7C9C-4F98-A69D-A85E4045FC81}"/>
    <cellStyle name="Normal 3 2 3 5 8 2 3" xfId="53232" xr:uid="{8F7B265D-3BB8-44FD-9EC1-987B3B098DA3}"/>
    <cellStyle name="Normal 3 2 3 5 8 3" xfId="17812" xr:uid="{E06CFF28-FD6A-45B1-9600-03F678B1A6AD}"/>
    <cellStyle name="Normal 3 2 3 5 8 4" xfId="31502" xr:uid="{427D32F4-E9B1-49BF-8BB6-9497B6786FDD}"/>
    <cellStyle name="Normal 3 2 3 5 8 5" xfId="46386" xr:uid="{B7DE0CF5-D0D4-4B3C-8D51-3CFC9CA7BCB2}"/>
    <cellStyle name="Normal 3 2 3 5 9" xfId="21234" xr:uid="{5E4766EB-EF95-40A0-8D10-BD0253BE6378}"/>
    <cellStyle name="Normal 3 2 3 5 9 2" xfId="34926" xr:uid="{1E84F609-F44F-4A86-A79E-A90758BF3497}"/>
    <cellStyle name="Normal 3 2 3 5 9 3" xfId="49810" xr:uid="{8C7A4DBD-C3CD-4D23-AC73-56671DA4F433}"/>
    <cellStyle name="Normal 3 2 3 6" xfId="7558" xr:uid="{D93C556B-A8A1-4715-96F5-CF82876E3E3D}"/>
    <cellStyle name="Normal 3 2 3 6 10" xfId="42979" xr:uid="{AFCF173B-A58D-456E-8526-B38733E43076}"/>
    <cellStyle name="Normal 3 2 3 6 2" xfId="7559" xr:uid="{086DF489-7690-4FC1-ABD4-790E2D8CEA8C}"/>
    <cellStyle name="Normal 3 2 3 6 2 2" xfId="7560" xr:uid="{9D4844C6-7A24-4ACF-8EE8-E020B4B10A90}"/>
    <cellStyle name="Normal 3 2 3 6 2 2 2" xfId="9273" xr:uid="{7698EB01-CF36-4251-879A-8D75C66245FE}"/>
    <cellStyle name="Normal 3 2 3 6 2 2 2 2" xfId="12695" xr:uid="{40FA42A1-B9F0-45A5-9557-805BB8CFDEF4}"/>
    <cellStyle name="Normal 3 2 3 6 2 2 2 2 2" xfId="26385" xr:uid="{C73B755A-7911-4AB6-BE7D-8D2E6D91FB42}"/>
    <cellStyle name="Normal 3 2 3 6 2 2 2 2 2 2" xfId="40077" xr:uid="{2087BA63-BC05-4878-82A1-3DED9744A5C7}"/>
    <cellStyle name="Normal 3 2 3 6 2 2 2 2 2 3" xfId="54961" xr:uid="{3426D086-2606-411A-8A28-31FDBC7BC89D}"/>
    <cellStyle name="Normal 3 2 3 6 2 2 2 2 3" xfId="19541" xr:uid="{6E6B48C9-3724-4BD0-BC44-F5D3638354B4}"/>
    <cellStyle name="Normal 3 2 3 6 2 2 2 2 4" xfId="33231" xr:uid="{B28C88E1-211D-4AA5-8C9A-E0761161F8F4}"/>
    <cellStyle name="Normal 3 2 3 6 2 2 2 2 5" xfId="48115" xr:uid="{716FA61E-CCC2-4000-81EB-AA53EA55B1A5}"/>
    <cellStyle name="Normal 3 2 3 6 2 2 2 3" xfId="22963" xr:uid="{48A55263-628C-480A-9E88-18DB9C38DE2F}"/>
    <cellStyle name="Normal 3 2 3 6 2 2 2 3 2" xfId="36655" xr:uid="{642B7E57-42CC-4FE6-9D70-7E72D2B279C0}"/>
    <cellStyle name="Normal 3 2 3 6 2 2 2 3 3" xfId="51539" xr:uid="{6FA64E7D-4105-4196-A52C-C201007771A3}"/>
    <cellStyle name="Normal 3 2 3 6 2 2 2 4" xfId="16119" xr:uid="{1F563EFB-4471-40D5-AD0E-94B600147F35}"/>
    <cellStyle name="Normal 3 2 3 6 2 2 2 5" xfId="29809" xr:uid="{F4D8BE03-8937-43B4-A191-8A01F61FDE26}"/>
    <cellStyle name="Normal 3 2 3 6 2 2 2 6" xfId="44693" xr:uid="{F99CEF57-8837-4F85-808C-8AEE2F2302AE}"/>
    <cellStyle name="Normal 3 2 3 6 2 2 3" xfId="10983" xr:uid="{5BA818DD-731F-48C7-BF55-18CFB09FBD44}"/>
    <cellStyle name="Normal 3 2 3 6 2 2 3 2" xfId="24673" xr:uid="{4DBD462E-E799-4218-A385-6D9F7E916A9F}"/>
    <cellStyle name="Normal 3 2 3 6 2 2 3 2 2" xfId="38365" xr:uid="{3F2569CC-14C8-4770-834A-F622D1A15EBA}"/>
    <cellStyle name="Normal 3 2 3 6 2 2 3 2 3" xfId="53249" xr:uid="{DF3AB743-07DA-437A-9DB6-A5A10CC28159}"/>
    <cellStyle name="Normal 3 2 3 6 2 2 3 3" xfId="17829" xr:uid="{66A11D3C-67CE-4D5E-B7B7-9D55F67D4917}"/>
    <cellStyle name="Normal 3 2 3 6 2 2 3 4" xfId="31519" xr:uid="{9046038A-3ADB-49A2-81BB-9AF1C2155FB9}"/>
    <cellStyle name="Normal 3 2 3 6 2 2 3 5" xfId="46403" xr:uid="{963AE196-6DC0-49FA-9333-35A72303F27B}"/>
    <cellStyle name="Normal 3 2 3 6 2 2 4" xfId="21251" xr:uid="{BAC7EB6F-AFC9-426B-9A55-411E30291270}"/>
    <cellStyle name="Normal 3 2 3 6 2 2 4 2" xfId="34943" xr:uid="{7122E856-E62B-443D-8360-8A29B3E6A5FD}"/>
    <cellStyle name="Normal 3 2 3 6 2 2 4 3" xfId="49827" xr:uid="{A804614B-C92E-4D1C-AEE0-E4F8B0362F37}"/>
    <cellStyle name="Normal 3 2 3 6 2 2 5" xfId="14407" xr:uid="{1201D1AD-75E8-4D15-98F0-C96808CE6C86}"/>
    <cellStyle name="Normal 3 2 3 6 2 2 6" xfId="28097" xr:uid="{C7165D1F-EB2B-4F9F-9111-4D622D803823}"/>
    <cellStyle name="Normal 3 2 3 6 2 2 7" xfId="42981" xr:uid="{50C2AFFB-081B-4683-9DF5-6FFC6210E50E}"/>
    <cellStyle name="Normal 3 2 3 6 2 3" xfId="9272" xr:uid="{F29C0D8B-AE8A-4A34-AD7D-31E76CEB2B1A}"/>
    <cellStyle name="Normal 3 2 3 6 2 3 2" xfId="12694" xr:uid="{556D8703-C804-4996-8CD9-3F4936400136}"/>
    <cellStyle name="Normal 3 2 3 6 2 3 2 2" xfId="26384" xr:uid="{DD596EB0-4455-4C97-8F3E-5EEADC1AF0E4}"/>
    <cellStyle name="Normal 3 2 3 6 2 3 2 2 2" xfId="40076" xr:uid="{7D3652E0-6C43-4290-A9F0-6E0259B8CDC6}"/>
    <cellStyle name="Normal 3 2 3 6 2 3 2 2 3" xfId="54960" xr:uid="{5DF7109D-F3D0-4DB1-B051-0ED0FE7A422E}"/>
    <cellStyle name="Normal 3 2 3 6 2 3 2 3" xfId="19540" xr:uid="{FF7D257B-CB24-4CF3-95E1-1CBC08C6460D}"/>
    <cellStyle name="Normal 3 2 3 6 2 3 2 4" xfId="33230" xr:uid="{21C0ECCB-2969-44AB-A897-4B248BC37F4A}"/>
    <cellStyle name="Normal 3 2 3 6 2 3 2 5" xfId="48114" xr:uid="{D9A62859-508E-4928-9002-293D3126533F}"/>
    <cellStyle name="Normal 3 2 3 6 2 3 3" xfId="22962" xr:uid="{2BCD983A-BE40-41B0-AC33-A53DE613B726}"/>
    <cellStyle name="Normal 3 2 3 6 2 3 3 2" xfId="36654" xr:uid="{A4991E7D-523E-4961-B04A-EEC9E1A5B43B}"/>
    <cellStyle name="Normal 3 2 3 6 2 3 3 3" xfId="51538" xr:uid="{A79DA423-C6C2-4D27-90FD-6FA26E62AE4F}"/>
    <cellStyle name="Normal 3 2 3 6 2 3 4" xfId="16118" xr:uid="{40609676-DE2F-486C-926A-3CD102CF29BB}"/>
    <cellStyle name="Normal 3 2 3 6 2 3 5" xfId="29808" xr:uid="{C6E1E703-2019-499F-A083-C6D4E65CE3EF}"/>
    <cellStyle name="Normal 3 2 3 6 2 3 6" xfId="44692" xr:uid="{B55E70FB-B12B-40AA-8E12-0F0E70112F25}"/>
    <cellStyle name="Normal 3 2 3 6 2 4" xfId="10982" xr:uid="{0E0D7162-E3FD-4932-8278-B8BE1F733227}"/>
    <cellStyle name="Normal 3 2 3 6 2 4 2" xfId="24672" xr:uid="{599466B0-9FAC-456A-B00B-881A495018CF}"/>
    <cellStyle name="Normal 3 2 3 6 2 4 2 2" xfId="38364" xr:uid="{83CAAF88-8D3F-4352-91D1-D4A47DAC54C9}"/>
    <cellStyle name="Normal 3 2 3 6 2 4 2 3" xfId="53248" xr:uid="{A7A45287-9DC6-47D9-BF04-C66D70F998F2}"/>
    <cellStyle name="Normal 3 2 3 6 2 4 3" xfId="17828" xr:uid="{9EEF027B-4EFC-464D-9D06-49A67B653F2E}"/>
    <cellStyle name="Normal 3 2 3 6 2 4 4" xfId="31518" xr:uid="{BEF50DF0-D110-457D-A6F1-DA8390ED0ACB}"/>
    <cellStyle name="Normal 3 2 3 6 2 4 5" xfId="46402" xr:uid="{A48F895F-D3F7-4E5D-87C8-6FBD25E9A7FF}"/>
    <cellStyle name="Normal 3 2 3 6 2 5" xfId="21250" xr:uid="{C15C4D44-79F6-4303-9CD1-666328ADC670}"/>
    <cellStyle name="Normal 3 2 3 6 2 5 2" xfId="34942" xr:uid="{C482FC91-F9C0-416A-98AD-F314B27F815E}"/>
    <cellStyle name="Normal 3 2 3 6 2 5 3" xfId="49826" xr:uid="{FF245CA6-C472-440C-A5B0-002C40887FAF}"/>
    <cellStyle name="Normal 3 2 3 6 2 6" xfId="14406" xr:uid="{7A105FD7-944B-4D17-89F4-A7BA4D7862DC}"/>
    <cellStyle name="Normal 3 2 3 6 2 7" xfId="28096" xr:uid="{05986BE8-08DA-4CBF-8917-D9E93CA7F98C}"/>
    <cellStyle name="Normal 3 2 3 6 2 8" xfId="42980" xr:uid="{11726FE8-48F9-4706-977A-69F2971CECE0}"/>
    <cellStyle name="Normal 3 2 3 6 3" xfId="7561" xr:uid="{266AEA22-67E8-4F37-884B-D2FFA0BC2C9D}"/>
    <cellStyle name="Normal 3 2 3 6 3 2" xfId="9274" xr:uid="{E583BF0F-EFCA-4123-8091-AAC01AE7F818}"/>
    <cellStyle name="Normal 3 2 3 6 3 2 2" xfId="12696" xr:uid="{6ACCF33F-DBD8-424B-A9DE-073BF7E802A6}"/>
    <cellStyle name="Normal 3 2 3 6 3 2 2 2" xfId="26386" xr:uid="{78E6241A-AC00-4B98-A06F-443D721C8D6F}"/>
    <cellStyle name="Normal 3 2 3 6 3 2 2 2 2" xfId="40078" xr:uid="{A268CFC8-6F73-4EED-8320-0B416B3E2719}"/>
    <cellStyle name="Normal 3 2 3 6 3 2 2 2 3" xfId="54962" xr:uid="{003FE211-BF57-4D06-8756-5BDE96DCB26E}"/>
    <cellStyle name="Normal 3 2 3 6 3 2 2 3" xfId="19542" xr:uid="{724D2EC4-CF81-4AFF-A671-CF3E650587C4}"/>
    <cellStyle name="Normal 3 2 3 6 3 2 2 4" xfId="33232" xr:uid="{955B0F50-672C-4E2D-8D61-4DBDB2B34971}"/>
    <cellStyle name="Normal 3 2 3 6 3 2 2 5" xfId="48116" xr:uid="{6A873F98-F5AF-48B5-8938-693F9E672A2B}"/>
    <cellStyle name="Normal 3 2 3 6 3 2 3" xfId="22964" xr:uid="{D48A1580-5D01-4A01-8254-D66ED398BFB0}"/>
    <cellStyle name="Normal 3 2 3 6 3 2 3 2" xfId="36656" xr:uid="{2B33E7D1-9568-41D1-8CE8-8550C47D9F91}"/>
    <cellStyle name="Normal 3 2 3 6 3 2 3 3" xfId="51540" xr:uid="{F7CE8024-6193-4A3C-A503-F2AA7B9DC653}"/>
    <cellStyle name="Normal 3 2 3 6 3 2 4" xfId="16120" xr:uid="{815723F2-46F9-4B77-ABA5-A6822A80CD61}"/>
    <cellStyle name="Normal 3 2 3 6 3 2 5" xfId="29810" xr:uid="{76141BAC-6896-49C7-867A-4C8D3124F6D9}"/>
    <cellStyle name="Normal 3 2 3 6 3 2 6" xfId="44694" xr:uid="{905F2E3F-FBB3-4E60-BD2A-92B9FB3868A0}"/>
    <cellStyle name="Normal 3 2 3 6 3 3" xfId="10984" xr:uid="{BB171B0E-B68B-4509-9094-BE82E7EE55D1}"/>
    <cellStyle name="Normal 3 2 3 6 3 3 2" xfId="24674" xr:uid="{EEA16EA0-DEBC-4DF0-8161-AFA58700BE7F}"/>
    <cellStyle name="Normal 3 2 3 6 3 3 2 2" xfId="38366" xr:uid="{3E8A2CAD-F9FE-4328-A974-31456C12F259}"/>
    <cellStyle name="Normal 3 2 3 6 3 3 2 3" xfId="53250" xr:uid="{86350F02-2D99-4B84-93A7-DB584AFA29E6}"/>
    <cellStyle name="Normal 3 2 3 6 3 3 3" xfId="17830" xr:uid="{D52EB938-A65E-4FFF-827D-EBF635573EE7}"/>
    <cellStyle name="Normal 3 2 3 6 3 3 4" xfId="31520" xr:uid="{A8CF8643-2C58-469B-8C9F-218CD3966B5C}"/>
    <cellStyle name="Normal 3 2 3 6 3 3 5" xfId="46404" xr:uid="{CCFA314E-2380-4EFA-A513-8D45D4D2321E}"/>
    <cellStyle name="Normal 3 2 3 6 3 4" xfId="21252" xr:uid="{4FACFDE1-6962-4352-BCD4-92218B526CB2}"/>
    <cellStyle name="Normal 3 2 3 6 3 4 2" xfId="34944" xr:uid="{F7A3B95F-E1C5-4A1A-A06C-0675900A9AC3}"/>
    <cellStyle name="Normal 3 2 3 6 3 4 3" xfId="49828" xr:uid="{58DB2D9C-1008-43AC-9E3D-4C89F13F8227}"/>
    <cellStyle name="Normal 3 2 3 6 3 5" xfId="14408" xr:uid="{4DBB0377-8F39-42B9-B322-8FA5DFA8C30B}"/>
    <cellStyle name="Normal 3 2 3 6 3 6" xfId="28098" xr:uid="{4CAD8952-1F0F-47F8-9DE7-5950E35B523E}"/>
    <cellStyle name="Normal 3 2 3 6 3 7" xfId="42982" xr:uid="{DEE6DB5F-9668-4BA0-A462-111C32F3DFAF}"/>
    <cellStyle name="Normal 3 2 3 6 4" xfId="7562" xr:uid="{6BDD97E0-A605-48B8-A756-974F3CACD8A8}"/>
    <cellStyle name="Normal 3 2 3 6 4 2" xfId="9275" xr:uid="{EEEDF8FC-9658-4D87-B111-522A50BB9375}"/>
    <cellStyle name="Normal 3 2 3 6 4 2 2" xfId="12697" xr:uid="{00DB1194-DC32-4BC4-A465-053E78FCCBB2}"/>
    <cellStyle name="Normal 3 2 3 6 4 2 2 2" xfId="26387" xr:uid="{20710EE8-67B2-4FAC-B5AE-C28CF3457C82}"/>
    <cellStyle name="Normal 3 2 3 6 4 2 2 2 2" xfId="40079" xr:uid="{DD6E228F-F321-4555-9F55-D3702FDCDE21}"/>
    <cellStyle name="Normal 3 2 3 6 4 2 2 2 3" xfId="54963" xr:uid="{7FAC1F54-EBE6-43BB-A021-C602EE3C5CF0}"/>
    <cellStyle name="Normal 3 2 3 6 4 2 2 3" xfId="19543" xr:uid="{FDF03F15-E190-411B-9DA1-4DAE761542DE}"/>
    <cellStyle name="Normal 3 2 3 6 4 2 2 4" xfId="33233" xr:uid="{597A1224-2FEA-4164-9DAE-BDA3EC401CA8}"/>
    <cellStyle name="Normal 3 2 3 6 4 2 2 5" xfId="48117" xr:uid="{FBCB96B7-4F23-4C62-8010-053257DC0F41}"/>
    <cellStyle name="Normal 3 2 3 6 4 2 3" xfId="22965" xr:uid="{7BC0C40A-D269-4BDB-8D3F-B37B470FFD09}"/>
    <cellStyle name="Normal 3 2 3 6 4 2 3 2" xfId="36657" xr:uid="{943D5D1A-013D-4BF2-B9AF-676329CA1A08}"/>
    <cellStyle name="Normal 3 2 3 6 4 2 3 3" xfId="51541" xr:uid="{7BBF4431-084B-48D0-9D1D-E75B0B98E1CF}"/>
    <cellStyle name="Normal 3 2 3 6 4 2 4" xfId="16121" xr:uid="{BE7C09EC-2FF1-40CF-81E9-9189245FF989}"/>
    <cellStyle name="Normal 3 2 3 6 4 2 5" xfId="29811" xr:uid="{5D721899-31F0-4CE8-8EA7-0D96C29051F3}"/>
    <cellStyle name="Normal 3 2 3 6 4 2 6" xfId="44695" xr:uid="{44DB9305-217C-4CB7-9497-1C56C2C6F024}"/>
    <cellStyle name="Normal 3 2 3 6 4 3" xfId="10985" xr:uid="{FCCDD7F5-3D2A-433B-A90C-268A83AEAF5C}"/>
    <cellStyle name="Normal 3 2 3 6 4 3 2" xfId="24675" xr:uid="{B64EA497-DF65-4FA4-9C6F-B944430D9C30}"/>
    <cellStyle name="Normal 3 2 3 6 4 3 2 2" xfId="38367" xr:uid="{F14F15F7-5D68-4A66-AB92-00D57EFA0586}"/>
    <cellStyle name="Normal 3 2 3 6 4 3 2 3" xfId="53251" xr:uid="{A2E283E9-4433-4911-94E4-DCFA198324D3}"/>
    <cellStyle name="Normal 3 2 3 6 4 3 3" xfId="17831" xr:uid="{54C5FA8E-5932-4281-A228-4B729DAB24B7}"/>
    <cellStyle name="Normal 3 2 3 6 4 3 4" xfId="31521" xr:uid="{A2B85C56-33B9-4774-8A8C-F21F2C68257E}"/>
    <cellStyle name="Normal 3 2 3 6 4 3 5" xfId="46405" xr:uid="{A7E24021-8FA6-493B-A08A-2F07AA26B4C1}"/>
    <cellStyle name="Normal 3 2 3 6 4 4" xfId="21253" xr:uid="{99788F50-0863-44D1-8A63-2801F48DB24B}"/>
    <cellStyle name="Normal 3 2 3 6 4 4 2" xfId="34945" xr:uid="{42810620-8944-45F0-B75C-CA2E1795D6B9}"/>
    <cellStyle name="Normal 3 2 3 6 4 4 3" xfId="49829" xr:uid="{FEEF3EFF-8DF8-43B4-89E5-DF3B94C873BB}"/>
    <cellStyle name="Normal 3 2 3 6 4 5" xfId="14409" xr:uid="{601F21BB-3ED0-4AB1-88EF-D60A0CC2C933}"/>
    <cellStyle name="Normal 3 2 3 6 4 6" xfId="28099" xr:uid="{13845582-0595-489B-8D96-EBE1AE4458C7}"/>
    <cellStyle name="Normal 3 2 3 6 4 7" xfId="42983" xr:uid="{E332FD8C-CA52-4ECE-A6F2-68DA738812E2}"/>
    <cellStyle name="Normal 3 2 3 6 5" xfId="9271" xr:uid="{6CDEDFA5-FE0F-45D7-A5E1-057DEFC6740D}"/>
    <cellStyle name="Normal 3 2 3 6 5 2" xfId="12693" xr:uid="{9D812001-8AC7-42C3-8E7F-82F335A6D760}"/>
    <cellStyle name="Normal 3 2 3 6 5 2 2" xfId="26383" xr:uid="{48846E73-B163-44B4-A8CF-6FE2528A11DC}"/>
    <cellStyle name="Normal 3 2 3 6 5 2 2 2" xfId="40075" xr:uid="{F9FE7823-4021-4620-BE00-2AE2B5430175}"/>
    <cellStyle name="Normal 3 2 3 6 5 2 2 3" xfId="54959" xr:uid="{A63A1EF7-ADAA-4E25-9E37-E00F741B1EC7}"/>
    <cellStyle name="Normal 3 2 3 6 5 2 3" xfId="19539" xr:uid="{5B5D2C2E-3FA6-4D38-93DA-3771911B70FF}"/>
    <cellStyle name="Normal 3 2 3 6 5 2 4" xfId="33229" xr:uid="{26D154B9-AAA9-49B2-8320-A92A49AE259A}"/>
    <cellStyle name="Normal 3 2 3 6 5 2 5" xfId="48113" xr:uid="{ECA71801-ED6F-4A3D-8504-AA6FFD096E2D}"/>
    <cellStyle name="Normal 3 2 3 6 5 3" xfId="22961" xr:uid="{FF3AEBA5-5F36-43C4-895E-206AE8851EBA}"/>
    <cellStyle name="Normal 3 2 3 6 5 3 2" xfId="36653" xr:uid="{DB34D67C-1A0E-402F-BE19-ACF0346BA592}"/>
    <cellStyle name="Normal 3 2 3 6 5 3 3" xfId="51537" xr:uid="{375EC0DD-B1C3-45EA-83B7-23FDE6A05AAF}"/>
    <cellStyle name="Normal 3 2 3 6 5 4" xfId="16117" xr:uid="{C6C95D0E-6F3E-40D3-83C6-A63F07341BB4}"/>
    <cellStyle name="Normal 3 2 3 6 5 5" xfId="29807" xr:uid="{CEE7A0A1-6442-4960-A1A3-02FED445F7B0}"/>
    <cellStyle name="Normal 3 2 3 6 5 6" xfId="44691" xr:uid="{378B6A16-F339-4672-9E84-66A8F548CD57}"/>
    <cellStyle name="Normal 3 2 3 6 6" xfId="10981" xr:uid="{1BE21597-6989-419B-8079-003307386B0C}"/>
    <cellStyle name="Normal 3 2 3 6 6 2" xfId="24671" xr:uid="{C4FC03B6-49A6-4AFA-881C-3AC47875AA9D}"/>
    <cellStyle name="Normal 3 2 3 6 6 2 2" xfId="38363" xr:uid="{AB19A072-187C-461B-A779-F8B885CAF067}"/>
    <cellStyle name="Normal 3 2 3 6 6 2 3" xfId="53247" xr:uid="{9E28B4BB-B994-488C-8828-13E3B9B00555}"/>
    <cellStyle name="Normal 3 2 3 6 6 3" xfId="17827" xr:uid="{1C4E8D6A-3E32-456A-9C20-C2ED2B5BE18D}"/>
    <cellStyle name="Normal 3 2 3 6 6 4" xfId="31517" xr:uid="{01FF16DF-4815-436F-8811-C4DF87E9949F}"/>
    <cellStyle name="Normal 3 2 3 6 6 5" xfId="46401" xr:uid="{ECC1A378-433F-472B-810E-C30000770896}"/>
    <cellStyle name="Normal 3 2 3 6 7" xfId="21249" xr:uid="{2AF0FCA3-9B35-4F51-8E5C-1307003BE92C}"/>
    <cellStyle name="Normal 3 2 3 6 7 2" xfId="34941" xr:uid="{5D2B2804-0BAB-4A67-92E1-0701A919756D}"/>
    <cellStyle name="Normal 3 2 3 6 7 3" xfId="49825" xr:uid="{E845ECD9-5980-49DF-93F2-9402F1386B31}"/>
    <cellStyle name="Normal 3 2 3 6 8" xfId="14405" xr:uid="{DB5772B2-43A6-4972-97A1-A9AD6E231EA6}"/>
    <cellStyle name="Normal 3 2 3 6 9" xfId="28095" xr:uid="{9E6A458E-EBB3-4BFC-8A15-E323D9A003F5}"/>
    <cellStyle name="Normal 3 2 3 7" xfId="7563" xr:uid="{8BCCD78F-0024-4E5B-AB9E-E5E4E51B8123}"/>
    <cellStyle name="Normal 3 2 3 7 10" xfId="42984" xr:uid="{9EB02346-F153-4DB6-B384-5C0A30A0BDEC}"/>
    <cellStyle name="Normal 3 2 3 7 2" xfId="7564" xr:uid="{5CBAD4C7-C982-4B4A-97CB-FDA6E1BF1131}"/>
    <cellStyle name="Normal 3 2 3 7 2 2" xfId="7565" xr:uid="{9F98ABE0-F522-4976-A617-EF848DAE5585}"/>
    <cellStyle name="Normal 3 2 3 7 2 2 2" xfId="9278" xr:uid="{693C2FDA-5001-4469-A3E4-171EC277AE65}"/>
    <cellStyle name="Normal 3 2 3 7 2 2 2 2" xfId="12700" xr:uid="{7D50F9DB-D76F-4F2F-A1A2-C8A194FCF6AD}"/>
    <cellStyle name="Normal 3 2 3 7 2 2 2 2 2" xfId="26390" xr:uid="{8CE0F439-C094-41DC-96D5-46CB64F1ECAA}"/>
    <cellStyle name="Normal 3 2 3 7 2 2 2 2 2 2" xfId="40082" xr:uid="{2E6C1461-7FFE-41B6-9C78-7088777BFFFC}"/>
    <cellStyle name="Normal 3 2 3 7 2 2 2 2 2 3" xfId="54966" xr:uid="{1C84CFD8-220C-41D3-8CDA-9DDA9E6717E0}"/>
    <cellStyle name="Normal 3 2 3 7 2 2 2 2 3" xfId="19546" xr:uid="{7DF720E8-AC38-40CA-A976-B3B1DCF4DB45}"/>
    <cellStyle name="Normal 3 2 3 7 2 2 2 2 4" xfId="33236" xr:uid="{3AB1621C-1977-4FF2-A5E1-E392F1FB91B6}"/>
    <cellStyle name="Normal 3 2 3 7 2 2 2 2 5" xfId="48120" xr:uid="{8930945D-B3C5-40C8-9C86-A988D4D4747F}"/>
    <cellStyle name="Normal 3 2 3 7 2 2 2 3" xfId="22968" xr:uid="{B6A105A0-1787-4935-8D69-4964B089DB0D}"/>
    <cellStyle name="Normal 3 2 3 7 2 2 2 3 2" xfId="36660" xr:uid="{62426A5C-BBB3-4098-A210-E7FF7D5E6F47}"/>
    <cellStyle name="Normal 3 2 3 7 2 2 2 3 3" xfId="51544" xr:uid="{CA6406DD-E167-44C0-BA43-6E749734242D}"/>
    <cellStyle name="Normal 3 2 3 7 2 2 2 4" xfId="16124" xr:uid="{C7D49B68-307D-4BA2-A264-9B17078A2474}"/>
    <cellStyle name="Normal 3 2 3 7 2 2 2 5" xfId="29814" xr:uid="{0A4E9549-598F-4F79-8785-46C8F4DBE222}"/>
    <cellStyle name="Normal 3 2 3 7 2 2 2 6" xfId="44698" xr:uid="{204100C7-6FE1-4EEF-9D07-13B78FD847DD}"/>
    <cellStyle name="Normal 3 2 3 7 2 2 3" xfId="10988" xr:uid="{5D1CB4AC-C3B4-4B90-AC08-B9E31741C5FC}"/>
    <cellStyle name="Normal 3 2 3 7 2 2 3 2" xfId="24678" xr:uid="{CCDB2E12-83F9-4C26-BE00-488C10E049E1}"/>
    <cellStyle name="Normal 3 2 3 7 2 2 3 2 2" xfId="38370" xr:uid="{924A2D22-8F7C-407E-BE5F-CDAF5723931F}"/>
    <cellStyle name="Normal 3 2 3 7 2 2 3 2 3" xfId="53254" xr:uid="{3FE3E6F2-EF6E-47B8-9619-2D34BCDA6886}"/>
    <cellStyle name="Normal 3 2 3 7 2 2 3 3" xfId="17834" xr:uid="{E3514D39-4BEB-44BF-B38F-7E3B69FF1B0F}"/>
    <cellStyle name="Normal 3 2 3 7 2 2 3 4" xfId="31524" xr:uid="{6CE2A9DC-84F8-4F31-A022-9DB8B22F8B8C}"/>
    <cellStyle name="Normal 3 2 3 7 2 2 3 5" xfId="46408" xr:uid="{89565E7C-3C9A-4AD3-8940-60E38E9F5B65}"/>
    <cellStyle name="Normal 3 2 3 7 2 2 4" xfId="21256" xr:uid="{DE5E5B00-A180-4916-90A0-75D6FB91163B}"/>
    <cellStyle name="Normal 3 2 3 7 2 2 4 2" xfId="34948" xr:uid="{F3FBD6BF-8415-45AE-9AEF-C19636FA11A1}"/>
    <cellStyle name="Normal 3 2 3 7 2 2 4 3" xfId="49832" xr:uid="{0E624DC8-942C-410A-8481-A5052F869683}"/>
    <cellStyle name="Normal 3 2 3 7 2 2 5" xfId="14412" xr:uid="{DD2C0974-9C2F-4913-BAC7-0B837BD65634}"/>
    <cellStyle name="Normal 3 2 3 7 2 2 6" xfId="28102" xr:uid="{2E5A93F9-8D1E-4897-8C5B-EFB34F6DDAF9}"/>
    <cellStyle name="Normal 3 2 3 7 2 2 7" xfId="42986" xr:uid="{82CDC2AA-748A-431E-96A4-983EE7D9886E}"/>
    <cellStyle name="Normal 3 2 3 7 2 3" xfId="9277" xr:uid="{BD098B6A-E50F-40E9-B05E-E874CCC96199}"/>
    <cellStyle name="Normal 3 2 3 7 2 3 2" xfId="12699" xr:uid="{EB5FBC68-EA23-431B-91D9-9AB6797C41F7}"/>
    <cellStyle name="Normal 3 2 3 7 2 3 2 2" xfId="26389" xr:uid="{6A6F5CB8-BDC0-4360-ADBB-1A53DEE7B00E}"/>
    <cellStyle name="Normal 3 2 3 7 2 3 2 2 2" xfId="40081" xr:uid="{E5B12ABB-89B0-419E-A472-EAC33AB4664D}"/>
    <cellStyle name="Normal 3 2 3 7 2 3 2 2 3" xfId="54965" xr:uid="{171D3FDE-44B7-463D-8F2A-B8771E8727B4}"/>
    <cellStyle name="Normal 3 2 3 7 2 3 2 3" xfId="19545" xr:uid="{44E00AFA-9D3E-4570-BF7F-98AC5CFB64C7}"/>
    <cellStyle name="Normal 3 2 3 7 2 3 2 4" xfId="33235" xr:uid="{A80881F2-6C7B-4954-99DC-114BE2C56370}"/>
    <cellStyle name="Normal 3 2 3 7 2 3 2 5" xfId="48119" xr:uid="{C4C638D0-29FD-4B81-82B9-48A34CA44B71}"/>
    <cellStyle name="Normal 3 2 3 7 2 3 3" xfId="22967" xr:uid="{13BA20E6-7234-4063-9AE1-513E080B0DC7}"/>
    <cellStyle name="Normal 3 2 3 7 2 3 3 2" xfId="36659" xr:uid="{C5645977-3138-42FD-ACF0-20670CF549D0}"/>
    <cellStyle name="Normal 3 2 3 7 2 3 3 3" xfId="51543" xr:uid="{98DB48D8-AF2B-4AD7-8BAC-A90FDA7999B6}"/>
    <cellStyle name="Normal 3 2 3 7 2 3 4" xfId="16123" xr:uid="{38372924-574E-4855-AC8A-DEE27FE4F378}"/>
    <cellStyle name="Normal 3 2 3 7 2 3 5" xfId="29813" xr:uid="{6A228889-ED05-40ED-987E-F27F13AC4EB8}"/>
    <cellStyle name="Normal 3 2 3 7 2 3 6" xfId="44697" xr:uid="{FBAC9AAE-EF3B-4A3B-876B-74C592DB7D0D}"/>
    <cellStyle name="Normal 3 2 3 7 2 4" xfId="10987" xr:uid="{34D8ED8E-EBC1-4278-B01D-1106B47BCDCB}"/>
    <cellStyle name="Normal 3 2 3 7 2 4 2" xfId="24677" xr:uid="{386309AF-6FE1-433D-AD2C-22DF31B3BF0B}"/>
    <cellStyle name="Normal 3 2 3 7 2 4 2 2" xfId="38369" xr:uid="{627D6DE9-E730-47D8-B4B1-43615716F580}"/>
    <cellStyle name="Normal 3 2 3 7 2 4 2 3" xfId="53253" xr:uid="{B238684C-E2DB-4174-95BF-53EE2D1C5F91}"/>
    <cellStyle name="Normal 3 2 3 7 2 4 3" xfId="17833" xr:uid="{DDEE9D54-A345-4625-A3E1-89C092869037}"/>
    <cellStyle name="Normal 3 2 3 7 2 4 4" xfId="31523" xr:uid="{06C76C35-01EB-40FD-B763-739057402BEB}"/>
    <cellStyle name="Normal 3 2 3 7 2 4 5" xfId="46407" xr:uid="{581AC207-96E8-4365-B987-A1D90A694143}"/>
    <cellStyle name="Normal 3 2 3 7 2 5" xfId="21255" xr:uid="{BC191BFC-C92C-4A97-A3AE-D2F1ED987053}"/>
    <cellStyle name="Normal 3 2 3 7 2 5 2" xfId="34947" xr:uid="{A6711C59-5231-4499-A602-0DAE0F82C202}"/>
    <cellStyle name="Normal 3 2 3 7 2 5 3" xfId="49831" xr:uid="{BD26C425-3E19-4C7D-8C2F-36B680625649}"/>
    <cellStyle name="Normal 3 2 3 7 2 6" xfId="14411" xr:uid="{7EC7268F-9104-4D1E-88C3-DE34FBA7EB0E}"/>
    <cellStyle name="Normal 3 2 3 7 2 7" xfId="28101" xr:uid="{E5FC61CB-3C74-4233-83F0-518FCDF4CC24}"/>
    <cellStyle name="Normal 3 2 3 7 2 8" xfId="42985" xr:uid="{1CCE7253-404C-47B5-AB02-5AA2D98A4DBC}"/>
    <cellStyle name="Normal 3 2 3 7 3" xfId="7566" xr:uid="{6AA5FA91-7694-4105-AF64-97C47F30C102}"/>
    <cellStyle name="Normal 3 2 3 7 3 2" xfId="9279" xr:uid="{543089B2-86C1-40A3-9B9F-7D742B7154E9}"/>
    <cellStyle name="Normal 3 2 3 7 3 2 2" xfId="12701" xr:uid="{7390F0AE-823D-4CFE-83AA-AB0C14FDDE64}"/>
    <cellStyle name="Normal 3 2 3 7 3 2 2 2" xfId="26391" xr:uid="{F678EDDD-31F4-4352-83C7-CED4388C9441}"/>
    <cellStyle name="Normal 3 2 3 7 3 2 2 2 2" xfId="40083" xr:uid="{411ADE4C-242D-41F3-BD42-20AEBA5A0285}"/>
    <cellStyle name="Normal 3 2 3 7 3 2 2 2 3" xfId="54967" xr:uid="{E01510C2-FE43-491B-9788-AC411BBE5981}"/>
    <cellStyle name="Normal 3 2 3 7 3 2 2 3" xfId="19547" xr:uid="{4BD04DB5-E4A0-4DD1-BBDE-DE9B8E89B2A8}"/>
    <cellStyle name="Normal 3 2 3 7 3 2 2 4" xfId="33237" xr:uid="{641A985F-AF22-4738-82F2-FDA82536DD9A}"/>
    <cellStyle name="Normal 3 2 3 7 3 2 2 5" xfId="48121" xr:uid="{41552560-86F1-47B8-A16A-7D992DFA3EBE}"/>
    <cellStyle name="Normal 3 2 3 7 3 2 3" xfId="22969" xr:uid="{2D8AA577-1D7B-498C-94CF-55BF1541C89B}"/>
    <cellStyle name="Normal 3 2 3 7 3 2 3 2" xfId="36661" xr:uid="{4B06CCD0-08F5-4B03-80E0-3A000FAD9A7F}"/>
    <cellStyle name="Normal 3 2 3 7 3 2 3 3" xfId="51545" xr:uid="{E9E6DF67-6F5B-47EA-BAE3-FB0945D0C318}"/>
    <cellStyle name="Normal 3 2 3 7 3 2 4" xfId="16125" xr:uid="{0AA43EF1-DE51-40B0-812A-A9C836B446BA}"/>
    <cellStyle name="Normal 3 2 3 7 3 2 5" xfId="29815" xr:uid="{C15FD0B6-2920-4443-85AF-BB892C9577F1}"/>
    <cellStyle name="Normal 3 2 3 7 3 2 6" xfId="44699" xr:uid="{2DFDA585-C2C3-4E21-9C90-7C951BCD9D46}"/>
    <cellStyle name="Normal 3 2 3 7 3 3" xfId="10989" xr:uid="{CA20EE2E-90DC-449F-A25E-0A071BFFA2DB}"/>
    <cellStyle name="Normal 3 2 3 7 3 3 2" xfId="24679" xr:uid="{2849721E-DEA2-4E22-82EE-839E9B5A3890}"/>
    <cellStyle name="Normal 3 2 3 7 3 3 2 2" xfId="38371" xr:uid="{70298C3F-0EF4-4A69-AB63-BDC5913A5C0C}"/>
    <cellStyle name="Normal 3 2 3 7 3 3 2 3" xfId="53255" xr:uid="{32803E9F-4F84-4AD3-9A92-AB8548AB8082}"/>
    <cellStyle name="Normal 3 2 3 7 3 3 3" xfId="17835" xr:uid="{7D5A935A-2016-402B-A3DF-CC66C268F019}"/>
    <cellStyle name="Normal 3 2 3 7 3 3 4" xfId="31525" xr:uid="{B08EE209-A11D-42F5-8286-3B4E94BD2006}"/>
    <cellStyle name="Normal 3 2 3 7 3 3 5" xfId="46409" xr:uid="{F514C530-D908-4F5E-9B07-A2FBFD429573}"/>
    <cellStyle name="Normal 3 2 3 7 3 4" xfId="21257" xr:uid="{62B52315-9DF5-4C1F-B21C-E8A692891454}"/>
    <cellStyle name="Normal 3 2 3 7 3 4 2" xfId="34949" xr:uid="{CB81DEF9-2D1F-429F-B2BE-B568C9C431AB}"/>
    <cellStyle name="Normal 3 2 3 7 3 4 3" xfId="49833" xr:uid="{699E472E-0A64-4977-8F44-0899C7440B11}"/>
    <cellStyle name="Normal 3 2 3 7 3 5" xfId="14413" xr:uid="{97837B52-F629-48AA-8D55-8343EF3CEFDD}"/>
    <cellStyle name="Normal 3 2 3 7 3 6" xfId="28103" xr:uid="{332CF264-DF14-4845-8DA7-26288D4A94A4}"/>
    <cellStyle name="Normal 3 2 3 7 3 7" xfId="42987" xr:uid="{659154D4-4BC4-4670-ACD5-23454EDC2028}"/>
    <cellStyle name="Normal 3 2 3 7 4" xfId="7567" xr:uid="{16C890DE-7527-4C81-B503-6655C31747E3}"/>
    <cellStyle name="Normal 3 2 3 7 4 2" xfId="9280" xr:uid="{9C6946B0-568C-4BBA-8A27-475BFEA56095}"/>
    <cellStyle name="Normal 3 2 3 7 4 2 2" xfId="12702" xr:uid="{A62E3494-3FD2-48A7-8BD9-9AA168BC399D}"/>
    <cellStyle name="Normal 3 2 3 7 4 2 2 2" xfId="26392" xr:uid="{CC7A67C2-6481-469B-8873-F06C8D754CD3}"/>
    <cellStyle name="Normal 3 2 3 7 4 2 2 2 2" xfId="40084" xr:uid="{22A8D8EE-9253-411C-9B4F-96AD225960F5}"/>
    <cellStyle name="Normal 3 2 3 7 4 2 2 2 3" xfId="54968" xr:uid="{4116BDBC-626A-4168-BA02-7DBFD270FD5B}"/>
    <cellStyle name="Normal 3 2 3 7 4 2 2 3" xfId="19548" xr:uid="{C115CBA0-AB78-4138-AA4A-E259B2426456}"/>
    <cellStyle name="Normal 3 2 3 7 4 2 2 4" xfId="33238" xr:uid="{8C75CD98-FAAF-4D69-BD40-4C024F6F0E8C}"/>
    <cellStyle name="Normal 3 2 3 7 4 2 2 5" xfId="48122" xr:uid="{7CBEC292-BC73-4CBB-8AC9-97195C285C0D}"/>
    <cellStyle name="Normal 3 2 3 7 4 2 3" xfId="22970" xr:uid="{5CB1A0FA-D07A-4E77-80E2-039CACDF8754}"/>
    <cellStyle name="Normal 3 2 3 7 4 2 3 2" xfId="36662" xr:uid="{8CD60E75-A4CC-40AC-93FC-91EE6D7F352A}"/>
    <cellStyle name="Normal 3 2 3 7 4 2 3 3" xfId="51546" xr:uid="{74CB7149-A141-4A28-9382-75299BC25319}"/>
    <cellStyle name="Normal 3 2 3 7 4 2 4" xfId="16126" xr:uid="{9678DF5B-DA3A-4EBB-A229-28676EBF38F3}"/>
    <cellStyle name="Normal 3 2 3 7 4 2 5" xfId="29816" xr:uid="{559FD0F2-B857-43BC-B415-7BD93A578948}"/>
    <cellStyle name="Normal 3 2 3 7 4 2 6" xfId="44700" xr:uid="{B6E24773-0B4E-4875-A1C0-D5C99159DC0C}"/>
    <cellStyle name="Normal 3 2 3 7 4 3" xfId="10990" xr:uid="{A5CF1E18-DFDE-4295-A495-204CD64ACF7A}"/>
    <cellStyle name="Normal 3 2 3 7 4 3 2" xfId="24680" xr:uid="{95250D0F-4645-490B-AB40-5E53DF532835}"/>
    <cellStyle name="Normal 3 2 3 7 4 3 2 2" xfId="38372" xr:uid="{B8F689F6-2862-4217-B40D-0751787479EE}"/>
    <cellStyle name="Normal 3 2 3 7 4 3 2 3" xfId="53256" xr:uid="{1D3FF1F2-E573-4E31-BFC9-E4AE2D37206B}"/>
    <cellStyle name="Normal 3 2 3 7 4 3 3" xfId="17836" xr:uid="{7EC14E03-9DD2-4671-8734-8EDC1C4E5B39}"/>
    <cellStyle name="Normal 3 2 3 7 4 3 4" xfId="31526" xr:uid="{55244BC2-F70B-414C-80B3-8CD8E3266D7F}"/>
    <cellStyle name="Normal 3 2 3 7 4 3 5" xfId="46410" xr:uid="{1263534B-99F2-4163-B825-113A8BB091F1}"/>
    <cellStyle name="Normal 3 2 3 7 4 4" xfId="21258" xr:uid="{9567B8D1-981D-45E1-B2F2-2BAFAB03A953}"/>
    <cellStyle name="Normal 3 2 3 7 4 4 2" xfId="34950" xr:uid="{F22C3F14-3C54-4611-B6DD-D2354DA5FA8D}"/>
    <cellStyle name="Normal 3 2 3 7 4 4 3" xfId="49834" xr:uid="{DCABACB9-3151-46C6-8E6F-BB789398E7C0}"/>
    <cellStyle name="Normal 3 2 3 7 4 5" xfId="14414" xr:uid="{FBDA1F7C-A2B0-4CC8-BBDB-5F12F56427C7}"/>
    <cellStyle name="Normal 3 2 3 7 4 6" xfId="28104" xr:uid="{8BABD43D-1301-4BDD-9721-B3AD06B02307}"/>
    <cellStyle name="Normal 3 2 3 7 4 7" xfId="42988" xr:uid="{35A49584-2160-4737-86E3-FEA9C353EC1B}"/>
    <cellStyle name="Normal 3 2 3 7 5" xfId="9276" xr:uid="{7EF6DB83-73EA-4565-B5F4-769EF4C0E419}"/>
    <cellStyle name="Normal 3 2 3 7 5 2" xfId="12698" xr:uid="{61B4DE4A-343A-403B-A148-D3018009B254}"/>
    <cellStyle name="Normal 3 2 3 7 5 2 2" xfId="26388" xr:uid="{947ED8D8-21C0-4BAD-8A7D-B6EA5C857D2E}"/>
    <cellStyle name="Normal 3 2 3 7 5 2 2 2" xfId="40080" xr:uid="{19B2D158-0A08-4A55-9660-7F595D6BF305}"/>
    <cellStyle name="Normal 3 2 3 7 5 2 2 3" xfId="54964" xr:uid="{74918870-56DE-4C3D-B0C5-C62F4E20CAF0}"/>
    <cellStyle name="Normal 3 2 3 7 5 2 3" xfId="19544" xr:uid="{7B35FD06-5225-41FE-BA6C-20F5AC352C3F}"/>
    <cellStyle name="Normal 3 2 3 7 5 2 4" xfId="33234" xr:uid="{28E4444F-9D2A-48C1-9811-A7CDC41262EE}"/>
    <cellStyle name="Normal 3 2 3 7 5 2 5" xfId="48118" xr:uid="{82FEE501-4D10-4DD7-89BD-8D9CBF850E2D}"/>
    <cellStyle name="Normal 3 2 3 7 5 3" xfId="22966" xr:uid="{A5676B10-B2C7-40B9-9A3D-132B600F3CEF}"/>
    <cellStyle name="Normal 3 2 3 7 5 3 2" xfId="36658" xr:uid="{13E0D40D-900B-4D0F-9B05-91DB74D9BF1B}"/>
    <cellStyle name="Normal 3 2 3 7 5 3 3" xfId="51542" xr:uid="{80CED97B-A915-4AAE-8943-CC3CCBA1CFF6}"/>
    <cellStyle name="Normal 3 2 3 7 5 4" xfId="16122" xr:uid="{AA873D91-B03E-4CBA-BEF8-495DE91B6875}"/>
    <cellStyle name="Normal 3 2 3 7 5 5" xfId="29812" xr:uid="{7F84FD5B-A15E-4108-8CE5-D50F4C50CBB3}"/>
    <cellStyle name="Normal 3 2 3 7 5 6" xfId="44696" xr:uid="{58572761-42CA-436A-8FEC-3A0546056FBD}"/>
    <cellStyle name="Normal 3 2 3 7 6" xfId="10986" xr:uid="{2553AA21-51B4-4B64-A7E2-9AB6916470DA}"/>
    <cellStyle name="Normal 3 2 3 7 6 2" xfId="24676" xr:uid="{701633C8-A151-4C11-B9C0-58A576DA2506}"/>
    <cellStyle name="Normal 3 2 3 7 6 2 2" xfId="38368" xr:uid="{43A51D29-D4E7-4A7E-9908-6B905704BC68}"/>
    <cellStyle name="Normal 3 2 3 7 6 2 3" xfId="53252" xr:uid="{100E54BE-6B1C-42B0-BED1-2D00F86A1A3B}"/>
    <cellStyle name="Normal 3 2 3 7 6 3" xfId="17832" xr:uid="{B3F51F9A-B7D4-43E6-B887-A54C7CA3C038}"/>
    <cellStyle name="Normal 3 2 3 7 6 4" xfId="31522" xr:uid="{73CFBB7C-E444-487C-B10F-0D73160C5166}"/>
    <cellStyle name="Normal 3 2 3 7 6 5" xfId="46406" xr:uid="{92408BDF-D18C-4BBC-B5E9-AD458AD62742}"/>
    <cellStyle name="Normal 3 2 3 7 7" xfId="21254" xr:uid="{0DC22336-B2B3-44E8-B983-872339CCE607}"/>
    <cellStyle name="Normal 3 2 3 7 7 2" xfId="34946" xr:uid="{9F0C92B8-3CDB-4E61-8DB2-A1E3578C0C82}"/>
    <cellStyle name="Normal 3 2 3 7 7 3" xfId="49830" xr:uid="{CE5D80B8-9950-4230-AE44-C3A2C2CB4A2A}"/>
    <cellStyle name="Normal 3 2 3 7 8" xfId="14410" xr:uid="{8EF568EB-D542-408D-AB04-2EA5FB39D0DC}"/>
    <cellStyle name="Normal 3 2 3 7 9" xfId="28100" xr:uid="{1EAF7A23-4848-440E-8AFD-09013B403FE8}"/>
    <cellStyle name="Normal 3 2 3 8" xfId="7568" xr:uid="{2C1F6588-D6B1-4448-8A05-13412B0BFCD4}"/>
    <cellStyle name="Normal 3 2 3 8 2" xfId="7569" xr:uid="{05A8991A-85AF-4A2F-92F0-DBB288BC476E}"/>
    <cellStyle name="Normal 3 2 3 8 2 2" xfId="9282" xr:uid="{AF6B3AD7-DAB6-4E6F-AB03-F6C682D29333}"/>
    <cellStyle name="Normal 3 2 3 8 2 2 2" xfId="12704" xr:uid="{F37A32D8-C214-421D-BEE9-1899D3306693}"/>
    <cellStyle name="Normal 3 2 3 8 2 2 2 2" xfId="26394" xr:uid="{71DE4950-6AD4-4B09-8F53-DCD323157FF7}"/>
    <cellStyle name="Normal 3 2 3 8 2 2 2 2 2" xfId="40086" xr:uid="{4C86EAF3-1F85-434D-A149-72F7AAEC2BE8}"/>
    <cellStyle name="Normal 3 2 3 8 2 2 2 2 3" xfId="54970" xr:uid="{A7463BB8-5342-4C14-8849-CD46D43591D3}"/>
    <cellStyle name="Normal 3 2 3 8 2 2 2 3" xfId="19550" xr:uid="{5A5E630B-950E-48E1-A4CF-163DD93289B8}"/>
    <cellStyle name="Normal 3 2 3 8 2 2 2 4" xfId="33240" xr:uid="{25610837-5F0A-4D47-825F-F85A7021E88E}"/>
    <cellStyle name="Normal 3 2 3 8 2 2 2 5" xfId="48124" xr:uid="{4EAB6337-0229-42C2-A56A-19A37964E58E}"/>
    <cellStyle name="Normal 3 2 3 8 2 2 3" xfId="22972" xr:uid="{DF389FE0-03DA-4D80-8C1C-B38EF6FC7553}"/>
    <cellStyle name="Normal 3 2 3 8 2 2 3 2" xfId="36664" xr:uid="{CD387B83-4BAE-4139-B0C8-874B0FC67E74}"/>
    <cellStyle name="Normal 3 2 3 8 2 2 3 3" xfId="51548" xr:uid="{72081418-DAE7-42E4-BBCB-98CEF2714B01}"/>
    <cellStyle name="Normal 3 2 3 8 2 2 4" xfId="16128" xr:uid="{B22B5003-1ECB-4666-975D-FB1116BDDE9F}"/>
    <cellStyle name="Normal 3 2 3 8 2 2 5" xfId="29818" xr:uid="{C88AB66D-D0D8-4BCE-88E7-69D242363F13}"/>
    <cellStyle name="Normal 3 2 3 8 2 2 6" xfId="44702" xr:uid="{83DC7045-EF39-46B6-924B-FA90A68FE6E0}"/>
    <cellStyle name="Normal 3 2 3 8 2 3" xfId="10992" xr:uid="{187480B7-C466-4938-9EB2-FAA72E905ECB}"/>
    <cellStyle name="Normal 3 2 3 8 2 3 2" xfId="24682" xr:uid="{B4EF6122-ADC2-4AC8-BFDA-CC3C0E4682B8}"/>
    <cellStyle name="Normal 3 2 3 8 2 3 2 2" xfId="38374" xr:uid="{D53E2750-6CAD-4E5D-9A9B-9238FFAD0954}"/>
    <cellStyle name="Normal 3 2 3 8 2 3 2 3" xfId="53258" xr:uid="{7D1864B4-1873-4029-9FA8-2A6A5487D0AB}"/>
    <cellStyle name="Normal 3 2 3 8 2 3 3" xfId="17838" xr:uid="{8B24B792-E58D-4C20-A916-33974B195C5B}"/>
    <cellStyle name="Normal 3 2 3 8 2 3 4" xfId="31528" xr:uid="{13133163-09B8-4AC1-A455-D8BFA1678C37}"/>
    <cellStyle name="Normal 3 2 3 8 2 3 5" xfId="46412" xr:uid="{7DEC1E33-E2F7-4E52-B89F-6FB725DF1FDB}"/>
    <cellStyle name="Normal 3 2 3 8 2 4" xfId="21260" xr:uid="{704EAFEF-BD7C-4F3D-B92D-8C293B74188D}"/>
    <cellStyle name="Normal 3 2 3 8 2 4 2" xfId="34952" xr:uid="{F1A65E3F-4407-4400-8645-F0EA05ED8790}"/>
    <cellStyle name="Normal 3 2 3 8 2 4 3" xfId="49836" xr:uid="{A46CECF8-E92C-4542-AF16-5D5AF3C05AFF}"/>
    <cellStyle name="Normal 3 2 3 8 2 5" xfId="14416" xr:uid="{D9B2101C-29D8-441F-8846-C3832E9B996D}"/>
    <cellStyle name="Normal 3 2 3 8 2 6" xfId="28106" xr:uid="{0E52F93E-E880-4A76-9A36-12A651384BF1}"/>
    <cellStyle name="Normal 3 2 3 8 2 7" xfId="42990" xr:uid="{7B87A3C1-4DD5-40B1-AE5C-C30C09D34C0D}"/>
    <cellStyle name="Normal 3 2 3 8 3" xfId="9281" xr:uid="{A2161094-04DE-48E5-8605-DFD224B1CFAA}"/>
    <cellStyle name="Normal 3 2 3 8 3 2" xfId="12703" xr:uid="{3FE6A30D-A24A-4539-8125-ABE5B83E1885}"/>
    <cellStyle name="Normal 3 2 3 8 3 2 2" xfId="26393" xr:uid="{92093C02-C41B-4EE0-8065-5596DEC332B1}"/>
    <cellStyle name="Normal 3 2 3 8 3 2 2 2" xfId="40085" xr:uid="{66B18638-DC53-427D-A64C-64AA7B529980}"/>
    <cellStyle name="Normal 3 2 3 8 3 2 2 3" xfId="54969" xr:uid="{9E98DDD2-BA2C-40C1-A4FA-D9BC16822EED}"/>
    <cellStyle name="Normal 3 2 3 8 3 2 3" xfId="19549" xr:uid="{BCF7E306-5D8C-4CE1-AB26-3CD45A8CCBD4}"/>
    <cellStyle name="Normal 3 2 3 8 3 2 4" xfId="33239" xr:uid="{8E0C44BB-7A7E-49AC-9EBF-235FEC3C7418}"/>
    <cellStyle name="Normal 3 2 3 8 3 2 5" xfId="48123" xr:uid="{2C80A045-50F7-433A-82D3-C497CAD307C5}"/>
    <cellStyle name="Normal 3 2 3 8 3 3" xfId="22971" xr:uid="{8DDD633C-C4FE-4C7B-A13E-E32FE3DE9803}"/>
    <cellStyle name="Normal 3 2 3 8 3 3 2" xfId="36663" xr:uid="{211625EC-1BAA-4085-8790-E04B13F900AE}"/>
    <cellStyle name="Normal 3 2 3 8 3 3 3" xfId="51547" xr:uid="{2D70C9BD-5261-4C7A-8E08-09C81EF835BD}"/>
    <cellStyle name="Normal 3 2 3 8 3 4" xfId="16127" xr:uid="{F4327BE7-8D91-4027-B2F0-3A0C52202B71}"/>
    <cellStyle name="Normal 3 2 3 8 3 5" xfId="29817" xr:uid="{A9F0E852-5731-4DE5-AB63-3B319A42A42A}"/>
    <cellStyle name="Normal 3 2 3 8 3 6" xfId="44701" xr:uid="{09B40287-F315-45D4-B7ED-CD90D4DC5835}"/>
    <cellStyle name="Normal 3 2 3 8 4" xfId="10991" xr:uid="{8D716C5D-D105-4C56-8430-809077FAF380}"/>
    <cellStyle name="Normal 3 2 3 8 4 2" xfId="24681" xr:uid="{8F24FF9C-DCED-403C-BAC0-EA729D4F8B38}"/>
    <cellStyle name="Normal 3 2 3 8 4 2 2" xfId="38373" xr:uid="{B8B80124-0259-408F-837C-2B195937FA7E}"/>
    <cellStyle name="Normal 3 2 3 8 4 2 3" xfId="53257" xr:uid="{F620CD79-3469-4A2B-B7CA-F76393674F49}"/>
    <cellStyle name="Normal 3 2 3 8 4 3" xfId="17837" xr:uid="{B07EDCCF-66DF-491E-B26A-285C989C0304}"/>
    <cellStyle name="Normal 3 2 3 8 4 4" xfId="31527" xr:uid="{0DA2F2E9-C289-4946-81ED-678C67F718C7}"/>
    <cellStyle name="Normal 3 2 3 8 4 5" xfId="46411" xr:uid="{A57C5C74-2ADC-424E-84D3-FBE5B5DAF4FA}"/>
    <cellStyle name="Normal 3 2 3 8 5" xfId="21259" xr:uid="{8C2259EE-7A39-4789-96F9-64030F72D3C2}"/>
    <cellStyle name="Normal 3 2 3 8 5 2" xfId="34951" xr:uid="{38298D8B-E200-4711-A04C-8AD7C6EB110D}"/>
    <cellStyle name="Normal 3 2 3 8 5 3" xfId="49835" xr:uid="{CF0FB294-B685-4FE4-9779-9AF8732F2827}"/>
    <cellStyle name="Normal 3 2 3 8 6" xfId="14415" xr:uid="{20EA0677-0D5D-4512-B2FD-78BFC36B20E3}"/>
    <cellStyle name="Normal 3 2 3 8 7" xfId="28105" xr:uid="{3614606D-367A-48FE-9C27-7BA00EE45755}"/>
    <cellStyle name="Normal 3 2 3 8 8" xfId="42989" xr:uid="{9444DFE8-4509-427E-97C8-2B1820D3E2C3}"/>
    <cellStyle name="Normal 3 2 3 9" xfId="7570" xr:uid="{7DA6C52E-3C8D-4041-8254-50A1E61D528C}"/>
    <cellStyle name="Normal 3 2 3 9 2" xfId="9283" xr:uid="{CFC8E6FC-E82E-44C6-9460-7B01BAC39276}"/>
    <cellStyle name="Normal 3 2 3 9 2 2" xfId="12705" xr:uid="{BE46465A-F12A-407D-9541-78D4293AC160}"/>
    <cellStyle name="Normal 3 2 3 9 2 2 2" xfId="26395" xr:uid="{CEF84CAE-B0CE-4E9C-85C9-742E1791044C}"/>
    <cellStyle name="Normal 3 2 3 9 2 2 2 2" xfId="40087" xr:uid="{13439C7E-F136-41E6-B862-91D2AFAE5551}"/>
    <cellStyle name="Normal 3 2 3 9 2 2 2 3" xfId="54971" xr:uid="{A59B369B-819D-4D1B-93BF-F743D5A996AF}"/>
    <cellStyle name="Normal 3 2 3 9 2 2 3" xfId="19551" xr:uid="{BB173A2F-715A-4985-BDB7-8BE9C3BB0EA7}"/>
    <cellStyle name="Normal 3 2 3 9 2 2 4" xfId="33241" xr:uid="{4B14E9F4-832E-4189-B95D-C17C01699F27}"/>
    <cellStyle name="Normal 3 2 3 9 2 2 5" xfId="48125" xr:uid="{E69F37DF-A8C8-44FB-A110-156A0BEFDB8C}"/>
    <cellStyle name="Normal 3 2 3 9 2 3" xfId="22973" xr:uid="{3BB9E954-0C00-46CB-9278-D9132F3F3837}"/>
    <cellStyle name="Normal 3 2 3 9 2 3 2" xfId="36665" xr:uid="{77F216F4-DD4B-4DDA-BFF9-BEB13FD24ABD}"/>
    <cellStyle name="Normal 3 2 3 9 2 3 3" xfId="51549" xr:uid="{872D062E-DD45-44CA-AB11-21D57EA77B33}"/>
    <cellStyle name="Normal 3 2 3 9 2 4" xfId="16129" xr:uid="{5AD8B983-7C2E-486C-9C4D-B7763FFED451}"/>
    <cellStyle name="Normal 3 2 3 9 2 5" xfId="29819" xr:uid="{FB696A4C-06EB-4247-A430-E4B91B253B2C}"/>
    <cellStyle name="Normal 3 2 3 9 2 6" xfId="44703" xr:uid="{7B266282-9782-4757-B175-4EC85415FB0F}"/>
    <cellStyle name="Normal 3 2 3 9 3" xfId="10993" xr:uid="{DC520516-212F-4868-B6D6-B77B49E256DF}"/>
    <cellStyle name="Normal 3 2 3 9 3 2" xfId="24683" xr:uid="{F91BB9CE-27C6-411A-AF20-E3C2608B2403}"/>
    <cellStyle name="Normal 3 2 3 9 3 2 2" xfId="38375" xr:uid="{9FCDD4DF-4D96-43E7-B7F5-C09822900077}"/>
    <cellStyle name="Normal 3 2 3 9 3 2 3" xfId="53259" xr:uid="{E39359FC-31E6-49B0-B956-C70B4A351D15}"/>
    <cellStyle name="Normal 3 2 3 9 3 3" xfId="17839" xr:uid="{98FB6A4C-5E09-4512-ADCC-C1DC168DB7FB}"/>
    <cellStyle name="Normal 3 2 3 9 3 4" xfId="31529" xr:uid="{3BF15D57-850A-4258-94E6-F7C056D294B4}"/>
    <cellStyle name="Normal 3 2 3 9 3 5" xfId="46413" xr:uid="{ACF42055-F183-430B-A39C-8ABDA6464AFC}"/>
    <cellStyle name="Normal 3 2 3 9 4" xfId="21261" xr:uid="{0BA50692-90C9-4C8C-9139-375FA4BDEBB2}"/>
    <cellStyle name="Normal 3 2 3 9 4 2" xfId="34953" xr:uid="{FDDC418B-A98B-45C9-AB26-F532B7F8CDFD}"/>
    <cellStyle name="Normal 3 2 3 9 4 3" xfId="49837" xr:uid="{80340777-FFDC-405A-90F2-D1BD970A6E75}"/>
    <cellStyle name="Normal 3 2 3 9 5" xfId="14417" xr:uid="{C1F129C9-7E0F-4961-9432-C8586F482BCA}"/>
    <cellStyle name="Normal 3 2 3 9 6" xfId="28107" xr:uid="{771B2751-0E7A-4F8B-A885-4E64C0F6AEFB}"/>
    <cellStyle name="Normal 3 2 3 9 7" xfId="42991" xr:uid="{BA544F77-ACBF-4431-AC63-0F7091918CA0}"/>
    <cellStyle name="Normal 3 2 4" xfId="291" xr:uid="{6BACF675-F9C3-4129-BEF6-C71FF388151C}"/>
    <cellStyle name="Normal 3 2 4 10" xfId="9284" xr:uid="{E855CEE2-1A56-4E26-B8CB-C51A31A0AB32}"/>
    <cellStyle name="Normal 3 2 4 10 2" xfId="12706" xr:uid="{7843EF19-0F04-4B22-8286-37232B005643}"/>
    <cellStyle name="Normal 3 2 4 10 2 2" xfId="26396" xr:uid="{21DC8FD0-7411-4F77-B4AB-4C9985BC0C5E}"/>
    <cellStyle name="Normal 3 2 4 10 2 2 2" xfId="40088" xr:uid="{DAEAE0E4-DB01-4473-8878-0032E8518E6B}"/>
    <cellStyle name="Normal 3 2 4 10 2 2 3" xfId="54972" xr:uid="{9F3F8334-10F7-4F81-B132-882C46038D72}"/>
    <cellStyle name="Normal 3 2 4 10 2 3" xfId="19552" xr:uid="{01E8297C-C683-4B7F-AB52-C1AA15EEC7F7}"/>
    <cellStyle name="Normal 3 2 4 10 2 4" xfId="33242" xr:uid="{6A4ED29C-5EBC-430B-B9BA-F51E5E906668}"/>
    <cellStyle name="Normal 3 2 4 10 2 5" xfId="48126" xr:uid="{3E2EFAB3-0507-4D11-AD5F-775D61CBEDD8}"/>
    <cellStyle name="Normal 3 2 4 10 3" xfId="22974" xr:uid="{40DC4D9B-93E6-4DBE-AEE2-A292DE003344}"/>
    <cellStyle name="Normal 3 2 4 10 3 2" xfId="36666" xr:uid="{B30B75D8-F241-43DB-A5B5-15D9B848769F}"/>
    <cellStyle name="Normal 3 2 4 10 3 3" xfId="51550" xr:uid="{D5EA768D-1895-4D6C-87A1-33D84A802070}"/>
    <cellStyle name="Normal 3 2 4 10 4" xfId="16130" xr:uid="{09183BCA-4710-4D9C-872C-37C9B7E675EB}"/>
    <cellStyle name="Normal 3 2 4 10 5" xfId="29820" xr:uid="{07D54C66-C66F-4879-AF45-051661A61DB4}"/>
    <cellStyle name="Normal 3 2 4 10 6" xfId="44704" xr:uid="{270E7882-9AE9-45A2-AB74-B33870414B44}"/>
    <cellStyle name="Normal 3 2 4 11" xfId="10994" xr:uid="{8219096F-D70D-48B0-BC01-6DEEBF6D1E84}"/>
    <cellStyle name="Normal 3 2 4 11 2" xfId="24684" xr:uid="{B0D7327B-8332-4545-90FF-FE4FEBF36681}"/>
    <cellStyle name="Normal 3 2 4 11 2 2" xfId="38376" xr:uid="{EFEDD976-D57E-42A3-87AC-D30A819B55FF}"/>
    <cellStyle name="Normal 3 2 4 11 2 3" xfId="53260" xr:uid="{B9722D79-A58D-46DC-8615-4546D9365009}"/>
    <cellStyle name="Normal 3 2 4 11 3" xfId="17840" xr:uid="{F6AF721D-1850-4225-92C8-0BA7A585D5B0}"/>
    <cellStyle name="Normal 3 2 4 11 4" xfId="31530" xr:uid="{CCD658E8-2CCC-40E0-9216-E3B79D98180C}"/>
    <cellStyle name="Normal 3 2 4 11 5" xfId="46414" xr:uid="{06E26375-27DF-4712-88DD-487541153568}"/>
    <cellStyle name="Normal 3 2 4 12" xfId="21262" xr:uid="{86CBC417-1272-4BB8-BBB8-377FF9C0EFED}"/>
    <cellStyle name="Normal 3 2 4 12 2" xfId="34954" xr:uid="{D6DEA871-D86B-43BC-95A4-4D98E21DFB73}"/>
    <cellStyle name="Normal 3 2 4 12 3" xfId="49838" xr:uid="{0BB49809-6D64-474F-ABE9-F96C296F78EF}"/>
    <cellStyle name="Normal 3 2 4 13" xfId="14418" xr:uid="{10FFC525-15B0-4B7E-8880-50AC7394F3F5}"/>
    <cellStyle name="Normal 3 2 4 13 2" xfId="40777" xr:uid="{3A07DB6C-9E9B-4634-8EF7-00E8953B6A25}"/>
    <cellStyle name="Normal 3 2 4 14" xfId="28108" xr:uid="{CA39ADEF-318E-41BC-8B56-B66267662AB6}"/>
    <cellStyle name="Normal 3 2 4 15" xfId="42992" xr:uid="{207410E3-F9F2-42FC-A091-F299C6F72751}"/>
    <cellStyle name="Normal 3 2 4 16" xfId="7571" xr:uid="{9E96ED2F-A61C-46E7-93FA-3CE11513547E}"/>
    <cellStyle name="Normal 3 2 4 2" xfId="4668" xr:uid="{62D57D62-15EA-4B05-9A85-2C2558B25D8F}"/>
    <cellStyle name="Normal 3 2 4 2 10" xfId="21263" xr:uid="{C9403D6F-61AC-4FEC-8F9E-27FAFEE63DC2}"/>
    <cellStyle name="Normal 3 2 4 2 10 2" xfId="34955" xr:uid="{B91C5295-A0EA-41EF-A1E3-9D0DBB91E5F7}"/>
    <cellStyle name="Normal 3 2 4 2 10 3" xfId="49839" xr:uid="{BC60FFB8-641A-40FD-A569-90751AD16507}"/>
    <cellStyle name="Normal 3 2 4 2 11" xfId="14419" xr:uid="{CF91CDF8-CD05-4A23-A850-0E32C7679FA8}"/>
    <cellStyle name="Normal 3 2 4 2 11 2" xfId="41372" xr:uid="{9991F964-77BD-44D1-B943-1CDF9C5F2FF7}"/>
    <cellStyle name="Normal 3 2 4 2 12" xfId="28109" xr:uid="{217DCD90-54A0-4AC1-A3A1-241142467C82}"/>
    <cellStyle name="Normal 3 2 4 2 13" xfId="42993" xr:uid="{E9DEF7E7-08B1-4D57-AD8D-E5A1DEC0C55E}"/>
    <cellStyle name="Normal 3 2 4 2 14" xfId="7572" xr:uid="{91B39408-DA7A-40FA-B4E9-37BFE331B5F9}"/>
    <cellStyle name="Normal 3 2 4 2 2" xfId="7573" xr:uid="{49DC1E7B-75AC-4F93-9B4D-DB3F369C0417}"/>
    <cellStyle name="Normal 3 2 4 2 2 10" xfId="14420" xr:uid="{0C004B78-093E-4B43-B08C-C7480FEE44CB}"/>
    <cellStyle name="Normal 3 2 4 2 2 11" xfId="28110" xr:uid="{AD7EAFE7-2710-4F61-B8B1-3B58686CA8F0}"/>
    <cellStyle name="Normal 3 2 4 2 2 12" xfId="42994" xr:uid="{A6E65824-E6EE-4C14-AE00-CEEA3D72CF6B}"/>
    <cellStyle name="Normal 3 2 4 2 2 2" xfId="7574" xr:uid="{CCBE9EDC-B56F-4059-8166-635D8558311F}"/>
    <cellStyle name="Normal 3 2 4 2 2 2 10" xfId="42995" xr:uid="{AC91A2B2-2F28-46FF-8C82-02D4AE2763DE}"/>
    <cellStyle name="Normal 3 2 4 2 2 2 2" xfId="7575" xr:uid="{5DC298CB-C3C8-43BE-8A53-BCB64F29DA9B}"/>
    <cellStyle name="Normal 3 2 4 2 2 2 2 2" xfId="7576" xr:uid="{689BAB0D-39A4-4B9F-A661-DAC69E1D8961}"/>
    <cellStyle name="Normal 3 2 4 2 2 2 2 2 2" xfId="9289" xr:uid="{7AFD16AF-BD05-4858-B25E-5153FC7B5178}"/>
    <cellStyle name="Normal 3 2 4 2 2 2 2 2 2 2" xfId="12711" xr:uid="{39EF2B11-D44C-44BD-A20D-8657D663E728}"/>
    <cellStyle name="Normal 3 2 4 2 2 2 2 2 2 2 2" xfId="26401" xr:uid="{16D8D63A-F25F-45FB-BDA0-592E81E4307B}"/>
    <cellStyle name="Normal 3 2 4 2 2 2 2 2 2 2 2 2" xfId="40093" xr:uid="{8748DCCB-967B-4B4E-B99F-14F851658F6D}"/>
    <cellStyle name="Normal 3 2 4 2 2 2 2 2 2 2 2 3" xfId="54977" xr:uid="{0A4F91A5-7F8E-4F71-A806-68D4345B6249}"/>
    <cellStyle name="Normal 3 2 4 2 2 2 2 2 2 2 3" xfId="19557" xr:uid="{EF12628C-1F94-4F80-8222-657CCDD70F56}"/>
    <cellStyle name="Normal 3 2 4 2 2 2 2 2 2 2 4" xfId="33247" xr:uid="{DA1D151B-2FB9-4C40-B459-6107D6B25C13}"/>
    <cellStyle name="Normal 3 2 4 2 2 2 2 2 2 2 5" xfId="48131" xr:uid="{3EDD5D71-5BF8-49FE-A99F-85AEDC550B41}"/>
    <cellStyle name="Normal 3 2 4 2 2 2 2 2 2 3" xfId="22979" xr:uid="{12092EB5-261D-4B1B-9453-6DA128875B41}"/>
    <cellStyle name="Normal 3 2 4 2 2 2 2 2 2 3 2" xfId="36671" xr:uid="{B148886F-DC33-4B86-9F25-75997F9C0912}"/>
    <cellStyle name="Normal 3 2 4 2 2 2 2 2 2 3 3" xfId="51555" xr:uid="{C0CEC01F-05F2-4903-9602-866E3CFCD8CA}"/>
    <cellStyle name="Normal 3 2 4 2 2 2 2 2 2 4" xfId="16135" xr:uid="{148E4DCA-2483-4542-8856-C0DF874D3C28}"/>
    <cellStyle name="Normal 3 2 4 2 2 2 2 2 2 5" xfId="29825" xr:uid="{8016F300-3B35-4A3D-A9DA-DAEAAF306834}"/>
    <cellStyle name="Normal 3 2 4 2 2 2 2 2 2 6" xfId="44709" xr:uid="{4D8DA1BB-5260-4CD3-B17E-5F49A250F28E}"/>
    <cellStyle name="Normal 3 2 4 2 2 2 2 2 3" xfId="10999" xr:uid="{569FB375-65BA-4A36-AA5F-7BEE17FB8DEA}"/>
    <cellStyle name="Normal 3 2 4 2 2 2 2 2 3 2" xfId="24689" xr:uid="{1FB4D362-B9CF-4476-A707-7BBD04D13E26}"/>
    <cellStyle name="Normal 3 2 4 2 2 2 2 2 3 2 2" xfId="38381" xr:uid="{FD62822C-37E5-443A-87E8-521BDF7D3E45}"/>
    <cellStyle name="Normal 3 2 4 2 2 2 2 2 3 2 3" xfId="53265" xr:uid="{EA9EA7BC-14D2-431A-ACEB-22312FDB5578}"/>
    <cellStyle name="Normal 3 2 4 2 2 2 2 2 3 3" xfId="17845" xr:uid="{850460BE-1D40-434A-AA9C-CC559F359E89}"/>
    <cellStyle name="Normal 3 2 4 2 2 2 2 2 3 4" xfId="31535" xr:uid="{664EDB5F-E00F-4EA6-9807-8E54FCF8E494}"/>
    <cellStyle name="Normal 3 2 4 2 2 2 2 2 3 5" xfId="46419" xr:uid="{B14BB0ED-56B9-4B73-BBE3-50CF1C39F372}"/>
    <cellStyle name="Normal 3 2 4 2 2 2 2 2 4" xfId="21267" xr:uid="{3B9DB98F-8096-43C4-9A94-E121EA558E05}"/>
    <cellStyle name="Normal 3 2 4 2 2 2 2 2 4 2" xfId="34959" xr:uid="{40006446-0A2E-44B0-9B96-C7846714F34B}"/>
    <cellStyle name="Normal 3 2 4 2 2 2 2 2 4 3" xfId="49843" xr:uid="{EE0B0C0F-F8ED-4E93-AC1C-5BBA09551142}"/>
    <cellStyle name="Normal 3 2 4 2 2 2 2 2 5" xfId="14423" xr:uid="{31880A66-4701-45A8-92DE-BF5C8466F7C2}"/>
    <cellStyle name="Normal 3 2 4 2 2 2 2 2 6" xfId="28113" xr:uid="{215C2C5F-1FF9-42F9-8835-3C83FB8A19BC}"/>
    <cellStyle name="Normal 3 2 4 2 2 2 2 2 7" xfId="42997" xr:uid="{A8639CC8-03DE-45A7-996D-465886CA2FC7}"/>
    <cellStyle name="Normal 3 2 4 2 2 2 2 3" xfId="9288" xr:uid="{545A2660-68E7-4FC5-9C81-C4CB33AF6C67}"/>
    <cellStyle name="Normal 3 2 4 2 2 2 2 3 2" xfId="12710" xr:uid="{441B9C82-81AC-44D1-8DCB-A3BF775385EB}"/>
    <cellStyle name="Normal 3 2 4 2 2 2 2 3 2 2" xfId="26400" xr:uid="{66D8ED61-C38E-4A76-B9F0-62EC995EBCF3}"/>
    <cellStyle name="Normal 3 2 4 2 2 2 2 3 2 2 2" xfId="40092" xr:uid="{21BA347D-0734-4B5F-8B95-15FAD7F516AD}"/>
    <cellStyle name="Normal 3 2 4 2 2 2 2 3 2 2 3" xfId="54976" xr:uid="{B51B0139-1C02-4DD0-B4EE-C603E1564F80}"/>
    <cellStyle name="Normal 3 2 4 2 2 2 2 3 2 3" xfId="19556" xr:uid="{6E42B084-8B95-4106-87EB-DF1F89915DD2}"/>
    <cellStyle name="Normal 3 2 4 2 2 2 2 3 2 4" xfId="33246" xr:uid="{000CE79D-7288-4FE6-A946-D158BD5B37B6}"/>
    <cellStyle name="Normal 3 2 4 2 2 2 2 3 2 5" xfId="48130" xr:uid="{EB634BFD-E8BF-4A13-AF7D-EEE3625B3A4D}"/>
    <cellStyle name="Normal 3 2 4 2 2 2 2 3 3" xfId="22978" xr:uid="{9CD2AD4E-DAFC-4518-BBD7-91AD77B2B75D}"/>
    <cellStyle name="Normal 3 2 4 2 2 2 2 3 3 2" xfId="36670" xr:uid="{65DB64E5-922D-4D5B-8951-284436904FD3}"/>
    <cellStyle name="Normal 3 2 4 2 2 2 2 3 3 3" xfId="51554" xr:uid="{80FE368E-F1D5-4DFA-87FA-652E03AF0A5F}"/>
    <cellStyle name="Normal 3 2 4 2 2 2 2 3 4" xfId="16134" xr:uid="{E6A43071-2F14-4CD6-82A1-7F07D94C5A9E}"/>
    <cellStyle name="Normal 3 2 4 2 2 2 2 3 5" xfId="29824" xr:uid="{8B4A2482-35B0-42FA-9671-1398E509F3E5}"/>
    <cellStyle name="Normal 3 2 4 2 2 2 2 3 6" xfId="44708" xr:uid="{1C7F5CF5-A6F2-485F-AE70-58CEDD2BEB7A}"/>
    <cellStyle name="Normal 3 2 4 2 2 2 2 4" xfId="10998" xr:uid="{B28ADCA5-B364-45A7-BE46-DD6085B7EA51}"/>
    <cellStyle name="Normal 3 2 4 2 2 2 2 4 2" xfId="24688" xr:uid="{31294335-D494-433E-8C93-7ADF7E3DC308}"/>
    <cellStyle name="Normal 3 2 4 2 2 2 2 4 2 2" xfId="38380" xr:uid="{FEE2A98A-B5D0-42D5-97E6-0273F8678E7D}"/>
    <cellStyle name="Normal 3 2 4 2 2 2 2 4 2 3" xfId="53264" xr:uid="{F0A5733A-0412-48A4-94D1-D4317DE85DCC}"/>
    <cellStyle name="Normal 3 2 4 2 2 2 2 4 3" xfId="17844" xr:uid="{91041DA3-BFAA-4EFF-810F-19EEFCA90DFA}"/>
    <cellStyle name="Normal 3 2 4 2 2 2 2 4 4" xfId="31534" xr:uid="{867FE8C0-1FEF-4D45-89BE-9CE30F36E7FC}"/>
    <cellStyle name="Normal 3 2 4 2 2 2 2 4 5" xfId="46418" xr:uid="{E78A77FA-E869-4FA4-9A78-667E8B9E2977}"/>
    <cellStyle name="Normal 3 2 4 2 2 2 2 5" xfId="21266" xr:uid="{829D6C25-45C1-4DAB-B449-75F69A225CF2}"/>
    <cellStyle name="Normal 3 2 4 2 2 2 2 5 2" xfId="34958" xr:uid="{33CDD3D9-6787-4038-8E86-34D1A7CAD41D}"/>
    <cellStyle name="Normal 3 2 4 2 2 2 2 5 3" xfId="49842" xr:uid="{5EF8C334-E760-4BBD-821B-C36EB9950E4F}"/>
    <cellStyle name="Normal 3 2 4 2 2 2 2 6" xfId="14422" xr:uid="{71F5E579-08BE-480A-8C74-F62FC1A54971}"/>
    <cellStyle name="Normal 3 2 4 2 2 2 2 7" xfId="28112" xr:uid="{77AC51D5-8CAD-45E6-8229-537E83232E7D}"/>
    <cellStyle name="Normal 3 2 4 2 2 2 2 8" xfId="42996" xr:uid="{A8FA9080-311E-4BBB-A85B-A1C10852E9E0}"/>
    <cellStyle name="Normal 3 2 4 2 2 2 3" xfId="7577" xr:uid="{18A91672-FA8D-4E06-AE8A-E0130AF577A4}"/>
    <cellStyle name="Normal 3 2 4 2 2 2 3 2" xfId="9290" xr:uid="{38D8C081-E255-4C85-8240-70515D43A6ED}"/>
    <cellStyle name="Normal 3 2 4 2 2 2 3 2 2" xfId="12712" xr:uid="{0CC260F6-4E70-4202-863A-0EBDE2A54030}"/>
    <cellStyle name="Normal 3 2 4 2 2 2 3 2 2 2" xfId="26402" xr:uid="{821A4D53-C589-45B0-A459-82AF5F10D1FB}"/>
    <cellStyle name="Normal 3 2 4 2 2 2 3 2 2 2 2" xfId="40094" xr:uid="{C4CC2E91-7EFC-4274-A7FB-B45BD6522393}"/>
    <cellStyle name="Normal 3 2 4 2 2 2 3 2 2 2 3" xfId="54978" xr:uid="{82E28FBE-4B70-4BF2-B94B-0C59E574A970}"/>
    <cellStyle name="Normal 3 2 4 2 2 2 3 2 2 3" xfId="19558" xr:uid="{FF653C75-F0C1-4A7D-B505-DD2B9253AA1F}"/>
    <cellStyle name="Normal 3 2 4 2 2 2 3 2 2 4" xfId="33248" xr:uid="{0459107D-CCBD-46CC-85B6-27B47EC7E33E}"/>
    <cellStyle name="Normal 3 2 4 2 2 2 3 2 2 5" xfId="48132" xr:uid="{6D9220CD-87A7-4BA7-A7CC-3439BA208526}"/>
    <cellStyle name="Normal 3 2 4 2 2 2 3 2 3" xfId="22980" xr:uid="{E3B94C4F-418B-4504-B90D-D00821A37C78}"/>
    <cellStyle name="Normal 3 2 4 2 2 2 3 2 3 2" xfId="36672" xr:uid="{43494E12-FF01-4167-8CCF-A81A2D70056B}"/>
    <cellStyle name="Normal 3 2 4 2 2 2 3 2 3 3" xfId="51556" xr:uid="{BC5AC5A4-78C9-481A-8529-5345B3AD3CB7}"/>
    <cellStyle name="Normal 3 2 4 2 2 2 3 2 4" xfId="16136" xr:uid="{E54969D3-14FF-4344-A196-F75C676BD7B4}"/>
    <cellStyle name="Normal 3 2 4 2 2 2 3 2 5" xfId="29826" xr:uid="{4E4DD4B0-AFC9-4904-8902-7A948EA09097}"/>
    <cellStyle name="Normal 3 2 4 2 2 2 3 2 6" xfId="44710" xr:uid="{11770907-4C33-49A3-8D1F-AEE7F84CA916}"/>
    <cellStyle name="Normal 3 2 4 2 2 2 3 3" xfId="11000" xr:uid="{F5CEC985-2378-4E1A-AD19-F2D8516A1039}"/>
    <cellStyle name="Normal 3 2 4 2 2 2 3 3 2" xfId="24690" xr:uid="{EA47CEC5-B4C7-4C5B-9FB6-5B4FE30C8E1C}"/>
    <cellStyle name="Normal 3 2 4 2 2 2 3 3 2 2" xfId="38382" xr:uid="{C9CDBBA6-BB36-473A-922A-71DDF710BDD3}"/>
    <cellStyle name="Normal 3 2 4 2 2 2 3 3 2 3" xfId="53266" xr:uid="{0E70FDDC-C075-47F3-900E-840A3AB5F11E}"/>
    <cellStyle name="Normal 3 2 4 2 2 2 3 3 3" xfId="17846" xr:uid="{889A4241-0514-453B-AF62-68062E2792E5}"/>
    <cellStyle name="Normal 3 2 4 2 2 2 3 3 4" xfId="31536" xr:uid="{AD2B1066-56F6-4CAB-827F-8DD77755FC24}"/>
    <cellStyle name="Normal 3 2 4 2 2 2 3 3 5" xfId="46420" xr:uid="{8F9331C5-4897-4A56-BB65-8157167BDD3D}"/>
    <cellStyle name="Normal 3 2 4 2 2 2 3 4" xfId="21268" xr:uid="{3C066641-32DC-484C-8947-463F0536206E}"/>
    <cellStyle name="Normal 3 2 4 2 2 2 3 4 2" xfId="34960" xr:uid="{2A0DB761-937A-4972-B059-098D1F80F364}"/>
    <cellStyle name="Normal 3 2 4 2 2 2 3 4 3" xfId="49844" xr:uid="{7C9C7DCB-AC0D-4C97-8E4E-E0DB30785FC6}"/>
    <cellStyle name="Normal 3 2 4 2 2 2 3 5" xfId="14424" xr:uid="{43B68943-EF4B-4C24-87CB-F7E021631590}"/>
    <cellStyle name="Normal 3 2 4 2 2 2 3 6" xfId="28114" xr:uid="{E83A2C42-8A75-4373-98E5-0DFA4773F2F1}"/>
    <cellStyle name="Normal 3 2 4 2 2 2 3 7" xfId="42998" xr:uid="{5897EFBA-AB25-44E5-972F-7EE8609E470D}"/>
    <cellStyle name="Normal 3 2 4 2 2 2 4" xfId="7578" xr:uid="{A7B832CD-DE73-48AF-A72C-471323BE2B3A}"/>
    <cellStyle name="Normal 3 2 4 2 2 2 4 2" xfId="9291" xr:uid="{D81F5316-35C9-4667-8A65-89D985531364}"/>
    <cellStyle name="Normal 3 2 4 2 2 2 4 2 2" xfId="12713" xr:uid="{4541FD19-D333-40EF-A58E-350576D661FB}"/>
    <cellStyle name="Normal 3 2 4 2 2 2 4 2 2 2" xfId="26403" xr:uid="{ABED61FF-2DB2-413E-97EF-B838FE1C3192}"/>
    <cellStyle name="Normal 3 2 4 2 2 2 4 2 2 2 2" xfId="40095" xr:uid="{A18B27BA-C355-4BC8-832A-777D57D64605}"/>
    <cellStyle name="Normal 3 2 4 2 2 2 4 2 2 2 3" xfId="54979" xr:uid="{91A21279-C53B-42BA-B0D2-D45622EAA98A}"/>
    <cellStyle name="Normal 3 2 4 2 2 2 4 2 2 3" xfId="19559" xr:uid="{EEC71EAC-8EC4-44CE-ABC8-CF5346EFD7BE}"/>
    <cellStyle name="Normal 3 2 4 2 2 2 4 2 2 4" xfId="33249" xr:uid="{07851045-16F9-469B-B10E-3E52D6259F4A}"/>
    <cellStyle name="Normal 3 2 4 2 2 2 4 2 2 5" xfId="48133" xr:uid="{0C140934-610E-4C56-8746-5B44A49C11E9}"/>
    <cellStyle name="Normal 3 2 4 2 2 2 4 2 3" xfId="22981" xr:uid="{56ECDDA2-BEA5-4E49-B92D-3E96C9303F98}"/>
    <cellStyle name="Normal 3 2 4 2 2 2 4 2 3 2" xfId="36673" xr:uid="{D8B1E487-A69C-479E-91D6-469A09C944E8}"/>
    <cellStyle name="Normal 3 2 4 2 2 2 4 2 3 3" xfId="51557" xr:uid="{022BFD95-C709-4650-8CE6-A42A2C49318B}"/>
    <cellStyle name="Normal 3 2 4 2 2 2 4 2 4" xfId="16137" xr:uid="{482FB7D2-8C08-4479-89F5-EB89FAFC9B9E}"/>
    <cellStyle name="Normal 3 2 4 2 2 2 4 2 5" xfId="29827" xr:uid="{4BB8D869-2756-45FF-9EF1-60EBC2C6EC19}"/>
    <cellStyle name="Normal 3 2 4 2 2 2 4 2 6" xfId="44711" xr:uid="{2D2B4E10-2195-427C-B117-A8291B10307D}"/>
    <cellStyle name="Normal 3 2 4 2 2 2 4 3" xfId="11001" xr:uid="{4BF122B6-EAD7-4CDA-9507-897B057D9FDD}"/>
    <cellStyle name="Normal 3 2 4 2 2 2 4 3 2" xfId="24691" xr:uid="{36F25FC1-5DD3-4401-8312-A26C22091AD6}"/>
    <cellStyle name="Normal 3 2 4 2 2 2 4 3 2 2" xfId="38383" xr:uid="{8533FDDE-C15D-4219-AEE1-C733369E7FCA}"/>
    <cellStyle name="Normal 3 2 4 2 2 2 4 3 2 3" xfId="53267" xr:uid="{144E24D3-AD5F-45A0-BC61-D300308F2441}"/>
    <cellStyle name="Normal 3 2 4 2 2 2 4 3 3" xfId="17847" xr:uid="{D1074CCD-7FAD-49DE-9253-65C9E7E42953}"/>
    <cellStyle name="Normal 3 2 4 2 2 2 4 3 4" xfId="31537" xr:uid="{8E888345-E17E-45B9-88F1-B0525EE02B8D}"/>
    <cellStyle name="Normal 3 2 4 2 2 2 4 3 5" xfId="46421" xr:uid="{CEB5FB21-4A91-420C-AAE8-42DDDAC488E7}"/>
    <cellStyle name="Normal 3 2 4 2 2 2 4 4" xfId="21269" xr:uid="{6A3D7511-C9E4-4EBB-9A55-6F80AFCFFB34}"/>
    <cellStyle name="Normal 3 2 4 2 2 2 4 4 2" xfId="34961" xr:uid="{F1C0C6B8-CD60-419A-9280-B582C6B4C94E}"/>
    <cellStyle name="Normal 3 2 4 2 2 2 4 4 3" xfId="49845" xr:uid="{F931B045-D546-442E-A3FC-825650A62353}"/>
    <cellStyle name="Normal 3 2 4 2 2 2 4 5" xfId="14425" xr:uid="{F2EB6959-E08B-4F6B-AFF5-7506DC9B6297}"/>
    <cellStyle name="Normal 3 2 4 2 2 2 4 6" xfId="28115" xr:uid="{BBAC860A-F36F-4D2B-939A-B0FB9B5C81EB}"/>
    <cellStyle name="Normal 3 2 4 2 2 2 4 7" xfId="42999" xr:uid="{EEA77CCD-A615-4DFC-8308-26C16B067096}"/>
    <cellStyle name="Normal 3 2 4 2 2 2 5" xfId="9287" xr:uid="{75D3D8D7-4828-4B5A-9BDA-841F2F03D1A2}"/>
    <cellStyle name="Normal 3 2 4 2 2 2 5 2" xfId="12709" xr:uid="{34079B78-471D-4079-B6E1-5C180D8A8E9A}"/>
    <cellStyle name="Normal 3 2 4 2 2 2 5 2 2" xfId="26399" xr:uid="{7E627D77-88C3-4BDA-A655-96D48C48F437}"/>
    <cellStyle name="Normal 3 2 4 2 2 2 5 2 2 2" xfId="40091" xr:uid="{6C116670-BBB5-4DCB-9C4F-D8FFCAF9B2C0}"/>
    <cellStyle name="Normal 3 2 4 2 2 2 5 2 2 3" xfId="54975" xr:uid="{6E58ECF3-9951-49D3-9068-54A2FBD6915E}"/>
    <cellStyle name="Normal 3 2 4 2 2 2 5 2 3" xfId="19555" xr:uid="{590E3653-A057-457C-AAF1-92F1DE3578D8}"/>
    <cellStyle name="Normal 3 2 4 2 2 2 5 2 4" xfId="33245" xr:uid="{C068A354-0172-49DB-90AA-1437AAB78DBE}"/>
    <cellStyle name="Normal 3 2 4 2 2 2 5 2 5" xfId="48129" xr:uid="{86ECED19-7BBA-492B-B50D-DD0B98BE7187}"/>
    <cellStyle name="Normal 3 2 4 2 2 2 5 3" xfId="22977" xr:uid="{AC5EE0B9-E7D5-40B9-9E0A-D7442B39D41C}"/>
    <cellStyle name="Normal 3 2 4 2 2 2 5 3 2" xfId="36669" xr:uid="{78E5531F-09C7-40CC-82C5-8B9B79DFA3FA}"/>
    <cellStyle name="Normal 3 2 4 2 2 2 5 3 3" xfId="51553" xr:uid="{09398F42-F0F6-49ED-8742-CE6F8BFDCA83}"/>
    <cellStyle name="Normal 3 2 4 2 2 2 5 4" xfId="16133" xr:uid="{47761720-C6CC-47C8-A831-2107A2CF85B6}"/>
    <cellStyle name="Normal 3 2 4 2 2 2 5 5" xfId="29823" xr:uid="{870284B3-6514-4AE9-8CE9-BF7C70AA913E}"/>
    <cellStyle name="Normal 3 2 4 2 2 2 5 6" xfId="44707" xr:uid="{B7EFC7D3-0CC5-4966-AC6E-0E1B494A7FD0}"/>
    <cellStyle name="Normal 3 2 4 2 2 2 6" xfId="10997" xr:uid="{A6DA1797-8DA5-4F6E-A1BE-4C5698C126C6}"/>
    <cellStyle name="Normal 3 2 4 2 2 2 6 2" xfId="24687" xr:uid="{5EA285D7-527D-404D-8A80-3AC29CC87C60}"/>
    <cellStyle name="Normal 3 2 4 2 2 2 6 2 2" xfId="38379" xr:uid="{DFE4E2C9-8210-48C9-8E25-FA85B05F0B3C}"/>
    <cellStyle name="Normal 3 2 4 2 2 2 6 2 3" xfId="53263" xr:uid="{59767DFC-F137-446C-BB54-7993D7AFD955}"/>
    <cellStyle name="Normal 3 2 4 2 2 2 6 3" xfId="17843" xr:uid="{5D91C6CC-14F5-46CA-A5ED-9E042DF55F4A}"/>
    <cellStyle name="Normal 3 2 4 2 2 2 6 4" xfId="31533" xr:uid="{41C7F0BA-1684-44A1-9E2E-45C1C25A2F3B}"/>
    <cellStyle name="Normal 3 2 4 2 2 2 6 5" xfId="46417" xr:uid="{BEDABDAC-3F1C-437E-965C-752ECE87DBA1}"/>
    <cellStyle name="Normal 3 2 4 2 2 2 7" xfId="21265" xr:uid="{50C18B0E-DB5C-44BC-825B-FCA790B3A1A1}"/>
    <cellStyle name="Normal 3 2 4 2 2 2 7 2" xfId="34957" xr:uid="{FDCFC8A7-C1D1-428C-BBA2-8C6EDCEA1B7B}"/>
    <cellStyle name="Normal 3 2 4 2 2 2 7 3" xfId="49841" xr:uid="{A85B5204-A4A3-4552-B6F5-C234EBBE428B}"/>
    <cellStyle name="Normal 3 2 4 2 2 2 8" xfId="14421" xr:uid="{91772F72-4DF8-42F0-B7FD-ED4997BB0376}"/>
    <cellStyle name="Normal 3 2 4 2 2 2 9" xfId="28111" xr:uid="{016F4275-A9EA-464F-B1DE-D37C6C9286FA}"/>
    <cellStyle name="Normal 3 2 4 2 2 3" xfId="7579" xr:uid="{3DBCC98A-D89F-492F-9984-40ECEA72C53E}"/>
    <cellStyle name="Normal 3 2 4 2 2 3 10" xfId="43000" xr:uid="{B1F69CBD-029C-41F0-9F7B-F76FDF8C05B7}"/>
    <cellStyle name="Normal 3 2 4 2 2 3 2" xfId="7580" xr:uid="{A5AEB5F8-D7BD-43C6-BDD2-DA8DECB15ED8}"/>
    <cellStyle name="Normal 3 2 4 2 2 3 2 2" xfId="7581" xr:uid="{4FA72087-759B-4539-8214-EC66D4A7C2C3}"/>
    <cellStyle name="Normal 3 2 4 2 2 3 2 2 2" xfId="9294" xr:uid="{28CA5FD1-7C9A-4943-B195-0C142B187D3E}"/>
    <cellStyle name="Normal 3 2 4 2 2 3 2 2 2 2" xfId="12716" xr:uid="{01F6A38C-593F-4DF3-9B2A-27BBF541F345}"/>
    <cellStyle name="Normal 3 2 4 2 2 3 2 2 2 2 2" xfId="26406" xr:uid="{07CB8865-1888-421B-8D2E-497CCE4B332D}"/>
    <cellStyle name="Normal 3 2 4 2 2 3 2 2 2 2 2 2" xfId="40098" xr:uid="{E9FFB1B8-F329-4E0A-857C-6A415682F763}"/>
    <cellStyle name="Normal 3 2 4 2 2 3 2 2 2 2 2 3" xfId="54982" xr:uid="{C9B3C20F-B801-4A5F-A9DF-E61F6ED666BC}"/>
    <cellStyle name="Normal 3 2 4 2 2 3 2 2 2 2 3" xfId="19562" xr:uid="{15F72748-BFD5-484C-8E79-D56A939F4B7F}"/>
    <cellStyle name="Normal 3 2 4 2 2 3 2 2 2 2 4" xfId="33252" xr:uid="{9B0BE57E-6C96-4941-B702-31CA22B39382}"/>
    <cellStyle name="Normal 3 2 4 2 2 3 2 2 2 2 5" xfId="48136" xr:uid="{AB66CDA7-00C1-40A6-B6F6-EEC38946D845}"/>
    <cellStyle name="Normal 3 2 4 2 2 3 2 2 2 3" xfId="22984" xr:uid="{F47446A2-61D2-4809-81BE-19552CEC00C7}"/>
    <cellStyle name="Normal 3 2 4 2 2 3 2 2 2 3 2" xfId="36676" xr:uid="{9C5BFA01-8D58-4649-82F0-743232325F20}"/>
    <cellStyle name="Normal 3 2 4 2 2 3 2 2 2 3 3" xfId="51560" xr:uid="{E8A3CF37-7954-4726-9EA3-3799C9D08AC4}"/>
    <cellStyle name="Normal 3 2 4 2 2 3 2 2 2 4" xfId="16140" xr:uid="{28448C2F-62DB-42D3-940C-5A415DE7D258}"/>
    <cellStyle name="Normal 3 2 4 2 2 3 2 2 2 5" xfId="29830" xr:uid="{B5732F56-4B3E-43E2-A7FA-58678F28B7D3}"/>
    <cellStyle name="Normal 3 2 4 2 2 3 2 2 2 6" xfId="44714" xr:uid="{A561A3AC-285D-4A3F-A167-CD734DF4597A}"/>
    <cellStyle name="Normal 3 2 4 2 2 3 2 2 3" xfId="11004" xr:uid="{EFD32EC2-8E35-45E2-BDFA-D3407E06FFDE}"/>
    <cellStyle name="Normal 3 2 4 2 2 3 2 2 3 2" xfId="24694" xr:uid="{1CBDA615-52E7-44A4-9220-397E366BE861}"/>
    <cellStyle name="Normal 3 2 4 2 2 3 2 2 3 2 2" xfId="38386" xr:uid="{B69B0F9C-13CF-4C2B-8F18-3488945E82D2}"/>
    <cellStyle name="Normal 3 2 4 2 2 3 2 2 3 2 3" xfId="53270" xr:uid="{51A2DED9-83DF-47D3-9418-0824DCA74768}"/>
    <cellStyle name="Normal 3 2 4 2 2 3 2 2 3 3" xfId="17850" xr:uid="{F6881199-3CC0-48CC-AE36-E47E763FB314}"/>
    <cellStyle name="Normal 3 2 4 2 2 3 2 2 3 4" xfId="31540" xr:uid="{D88C62BE-8A01-458A-BECA-5453CA1C9CE7}"/>
    <cellStyle name="Normal 3 2 4 2 2 3 2 2 3 5" xfId="46424" xr:uid="{37A4130A-B9F0-4A44-9EC4-1D73637C4834}"/>
    <cellStyle name="Normal 3 2 4 2 2 3 2 2 4" xfId="21272" xr:uid="{59356C40-1C05-4564-B696-23D9E51A41D8}"/>
    <cellStyle name="Normal 3 2 4 2 2 3 2 2 4 2" xfId="34964" xr:uid="{B25EAACD-47E5-4F98-B071-024D4D655B1B}"/>
    <cellStyle name="Normal 3 2 4 2 2 3 2 2 4 3" xfId="49848" xr:uid="{39891AF1-79DF-4E81-A07A-721B77A40183}"/>
    <cellStyle name="Normal 3 2 4 2 2 3 2 2 5" xfId="14428" xr:uid="{89804C1E-340A-4785-89E4-F0AC036D7FE0}"/>
    <cellStyle name="Normal 3 2 4 2 2 3 2 2 6" xfId="28118" xr:uid="{3FD87145-FD2E-4F3D-BA49-377F3F624761}"/>
    <cellStyle name="Normal 3 2 4 2 2 3 2 2 7" xfId="43002" xr:uid="{07EA0A6F-EE59-4A53-8D44-6D783B5828FF}"/>
    <cellStyle name="Normal 3 2 4 2 2 3 2 3" xfId="9293" xr:uid="{B67B5596-BD39-4098-9742-D7666FC31214}"/>
    <cellStyle name="Normal 3 2 4 2 2 3 2 3 2" xfId="12715" xr:uid="{F7C4D13B-CB9F-41D2-870E-B508118517BA}"/>
    <cellStyle name="Normal 3 2 4 2 2 3 2 3 2 2" xfId="26405" xr:uid="{D758777D-7F48-4F9D-8C63-2FB148FA77E6}"/>
    <cellStyle name="Normal 3 2 4 2 2 3 2 3 2 2 2" xfId="40097" xr:uid="{D93788AD-C69F-471F-8D1A-CA562B5CDACD}"/>
    <cellStyle name="Normal 3 2 4 2 2 3 2 3 2 2 3" xfId="54981" xr:uid="{0FAE33ED-BE9D-4BF3-B554-F361A5735AA2}"/>
    <cellStyle name="Normal 3 2 4 2 2 3 2 3 2 3" xfId="19561" xr:uid="{0C3D1B7B-A305-471E-A75D-73B1929644AA}"/>
    <cellStyle name="Normal 3 2 4 2 2 3 2 3 2 4" xfId="33251" xr:uid="{D724E24D-5CE7-4B9A-9327-3709A72331A8}"/>
    <cellStyle name="Normal 3 2 4 2 2 3 2 3 2 5" xfId="48135" xr:uid="{571B819B-AF83-49D1-A014-D779DC3E7B2C}"/>
    <cellStyle name="Normal 3 2 4 2 2 3 2 3 3" xfId="22983" xr:uid="{6BD264DB-7F0F-49C1-80D7-8BBA3A72FC87}"/>
    <cellStyle name="Normal 3 2 4 2 2 3 2 3 3 2" xfId="36675" xr:uid="{3F05EE1E-D8DC-46BE-BABE-09034E5ADEB7}"/>
    <cellStyle name="Normal 3 2 4 2 2 3 2 3 3 3" xfId="51559" xr:uid="{55D30356-280F-42F0-9970-89C5DA1DEEAC}"/>
    <cellStyle name="Normal 3 2 4 2 2 3 2 3 4" xfId="16139" xr:uid="{2C08EE4A-072F-4E4C-A689-561A12D8245C}"/>
    <cellStyle name="Normal 3 2 4 2 2 3 2 3 5" xfId="29829" xr:uid="{0AA86599-394F-4740-BC43-06B80EB2C73B}"/>
    <cellStyle name="Normal 3 2 4 2 2 3 2 3 6" xfId="44713" xr:uid="{F68FEB6B-1FEE-4DF6-A4E8-632D857E1355}"/>
    <cellStyle name="Normal 3 2 4 2 2 3 2 4" xfId="11003" xr:uid="{91ACDD10-9298-42A7-A0A8-0BD96EDE65C1}"/>
    <cellStyle name="Normal 3 2 4 2 2 3 2 4 2" xfId="24693" xr:uid="{C6D98297-C240-4C63-857F-A4846AA1F228}"/>
    <cellStyle name="Normal 3 2 4 2 2 3 2 4 2 2" xfId="38385" xr:uid="{60693382-D284-44E4-97DE-EF00E47385D7}"/>
    <cellStyle name="Normal 3 2 4 2 2 3 2 4 2 3" xfId="53269" xr:uid="{00613F87-70A1-4F1D-9394-97F66CA00D55}"/>
    <cellStyle name="Normal 3 2 4 2 2 3 2 4 3" xfId="17849" xr:uid="{FF6C64A9-C441-4AA5-A8DB-11D8411BF649}"/>
    <cellStyle name="Normal 3 2 4 2 2 3 2 4 4" xfId="31539" xr:uid="{4BA0F1C8-CA22-40EA-937B-3EF227A9B7F7}"/>
    <cellStyle name="Normal 3 2 4 2 2 3 2 4 5" xfId="46423" xr:uid="{7ABD58AE-AD8B-48D9-8597-2F46716E2008}"/>
    <cellStyle name="Normal 3 2 4 2 2 3 2 5" xfId="21271" xr:uid="{331618F7-0D84-403C-BE84-FC9CD8E359A3}"/>
    <cellStyle name="Normal 3 2 4 2 2 3 2 5 2" xfId="34963" xr:uid="{713A3478-22DF-4A62-ADAA-E23FCB81399C}"/>
    <cellStyle name="Normal 3 2 4 2 2 3 2 5 3" xfId="49847" xr:uid="{AA724430-A6CD-42ED-93DE-D2114EC3E2F7}"/>
    <cellStyle name="Normal 3 2 4 2 2 3 2 6" xfId="14427" xr:uid="{0FB2CD4D-897C-465F-8304-21F3C65DCF99}"/>
    <cellStyle name="Normal 3 2 4 2 2 3 2 7" xfId="28117" xr:uid="{431E6810-98E3-4C2A-B1EA-CD7A01B9044A}"/>
    <cellStyle name="Normal 3 2 4 2 2 3 2 8" xfId="43001" xr:uid="{7DA78DFC-F9F2-44EB-87F7-6A7E01994833}"/>
    <cellStyle name="Normal 3 2 4 2 2 3 3" xfId="7582" xr:uid="{548C949F-0C54-430A-94FD-CA8CBA3A54BF}"/>
    <cellStyle name="Normal 3 2 4 2 2 3 3 2" xfId="9295" xr:uid="{6D40FFCF-6F82-46C3-816C-7722CC61D630}"/>
    <cellStyle name="Normal 3 2 4 2 2 3 3 2 2" xfId="12717" xr:uid="{1FAE6222-7BBA-494B-AE61-1DB43D38074D}"/>
    <cellStyle name="Normal 3 2 4 2 2 3 3 2 2 2" xfId="26407" xr:uid="{4E327499-173C-40FC-841A-3A62A894B844}"/>
    <cellStyle name="Normal 3 2 4 2 2 3 3 2 2 2 2" xfId="40099" xr:uid="{2EDDB185-4084-4520-BAF7-CF1894FCF0FF}"/>
    <cellStyle name="Normal 3 2 4 2 2 3 3 2 2 2 3" xfId="54983" xr:uid="{558E22F7-ECBB-41B4-AE5B-EA3F8752930F}"/>
    <cellStyle name="Normal 3 2 4 2 2 3 3 2 2 3" xfId="19563" xr:uid="{15BC7E4A-EBE6-48EA-9A41-087E1CCBD14B}"/>
    <cellStyle name="Normal 3 2 4 2 2 3 3 2 2 4" xfId="33253" xr:uid="{81C6C402-D536-4413-9B25-0EB94E3E9726}"/>
    <cellStyle name="Normal 3 2 4 2 2 3 3 2 2 5" xfId="48137" xr:uid="{F7EAE147-BBB8-443C-94A9-6C755C489403}"/>
    <cellStyle name="Normal 3 2 4 2 2 3 3 2 3" xfId="22985" xr:uid="{2C92F8B3-C5E4-4BB6-8DF3-0681D53C942B}"/>
    <cellStyle name="Normal 3 2 4 2 2 3 3 2 3 2" xfId="36677" xr:uid="{FA41AC90-2FE6-43A5-A729-ABD7633964DC}"/>
    <cellStyle name="Normal 3 2 4 2 2 3 3 2 3 3" xfId="51561" xr:uid="{1A2BB233-BCAB-46DC-8575-B58FA64F97AB}"/>
    <cellStyle name="Normal 3 2 4 2 2 3 3 2 4" xfId="16141" xr:uid="{4FAB4A4A-AF50-49C7-9595-451BDAF5EAC3}"/>
    <cellStyle name="Normal 3 2 4 2 2 3 3 2 5" xfId="29831" xr:uid="{30E93E15-AA22-46B3-9A1E-09AB4172BEAE}"/>
    <cellStyle name="Normal 3 2 4 2 2 3 3 2 6" xfId="44715" xr:uid="{C2CFB0D4-8C06-4612-A966-30CC5A6BE756}"/>
    <cellStyle name="Normal 3 2 4 2 2 3 3 3" xfId="11005" xr:uid="{B3BF0CBD-8C33-4E62-8122-8E0A0F45D59F}"/>
    <cellStyle name="Normal 3 2 4 2 2 3 3 3 2" xfId="24695" xr:uid="{5A6EBCDA-4C59-4875-9F53-BFA29731343F}"/>
    <cellStyle name="Normal 3 2 4 2 2 3 3 3 2 2" xfId="38387" xr:uid="{6EA973C7-A10B-43F1-9E6A-DCC4FFDDA107}"/>
    <cellStyle name="Normal 3 2 4 2 2 3 3 3 2 3" xfId="53271" xr:uid="{CCA2AEFD-FDD4-4AB2-BBAD-A3F122A0F350}"/>
    <cellStyle name="Normal 3 2 4 2 2 3 3 3 3" xfId="17851" xr:uid="{7A7D7BE1-DCF2-4C21-9B2D-188A2A82F3AD}"/>
    <cellStyle name="Normal 3 2 4 2 2 3 3 3 4" xfId="31541" xr:uid="{9FD62FD8-B31B-4C6E-A767-FF4EB6C1EB88}"/>
    <cellStyle name="Normal 3 2 4 2 2 3 3 3 5" xfId="46425" xr:uid="{F2C39425-A816-4F5F-8FA2-AB1B68BAE27C}"/>
    <cellStyle name="Normal 3 2 4 2 2 3 3 4" xfId="21273" xr:uid="{D46E2A85-BFCF-43C9-BBD0-1670137254E2}"/>
    <cellStyle name="Normal 3 2 4 2 2 3 3 4 2" xfId="34965" xr:uid="{DE3F33FD-9592-43B1-96CD-4A820E0C3252}"/>
    <cellStyle name="Normal 3 2 4 2 2 3 3 4 3" xfId="49849" xr:uid="{56063713-4EEE-4B92-9223-201995A6DFEB}"/>
    <cellStyle name="Normal 3 2 4 2 2 3 3 5" xfId="14429" xr:uid="{ED07B131-BA9F-4047-AA8C-3D8954299D06}"/>
    <cellStyle name="Normal 3 2 4 2 2 3 3 6" xfId="28119" xr:uid="{CC0E7684-70BF-4F4F-B56B-F32C7A109AAF}"/>
    <cellStyle name="Normal 3 2 4 2 2 3 3 7" xfId="43003" xr:uid="{2D08F992-7FD4-43DD-8530-26325BBCA979}"/>
    <cellStyle name="Normal 3 2 4 2 2 3 4" xfId="7583" xr:uid="{2B3A9564-7709-4D63-A6F5-533F85B8E0DF}"/>
    <cellStyle name="Normal 3 2 4 2 2 3 4 2" xfId="9296" xr:uid="{D8B02076-F5E8-4ED9-B83F-DD28D6A9646F}"/>
    <cellStyle name="Normal 3 2 4 2 2 3 4 2 2" xfId="12718" xr:uid="{8CD88B92-B0F0-4B8C-9D19-40768D889E0A}"/>
    <cellStyle name="Normal 3 2 4 2 2 3 4 2 2 2" xfId="26408" xr:uid="{2084C9F3-3F1E-4B77-AAAE-B250FFC21353}"/>
    <cellStyle name="Normal 3 2 4 2 2 3 4 2 2 2 2" xfId="40100" xr:uid="{270CBA1E-5457-4C40-B4EC-2462DCADC8EC}"/>
    <cellStyle name="Normal 3 2 4 2 2 3 4 2 2 2 3" xfId="54984" xr:uid="{618AAB38-1025-4E73-AAD3-893DBD6FA414}"/>
    <cellStyle name="Normal 3 2 4 2 2 3 4 2 2 3" xfId="19564" xr:uid="{4A064D9C-312B-4D8D-BCFF-D69B091C61BE}"/>
    <cellStyle name="Normal 3 2 4 2 2 3 4 2 2 4" xfId="33254" xr:uid="{0501878C-FAE7-4A1A-B249-DDE3F1483F6E}"/>
    <cellStyle name="Normal 3 2 4 2 2 3 4 2 2 5" xfId="48138" xr:uid="{026D1C1D-E758-4343-9872-4F40ADA5B3C6}"/>
    <cellStyle name="Normal 3 2 4 2 2 3 4 2 3" xfId="22986" xr:uid="{4C6DC644-EC7A-4FE3-959C-959B679E859F}"/>
    <cellStyle name="Normal 3 2 4 2 2 3 4 2 3 2" xfId="36678" xr:uid="{F5D81D74-FD70-421B-9AE8-CB858685724B}"/>
    <cellStyle name="Normal 3 2 4 2 2 3 4 2 3 3" xfId="51562" xr:uid="{196416F5-FAC0-4428-9CDA-F973E5045238}"/>
    <cellStyle name="Normal 3 2 4 2 2 3 4 2 4" xfId="16142" xr:uid="{3A15353C-499F-450F-BFC0-A437B54AF1C4}"/>
    <cellStyle name="Normal 3 2 4 2 2 3 4 2 5" xfId="29832" xr:uid="{DEE71E4A-C988-449C-AEAD-8103F7F9A8EE}"/>
    <cellStyle name="Normal 3 2 4 2 2 3 4 2 6" xfId="44716" xr:uid="{E7F6E97E-0C62-42C0-B10A-9388E75E3826}"/>
    <cellStyle name="Normal 3 2 4 2 2 3 4 3" xfId="11006" xr:uid="{8D447FEA-8799-446F-8042-FDB31ADACDA5}"/>
    <cellStyle name="Normal 3 2 4 2 2 3 4 3 2" xfId="24696" xr:uid="{0CA08928-E6F8-4132-91BE-B049422E2116}"/>
    <cellStyle name="Normal 3 2 4 2 2 3 4 3 2 2" xfId="38388" xr:uid="{C36863DF-13BB-40C4-81C4-DA6F85CF1E80}"/>
    <cellStyle name="Normal 3 2 4 2 2 3 4 3 2 3" xfId="53272" xr:uid="{FBEFFF8D-FA79-48D9-96C4-66269B1ED0DE}"/>
    <cellStyle name="Normal 3 2 4 2 2 3 4 3 3" xfId="17852" xr:uid="{C16BB538-20EF-426B-9154-D326457115F1}"/>
    <cellStyle name="Normal 3 2 4 2 2 3 4 3 4" xfId="31542" xr:uid="{AD3E2BEF-CDFC-40D3-A393-EC59DD3CF0F4}"/>
    <cellStyle name="Normal 3 2 4 2 2 3 4 3 5" xfId="46426" xr:uid="{EEAAC051-B5D1-49BF-B5BD-F6244F114B2E}"/>
    <cellStyle name="Normal 3 2 4 2 2 3 4 4" xfId="21274" xr:uid="{DF014999-8196-47E6-BF8C-32670FF071BB}"/>
    <cellStyle name="Normal 3 2 4 2 2 3 4 4 2" xfId="34966" xr:uid="{90628F46-9ED6-497B-9561-34B6CD2BD209}"/>
    <cellStyle name="Normal 3 2 4 2 2 3 4 4 3" xfId="49850" xr:uid="{0ABC4798-D500-4FFA-B7F0-3E663536FE24}"/>
    <cellStyle name="Normal 3 2 4 2 2 3 4 5" xfId="14430" xr:uid="{02D2B494-2FC9-4768-B103-10F1F64BD549}"/>
    <cellStyle name="Normal 3 2 4 2 2 3 4 6" xfId="28120" xr:uid="{EAF41E8B-9E76-4E00-B1E5-E17798A03549}"/>
    <cellStyle name="Normal 3 2 4 2 2 3 4 7" xfId="43004" xr:uid="{9DCB7E3C-0AD3-46F4-950E-D9507ECB4F21}"/>
    <cellStyle name="Normal 3 2 4 2 2 3 5" xfId="9292" xr:uid="{1AA9119D-35C5-4CB7-A1A1-D7C9A73CE242}"/>
    <cellStyle name="Normal 3 2 4 2 2 3 5 2" xfId="12714" xr:uid="{38A109E3-2489-4F3C-A6FE-5EADB7D672F9}"/>
    <cellStyle name="Normal 3 2 4 2 2 3 5 2 2" xfId="26404" xr:uid="{9C87E0F2-AD61-4A8D-A0CC-88938FFE20E7}"/>
    <cellStyle name="Normal 3 2 4 2 2 3 5 2 2 2" xfId="40096" xr:uid="{2E99A856-64CA-4557-998A-6660EEDB2626}"/>
    <cellStyle name="Normal 3 2 4 2 2 3 5 2 2 3" xfId="54980" xr:uid="{4B59C128-0265-469C-AB17-26F1F78F03A5}"/>
    <cellStyle name="Normal 3 2 4 2 2 3 5 2 3" xfId="19560" xr:uid="{DD160033-97F6-4BA7-834A-3C4B26F02DBA}"/>
    <cellStyle name="Normal 3 2 4 2 2 3 5 2 4" xfId="33250" xr:uid="{3053C691-34FE-4ADD-8172-C227614BCFDF}"/>
    <cellStyle name="Normal 3 2 4 2 2 3 5 2 5" xfId="48134" xr:uid="{5B8E96E3-7615-4132-A92E-31698509AA8B}"/>
    <cellStyle name="Normal 3 2 4 2 2 3 5 3" xfId="22982" xr:uid="{0CDC294A-C2BA-4962-AE12-D72B227416E2}"/>
    <cellStyle name="Normal 3 2 4 2 2 3 5 3 2" xfId="36674" xr:uid="{098F0349-6ED6-404D-8A97-849E63CF3EA9}"/>
    <cellStyle name="Normal 3 2 4 2 2 3 5 3 3" xfId="51558" xr:uid="{A5E5677B-AF3D-4FC4-B786-583BCDFDBD1F}"/>
    <cellStyle name="Normal 3 2 4 2 2 3 5 4" xfId="16138" xr:uid="{691BED4F-29CF-4C22-B9A3-661BC102FF3E}"/>
    <cellStyle name="Normal 3 2 4 2 2 3 5 5" xfId="29828" xr:uid="{EF49B579-0F2A-48E9-A0EF-8FB797C2D6C4}"/>
    <cellStyle name="Normal 3 2 4 2 2 3 5 6" xfId="44712" xr:uid="{0C7A0566-141A-4B53-8486-BBD3E1566398}"/>
    <cellStyle name="Normal 3 2 4 2 2 3 6" xfId="11002" xr:uid="{FD0A9F63-D63E-4168-9F5C-1F9929847410}"/>
    <cellStyle name="Normal 3 2 4 2 2 3 6 2" xfId="24692" xr:uid="{9F56ED69-BFA3-4492-AE80-4CE7EA2E5D8C}"/>
    <cellStyle name="Normal 3 2 4 2 2 3 6 2 2" xfId="38384" xr:uid="{28136D1E-5841-4BE8-BF39-1C323A33E393}"/>
    <cellStyle name="Normal 3 2 4 2 2 3 6 2 3" xfId="53268" xr:uid="{D9AD45F8-847F-4D5E-ABA4-A07065CA8D89}"/>
    <cellStyle name="Normal 3 2 4 2 2 3 6 3" xfId="17848" xr:uid="{8F5AEF3B-D4B9-45B4-9AFB-B8AC81A0575A}"/>
    <cellStyle name="Normal 3 2 4 2 2 3 6 4" xfId="31538" xr:uid="{BAFE0576-49D1-408D-9A21-5BF510C60A06}"/>
    <cellStyle name="Normal 3 2 4 2 2 3 6 5" xfId="46422" xr:uid="{22AD68A0-4805-42B7-8ECD-6D7A24BB1C2E}"/>
    <cellStyle name="Normal 3 2 4 2 2 3 7" xfId="21270" xr:uid="{5A987612-9CCB-4CDE-9CF7-453178D2473D}"/>
    <cellStyle name="Normal 3 2 4 2 2 3 7 2" xfId="34962" xr:uid="{07E91E69-AA30-451B-BF61-E23560705025}"/>
    <cellStyle name="Normal 3 2 4 2 2 3 7 3" xfId="49846" xr:uid="{336B1913-9553-4D9A-B3DC-1824D161B6CB}"/>
    <cellStyle name="Normal 3 2 4 2 2 3 8" xfId="14426" xr:uid="{33A27C76-3E5E-45F1-ADC3-A54AB029F64E}"/>
    <cellStyle name="Normal 3 2 4 2 2 3 9" xfId="28116" xr:uid="{6DB29BD3-F866-4527-9F02-9A09A5F1835D}"/>
    <cellStyle name="Normal 3 2 4 2 2 4" xfId="7584" xr:uid="{0AC2CAB6-4F94-4EC8-9786-CAB64DF39F8E}"/>
    <cellStyle name="Normal 3 2 4 2 2 4 2" xfId="7585" xr:uid="{3FEA7098-EB7E-433F-BD41-A24983B1C8D1}"/>
    <cellStyle name="Normal 3 2 4 2 2 4 2 2" xfId="9298" xr:uid="{D1F66143-55FF-4D23-B007-850E24A09CFB}"/>
    <cellStyle name="Normal 3 2 4 2 2 4 2 2 2" xfId="12720" xr:uid="{97403EDA-6A15-401A-8E92-AA1C8091E44D}"/>
    <cellStyle name="Normal 3 2 4 2 2 4 2 2 2 2" xfId="26410" xr:uid="{ECF93D06-57D2-4895-AAEF-49DEDF1520A6}"/>
    <cellStyle name="Normal 3 2 4 2 2 4 2 2 2 2 2" xfId="40102" xr:uid="{FD2CAD0F-F9C0-47A1-BA4A-BDF9748113DE}"/>
    <cellStyle name="Normal 3 2 4 2 2 4 2 2 2 2 3" xfId="54986" xr:uid="{547BCE2A-E06D-4920-B71C-7EFC21619A58}"/>
    <cellStyle name="Normal 3 2 4 2 2 4 2 2 2 3" xfId="19566" xr:uid="{A325A802-5F4F-4B7D-903D-312C7D500DF9}"/>
    <cellStyle name="Normal 3 2 4 2 2 4 2 2 2 4" xfId="33256" xr:uid="{B9A3364F-D9EC-48DF-87FA-F5D65F6D8711}"/>
    <cellStyle name="Normal 3 2 4 2 2 4 2 2 2 5" xfId="48140" xr:uid="{4338EAF5-2632-4A3C-9C31-07212562B4E3}"/>
    <cellStyle name="Normal 3 2 4 2 2 4 2 2 3" xfId="22988" xr:uid="{6884A645-78B3-4BCC-A1A6-DC5D8BA55C88}"/>
    <cellStyle name="Normal 3 2 4 2 2 4 2 2 3 2" xfId="36680" xr:uid="{32ECDA63-14C1-4790-869E-468243E0D38A}"/>
    <cellStyle name="Normal 3 2 4 2 2 4 2 2 3 3" xfId="51564" xr:uid="{33FB465F-2916-4285-BEFF-0A6280F52716}"/>
    <cellStyle name="Normal 3 2 4 2 2 4 2 2 4" xfId="16144" xr:uid="{2BD3D822-5B00-4A30-9BB7-83DB1C300F42}"/>
    <cellStyle name="Normal 3 2 4 2 2 4 2 2 5" xfId="29834" xr:uid="{53F76AAA-D8EB-4782-B60D-594661358C2B}"/>
    <cellStyle name="Normal 3 2 4 2 2 4 2 2 6" xfId="44718" xr:uid="{7E64CDE7-FC82-4E33-B7D7-62AE0D0D69F1}"/>
    <cellStyle name="Normal 3 2 4 2 2 4 2 3" xfId="11008" xr:uid="{F41BB54E-EB40-4284-B32B-387EB2BA357F}"/>
    <cellStyle name="Normal 3 2 4 2 2 4 2 3 2" xfId="24698" xr:uid="{C6A84449-A0D5-4E95-BB08-B6823D458A5F}"/>
    <cellStyle name="Normal 3 2 4 2 2 4 2 3 2 2" xfId="38390" xr:uid="{FA9FE8A1-A8AC-4C49-8A16-F2A4D2A76C2B}"/>
    <cellStyle name="Normal 3 2 4 2 2 4 2 3 2 3" xfId="53274" xr:uid="{8AAA9F37-7DB8-4B92-9DB8-224908C24631}"/>
    <cellStyle name="Normal 3 2 4 2 2 4 2 3 3" xfId="17854" xr:uid="{8645B0A7-C054-49AB-8FBA-BCC122B1BA07}"/>
    <cellStyle name="Normal 3 2 4 2 2 4 2 3 4" xfId="31544" xr:uid="{FECAA7EE-55A4-40B6-BA2D-739B7083365F}"/>
    <cellStyle name="Normal 3 2 4 2 2 4 2 3 5" xfId="46428" xr:uid="{C7DCBCE8-4604-475A-A66F-85293DF366D8}"/>
    <cellStyle name="Normal 3 2 4 2 2 4 2 4" xfId="21276" xr:uid="{32D77BED-A5BF-42C6-9401-4C4F312A740F}"/>
    <cellStyle name="Normal 3 2 4 2 2 4 2 4 2" xfId="34968" xr:uid="{C2892A86-7EFC-483F-BCF5-D9309C818266}"/>
    <cellStyle name="Normal 3 2 4 2 2 4 2 4 3" xfId="49852" xr:uid="{F155E1BA-D6E6-4EBD-AD5B-44C14A3DC23F}"/>
    <cellStyle name="Normal 3 2 4 2 2 4 2 5" xfId="14432" xr:uid="{33236E57-C251-49DE-B4C8-28AB11C8A2BC}"/>
    <cellStyle name="Normal 3 2 4 2 2 4 2 6" xfId="28122" xr:uid="{B8F66362-8973-4608-AFF0-B9EE3A91B50B}"/>
    <cellStyle name="Normal 3 2 4 2 2 4 2 7" xfId="43006" xr:uid="{FF5519FB-6CFD-441A-AFC1-AA5DABAF9041}"/>
    <cellStyle name="Normal 3 2 4 2 2 4 3" xfId="9297" xr:uid="{B5FE2B84-DD07-46BD-8C45-425AC6D5BB47}"/>
    <cellStyle name="Normal 3 2 4 2 2 4 3 2" xfId="12719" xr:uid="{10E0FB42-DB23-4F67-9F7C-7C9D4A270283}"/>
    <cellStyle name="Normal 3 2 4 2 2 4 3 2 2" xfId="26409" xr:uid="{9CE8BB40-07B6-41AA-B927-00A00026880E}"/>
    <cellStyle name="Normal 3 2 4 2 2 4 3 2 2 2" xfId="40101" xr:uid="{BB5358E9-9C53-44A1-A8FE-E5F376F47A25}"/>
    <cellStyle name="Normal 3 2 4 2 2 4 3 2 2 3" xfId="54985" xr:uid="{3A63FB29-3971-4BBE-90F1-9CEAE22AEADF}"/>
    <cellStyle name="Normal 3 2 4 2 2 4 3 2 3" xfId="19565" xr:uid="{9D3149D4-7C3D-4C7C-AE4C-A447DFE869A1}"/>
    <cellStyle name="Normal 3 2 4 2 2 4 3 2 4" xfId="33255" xr:uid="{6D027CFB-B77B-4557-8E3D-1CCD562DE886}"/>
    <cellStyle name="Normal 3 2 4 2 2 4 3 2 5" xfId="48139" xr:uid="{38BA382F-F03F-4391-847C-7CB1672D6743}"/>
    <cellStyle name="Normal 3 2 4 2 2 4 3 3" xfId="22987" xr:uid="{FE28C487-1AB0-403A-B361-6E585ED7A730}"/>
    <cellStyle name="Normal 3 2 4 2 2 4 3 3 2" xfId="36679" xr:uid="{F84069E8-BF68-490A-855F-25D865785B02}"/>
    <cellStyle name="Normal 3 2 4 2 2 4 3 3 3" xfId="51563" xr:uid="{A2998D1B-89E8-4DD0-9CCF-35B0C1A18748}"/>
    <cellStyle name="Normal 3 2 4 2 2 4 3 4" xfId="16143" xr:uid="{B509FFE3-5B67-49F0-B698-A99825D0C82F}"/>
    <cellStyle name="Normal 3 2 4 2 2 4 3 5" xfId="29833" xr:uid="{3EC5EC55-E8CE-4EAF-9C32-61E6DA9F4DE7}"/>
    <cellStyle name="Normal 3 2 4 2 2 4 3 6" xfId="44717" xr:uid="{2DE6D8F3-D633-423D-995B-12D1D3DCD295}"/>
    <cellStyle name="Normal 3 2 4 2 2 4 4" xfId="11007" xr:uid="{D6E8A4D9-01E4-416D-90FB-8C67A033AD10}"/>
    <cellStyle name="Normal 3 2 4 2 2 4 4 2" xfId="24697" xr:uid="{F495E405-8C65-4FF3-A40D-E49AA43113F8}"/>
    <cellStyle name="Normal 3 2 4 2 2 4 4 2 2" xfId="38389" xr:uid="{C97C1AAF-4508-4D26-B052-27FF185B318F}"/>
    <cellStyle name="Normal 3 2 4 2 2 4 4 2 3" xfId="53273" xr:uid="{A5458EA8-DCEE-4DFB-A772-9AAB57A07423}"/>
    <cellStyle name="Normal 3 2 4 2 2 4 4 3" xfId="17853" xr:uid="{BA13528A-2DC5-43B1-A217-CB3954BD10D8}"/>
    <cellStyle name="Normal 3 2 4 2 2 4 4 4" xfId="31543" xr:uid="{F2AF17D8-A1F0-4986-8623-3CA3DEA4987C}"/>
    <cellStyle name="Normal 3 2 4 2 2 4 4 5" xfId="46427" xr:uid="{46FC0EF1-CA7B-4A53-80CB-7ACF3B29AC76}"/>
    <cellStyle name="Normal 3 2 4 2 2 4 5" xfId="21275" xr:uid="{94D8F1C7-5CA5-422D-AFDD-E7022E6E5C9E}"/>
    <cellStyle name="Normal 3 2 4 2 2 4 5 2" xfId="34967" xr:uid="{F4D7A25B-2C61-4BCF-82E2-0D0462854870}"/>
    <cellStyle name="Normal 3 2 4 2 2 4 5 3" xfId="49851" xr:uid="{D3C0CB4D-40DE-41B4-B91A-BA779A62489B}"/>
    <cellStyle name="Normal 3 2 4 2 2 4 6" xfId="14431" xr:uid="{0020D008-9013-48FD-A688-C403CAD474D8}"/>
    <cellStyle name="Normal 3 2 4 2 2 4 7" xfId="28121" xr:uid="{BC4F9CB9-31D3-4876-B341-B0A7A18BD65C}"/>
    <cellStyle name="Normal 3 2 4 2 2 4 8" xfId="43005" xr:uid="{5304B3A0-5479-4666-8A9B-9A4FA173A6B8}"/>
    <cellStyle name="Normal 3 2 4 2 2 5" xfId="7586" xr:uid="{B5B83ABE-F64F-482C-9B6C-128575EF263F}"/>
    <cellStyle name="Normal 3 2 4 2 2 5 2" xfId="9299" xr:uid="{CD4F59FD-559D-4913-9159-868E9F8212D3}"/>
    <cellStyle name="Normal 3 2 4 2 2 5 2 2" xfId="12721" xr:uid="{D37EC906-3D8A-4C4F-97F1-FF7B74213317}"/>
    <cellStyle name="Normal 3 2 4 2 2 5 2 2 2" xfId="26411" xr:uid="{1D17194C-0A16-4947-9E34-216E420EA9C8}"/>
    <cellStyle name="Normal 3 2 4 2 2 5 2 2 2 2" xfId="40103" xr:uid="{68341C05-73B3-4133-ACD2-BCF244E45ED4}"/>
    <cellStyle name="Normal 3 2 4 2 2 5 2 2 2 3" xfId="54987" xr:uid="{6BCF48E8-3817-4928-8418-72AA6D7C4F68}"/>
    <cellStyle name="Normal 3 2 4 2 2 5 2 2 3" xfId="19567" xr:uid="{CCEF2C53-588F-4E4F-AA5B-62E89ABA5FC7}"/>
    <cellStyle name="Normal 3 2 4 2 2 5 2 2 4" xfId="33257" xr:uid="{EC3760A9-4963-4778-B46C-240371F0D283}"/>
    <cellStyle name="Normal 3 2 4 2 2 5 2 2 5" xfId="48141" xr:uid="{0743EFDF-469C-4802-BAD2-05E270FE0F67}"/>
    <cellStyle name="Normal 3 2 4 2 2 5 2 3" xfId="22989" xr:uid="{B0BC6E61-9088-44AD-A3C3-479916D05010}"/>
    <cellStyle name="Normal 3 2 4 2 2 5 2 3 2" xfId="36681" xr:uid="{A9223228-E6C9-44D7-937B-24CF37B93115}"/>
    <cellStyle name="Normal 3 2 4 2 2 5 2 3 3" xfId="51565" xr:uid="{9D51A0CD-A427-43B4-A3FC-CBF4978D0DC4}"/>
    <cellStyle name="Normal 3 2 4 2 2 5 2 4" xfId="16145" xr:uid="{3B5A52E0-9BD4-4046-8FE8-B94FA273FD84}"/>
    <cellStyle name="Normal 3 2 4 2 2 5 2 5" xfId="29835" xr:uid="{19A2CDBC-902E-4256-8AE9-8ECD8B19EE62}"/>
    <cellStyle name="Normal 3 2 4 2 2 5 2 6" xfId="44719" xr:uid="{9C5EC3C2-3A64-4CDD-849E-9F47B7F1F6CF}"/>
    <cellStyle name="Normal 3 2 4 2 2 5 3" xfId="11009" xr:uid="{610FCF5D-8BEA-4584-A86B-E1507C195039}"/>
    <cellStyle name="Normal 3 2 4 2 2 5 3 2" xfId="24699" xr:uid="{1B589D86-3EC3-462B-86D1-CCEF7B164D33}"/>
    <cellStyle name="Normal 3 2 4 2 2 5 3 2 2" xfId="38391" xr:uid="{F541D7EF-B82C-4610-B8F0-AF90A8796D20}"/>
    <cellStyle name="Normal 3 2 4 2 2 5 3 2 3" xfId="53275" xr:uid="{48937E30-207D-4F5F-BE49-AED488A1E82D}"/>
    <cellStyle name="Normal 3 2 4 2 2 5 3 3" xfId="17855" xr:uid="{BE72C5B3-1A91-4881-A650-F8EE40C512F1}"/>
    <cellStyle name="Normal 3 2 4 2 2 5 3 4" xfId="31545" xr:uid="{6A1468A7-66EB-4FD6-AB62-816323652B6C}"/>
    <cellStyle name="Normal 3 2 4 2 2 5 3 5" xfId="46429" xr:uid="{5DFC58C5-3097-47D7-9A32-ABD693D9C174}"/>
    <cellStyle name="Normal 3 2 4 2 2 5 4" xfId="21277" xr:uid="{20BCD05B-F618-4B51-A893-43CEAF1DCB89}"/>
    <cellStyle name="Normal 3 2 4 2 2 5 4 2" xfId="34969" xr:uid="{90C283BB-0C97-454A-80E3-3E724D19DF19}"/>
    <cellStyle name="Normal 3 2 4 2 2 5 4 3" xfId="49853" xr:uid="{649A5F7C-FCB4-44FF-81A3-231F0CE44ACE}"/>
    <cellStyle name="Normal 3 2 4 2 2 5 5" xfId="14433" xr:uid="{9AF0306A-073D-48DA-B184-9AE7258C024A}"/>
    <cellStyle name="Normal 3 2 4 2 2 5 6" xfId="28123" xr:uid="{B50AD6D5-DC96-4ADE-B791-574CC1354EDF}"/>
    <cellStyle name="Normal 3 2 4 2 2 5 7" xfId="43007" xr:uid="{9C07913A-F0DD-46D2-B203-0C15A5D99D9C}"/>
    <cellStyle name="Normal 3 2 4 2 2 6" xfId="7587" xr:uid="{35BAE53A-4BE8-465A-94EC-E717AA502115}"/>
    <cellStyle name="Normal 3 2 4 2 2 6 2" xfId="9300" xr:uid="{1E821BEA-D71D-4FDA-A7FB-E2667F58DC98}"/>
    <cellStyle name="Normal 3 2 4 2 2 6 2 2" xfId="12722" xr:uid="{A409443D-DE1D-4484-A933-E69FD5185891}"/>
    <cellStyle name="Normal 3 2 4 2 2 6 2 2 2" xfId="26412" xr:uid="{4B135D9D-B129-45A6-BF50-0C3FB32EFBC4}"/>
    <cellStyle name="Normal 3 2 4 2 2 6 2 2 2 2" xfId="40104" xr:uid="{5A608B08-2241-42B4-9A48-406DD350040A}"/>
    <cellStyle name="Normal 3 2 4 2 2 6 2 2 2 3" xfId="54988" xr:uid="{349556A7-A9C2-48DE-BB72-63E951C33503}"/>
    <cellStyle name="Normal 3 2 4 2 2 6 2 2 3" xfId="19568" xr:uid="{D770B02F-7E19-45DD-A063-E62C18620B55}"/>
    <cellStyle name="Normal 3 2 4 2 2 6 2 2 4" xfId="33258" xr:uid="{46380A3A-126D-4906-9ED4-763A79E3E6FC}"/>
    <cellStyle name="Normal 3 2 4 2 2 6 2 2 5" xfId="48142" xr:uid="{226CC26F-9EDF-41CD-B54E-688C5B965B81}"/>
    <cellStyle name="Normal 3 2 4 2 2 6 2 3" xfId="22990" xr:uid="{27EEB5D4-5B0E-485E-99AE-BE28F9F547B3}"/>
    <cellStyle name="Normal 3 2 4 2 2 6 2 3 2" xfId="36682" xr:uid="{CFEDB7DB-C567-4FE4-9845-0B63470536C2}"/>
    <cellStyle name="Normal 3 2 4 2 2 6 2 3 3" xfId="51566" xr:uid="{26C86A93-906E-4DDA-9BC6-32F551BAEBA7}"/>
    <cellStyle name="Normal 3 2 4 2 2 6 2 4" xfId="16146" xr:uid="{2AD443FB-05E9-4B74-994C-3F17016CC118}"/>
    <cellStyle name="Normal 3 2 4 2 2 6 2 5" xfId="29836" xr:uid="{ED3545E5-A79D-4DBB-A18D-17387B79A92E}"/>
    <cellStyle name="Normal 3 2 4 2 2 6 2 6" xfId="44720" xr:uid="{DF82B539-E99D-4BDF-AB9A-C82D22FBC877}"/>
    <cellStyle name="Normal 3 2 4 2 2 6 3" xfId="11010" xr:uid="{3EEB6678-2417-4ACD-AB70-9589727E90FF}"/>
    <cellStyle name="Normal 3 2 4 2 2 6 3 2" xfId="24700" xr:uid="{C8B2A838-DA04-441C-9C0D-B12133025B96}"/>
    <cellStyle name="Normal 3 2 4 2 2 6 3 2 2" xfId="38392" xr:uid="{475A7D70-AAE6-49C9-9022-E22FD0501541}"/>
    <cellStyle name="Normal 3 2 4 2 2 6 3 2 3" xfId="53276" xr:uid="{05BC5E36-29EE-4B68-A443-71BC58BFC289}"/>
    <cellStyle name="Normal 3 2 4 2 2 6 3 3" xfId="17856" xr:uid="{5A95BD7E-4D5A-4C90-AE87-F0650F53C70F}"/>
    <cellStyle name="Normal 3 2 4 2 2 6 3 4" xfId="31546" xr:uid="{D9A18895-599A-4125-981A-3D286B23F3B3}"/>
    <cellStyle name="Normal 3 2 4 2 2 6 3 5" xfId="46430" xr:uid="{F674D104-AFA8-4854-ADD6-25FB8E5DA91B}"/>
    <cellStyle name="Normal 3 2 4 2 2 6 4" xfId="21278" xr:uid="{03CCC7CF-5A68-46EE-917A-6938CFF397C2}"/>
    <cellStyle name="Normal 3 2 4 2 2 6 4 2" xfId="34970" xr:uid="{6F00AF03-B895-4D45-8B8C-EFD1C2CCC319}"/>
    <cellStyle name="Normal 3 2 4 2 2 6 4 3" xfId="49854" xr:uid="{78CD56E8-CF00-46B6-AEFE-29737D613D80}"/>
    <cellStyle name="Normal 3 2 4 2 2 6 5" xfId="14434" xr:uid="{C809B03B-B7AC-4584-BEB6-5B690195720C}"/>
    <cellStyle name="Normal 3 2 4 2 2 6 6" xfId="28124" xr:uid="{D4F2F4AD-35FD-4AAE-B754-4FD4A28BD24E}"/>
    <cellStyle name="Normal 3 2 4 2 2 6 7" xfId="43008" xr:uid="{F3C86C77-FFFE-40A5-84F4-66414E7BB6D2}"/>
    <cellStyle name="Normal 3 2 4 2 2 7" xfId="9286" xr:uid="{8C382615-509B-4592-8C3F-4B2A0D3BEB5F}"/>
    <cellStyle name="Normal 3 2 4 2 2 7 2" xfId="12708" xr:uid="{4637F201-EAE2-4626-8088-02797CEE49EE}"/>
    <cellStyle name="Normal 3 2 4 2 2 7 2 2" xfId="26398" xr:uid="{7B2689BD-3997-47B0-BC0A-70FC5DE52920}"/>
    <cellStyle name="Normal 3 2 4 2 2 7 2 2 2" xfId="40090" xr:uid="{5D3FE203-FFC4-4C90-AF63-1A5C6AC20135}"/>
    <cellStyle name="Normal 3 2 4 2 2 7 2 2 3" xfId="54974" xr:uid="{B0E8F24E-77AA-4DFE-AEBA-87392FCBA607}"/>
    <cellStyle name="Normal 3 2 4 2 2 7 2 3" xfId="19554" xr:uid="{83B97FFA-082A-4BCA-BFB1-8F68EB4FE31C}"/>
    <cellStyle name="Normal 3 2 4 2 2 7 2 4" xfId="33244" xr:uid="{B0A6FB46-D99E-4E7A-8695-C531D8DDD130}"/>
    <cellStyle name="Normal 3 2 4 2 2 7 2 5" xfId="48128" xr:uid="{BC600C3C-9C3A-4764-AAF8-5174ACB0056B}"/>
    <cellStyle name="Normal 3 2 4 2 2 7 3" xfId="22976" xr:uid="{2FA68E9C-206F-446B-BD1B-F02FD907CBB7}"/>
    <cellStyle name="Normal 3 2 4 2 2 7 3 2" xfId="36668" xr:uid="{9E00B05B-667D-404D-A29C-95C67677AF8C}"/>
    <cellStyle name="Normal 3 2 4 2 2 7 3 3" xfId="51552" xr:uid="{FE8E9602-8BC9-4186-A365-44EF51228C52}"/>
    <cellStyle name="Normal 3 2 4 2 2 7 4" xfId="16132" xr:uid="{92187E9C-876B-4663-A688-85C3C8921C4B}"/>
    <cellStyle name="Normal 3 2 4 2 2 7 5" xfId="29822" xr:uid="{BAABC31C-50E4-43A3-AA0C-E580116297A7}"/>
    <cellStyle name="Normal 3 2 4 2 2 7 6" xfId="44706" xr:uid="{2DFA7A5A-CB2B-4EAD-8791-FD72F91F51A6}"/>
    <cellStyle name="Normal 3 2 4 2 2 8" xfId="10996" xr:uid="{C52EF0DC-A7BA-4069-92BB-6B041274DE97}"/>
    <cellStyle name="Normal 3 2 4 2 2 8 2" xfId="24686" xr:uid="{2B11E749-B2EA-4012-8A88-6000A80E66CF}"/>
    <cellStyle name="Normal 3 2 4 2 2 8 2 2" xfId="38378" xr:uid="{1F568590-5848-410D-8E92-8CDEE065B569}"/>
    <cellStyle name="Normal 3 2 4 2 2 8 2 3" xfId="53262" xr:uid="{A12C3FFF-36F4-451F-AD98-B07C6F72831F}"/>
    <cellStyle name="Normal 3 2 4 2 2 8 3" xfId="17842" xr:uid="{D8CF2C05-C10C-417D-85D3-31D1FCCEABF7}"/>
    <cellStyle name="Normal 3 2 4 2 2 8 4" xfId="31532" xr:uid="{D584AA9A-2807-4F39-B93B-7ED8D2A91C96}"/>
    <cellStyle name="Normal 3 2 4 2 2 8 5" xfId="46416" xr:uid="{1B61D829-1C5B-4D43-B3B3-C2D00FFF3240}"/>
    <cellStyle name="Normal 3 2 4 2 2 9" xfId="21264" xr:uid="{BBE2C9B6-0053-4A6E-8BE1-33A2A6E3DDD4}"/>
    <cellStyle name="Normal 3 2 4 2 2 9 2" xfId="34956" xr:uid="{C732EA45-E7AB-4CEF-BFA7-718C6DB339AD}"/>
    <cellStyle name="Normal 3 2 4 2 2 9 3" xfId="49840" xr:uid="{28FC7F2D-BFC1-4ED7-8041-B50280E378ED}"/>
    <cellStyle name="Normal 3 2 4 2 3" xfId="7588" xr:uid="{F194C991-0FA5-4B78-A796-DF0E3369D66D}"/>
    <cellStyle name="Normal 3 2 4 2 3 10" xfId="43009" xr:uid="{6FAC0BBC-C827-4CB4-803F-04B524D56E47}"/>
    <cellStyle name="Normal 3 2 4 2 3 2" xfId="7589" xr:uid="{E5FA8D7F-AF65-43A8-961A-739F30081407}"/>
    <cellStyle name="Normal 3 2 4 2 3 2 2" xfId="7590" xr:uid="{BB6D4306-1781-4940-B117-9CEACEA4EBB3}"/>
    <cellStyle name="Normal 3 2 4 2 3 2 2 2" xfId="9303" xr:uid="{37B2B8FC-2F28-4022-A14F-EC7944E50150}"/>
    <cellStyle name="Normal 3 2 4 2 3 2 2 2 2" xfId="12725" xr:uid="{22F9710A-D71F-43D6-9C9D-8394BBCD558F}"/>
    <cellStyle name="Normal 3 2 4 2 3 2 2 2 2 2" xfId="26415" xr:uid="{8D57374D-9B5C-4A4B-911A-579213ECD1BB}"/>
    <cellStyle name="Normal 3 2 4 2 3 2 2 2 2 2 2" xfId="40107" xr:uid="{C7434638-806B-4C92-9F63-3ED2689A678F}"/>
    <cellStyle name="Normal 3 2 4 2 3 2 2 2 2 2 3" xfId="54991" xr:uid="{2AF5286A-0B18-45A5-B1AF-9E02CE41B75C}"/>
    <cellStyle name="Normal 3 2 4 2 3 2 2 2 2 3" xfId="19571" xr:uid="{B1D3E6CC-F9EF-4EB1-BCC7-18F2A5185929}"/>
    <cellStyle name="Normal 3 2 4 2 3 2 2 2 2 4" xfId="33261" xr:uid="{8736C5CD-A7E4-487B-998F-737CF074D1D8}"/>
    <cellStyle name="Normal 3 2 4 2 3 2 2 2 2 5" xfId="48145" xr:uid="{4DA1FCF5-5A5E-42A7-8D18-8877211D193F}"/>
    <cellStyle name="Normal 3 2 4 2 3 2 2 2 3" xfId="22993" xr:uid="{41769366-9DA5-46D1-A4CB-509581466C98}"/>
    <cellStyle name="Normal 3 2 4 2 3 2 2 2 3 2" xfId="36685" xr:uid="{92295FA4-B3D9-4DFA-95A0-5BDD4FE8D1F2}"/>
    <cellStyle name="Normal 3 2 4 2 3 2 2 2 3 3" xfId="51569" xr:uid="{25D999BC-9A22-46C9-A64F-A5C236774622}"/>
    <cellStyle name="Normal 3 2 4 2 3 2 2 2 4" xfId="16149" xr:uid="{F55D84F6-B1CB-4C66-8182-FEB040995AB4}"/>
    <cellStyle name="Normal 3 2 4 2 3 2 2 2 5" xfId="29839" xr:uid="{70F0C6C1-BC7D-4007-9BDF-FEFCF00E94B7}"/>
    <cellStyle name="Normal 3 2 4 2 3 2 2 2 6" xfId="44723" xr:uid="{3891784F-F936-4359-8415-FF68F0D363D4}"/>
    <cellStyle name="Normal 3 2 4 2 3 2 2 3" xfId="11013" xr:uid="{93C19E10-E4DC-4F7F-93AC-8548F67C5D60}"/>
    <cellStyle name="Normal 3 2 4 2 3 2 2 3 2" xfId="24703" xr:uid="{F9942B0F-519E-406D-A6FF-3BF2708A4795}"/>
    <cellStyle name="Normal 3 2 4 2 3 2 2 3 2 2" xfId="38395" xr:uid="{53633DE3-5DD6-498D-9994-328A4A6072FF}"/>
    <cellStyle name="Normal 3 2 4 2 3 2 2 3 2 3" xfId="53279" xr:uid="{5D6648D8-AF3F-44CE-9D9E-58AA02851ED7}"/>
    <cellStyle name="Normal 3 2 4 2 3 2 2 3 3" xfId="17859" xr:uid="{369F54ED-E0A2-4633-8D6D-8957BD8CA14A}"/>
    <cellStyle name="Normal 3 2 4 2 3 2 2 3 4" xfId="31549" xr:uid="{FC8BBCFF-92FA-4C85-9CE3-1B5913F4B86F}"/>
    <cellStyle name="Normal 3 2 4 2 3 2 2 3 5" xfId="46433" xr:uid="{E38E5CD8-961E-4CC0-8A2B-9785D94C3F61}"/>
    <cellStyle name="Normal 3 2 4 2 3 2 2 4" xfId="21281" xr:uid="{0D1E59BD-4403-43F9-BD71-81AF0AAA25CD}"/>
    <cellStyle name="Normal 3 2 4 2 3 2 2 4 2" xfId="34973" xr:uid="{E2B30DF1-76AC-4ABC-BC09-BD70FD0F96F8}"/>
    <cellStyle name="Normal 3 2 4 2 3 2 2 4 3" xfId="49857" xr:uid="{E0A0E2A7-10C7-4E4F-83BC-31157C35559A}"/>
    <cellStyle name="Normal 3 2 4 2 3 2 2 5" xfId="14437" xr:uid="{B7BEE413-09FC-4880-8323-12C374A4331A}"/>
    <cellStyle name="Normal 3 2 4 2 3 2 2 6" xfId="28127" xr:uid="{3AA7F374-52EF-43DF-B492-4784F2B9FE7D}"/>
    <cellStyle name="Normal 3 2 4 2 3 2 2 7" xfId="43011" xr:uid="{66406F8F-E595-4659-90BB-3A0DD7CC190B}"/>
    <cellStyle name="Normal 3 2 4 2 3 2 3" xfId="9302" xr:uid="{CD53B05D-EEAD-46E3-AD1D-605FF1E0B341}"/>
    <cellStyle name="Normal 3 2 4 2 3 2 3 2" xfId="12724" xr:uid="{02C65B1A-E1C5-437A-8F01-D2D4AFFA68A6}"/>
    <cellStyle name="Normal 3 2 4 2 3 2 3 2 2" xfId="26414" xr:uid="{B211C07C-83ED-48E7-8C54-AC88DB3D997B}"/>
    <cellStyle name="Normal 3 2 4 2 3 2 3 2 2 2" xfId="40106" xr:uid="{64CFD37A-BD94-4D1A-B6BF-68E516E11A3A}"/>
    <cellStyle name="Normal 3 2 4 2 3 2 3 2 2 3" xfId="54990" xr:uid="{4E48FF0E-1E71-4F56-AF5E-D3A7A737CE28}"/>
    <cellStyle name="Normal 3 2 4 2 3 2 3 2 3" xfId="19570" xr:uid="{A126E587-288B-4693-AFEE-EBFC04D97DCC}"/>
    <cellStyle name="Normal 3 2 4 2 3 2 3 2 4" xfId="33260" xr:uid="{CF15B721-95E2-4A9C-8536-3C6ACE6B4452}"/>
    <cellStyle name="Normal 3 2 4 2 3 2 3 2 5" xfId="48144" xr:uid="{EB86CB49-F625-4FF5-B150-FC72284A6DB8}"/>
    <cellStyle name="Normal 3 2 4 2 3 2 3 3" xfId="22992" xr:uid="{3C93B2AA-3BF3-4C73-A8E6-91C76F2F8004}"/>
    <cellStyle name="Normal 3 2 4 2 3 2 3 3 2" xfId="36684" xr:uid="{0FE5452B-7E45-41DB-89BA-7F749BEC67FC}"/>
    <cellStyle name="Normal 3 2 4 2 3 2 3 3 3" xfId="51568" xr:uid="{ADDAA9D5-806C-4BFE-B7CF-8763D460DD55}"/>
    <cellStyle name="Normal 3 2 4 2 3 2 3 4" xfId="16148" xr:uid="{1C76860A-AA47-4CF0-A3E1-54B4911E944D}"/>
    <cellStyle name="Normal 3 2 4 2 3 2 3 5" xfId="29838" xr:uid="{49BEA73D-D1E7-4B53-98E9-5576BF7E6415}"/>
    <cellStyle name="Normal 3 2 4 2 3 2 3 6" xfId="44722" xr:uid="{10B054AF-B2E2-43B2-B089-B356AA6A1DCC}"/>
    <cellStyle name="Normal 3 2 4 2 3 2 4" xfId="11012" xr:uid="{C26BE011-EBCC-4E36-A00E-EF27B27CE101}"/>
    <cellStyle name="Normal 3 2 4 2 3 2 4 2" xfId="24702" xr:uid="{8A6B8A04-9A33-4371-B459-7E78669AC35E}"/>
    <cellStyle name="Normal 3 2 4 2 3 2 4 2 2" xfId="38394" xr:uid="{D493AD03-0D4F-4C69-B88C-319B97512901}"/>
    <cellStyle name="Normal 3 2 4 2 3 2 4 2 3" xfId="53278" xr:uid="{2007BAB1-6341-462C-86B6-03D76133C5A6}"/>
    <cellStyle name="Normal 3 2 4 2 3 2 4 3" xfId="17858" xr:uid="{B30666A9-307B-4CB1-83CC-F19CB63FDFFE}"/>
    <cellStyle name="Normal 3 2 4 2 3 2 4 4" xfId="31548" xr:uid="{84B762F5-CA61-41B8-974A-C6AC1DE20B30}"/>
    <cellStyle name="Normal 3 2 4 2 3 2 4 5" xfId="46432" xr:uid="{D0391C8A-9FDD-424D-8ADB-E547CD875E71}"/>
    <cellStyle name="Normal 3 2 4 2 3 2 5" xfId="21280" xr:uid="{83DE0CA6-C9EC-4E18-BEF8-C505ABC88826}"/>
    <cellStyle name="Normal 3 2 4 2 3 2 5 2" xfId="34972" xr:uid="{5FDC7C3B-939C-4F14-8CC7-113944845447}"/>
    <cellStyle name="Normal 3 2 4 2 3 2 5 3" xfId="49856" xr:uid="{BA9CB2F9-17BB-4EFB-9B31-E5CC7F9C9A40}"/>
    <cellStyle name="Normal 3 2 4 2 3 2 6" xfId="14436" xr:uid="{553A288D-36DF-47AF-882F-0C8DFADC0450}"/>
    <cellStyle name="Normal 3 2 4 2 3 2 7" xfId="28126" xr:uid="{FB908652-D193-4D7D-9F30-5C0DF81E7CDE}"/>
    <cellStyle name="Normal 3 2 4 2 3 2 8" xfId="43010" xr:uid="{EFF32F7D-AF80-428D-8305-A810E191150C}"/>
    <cellStyle name="Normal 3 2 4 2 3 3" xfId="7591" xr:uid="{82C80665-9E72-40E8-8DE0-8F256D560BD0}"/>
    <cellStyle name="Normal 3 2 4 2 3 3 2" xfId="9304" xr:uid="{B8B1AF43-9081-4BF2-AE8E-6B9515A03741}"/>
    <cellStyle name="Normal 3 2 4 2 3 3 2 2" xfId="12726" xr:uid="{CEB409AF-F371-4889-AE05-208BEAB7E60B}"/>
    <cellStyle name="Normal 3 2 4 2 3 3 2 2 2" xfId="26416" xr:uid="{9E26B5ED-DB89-44DE-B785-4881D876C6A6}"/>
    <cellStyle name="Normal 3 2 4 2 3 3 2 2 2 2" xfId="40108" xr:uid="{98AA2B4C-9B56-4BF9-B088-B5E31500A7F5}"/>
    <cellStyle name="Normal 3 2 4 2 3 3 2 2 2 3" xfId="54992" xr:uid="{703D4436-7943-468E-8778-135AFE91D582}"/>
    <cellStyle name="Normal 3 2 4 2 3 3 2 2 3" xfId="19572" xr:uid="{F282C12D-5511-40DA-B0B4-479E37D942A2}"/>
    <cellStyle name="Normal 3 2 4 2 3 3 2 2 4" xfId="33262" xr:uid="{F6C49F80-F986-45EB-B323-814A05EE6696}"/>
    <cellStyle name="Normal 3 2 4 2 3 3 2 2 5" xfId="48146" xr:uid="{8E64CAF9-E337-43B3-B545-DEF25DBB00AC}"/>
    <cellStyle name="Normal 3 2 4 2 3 3 2 3" xfId="22994" xr:uid="{AEBE1703-B657-44A4-A764-38FABDC3B85B}"/>
    <cellStyle name="Normal 3 2 4 2 3 3 2 3 2" xfId="36686" xr:uid="{F8E84B81-908A-421C-8273-92CD387B182C}"/>
    <cellStyle name="Normal 3 2 4 2 3 3 2 3 3" xfId="51570" xr:uid="{C644DAA4-0B4D-47B6-9247-49E1CB9AE2FB}"/>
    <cellStyle name="Normal 3 2 4 2 3 3 2 4" xfId="16150" xr:uid="{BB650DB4-F94F-4CD9-AEBC-1DED3342044D}"/>
    <cellStyle name="Normal 3 2 4 2 3 3 2 5" xfId="29840" xr:uid="{444676D7-9A47-4B8F-80E4-E76F6B9C5369}"/>
    <cellStyle name="Normal 3 2 4 2 3 3 2 6" xfId="44724" xr:uid="{38349CD0-3284-4E9D-8246-6362F378F9BA}"/>
    <cellStyle name="Normal 3 2 4 2 3 3 3" xfId="11014" xr:uid="{9EA9C173-08BA-461E-8D96-DB17781B0848}"/>
    <cellStyle name="Normal 3 2 4 2 3 3 3 2" xfId="24704" xr:uid="{9576F038-043A-4E3F-9F1A-5ED4EADAC334}"/>
    <cellStyle name="Normal 3 2 4 2 3 3 3 2 2" xfId="38396" xr:uid="{A793CDCC-7533-44E7-A5D7-6B111F4106BA}"/>
    <cellStyle name="Normal 3 2 4 2 3 3 3 2 3" xfId="53280" xr:uid="{D49143B4-FCAD-4D1D-B3D3-5FFA036516E9}"/>
    <cellStyle name="Normal 3 2 4 2 3 3 3 3" xfId="17860" xr:uid="{469D55E8-8DA4-44C2-8488-53D5740C1726}"/>
    <cellStyle name="Normal 3 2 4 2 3 3 3 4" xfId="31550" xr:uid="{6837A9AF-D297-498E-A444-7BD279306E5A}"/>
    <cellStyle name="Normal 3 2 4 2 3 3 3 5" xfId="46434" xr:uid="{1D008D17-47ED-4B3A-91CB-D026DFFC2522}"/>
    <cellStyle name="Normal 3 2 4 2 3 3 4" xfId="21282" xr:uid="{B496F6F9-97E9-4972-B395-5947A2E4F49A}"/>
    <cellStyle name="Normal 3 2 4 2 3 3 4 2" xfId="34974" xr:uid="{41590A6B-6CF8-4629-9369-65406A7524C7}"/>
    <cellStyle name="Normal 3 2 4 2 3 3 4 3" xfId="49858" xr:uid="{E3F35871-AFAF-48CD-9622-5A7A276F263E}"/>
    <cellStyle name="Normal 3 2 4 2 3 3 5" xfId="14438" xr:uid="{FF39913D-3864-4413-B1E2-7B07EA2BC66D}"/>
    <cellStyle name="Normal 3 2 4 2 3 3 6" xfId="28128" xr:uid="{98B06F64-33B3-41FA-8A15-C32D4CFC60C5}"/>
    <cellStyle name="Normal 3 2 4 2 3 3 7" xfId="43012" xr:uid="{AB59AAD3-B233-4E5B-8C18-9B1F1EF2814E}"/>
    <cellStyle name="Normal 3 2 4 2 3 4" xfId="7592" xr:uid="{2A3212B7-78BE-4CD6-BAA2-56DD35B507C5}"/>
    <cellStyle name="Normal 3 2 4 2 3 4 2" xfId="9305" xr:uid="{244D55C4-5E5F-46BF-9CE5-8CBB1D1186F8}"/>
    <cellStyle name="Normal 3 2 4 2 3 4 2 2" xfId="12727" xr:uid="{C109A1B8-361D-47AC-A4E1-CAC822A58E30}"/>
    <cellStyle name="Normal 3 2 4 2 3 4 2 2 2" xfId="26417" xr:uid="{FF9B1DC1-C7A1-474A-94B3-9FBA4F4575EC}"/>
    <cellStyle name="Normal 3 2 4 2 3 4 2 2 2 2" xfId="40109" xr:uid="{56A85386-01D0-4A02-9C92-4C7C7E7B6B22}"/>
    <cellStyle name="Normal 3 2 4 2 3 4 2 2 2 3" xfId="54993" xr:uid="{D56B133C-BFBB-44D7-99DD-DC077156BFF3}"/>
    <cellStyle name="Normal 3 2 4 2 3 4 2 2 3" xfId="19573" xr:uid="{40E47F0A-3151-44A4-B391-73DBA16A742A}"/>
    <cellStyle name="Normal 3 2 4 2 3 4 2 2 4" xfId="33263" xr:uid="{EB0F7967-915B-4881-9D77-A218E21572EC}"/>
    <cellStyle name="Normal 3 2 4 2 3 4 2 2 5" xfId="48147" xr:uid="{C0D7EBCD-BFF9-410B-A1D1-287C74F16C7D}"/>
    <cellStyle name="Normal 3 2 4 2 3 4 2 3" xfId="22995" xr:uid="{F30F7348-B344-4CF5-92A2-47AA26AD1677}"/>
    <cellStyle name="Normal 3 2 4 2 3 4 2 3 2" xfId="36687" xr:uid="{5331C172-9C43-4A73-8B54-AE3593D75844}"/>
    <cellStyle name="Normal 3 2 4 2 3 4 2 3 3" xfId="51571" xr:uid="{3938ACEA-9DCC-4642-9C85-BBF6F2A33F02}"/>
    <cellStyle name="Normal 3 2 4 2 3 4 2 4" xfId="16151" xr:uid="{A5B39F4F-3F15-44E1-A0DD-88D21E8E1648}"/>
    <cellStyle name="Normal 3 2 4 2 3 4 2 5" xfId="29841" xr:uid="{FE32F684-942D-4EAA-BF18-99BCB5DC6A3F}"/>
    <cellStyle name="Normal 3 2 4 2 3 4 2 6" xfId="44725" xr:uid="{A15981E1-4384-4D34-8299-BF3B85EE6F4C}"/>
    <cellStyle name="Normal 3 2 4 2 3 4 3" xfId="11015" xr:uid="{0B03D294-4310-42AD-B870-6A8CF958425E}"/>
    <cellStyle name="Normal 3 2 4 2 3 4 3 2" xfId="24705" xr:uid="{126865C1-5B99-4B53-B27D-10CA2740C6D0}"/>
    <cellStyle name="Normal 3 2 4 2 3 4 3 2 2" xfId="38397" xr:uid="{1CB2E357-D469-4794-A4F9-664DA1227899}"/>
    <cellStyle name="Normal 3 2 4 2 3 4 3 2 3" xfId="53281" xr:uid="{9B79A44E-3DC2-4C09-9134-4998A4637A70}"/>
    <cellStyle name="Normal 3 2 4 2 3 4 3 3" xfId="17861" xr:uid="{45CC3706-E1F0-4227-A7FC-DBD3CE4FA44E}"/>
    <cellStyle name="Normal 3 2 4 2 3 4 3 4" xfId="31551" xr:uid="{6BBBAADD-58FC-425F-B1B6-B77E7A3E9124}"/>
    <cellStyle name="Normal 3 2 4 2 3 4 3 5" xfId="46435" xr:uid="{A9EF37B0-8BF9-4F25-B283-D3A3BAB7E6EF}"/>
    <cellStyle name="Normal 3 2 4 2 3 4 4" xfId="21283" xr:uid="{3A7E3D18-88F5-4833-B450-951F4C132196}"/>
    <cellStyle name="Normal 3 2 4 2 3 4 4 2" xfId="34975" xr:uid="{6A68B9DA-354B-4315-959B-554EC666A281}"/>
    <cellStyle name="Normal 3 2 4 2 3 4 4 3" xfId="49859" xr:uid="{99ACE2F2-A791-47B5-8D67-233407EBE1C6}"/>
    <cellStyle name="Normal 3 2 4 2 3 4 5" xfId="14439" xr:uid="{50E964DF-88B1-4407-A36C-7F644066927D}"/>
    <cellStyle name="Normal 3 2 4 2 3 4 6" xfId="28129" xr:uid="{017AC7C1-6CAA-4E1D-8980-83035C5C3343}"/>
    <cellStyle name="Normal 3 2 4 2 3 4 7" xfId="43013" xr:uid="{1B265389-5D08-4E52-9A04-2C6B203EDE56}"/>
    <cellStyle name="Normal 3 2 4 2 3 5" xfId="9301" xr:uid="{15545424-53A0-4BF8-AA67-B4D13DC951A4}"/>
    <cellStyle name="Normal 3 2 4 2 3 5 2" xfId="12723" xr:uid="{584665F0-6EC0-4B3B-B264-8B9C6AA2FEB9}"/>
    <cellStyle name="Normal 3 2 4 2 3 5 2 2" xfId="26413" xr:uid="{18B11206-0754-42D3-BAE0-D17516C5B505}"/>
    <cellStyle name="Normal 3 2 4 2 3 5 2 2 2" xfId="40105" xr:uid="{E77110D3-3AF5-40F2-A14B-5962EBFF0A90}"/>
    <cellStyle name="Normal 3 2 4 2 3 5 2 2 3" xfId="54989" xr:uid="{64D5A95D-E302-411A-8431-9FF5709B6E0A}"/>
    <cellStyle name="Normal 3 2 4 2 3 5 2 3" xfId="19569" xr:uid="{62977CEA-3734-4503-A337-93243A2839E6}"/>
    <cellStyle name="Normal 3 2 4 2 3 5 2 4" xfId="33259" xr:uid="{9DA41F75-03E6-40EC-8FCE-EC771157C2C3}"/>
    <cellStyle name="Normal 3 2 4 2 3 5 2 5" xfId="48143" xr:uid="{B634DEEA-0443-4A98-BF0B-BCCC68E4B9B1}"/>
    <cellStyle name="Normal 3 2 4 2 3 5 3" xfId="22991" xr:uid="{09F93FD3-135E-4B57-A20B-AA2CC56B71DF}"/>
    <cellStyle name="Normal 3 2 4 2 3 5 3 2" xfId="36683" xr:uid="{F178DB1F-A217-4241-8A93-905CB576C56F}"/>
    <cellStyle name="Normal 3 2 4 2 3 5 3 3" xfId="51567" xr:uid="{B2D8C916-0B11-4F02-A13A-A707B65686AD}"/>
    <cellStyle name="Normal 3 2 4 2 3 5 4" xfId="16147" xr:uid="{C5DF4CDF-576F-45D7-85E5-81AAABDCF162}"/>
    <cellStyle name="Normal 3 2 4 2 3 5 5" xfId="29837" xr:uid="{64CFC5CD-CA0F-41BB-97B3-F874151947E4}"/>
    <cellStyle name="Normal 3 2 4 2 3 5 6" xfId="44721" xr:uid="{60CCBFDA-C510-485E-8D94-5154D9FAE73C}"/>
    <cellStyle name="Normal 3 2 4 2 3 6" xfId="11011" xr:uid="{68FE12B3-866B-4181-BCCA-4B120BD2C7BB}"/>
    <cellStyle name="Normal 3 2 4 2 3 6 2" xfId="24701" xr:uid="{1974BB34-CE95-4B16-A0C1-A4178C4F69E9}"/>
    <cellStyle name="Normal 3 2 4 2 3 6 2 2" xfId="38393" xr:uid="{F118EFD9-949A-4260-9059-9C8EF624B575}"/>
    <cellStyle name="Normal 3 2 4 2 3 6 2 3" xfId="53277" xr:uid="{ED75D4A9-3F47-43E1-BAB1-DE7A35A71799}"/>
    <cellStyle name="Normal 3 2 4 2 3 6 3" xfId="17857" xr:uid="{C8C38360-E256-480A-9F83-9D0F6C43539B}"/>
    <cellStyle name="Normal 3 2 4 2 3 6 4" xfId="31547" xr:uid="{2839D47B-B4A2-4237-B07C-DE0D0B460B29}"/>
    <cellStyle name="Normal 3 2 4 2 3 6 5" xfId="46431" xr:uid="{F404F139-D1BB-4FC6-9BCE-0809C51DC7E4}"/>
    <cellStyle name="Normal 3 2 4 2 3 7" xfId="21279" xr:uid="{4131EB62-3C7A-4C8E-A3A1-CC8B170BF819}"/>
    <cellStyle name="Normal 3 2 4 2 3 7 2" xfId="34971" xr:uid="{9F4D724E-1AF3-4D33-9126-65691E1EFBE0}"/>
    <cellStyle name="Normal 3 2 4 2 3 7 3" xfId="49855" xr:uid="{1AE7806B-C13A-4A31-B6D9-030BF47E5433}"/>
    <cellStyle name="Normal 3 2 4 2 3 8" xfId="14435" xr:uid="{93309FA6-1183-4199-A188-D07A4904CA44}"/>
    <cellStyle name="Normal 3 2 4 2 3 9" xfId="28125" xr:uid="{334B8B34-6F75-4A72-B3B6-92F1754F06C8}"/>
    <cellStyle name="Normal 3 2 4 2 4" xfId="7593" xr:uid="{3881F461-D437-4462-BDF0-B19E8626C39C}"/>
    <cellStyle name="Normal 3 2 4 2 4 10" xfId="43014" xr:uid="{2134B7CD-36FA-47EF-9B06-E8BBDBA5C1EC}"/>
    <cellStyle name="Normal 3 2 4 2 4 2" xfId="7594" xr:uid="{09F54C42-428A-47AF-A664-5B5E01265D58}"/>
    <cellStyle name="Normal 3 2 4 2 4 2 2" xfId="7595" xr:uid="{6D19AC65-60F2-4CC1-AA4E-F6D4D2732CBE}"/>
    <cellStyle name="Normal 3 2 4 2 4 2 2 2" xfId="9308" xr:uid="{634476E3-CF07-425B-89A3-50F469ECE376}"/>
    <cellStyle name="Normal 3 2 4 2 4 2 2 2 2" xfId="12730" xr:uid="{30EEFB1C-9125-4BA0-961E-672F6C67FD8A}"/>
    <cellStyle name="Normal 3 2 4 2 4 2 2 2 2 2" xfId="26420" xr:uid="{F40F77D7-CFDB-47CC-A411-BAE5C5F508F7}"/>
    <cellStyle name="Normal 3 2 4 2 4 2 2 2 2 2 2" xfId="40112" xr:uid="{32C23ED6-7375-4268-A2E8-5606776B03FB}"/>
    <cellStyle name="Normal 3 2 4 2 4 2 2 2 2 2 3" xfId="54996" xr:uid="{66068D7B-E2F0-460D-B1F9-1116758AE157}"/>
    <cellStyle name="Normal 3 2 4 2 4 2 2 2 2 3" xfId="19576" xr:uid="{8F3149F6-F9E3-4B7A-94BF-EAECD69293C8}"/>
    <cellStyle name="Normal 3 2 4 2 4 2 2 2 2 4" xfId="33266" xr:uid="{1E832936-D564-4AA1-96FC-58D43D20F16C}"/>
    <cellStyle name="Normal 3 2 4 2 4 2 2 2 2 5" xfId="48150" xr:uid="{2C2372E5-DA0D-433B-822C-702E92DC7ECF}"/>
    <cellStyle name="Normal 3 2 4 2 4 2 2 2 3" xfId="22998" xr:uid="{4917836C-1E38-47D1-9B70-FED6F91AB94D}"/>
    <cellStyle name="Normal 3 2 4 2 4 2 2 2 3 2" xfId="36690" xr:uid="{A0A3ABC0-A56F-4EA5-A70E-BB7DB8564860}"/>
    <cellStyle name="Normal 3 2 4 2 4 2 2 2 3 3" xfId="51574" xr:uid="{6B412863-737F-4E21-949B-3A481A7A1493}"/>
    <cellStyle name="Normal 3 2 4 2 4 2 2 2 4" xfId="16154" xr:uid="{0A79B4B7-1507-4F20-AEDC-7A803B5E03A5}"/>
    <cellStyle name="Normal 3 2 4 2 4 2 2 2 5" xfId="29844" xr:uid="{DF8212D5-DF10-4D54-8352-477CD959CBAD}"/>
    <cellStyle name="Normal 3 2 4 2 4 2 2 2 6" xfId="44728" xr:uid="{0E20E434-A2BC-4BC5-AE85-24719EB5D3AB}"/>
    <cellStyle name="Normal 3 2 4 2 4 2 2 3" xfId="11018" xr:uid="{876A95FD-2D23-45B9-A2F8-B974ABED0E83}"/>
    <cellStyle name="Normal 3 2 4 2 4 2 2 3 2" xfId="24708" xr:uid="{88682595-A63F-41E1-9E58-74929018DF7C}"/>
    <cellStyle name="Normal 3 2 4 2 4 2 2 3 2 2" xfId="38400" xr:uid="{CE97110D-5382-4A36-8B33-AB936C5FAF17}"/>
    <cellStyle name="Normal 3 2 4 2 4 2 2 3 2 3" xfId="53284" xr:uid="{7CEF44CE-9489-4EA9-80D0-10F01B1B9046}"/>
    <cellStyle name="Normal 3 2 4 2 4 2 2 3 3" xfId="17864" xr:uid="{C596E30F-4021-4605-AE0D-E9C722CDC968}"/>
    <cellStyle name="Normal 3 2 4 2 4 2 2 3 4" xfId="31554" xr:uid="{47D29FF1-C799-4E48-A51F-64B080AE61F5}"/>
    <cellStyle name="Normal 3 2 4 2 4 2 2 3 5" xfId="46438" xr:uid="{6DF8563F-5202-424B-9D3F-7F86F2AFD866}"/>
    <cellStyle name="Normal 3 2 4 2 4 2 2 4" xfId="21286" xr:uid="{025DFAF2-48F5-418D-882F-AD6CE51BF9FF}"/>
    <cellStyle name="Normal 3 2 4 2 4 2 2 4 2" xfId="34978" xr:uid="{ED3B6CEA-6B9B-4453-9F5C-F25AB5619CFF}"/>
    <cellStyle name="Normal 3 2 4 2 4 2 2 4 3" xfId="49862" xr:uid="{7EBF1379-7D74-4CA3-AEFC-8497DBF52554}"/>
    <cellStyle name="Normal 3 2 4 2 4 2 2 5" xfId="14442" xr:uid="{820E8D8C-C9A1-4D37-A38F-BA8D9871D626}"/>
    <cellStyle name="Normal 3 2 4 2 4 2 2 6" xfId="28132" xr:uid="{EF722BE1-18C8-4FFE-8011-C6A8889502F9}"/>
    <cellStyle name="Normal 3 2 4 2 4 2 2 7" xfId="43016" xr:uid="{8BCB6F67-3C60-4E0F-8650-C25C86600E65}"/>
    <cellStyle name="Normal 3 2 4 2 4 2 3" xfId="9307" xr:uid="{4642DB70-B842-4AD0-9271-8200DD73AF94}"/>
    <cellStyle name="Normal 3 2 4 2 4 2 3 2" xfId="12729" xr:uid="{87B71E88-0854-4C58-A3FE-431338706848}"/>
    <cellStyle name="Normal 3 2 4 2 4 2 3 2 2" xfId="26419" xr:uid="{6795554B-4577-4B7A-854B-9B1DD2C05EBC}"/>
    <cellStyle name="Normal 3 2 4 2 4 2 3 2 2 2" xfId="40111" xr:uid="{2933EDB1-2725-42C1-9834-51B516B214AE}"/>
    <cellStyle name="Normal 3 2 4 2 4 2 3 2 2 3" xfId="54995" xr:uid="{648EC278-E90A-4AC8-B153-332A1CB41FFD}"/>
    <cellStyle name="Normal 3 2 4 2 4 2 3 2 3" xfId="19575" xr:uid="{8D4997FE-9413-4E0C-9BF8-238221B88A7F}"/>
    <cellStyle name="Normal 3 2 4 2 4 2 3 2 4" xfId="33265" xr:uid="{3DBBB423-3DBF-4BDC-9CFC-45658331A270}"/>
    <cellStyle name="Normal 3 2 4 2 4 2 3 2 5" xfId="48149" xr:uid="{2A1AC898-5A6E-477C-9AC5-90D23DF07B60}"/>
    <cellStyle name="Normal 3 2 4 2 4 2 3 3" xfId="22997" xr:uid="{B028BE68-B4F2-4981-9265-5C0957040CD6}"/>
    <cellStyle name="Normal 3 2 4 2 4 2 3 3 2" xfId="36689" xr:uid="{9475D3C6-7FC0-4434-8996-DC39E93F1ADE}"/>
    <cellStyle name="Normal 3 2 4 2 4 2 3 3 3" xfId="51573" xr:uid="{BC755AC5-2D51-4234-BB3D-4F2F4CDFDCD7}"/>
    <cellStyle name="Normal 3 2 4 2 4 2 3 4" xfId="16153" xr:uid="{633754B7-99B9-4D6D-AB36-CF4CAD168CDD}"/>
    <cellStyle name="Normal 3 2 4 2 4 2 3 5" xfId="29843" xr:uid="{35E50ADD-DE4C-4493-9556-5D90AB975A4C}"/>
    <cellStyle name="Normal 3 2 4 2 4 2 3 6" xfId="44727" xr:uid="{3EBECD2A-83F8-4522-B787-37427CE12CBD}"/>
    <cellStyle name="Normal 3 2 4 2 4 2 4" xfId="11017" xr:uid="{4612C0B4-41ED-4EEC-BEBC-3EE91771FFE7}"/>
    <cellStyle name="Normal 3 2 4 2 4 2 4 2" xfId="24707" xr:uid="{C0179752-07CA-4B51-95C2-55AAAEC649DF}"/>
    <cellStyle name="Normal 3 2 4 2 4 2 4 2 2" xfId="38399" xr:uid="{C1F3FABE-314A-486C-883D-4C74A3D126A5}"/>
    <cellStyle name="Normal 3 2 4 2 4 2 4 2 3" xfId="53283" xr:uid="{78F7CC77-A10A-451C-95BD-CE0F1DB21886}"/>
    <cellStyle name="Normal 3 2 4 2 4 2 4 3" xfId="17863" xr:uid="{ED50019A-A7A7-453E-8310-0CB5BA4A0E75}"/>
    <cellStyle name="Normal 3 2 4 2 4 2 4 4" xfId="31553" xr:uid="{6E73D1D9-A0F3-4A74-AE8B-4596D2A8312C}"/>
    <cellStyle name="Normal 3 2 4 2 4 2 4 5" xfId="46437" xr:uid="{4D278CE8-C444-4698-85A5-4DEEB7E84194}"/>
    <cellStyle name="Normal 3 2 4 2 4 2 5" xfId="21285" xr:uid="{F6EB4170-97F0-45DE-90F9-5C83C686FF7B}"/>
    <cellStyle name="Normal 3 2 4 2 4 2 5 2" xfId="34977" xr:uid="{6362689E-F157-4EB9-A719-7AF94A58175C}"/>
    <cellStyle name="Normal 3 2 4 2 4 2 5 3" xfId="49861" xr:uid="{42807431-1B20-4BC1-9C46-EF0646BE8BD1}"/>
    <cellStyle name="Normal 3 2 4 2 4 2 6" xfId="14441" xr:uid="{CC543AE5-AE7C-4554-A3E5-82FEDA2FB95D}"/>
    <cellStyle name="Normal 3 2 4 2 4 2 7" xfId="28131" xr:uid="{9FD8C75B-DF62-4D7B-BCB0-7B995961A4E2}"/>
    <cellStyle name="Normal 3 2 4 2 4 2 8" xfId="43015" xr:uid="{527D5974-74A9-4900-87A6-8A9FB8987606}"/>
    <cellStyle name="Normal 3 2 4 2 4 3" xfId="7596" xr:uid="{83E4B638-5DD4-48BB-A8E6-03FDF42A8F19}"/>
    <cellStyle name="Normal 3 2 4 2 4 3 2" xfId="9309" xr:uid="{D1F312CA-0A06-4012-85D2-52845B12A6F7}"/>
    <cellStyle name="Normal 3 2 4 2 4 3 2 2" xfId="12731" xr:uid="{AD9F2E3E-52B0-42E2-83E6-A11728D44A60}"/>
    <cellStyle name="Normal 3 2 4 2 4 3 2 2 2" xfId="26421" xr:uid="{A22B1FDB-D29C-4789-A11D-EBD05817D05B}"/>
    <cellStyle name="Normal 3 2 4 2 4 3 2 2 2 2" xfId="40113" xr:uid="{AECF5DC5-9403-4F21-A505-91767D993031}"/>
    <cellStyle name="Normal 3 2 4 2 4 3 2 2 2 3" xfId="54997" xr:uid="{AF407723-2BF1-4C4E-8FA1-911930958CD2}"/>
    <cellStyle name="Normal 3 2 4 2 4 3 2 2 3" xfId="19577" xr:uid="{9D9FF08B-D47D-44D9-B527-BB0B6D523925}"/>
    <cellStyle name="Normal 3 2 4 2 4 3 2 2 4" xfId="33267" xr:uid="{5D44C6E6-A08D-49DB-83DB-92BAAAEC6929}"/>
    <cellStyle name="Normal 3 2 4 2 4 3 2 2 5" xfId="48151" xr:uid="{4415B5A2-7D3C-4228-9692-A49E9216657F}"/>
    <cellStyle name="Normal 3 2 4 2 4 3 2 3" xfId="22999" xr:uid="{4BF9F66D-8BEC-446D-820C-8AF66E9348B1}"/>
    <cellStyle name="Normal 3 2 4 2 4 3 2 3 2" xfId="36691" xr:uid="{2E05FCB5-3F50-482D-B23A-7097FA8CEACA}"/>
    <cellStyle name="Normal 3 2 4 2 4 3 2 3 3" xfId="51575" xr:uid="{ADDD31E0-AFDF-4829-984B-9C324A9DF5D7}"/>
    <cellStyle name="Normal 3 2 4 2 4 3 2 4" xfId="16155" xr:uid="{6A6FE553-320D-4BE0-A06E-B5D875289FE6}"/>
    <cellStyle name="Normal 3 2 4 2 4 3 2 5" xfId="29845" xr:uid="{12792BA4-5C2C-43CB-9EB5-6548494E837F}"/>
    <cellStyle name="Normal 3 2 4 2 4 3 2 6" xfId="44729" xr:uid="{FB8B3886-F718-4359-977C-7F085235AD0F}"/>
    <cellStyle name="Normal 3 2 4 2 4 3 3" xfId="11019" xr:uid="{6297CBC4-C674-4EC1-8D8E-522F376BFDE5}"/>
    <cellStyle name="Normal 3 2 4 2 4 3 3 2" xfId="24709" xr:uid="{AC88CA0D-1E0E-4B3E-89E2-0CC6970C16D1}"/>
    <cellStyle name="Normal 3 2 4 2 4 3 3 2 2" xfId="38401" xr:uid="{38C08E28-03F4-4E8F-9472-BE4E2190D812}"/>
    <cellStyle name="Normal 3 2 4 2 4 3 3 2 3" xfId="53285" xr:uid="{173D1E89-AFD6-4B53-8DA0-0E0316B23658}"/>
    <cellStyle name="Normal 3 2 4 2 4 3 3 3" xfId="17865" xr:uid="{5B742922-F22A-414D-9C3F-E0F5148EE44C}"/>
    <cellStyle name="Normal 3 2 4 2 4 3 3 4" xfId="31555" xr:uid="{36DD1ECF-14F4-4F8D-888D-0B98FF2EA768}"/>
    <cellStyle name="Normal 3 2 4 2 4 3 3 5" xfId="46439" xr:uid="{CE873841-D967-4BE4-99E0-36905BC75204}"/>
    <cellStyle name="Normal 3 2 4 2 4 3 4" xfId="21287" xr:uid="{0FF5C01B-8458-40EC-8138-6699F481E1B3}"/>
    <cellStyle name="Normal 3 2 4 2 4 3 4 2" xfId="34979" xr:uid="{F5C8C605-C33F-4988-A47F-07925E3DFF4C}"/>
    <cellStyle name="Normal 3 2 4 2 4 3 4 3" xfId="49863" xr:uid="{BE9DA71B-C76C-4E4D-99DB-1513F01360B0}"/>
    <cellStyle name="Normal 3 2 4 2 4 3 5" xfId="14443" xr:uid="{A9376909-F0D3-478E-8192-8CF7760CA4F0}"/>
    <cellStyle name="Normal 3 2 4 2 4 3 6" xfId="28133" xr:uid="{DCBFF4A7-0E25-423F-889F-9709DEE6C484}"/>
    <cellStyle name="Normal 3 2 4 2 4 3 7" xfId="43017" xr:uid="{1E1A3241-A2CD-4358-86EE-FC6EA358E697}"/>
    <cellStyle name="Normal 3 2 4 2 4 4" xfId="7597" xr:uid="{F3CF029C-97C1-46E1-A698-BA6322CB4560}"/>
    <cellStyle name="Normal 3 2 4 2 4 4 2" xfId="9310" xr:uid="{3454E00B-F5F7-4960-A63F-9AFA925FE4F1}"/>
    <cellStyle name="Normal 3 2 4 2 4 4 2 2" xfId="12732" xr:uid="{CA2D21CB-7C9A-4EEC-8072-6B9A144FFF2E}"/>
    <cellStyle name="Normal 3 2 4 2 4 4 2 2 2" xfId="26422" xr:uid="{147F96D5-DFF7-4D25-B8DE-1EE0C3D7CF10}"/>
    <cellStyle name="Normal 3 2 4 2 4 4 2 2 2 2" xfId="40114" xr:uid="{D56A541E-4C72-4CD7-878E-E04C48E97998}"/>
    <cellStyle name="Normal 3 2 4 2 4 4 2 2 2 3" xfId="54998" xr:uid="{09EA54A1-EAC3-4E09-BF58-C4BA5EEB40DA}"/>
    <cellStyle name="Normal 3 2 4 2 4 4 2 2 3" xfId="19578" xr:uid="{BBA75352-33FB-429A-9D83-D4DC5BBF812F}"/>
    <cellStyle name="Normal 3 2 4 2 4 4 2 2 4" xfId="33268" xr:uid="{706DE37F-42FC-4C17-9234-9564A1B97EE2}"/>
    <cellStyle name="Normal 3 2 4 2 4 4 2 2 5" xfId="48152" xr:uid="{A7FAC7AB-E6E9-4D5E-AB2A-A4421236BD98}"/>
    <cellStyle name="Normal 3 2 4 2 4 4 2 3" xfId="23000" xr:uid="{B3EA6E7F-18A8-4981-97B9-75EAC063A0C8}"/>
    <cellStyle name="Normal 3 2 4 2 4 4 2 3 2" xfId="36692" xr:uid="{A9A0AAA0-16A7-4F16-BF1E-05BDC85FCA21}"/>
    <cellStyle name="Normal 3 2 4 2 4 4 2 3 3" xfId="51576" xr:uid="{4137EBA6-AFB2-4366-8D98-BAD231A3B1AA}"/>
    <cellStyle name="Normal 3 2 4 2 4 4 2 4" xfId="16156" xr:uid="{973A6D3A-9942-48D7-953E-75FED81BB7BC}"/>
    <cellStyle name="Normal 3 2 4 2 4 4 2 5" xfId="29846" xr:uid="{606706DE-C3B7-4311-930C-5F684BF5120E}"/>
    <cellStyle name="Normal 3 2 4 2 4 4 2 6" xfId="44730" xr:uid="{D9311C69-80A4-4BC6-B83F-1CB377E53D97}"/>
    <cellStyle name="Normal 3 2 4 2 4 4 3" xfId="11020" xr:uid="{810A5B17-7A3F-4B26-BA7A-D7EF2559032F}"/>
    <cellStyle name="Normal 3 2 4 2 4 4 3 2" xfId="24710" xr:uid="{2D0CCBE7-9B94-49CB-BA84-F7E509AF4EFA}"/>
    <cellStyle name="Normal 3 2 4 2 4 4 3 2 2" xfId="38402" xr:uid="{37252BD6-1699-4656-BFCC-1B67380ACE99}"/>
    <cellStyle name="Normal 3 2 4 2 4 4 3 2 3" xfId="53286" xr:uid="{CDCBE325-6D3A-42A4-A5E7-8828F62A38B1}"/>
    <cellStyle name="Normal 3 2 4 2 4 4 3 3" xfId="17866" xr:uid="{8EB607DE-EEDF-4226-A872-5990CD0514FB}"/>
    <cellStyle name="Normal 3 2 4 2 4 4 3 4" xfId="31556" xr:uid="{DC9483A8-EC3B-4662-B8F4-5C237F273837}"/>
    <cellStyle name="Normal 3 2 4 2 4 4 3 5" xfId="46440" xr:uid="{319D2753-ED80-4C70-A057-DBEA55156388}"/>
    <cellStyle name="Normal 3 2 4 2 4 4 4" xfId="21288" xr:uid="{94FE7189-B737-43CE-8DA9-10E7990894B0}"/>
    <cellStyle name="Normal 3 2 4 2 4 4 4 2" xfId="34980" xr:uid="{38ACC9C3-3CE2-4872-A977-F7FF97C81B33}"/>
    <cellStyle name="Normal 3 2 4 2 4 4 4 3" xfId="49864" xr:uid="{00BB2F02-12E7-4C3E-9A58-810CD09710D6}"/>
    <cellStyle name="Normal 3 2 4 2 4 4 5" xfId="14444" xr:uid="{0580036D-8BE2-4025-B32B-2FB81CA94507}"/>
    <cellStyle name="Normal 3 2 4 2 4 4 6" xfId="28134" xr:uid="{1B864D31-95A3-4844-A9E7-27B405E9A8AD}"/>
    <cellStyle name="Normal 3 2 4 2 4 4 7" xfId="43018" xr:uid="{B297F303-3A05-4418-A6D6-4145598AD8BD}"/>
    <cellStyle name="Normal 3 2 4 2 4 5" xfId="9306" xr:uid="{A3FC8392-5C37-4666-B823-C7218827E5DC}"/>
    <cellStyle name="Normal 3 2 4 2 4 5 2" xfId="12728" xr:uid="{C9C8EDA7-6659-4CBC-BC56-DD5A638E231F}"/>
    <cellStyle name="Normal 3 2 4 2 4 5 2 2" xfId="26418" xr:uid="{C2B306A3-823D-492B-8222-FD1EC0C74442}"/>
    <cellStyle name="Normal 3 2 4 2 4 5 2 2 2" xfId="40110" xr:uid="{ED37BDC0-642C-4A54-A0DE-68F539CE6EEF}"/>
    <cellStyle name="Normal 3 2 4 2 4 5 2 2 3" xfId="54994" xr:uid="{8FD87EB1-B7BD-47FB-BE9D-C411AAA0B6B7}"/>
    <cellStyle name="Normal 3 2 4 2 4 5 2 3" xfId="19574" xr:uid="{64EC6E69-26BF-4054-B9CB-DD2A609B9280}"/>
    <cellStyle name="Normal 3 2 4 2 4 5 2 4" xfId="33264" xr:uid="{E9A251E7-DD6F-411E-9037-233C953DF516}"/>
    <cellStyle name="Normal 3 2 4 2 4 5 2 5" xfId="48148" xr:uid="{DBC6B81C-BA13-4279-83BD-77033518A267}"/>
    <cellStyle name="Normal 3 2 4 2 4 5 3" xfId="22996" xr:uid="{409887E3-C04B-4F7F-A8B6-746A3E8EE58D}"/>
    <cellStyle name="Normal 3 2 4 2 4 5 3 2" xfId="36688" xr:uid="{9865FA93-6BFD-4864-858D-BD213788EE74}"/>
    <cellStyle name="Normal 3 2 4 2 4 5 3 3" xfId="51572" xr:uid="{57092380-BECE-4197-8FD1-A006C1697339}"/>
    <cellStyle name="Normal 3 2 4 2 4 5 4" xfId="16152" xr:uid="{51C8C6C8-ABD0-41F5-82F5-09657CE9B463}"/>
    <cellStyle name="Normal 3 2 4 2 4 5 5" xfId="29842" xr:uid="{578D855D-19A7-4092-8626-5B1AC94BEEA3}"/>
    <cellStyle name="Normal 3 2 4 2 4 5 6" xfId="44726" xr:uid="{A50D3E3D-D3C0-434F-9A15-8C2ACC1775CD}"/>
    <cellStyle name="Normal 3 2 4 2 4 6" xfId="11016" xr:uid="{8F13E55C-CB18-4100-88D4-EDD3A3ED93F3}"/>
    <cellStyle name="Normal 3 2 4 2 4 6 2" xfId="24706" xr:uid="{6A4744FF-76E0-43D2-A9C1-C5E3D9165723}"/>
    <cellStyle name="Normal 3 2 4 2 4 6 2 2" xfId="38398" xr:uid="{4544E426-510E-439B-BD13-5BFA114D1390}"/>
    <cellStyle name="Normal 3 2 4 2 4 6 2 3" xfId="53282" xr:uid="{A8469707-B610-4FA0-8524-A470283B348B}"/>
    <cellStyle name="Normal 3 2 4 2 4 6 3" xfId="17862" xr:uid="{29EDD6CE-D0C2-4A15-8D98-F493999A3338}"/>
    <cellStyle name="Normal 3 2 4 2 4 6 4" xfId="31552" xr:uid="{40AFEF30-0028-4422-AB75-A0F873D75EBA}"/>
    <cellStyle name="Normal 3 2 4 2 4 6 5" xfId="46436" xr:uid="{B89652FF-FED4-4E18-8FB6-0CC5F083E9AE}"/>
    <cellStyle name="Normal 3 2 4 2 4 7" xfId="21284" xr:uid="{87738044-8E1E-4A41-BD81-704DA204E0C7}"/>
    <cellStyle name="Normal 3 2 4 2 4 7 2" xfId="34976" xr:uid="{B3444F51-B447-4966-84E1-8F9444B6536F}"/>
    <cellStyle name="Normal 3 2 4 2 4 7 3" xfId="49860" xr:uid="{61AE894D-1232-43F8-A90E-BA72C41166E0}"/>
    <cellStyle name="Normal 3 2 4 2 4 8" xfId="14440" xr:uid="{8C3C8017-A906-423D-8BDA-37D7546ADBDF}"/>
    <cellStyle name="Normal 3 2 4 2 4 9" xfId="28130" xr:uid="{15FCDB89-BC97-4D8B-9C21-55EEFB97CAB1}"/>
    <cellStyle name="Normal 3 2 4 2 5" xfId="7598" xr:uid="{D12EE2A6-CC05-4018-982E-9DB5B1C61690}"/>
    <cellStyle name="Normal 3 2 4 2 5 2" xfId="7599" xr:uid="{DD2029E3-C6D1-4C30-B5F3-AF62FEF3226B}"/>
    <cellStyle name="Normal 3 2 4 2 5 2 2" xfId="9312" xr:uid="{7B0C8F2D-73B0-465B-BCC5-B283AE2E82D5}"/>
    <cellStyle name="Normal 3 2 4 2 5 2 2 2" xfId="12734" xr:uid="{E98FE5CB-1801-4D60-B537-000987D00A4E}"/>
    <cellStyle name="Normal 3 2 4 2 5 2 2 2 2" xfId="26424" xr:uid="{A1AB952B-AF71-4B98-9680-DA838565545B}"/>
    <cellStyle name="Normal 3 2 4 2 5 2 2 2 2 2" xfId="40116" xr:uid="{6A257879-2FFA-4A6A-B594-1078D5C9C732}"/>
    <cellStyle name="Normal 3 2 4 2 5 2 2 2 2 3" xfId="55000" xr:uid="{1823DD49-9D02-42FB-8B20-92C22290A2A7}"/>
    <cellStyle name="Normal 3 2 4 2 5 2 2 2 3" xfId="19580" xr:uid="{742BB589-2BC4-4E76-B5A4-A6F13160994D}"/>
    <cellStyle name="Normal 3 2 4 2 5 2 2 2 4" xfId="33270" xr:uid="{1962733C-550E-49B8-A57E-E8A770EF6637}"/>
    <cellStyle name="Normal 3 2 4 2 5 2 2 2 5" xfId="48154" xr:uid="{A6F6105C-977C-463C-8791-7BFB90EA9F74}"/>
    <cellStyle name="Normal 3 2 4 2 5 2 2 3" xfId="23002" xr:uid="{7EFE61D8-C661-40B4-B768-E4C9B7852D69}"/>
    <cellStyle name="Normal 3 2 4 2 5 2 2 3 2" xfId="36694" xr:uid="{3BB932BF-0D63-4996-96FB-30230F3C3B17}"/>
    <cellStyle name="Normal 3 2 4 2 5 2 2 3 3" xfId="51578" xr:uid="{988EC572-36E9-4A1E-8DC2-563A23AD976B}"/>
    <cellStyle name="Normal 3 2 4 2 5 2 2 4" xfId="16158" xr:uid="{A3AB7F49-68B2-4536-ADF6-BB4D97732902}"/>
    <cellStyle name="Normal 3 2 4 2 5 2 2 5" xfId="29848" xr:uid="{8279767A-4C82-4CB6-856A-554A7498181F}"/>
    <cellStyle name="Normal 3 2 4 2 5 2 2 6" xfId="44732" xr:uid="{EDB204FD-193F-4E90-821A-E76967D86695}"/>
    <cellStyle name="Normal 3 2 4 2 5 2 3" xfId="11022" xr:uid="{68E77C96-77CE-426B-898B-0FDDA4FD5DFE}"/>
    <cellStyle name="Normal 3 2 4 2 5 2 3 2" xfId="24712" xr:uid="{732EBA5E-81A9-4463-BC4B-05BDD2095390}"/>
    <cellStyle name="Normal 3 2 4 2 5 2 3 2 2" xfId="38404" xr:uid="{9BFA564B-0933-44E1-AC26-995A43997C1A}"/>
    <cellStyle name="Normal 3 2 4 2 5 2 3 2 3" xfId="53288" xr:uid="{12C33667-CF3F-4546-89CA-C23E9F0B17A1}"/>
    <cellStyle name="Normal 3 2 4 2 5 2 3 3" xfId="17868" xr:uid="{66722565-88D0-4072-8FDA-394B665519C4}"/>
    <cellStyle name="Normal 3 2 4 2 5 2 3 4" xfId="31558" xr:uid="{5568F484-5C3F-4ECA-A0D0-E5378F744C55}"/>
    <cellStyle name="Normal 3 2 4 2 5 2 3 5" xfId="46442" xr:uid="{B68D3C28-07E3-48C0-899B-9ED72C045734}"/>
    <cellStyle name="Normal 3 2 4 2 5 2 4" xfId="21290" xr:uid="{4D20B446-B1C8-4168-BB35-4FD5D0E4F416}"/>
    <cellStyle name="Normal 3 2 4 2 5 2 4 2" xfId="34982" xr:uid="{9A9282E1-6744-4A02-8DAC-4B1AB11EDD5E}"/>
    <cellStyle name="Normal 3 2 4 2 5 2 4 3" xfId="49866" xr:uid="{D30FA986-6FF8-4803-8A1A-A68FE09E93E5}"/>
    <cellStyle name="Normal 3 2 4 2 5 2 5" xfId="14446" xr:uid="{4A388E20-1632-4A14-9E7E-960CE2E1EAE6}"/>
    <cellStyle name="Normal 3 2 4 2 5 2 6" xfId="28136" xr:uid="{0E16DA51-C896-4843-A750-B36AE72CF40B}"/>
    <cellStyle name="Normal 3 2 4 2 5 2 7" xfId="43020" xr:uid="{EBBD2CD9-FFAA-4346-9156-9151BF7C5D26}"/>
    <cellStyle name="Normal 3 2 4 2 5 3" xfId="9311" xr:uid="{68929526-84A6-488A-84A3-5B7B981AB940}"/>
    <cellStyle name="Normal 3 2 4 2 5 3 2" xfId="12733" xr:uid="{810F7837-7501-4C80-B578-0AE1E7555E48}"/>
    <cellStyle name="Normal 3 2 4 2 5 3 2 2" xfId="26423" xr:uid="{EC9E7703-3308-43A3-8873-0C8AC1DC3B5D}"/>
    <cellStyle name="Normal 3 2 4 2 5 3 2 2 2" xfId="40115" xr:uid="{87D1C2A4-33F8-43D7-983F-E1DD48603DAF}"/>
    <cellStyle name="Normal 3 2 4 2 5 3 2 2 3" xfId="54999" xr:uid="{6B3B5AA0-26A1-4E52-BE5D-3CB5B142B224}"/>
    <cellStyle name="Normal 3 2 4 2 5 3 2 3" xfId="19579" xr:uid="{FD21B749-D649-4970-98FC-581B30526236}"/>
    <cellStyle name="Normal 3 2 4 2 5 3 2 4" xfId="33269" xr:uid="{6138F042-7908-4464-B236-FCBC98F41AB0}"/>
    <cellStyle name="Normal 3 2 4 2 5 3 2 5" xfId="48153" xr:uid="{54175ADB-5981-4DE3-9021-7E01E3F96FA3}"/>
    <cellStyle name="Normal 3 2 4 2 5 3 3" xfId="23001" xr:uid="{75C9AF66-7C6B-48FE-A065-053C69E3FD01}"/>
    <cellStyle name="Normal 3 2 4 2 5 3 3 2" xfId="36693" xr:uid="{09D9D95F-1D41-4D66-85E4-F52CD0391758}"/>
    <cellStyle name="Normal 3 2 4 2 5 3 3 3" xfId="51577" xr:uid="{A49BA20E-C2BA-4934-9F4A-870399838C9A}"/>
    <cellStyle name="Normal 3 2 4 2 5 3 4" xfId="16157" xr:uid="{0408895A-92CE-43F2-A725-D43E974574BA}"/>
    <cellStyle name="Normal 3 2 4 2 5 3 5" xfId="29847" xr:uid="{9BC054C9-ACB4-47A5-AC35-412001AD3E10}"/>
    <cellStyle name="Normal 3 2 4 2 5 3 6" xfId="44731" xr:uid="{9C9E38E8-D58C-45C2-B3AE-83C8712D19CA}"/>
    <cellStyle name="Normal 3 2 4 2 5 4" xfId="11021" xr:uid="{F037D56E-3B55-4565-A8DB-8A634B41F05A}"/>
    <cellStyle name="Normal 3 2 4 2 5 4 2" xfId="24711" xr:uid="{CA06211F-C1E8-4B52-81CA-7215C62A6003}"/>
    <cellStyle name="Normal 3 2 4 2 5 4 2 2" xfId="38403" xr:uid="{5CF2B518-97CD-44E0-A9DC-C4B51EE4BEFC}"/>
    <cellStyle name="Normal 3 2 4 2 5 4 2 3" xfId="53287" xr:uid="{F4B964F7-2A3F-49BA-BC27-BDEFC1A80FAE}"/>
    <cellStyle name="Normal 3 2 4 2 5 4 3" xfId="17867" xr:uid="{3D639BE9-744A-4BA1-B971-83A5D81D5019}"/>
    <cellStyle name="Normal 3 2 4 2 5 4 4" xfId="31557" xr:uid="{0B96A46B-5987-4EEA-A728-7D372D0877CA}"/>
    <cellStyle name="Normal 3 2 4 2 5 4 5" xfId="46441" xr:uid="{423EA144-080B-4FC8-B389-3E42C6825D1F}"/>
    <cellStyle name="Normal 3 2 4 2 5 5" xfId="21289" xr:uid="{DE300734-285B-415C-BF36-D9A73C44BEED}"/>
    <cellStyle name="Normal 3 2 4 2 5 5 2" xfId="34981" xr:uid="{A8D14FE6-FE23-4542-A8C6-6CA5F8A8CDBD}"/>
    <cellStyle name="Normal 3 2 4 2 5 5 3" xfId="49865" xr:uid="{8FAE3307-157F-4EB6-B49F-2778CF82BCD9}"/>
    <cellStyle name="Normal 3 2 4 2 5 6" xfId="14445" xr:uid="{D451AF14-7C23-4D49-A41A-74E586CB7D69}"/>
    <cellStyle name="Normal 3 2 4 2 5 7" xfId="28135" xr:uid="{0E650C18-368C-4BF7-B8E0-0ADC0E0EC5BF}"/>
    <cellStyle name="Normal 3 2 4 2 5 8" xfId="43019" xr:uid="{E08C18EE-5BA4-425E-A294-AEE223E6E4E4}"/>
    <cellStyle name="Normal 3 2 4 2 6" xfId="7600" xr:uid="{CEB81BF1-F83E-4A12-9261-47CBDC671C5D}"/>
    <cellStyle name="Normal 3 2 4 2 6 2" xfId="9313" xr:uid="{112A88F0-74CC-4579-9FB0-421641421793}"/>
    <cellStyle name="Normal 3 2 4 2 6 2 2" xfId="12735" xr:uid="{4B3B9659-B014-41C8-888D-6F7C33EAAFCF}"/>
    <cellStyle name="Normal 3 2 4 2 6 2 2 2" xfId="26425" xr:uid="{26110F4F-D7A6-4865-9D78-1E2F08ECFF2D}"/>
    <cellStyle name="Normal 3 2 4 2 6 2 2 2 2" xfId="40117" xr:uid="{3E19E675-E957-4280-8BE3-2E7B281C2519}"/>
    <cellStyle name="Normal 3 2 4 2 6 2 2 2 3" xfId="55001" xr:uid="{523EF9D4-D425-4739-8D2C-0B5BA147D72E}"/>
    <cellStyle name="Normal 3 2 4 2 6 2 2 3" xfId="19581" xr:uid="{D0ED40A1-451F-4C24-BAD4-AC76F68E11DA}"/>
    <cellStyle name="Normal 3 2 4 2 6 2 2 4" xfId="33271" xr:uid="{F192CDC8-7706-40CB-A470-D09E4D557247}"/>
    <cellStyle name="Normal 3 2 4 2 6 2 2 5" xfId="48155" xr:uid="{98286EEE-C025-4273-BFAA-92EC76B21398}"/>
    <cellStyle name="Normal 3 2 4 2 6 2 3" xfId="23003" xr:uid="{ACD920D9-4A48-4B76-8CC0-172D8B01372E}"/>
    <cellStyle name="Normal 3 2 4 2 6 2 3 2" xfId="36695" xr:uid="{AC31D3C5-CBE7-483B-A708-B8C8578E2629}"/>
    <cellStyle name="Normal 3 2 4 2 6 2 3 3" xfId="51579" xr:uid="{29A3DE21-5C5E-46E5-95D3-1023FBF88DCD}"/>
    <cellStyle name="Normal 3 2 4 2 6 2 4" xfId="16159" xr:uid="{3B526C6F-8FBB-470D-B305-6480D483D8AD}"/>
    <cellStyle name="Normal 3 2 4 2 6 2 5" xfId="29849" xr:uid="{4ABAE91E-194F-47AD-946B-1BA8FE30066A}"/>
    <cellStyle name="Normal 3 2 4 2 6 2 6" xfId="44733" xr:uid="{5B4EE93E-CF4B-4D19-81A6-3B8524D3086F}"/>
    <cellStyle name="Normal 3 2 4 2 6 3" xfId="11023" xr:uid="{23835797-54F5-4272-A324-2ED43844C277}"/>
    <cellStyle name="Normal 3 2 4 2 6 3 2" xfId="24713" xr:uid="{AC33335A-0680-4C4D-B22A-9C195617E6A4}"/>
    <cellStyle name="Normal 3 2 4 2 6 3 2 2" xfId="38405" xr:uid="{41F3EF28-B31C-4B2C-B0D7-9BA04724460E}"/>
    <cellStyle name="Normal 3 2 4 2 6 3 2 3" xfId="53289" xr:uid="{1FCEE7E6-66B1-402D-9B5D-45C558140928}"/>
    <cellStyle name="Normal 3 2 4 2 6 3 3" xfId="17869" xr:uid="{DBDEC85A-3F26-4162-8325-DC42BCE5E719}"/>
    <cellStyle name="Normal 3 2 4 2 6 3 4" xfId="31559" xr:uid="{CFF405B1-A6F5-442F-98F0-B65966BF9E8F}"/>
    <cellStyle name="Normal 3 2 4 2 6 3 5" xfId="46443" xr:uid="{1E2CCB2C-E323-4101-93DC-55B56BCB2A42}"/>
    <cellStyle name="Normal 3 2 4 2 6 4" xfId="21291" xr:uid="{9E7045C0-4A46-4ECD-A3C3-1FFECB53DA90}"/>
    <cellStyle name="Normal 3 2 4 2 6 4 2" xfId="34983" xr:uid="{92ADCD2B-D166-4BE5-8867-8AB1E80C9EDD}"/>
    <cellStyle name="Normal 3 2 4 2 6 4 3" xfId="49867" xr:uid="{89049648-023A-4656-986B-66B130938ACB}"/>
    <cellStyle name="Normal 3 2 4 2 6 5" xfId="14447" xr:uid="{579193B8-0621-4A40-8A72-D22A7B5EC787}"/>
    <cellStyle name="Normal 3 2 4 2 6 6" xfId="28137" xr:uid="{82FDE6CC-830E-422E-B7E0-86466CDAA943}"/>
    <cellStyle name="Normal 3 2 4 2 6 7" xfId="43021" xr:uid="{45F34100-5F0F-442B-96A6-7FC93AE5D73E}"/>
    <cellStyle name="Normal 3 2 4 2 7" xfId="7601" xr:uid="{0213019E-4A50-4290-8AAB-EC30D1887584}"/>
    <cellStyle name="Normal 3 2 4 2 7 2" xfId="9314" xr:uid="{3704B653-87E1-4D8B-AB7D-2F3D7A0AB949}"/>
    <cellStyle name="Normal 3 2 4 2 7 2 2" xfId="12736" xr:uid="{BBCF08CD-71E6-4826-84AB-5A844E84D8E9}"/>
    <cellStyle name="Normal 3 2 4 2 7 2 2 2" xfId="26426" xr:uid="{1AC7EA63-35D7-49C6-ADCD-93655625B6C7}"/>
    <cellStyle name="Normal 3 2 4 2 7 2 2 2 2" xfId="40118" xr:uid="{2A9C0AE1-B3A8-47AF-8BFF-168C8E4E7224}"/>
    <cellStyle name="Normal 3 2 4 2 7 2 2 2 3" xfId="55002" xr:uid="{8A1A9DBA-A691-4668-88A0-030CD8DB96DC}"/>
    <cellStyle name="Normal 3 2 4 2 7 2 2 3" xfId="19582" xr:uid="{F9B71C65-E6D6-42FF-81A8-40B4651D5C8E}"/>
    <cellStyle name="Normal 3 2 4 2 7 2 2 4" xfId="33272" xr:uid="{796EEC0F-E333-4E76-AAB9-5287DD86576F}"/>
    <cellStyle name="Normal 3 2 4 2 7 2 2 5" xfId="48156" xr:uid="{59A5B0B3-1C3D-4BA2-A1EA-34934C6D26E4}"/>
    <cellStyle name="Normal 3 2 4 2 7 2 3" xfId="23004" xr:uid="{E12CA624-0917-44BB-A234-E81B242CF28F}"/>
    <cellStyle name="Normal 3 2 4 2 7 2 3 2" xfId="36696" xr:uid="{26C7D787-DB58-40D2-95CF-590DED1C02DD}"/>
    <cellStyle name="Normal 3 2 4 2 7 2 3 3" xfId="51580" xr:uid="{5366631C-2B6B-474F-9850-F7E7EBA48BE4}"/>
    <cellStyle name="Normal 3 2 4 2 7 2 4" xfId="16160" xr:uid="{6E325982-D6EE-44E9-9BF1-0EEFE7211BC3}"/>
    <cellStyle name="Normal 3 2 4 2 7 2 5" xfId="29850" xr:uid="{9FD8ACC1-CCD8-4014-87EB-A0AF5311A580}"/>
    <cellStyle name="Normal 3 2 4 2 7 2 6" xfId="44734" xr:uid="{EB994433-8773-43BE-94EC-75A2A6C93494}"/>
    <cellStyle name="Normal 3 2 4 2 7 3" xfId="11024" xr:uid="{B9C5FBE4-BA3C-4876-8E7C-C8DD7C5991DC}"/>
    <cellStyle name="Normal 3 2 4 2 7 3 2" xfId="24714" xr:uid="{BEF7AA48-9C24-4DBE-B264-DF5C267FBE61}"/>
    <cellStyle name="Normal 3 2 4 2 7 3 2 2" xfId="38406" xr:uid="{463319F2-3BED-46B6-9F75-43E95C04ACB2}"/>
    <cellStyle name="Normal 3 2 4 2 7 3 2 3" xfId="53290" xr:uid="{1288F227-B84D-4A57-B4C0-488A228A34F1}"/>
    <cellStyle name="Normal 3 2 4 2 7 3 3" xfId="17870" xr:uid="{7CD5E238-F176-4411-93B1-F5B3B225BAFB}"/>
    <cellStyle name="Normal 3 2 4 2 7 3 4" xfId="31560" xr:uid="{2112684E-6702-4666-853E-4184AAC995D6}"/>
    <cellStyle name="Normal 3 2 4 2 7 3 5" xfId="46444" xr:uid="{B71EE405-7ECD-40A5-94EA-08D68A2CC908}"/>
    <cellStyle name="Normal 3 2 4 2 7 4" xfId="21292" xr:uid="{40F9888D-E37F-4EC8-AA77-BF26FF34CB84}"/>
    <cellStyle name="Normal 3 2 4 2 7 4 2" xfId="34984" xr:uid="{1424D0F2-A553-4A1D-93FD-467CB52B3C95}"/>
    <cellStyle name="Normal 3 2 4 2 7 4 3" xfId="49868" xr:uid="{62695A6B-40CC-435A-83EE-6992C228188F}"/>
    <cellStyle name="Normal 3 2 4 2 7 5" xfId="14448" xr:uid="{A079DC63-E25F-48BC-8497-CFBEF142AF05}"/>
    <cellStyle name="Normal 3 2 4 2 7 6" xfId="28138" xr:uid="{C26AACCF-2C31-4C98-A4E6-478F48411137}"/>
    <cellStyle name="Normal 3 2 4 2 7 7" xfId="43022" xr:uid="{2B385DAF-CD63-452E-AC21-1A4C5F2F5C90}"/>
    <cellStyle name="Normal 3 2 4 2 8" xfId="9285" xr:uid="{835308AF-DA05-486B-A302-E21BBF927BE4}"/>
    <cellStyle name="Normal 3 2 4 2 8 2" xfId="12707" xr:uid="{987C0E19-D33A-44EA-8EAE-24BCAD146003}"/>
    <cellStyle name="Normal 3 2 4 2 8 2 2" xfId="26397" xr:uid="{DF946CF9-B62E-4C7C-B267-AB9A1C85CE88}"/>
    <cellStyle name="Normal 3 2 4 2 8 2 2 2" xfId="40089" xr:uid="{F9FBDCA3-6D18-4E5C-9DEB-08A98A23BAF4}"/>
    <cellStyle name="Normal 3 2 4 2 8 2 2 3" xfId="54973" xr:uid="{C8B10C13-FA94-4417-BBA8-49CA32029AD2}"/>
    <cellStyle name="Normal 3 2 4 2 8 2 3" xfId="19553" xr:uid="{9AAEDF36-F8A6-4659-9D49-0429AEB52D9D}"/>
    <cellStyle name="Normal 3 2 4 2 8 2 4" xfId="33243" xr:uid="{3A0BBE1D-F21D-40F4-A898-D95E8CF0755E}"/>
    <cellStyle name="Normal 3 2 4 2 8 2 5" xfId="48127" xr:uid="{B48FA3CE-4092-4BC1-920E-5479DAD8D3F0}"/>
    <cellStyle name="Normal 3 2 4 2 8 3" xfId="22975" xr:uid="{4D9C14AC-1D73-4B9F-9B32-357FA54FFB09}"/>
    <cellStyle name="Normal 3 2 4 2 8 3 2" xfId="36667" xr:uid="{7C13FFFF-7EB9-4CDF-AED3-92B7644B4A8E}"/>
    <cellStyle name="Normal 3 2 4 2 8 3 3" xfId="51551" xr:uid="{EE7DDAEB-65D8-4C3B-8903-798E298CD080}"/>
    <cellStyle name="Normal 3 2 4 2 8 4" xfId="16131" xr:uid="{2582E22B-9817-4E82-AB0E-EE918CD423C8}"/>
    <cellStyle name="Normal 3 2 4 2 8 5" xfId="29821" xr:uid="{68472745-DF9E-4B37-A05C-7A2EDB81175A}"/>
    <cellStyle name="Normal 3 2 4 2 8 6" xfId="44705" xr:uid="{3D1045C3-B295-4D72-99F3-CEBB8EC375ED}"/>
    <cellStyle name="Normal 3 2 4 2 9" xfId="10995" xr:uid="{603DDF33-4429-4773-A555-A3CB9A04BA95}"/>
    <cellStyle name="Normal 3 2 4 2 9 2" xfId="24685" xr:uid="{4D46FF77-7C65-43A7-B6D9-BEBDABBA0F09}"/>
    <cellStyle name="Normal 3 2 4 2 9 2 2" xfId="38377" xr:uid="{8075B3F0-0B88-4884-8495-4645A683C44F}"/>
    <cellStyle name="Normal 3 2 4 2 9 2 3" xfId="53261" xr:uid="{A4AADF97-4F5E-4FFE-8D28-F92489ED78C6}"/>
    <cellStyle name="Normal 3 2 4 2 9 3" xfId="17841" xr:uid="{4C73F486-D64A-48E9-84E9-1E2A9414B29F}"/>
    <cellStyle name="Normal 3 2 4 2 9 4" xfId="31531" xr:uid="{A4304414-25C4-4222-8F4B-3A016E3A2026}"/>
    <cellStyle name="Normal 3 2 4 2 9 5" xfId="46415" xr:uid="{CBF61480-236E-4A6E-A804-F47347875A14}"/>
    <cellStyle name="Normal 3 2 4 3" xfId="7602" xr:uid="{739EC024-5E05-4A2F-97B6-7B5D86077A9A}"/>
    <cellStyle name="Normal 3 2 4 3 10" xfId="14449" xr:uid="{02FFCDD8-BDEA-4006-85CF-FE597C5B87C7}"/>
    <cellStyle name="Normal 3 2 4 3 11" xfId="28139" xr:uid="{2975AC51-539B-426D-A3BF-6DB0F76C0F9A}"/>
    <cellStyle name="Normal 3 2 4 3 12" xfId="43023" xr:uid="{68AC8249-C7ED-4656-A2A0-C61E4649F1F2}"/>
    <cellStyle name="Normal 3 2 4 3 2" xfId="7603" xr:uid="{F860E345-ABD3-4859-B450-361861561941}"/>
    <cellStyle name="Normal 3 2 4 3 2 10" xfId="43024" xr:uid="{3BCC39CA-1C4D-4EA2-91A3-F1C33E5BC43D}"/>
    <cellStyle name="Normal 3 2 4 3 2 2" xfId="7604" xr:uid="{99373CD8-0CC3-4CC3-865F-0E208B4742FF}"/>
    <cellStyle name="Normal 3 2 4 3 2 2 2" xfId="7605" xr:uid="{7F338B83-8D79-423B-B30D-2D738B9E95A2}"/>
    <cellStyle name="Normal 3 2 4 3 2 2 2 2" xfId="9318" xr:uid="{1935D3A5-457A-40FC-ADFE-252C63282B24}"/>
    <cellStyle name="Normal 3 2 4 3 2 2 2 2 2" xfId="12740" xr:uid="{690DA544-7118-47A6-BE71-08F0A68F9A68}"/>
    <cellStyle name="Normal 3 2 4 3 2 2 2 2 2 2" xfId="26430" xr:uid="{7ED9DD07-79B3-405A-AE05-EA80350CC9B8}"/>
    <cellStyle name="Normal 3 2 4 3 2 2 2 2 2 2 2" xfId="40122" xr:uid="{D8097FF7-C181-4E68-B836-7BC4C1E6B35D}"/>
    <cellStyle name="Normal 3 2 4 3 2 2 2 2 2 2 3" xfId="55006" xr:uid="{B1665020-F9E5-45CB-89C3-20244D5964BD}"/>
    <cellStyle name="Normal 3 2 4 3 2 2 2 2 2 3" xfId="19586" xr:uid="{82EF8C04-2695-4636-9C56-24B32F963478}"/>
    <cellStyle name="Normal 3 2 4 3 2 2 2 2 2 4" xfId="33276" xr:uid="{18C1B839-E1AF-491B-9BFA-590CFF5C9178}"/>
    <cellStyle name="Normal 3 2 4 3 2 2 2 2 2 5" xfId="48160" xr:uid="{A45577AC-4F08-44D3-A225-FCFC6E0A40BD}"/>
    <cellStyle name="Normal 3 2 4 3 2 2 2 2 3" xfId="23008" xr:uid="{688F0EF2-1B73-426A-A14D-776CFA387B11}"/>
    <cellStyle name="Normal 3 2 4 3 2 2 2 2 3 2" xfId="36700" xr:uid="{B2A79517-1CDE-428D-AD3C-B076307ACE0C}"/>
    <cellStyle name="Normal 3 2 4 3 2 2 2 2 3 3" xfId="51584" xr:uid="{91FF13DD-3CEB-4B60-9B1E-F0E4DA34D91E}"/>
    <cellStyle name="Normal 3 2 4 3 2 2 2 2 4" xfId="16164" xr:uid="{770EEA4F-3C22-4881-9F1D-4F3D4F29D889}"/>
    <cellStyle name="Normal 3 2 4 3 2 2 2 2 5" xfId="29854" xr:uid="{39110FF6-CDE3-4B81-AC83-481B7C7E2F5D}"/>
    <cellStyle name="Normal 3 2 4 3 2 2 2 2 6" xfId="44738" xr:uid="{247121E0-2383-4263-85A5-DB36C17D0353}"/>
    <cellStyle name="Normal 3 2 4 3 2 2 2 3" xfId="11028" xr:uid="{BB128F65-0753-4DEF-A972-D30BC70A9788}"/>
    <cellStyle name="Normal 3 2 4 3 2 2 2 3 2" xfId="24718" xr:uid="{F9FD10B4-B6D4-4DCD-B0E5-061099C1FE8E}"/>
    <cellStyle name="Normal 3 2 4 3 2 2 2 3 2 2" xfId="38410" xr:uid="{3814A5B9-D89A-448F-97F8-BB501B83BF54}"/>
    <cellStyle name="Normal 3 2 4 3 2 2 2 3 2 3" xfId="53294" xr:uid="{B24A696C-B5DF-44E3-BE5B-73CA2F64C435}"/>
    <cellStyle name="Normal 3 2 4 3 2 2 2 3 3" xfId="17874" xr:uid="{7950B18D-9F3B-4DCD-88F2-86F4D0FD0767}"/>
    <cellStyle name="Normal 3 2 4 3 2 2 2 3 4" xfId="31564" xr:uid="{D682225D-E222-49AB-AC52-49C6737E8996}"/>
    <cellStyle name="Normal 3 2 4 3 2 2 2 3 5" xfId="46448" xr:uid="{357696FC-8654-44DF-8513-05163793E11F}"/>
    <cellStyle name="Normal 3 2 4 3 2 2 2 4" xfId="21296" xr:uid="{308DE809-B025-4970-A82A-BC611898F657}"/>
    <cellStyle name="Normal 3 2 4 3 2 2 2 4 2" xfId="34988" xr:uid="{76674BA7-B2F8-4DA0-89C8-79F129766098}"/>
    <cellStyle name="Normal 3 2 4 3 2 2 2 4 3" xfId="49872" xr:uid="{2B9C87CF-72F6-4052-BCB7-BBDBA46D3EDE}"/>
    <cellStyle name="Normal 3 2 4 3 2 2 2 5" xfId="14452" xr:uid="{D3EA66F7-8890-48AA-BF89-A733ED1EA2FF}"/>
    <cellStyle name="Normal 3 2 4 3 2 2 2 6" xfId="28142" xr:uid="{D0EEC5F5-A403-48FB-B34E-568CABA31AE4}"/>
    <cellStyle name="Normal 3 2 4 3 2 2 2 7" xfId="43026" xr:uid="{7F23B790-7E13-4C1F-B626-C62674B092B5}"/>
    <cellStyle name="Normal 3 2 4 3 2 2 3" xfId="9317" xr:uid="{C710EF56-34D6-40F3-B79D-54C29CED55AB}"/>
    <cellStyle name="Normal 3 2 4 3 2 2 3 2" xfId="12739" xr:uid="{986FEBC8-46D1-47F0-8830-F40A72298A04}"/>
    <cellStyle name="Normal 3 2 4 3 2 2 3 2 2" xfId="26429" xr:uid="{0CE257C7-73D8-452E-B6B4-87BAE58B3C78}"/>
    <cellStyle name="Normal 3 2 4 3 2 2 3 2 2 2" xfId="40121" xr:uid="{05F49A62-9A65-4E6C-BB7E-69053AE4676D}"/>
    <cellStyle name="Normal 3 2 4 3 2 2 3 2 2 3" xfId="55005" xr:uid="{E5780C72-6377-4E5E-B6F8-C56410CAA2EA}"/>
    <cellStyle name="Normal 3 2 4 3 2 2 3 2 3" xfId="19585" xr:uid="{62010BA0-9D9F-4150-8D33-6E682A6A3A82}"/>
    <cellStyle name="Normal 3 2 4 3 2 2 3 2 4" xfId="33275" xr:uid="{2E6B5BFA-F866-491A-860F-95913A82D898}"/>
    <cellStyle name="Normal 3 2 4 3 2 2 3 2 5" xfId="48159" xr:uid="{EEF4202D-13E0-466D-8A0D-9FBFD9894CA2}"/>
    <cellStyle name="Normal 3 2 4 3 2 2 3 3" xfId="23007" xr:uid="{D3BAF33F-44FF-4A23-9F02-2FD03FAE132E}"/>
    <cellStyle name="Normal 3 2 4 3 2 2 3 3 2" xfId="36699" xr:uid="{D9851A83-2727-4E50-A31C-C9FC682933DD}"/>
    <cellStyle name="Normal 3 2 4 3 2 2 3 3 3" xfId="51583" xr:uid="{379D1EAD-2D84-47FD-9A2B-85F4756614B5}"/>
    <cellStyle name="Normal 3 2 4 3 2 2 3 4" xfId="16163" xr:uid="{164546E5-5B8F-4552-A67F-F93CC5057666}"/>
    <cellStyle name="Normal 3 2 4 3 2 2 3 5" xfId="29853" xr:uid="{DCD16A51-4622-446E-8330-CD95A53B2401}"/>
    <cellStyle name="Normal 3 2 4 3 2 2 3 6" xfId="44737" xr:uid="{DD0E96B4-EF08-4BBE-8A7D-DF50CD8DF1B7}"/>
    <cellStyle name="Normal 3 2 4 3 2 2 4" xfId="11027" xr:uid="{024EB108-ECC3-41DF-9391-4370FD3D32F9}"/>
    <cellStyle name="Normal 3 2 4 3 2 2 4 2" xfId="24717" xr:uid="{3295BF07-2A7F-4CDF-91FE-CB58981CDA29}"/>
    <cellStyle name="Normal 3 2 4 3 2 2 4 2 2" xfId="38409" xr:uid="{3E9F5192-F05D-4565-B059-71EAAE11DA8B}"/>
    <cellStyle name="Normal 3 2 4 3 2 2 4 2 3" xfId="53293" xr:uid="{B7616D83-5126-4644-9B6C-5D1B107FA71C}"/>
    <cellStyle name="Normal 3 2 4 3 2 2 4 3" xfId="17873" xr:uid="{08362D8B-43CC-45F8-9F0F-3E6C6E859FEE}"/>
    <cellStyle name="Normal 3 2 4 3 2 2 4 4" xfId="31563" xr:uid="{977E4DA2-07A2-48AA-8A76-B2F6189A9C5C}"/>
    <cellStyle name="Normal 3 2 4 3 2 2 4 5" xfId="46447" xr:uid="{560B9EED-E86E-448B-9B01-6C21BDF1E7F9}"/>
    <cellStyle name="Normal 3 2 4 3 2 2 5" xfId="21295" xr:uid="{420A5E6A-AB93-4353-850F-FC529BEA06DE}"/>
    <cellStyle name="Normal 3 2 4 3 2 2 5 2" xfId="34987" xr:uid="{D0AA3CD6-9C63-49CF-B32C-31489EA26012}"/>
    <cellStyle name="Normal 3 2 4 3 2 2 5 3" xfId="49871" xr:uid="{1A833424-6EE6-417B-A471-3863F3E19399}"/>
    <cellStyle name="Normal 3 2 4 3 2 2 6" xfId="14451" xr:uid="{8FEC66AD-0746-4B91-8865-1F7F33758C52}"/>
    <cellStyle name="Normal 3 2 4 3 2 2 7" xfId="28141" xr:uid="{4937EB80-B156-4504-AE92-00F905DE3A72}"/>
    <cellStyle name="Normal 3 2 4 3 2 2 8" xfId="43025" xr:uid="{614C726E-E63B-49E8-85D8-438E8305CFFD}"/>
    <cellStyle name="Normal 3 2 4 3 2 3" xfId="7606" xr:uid="{0B38A394-D97F-4ADB-BE62-9A78FCBF58B9}"/>
    <cellStyle name="Normal 3 2 4 3 2 3 2" xfId="9319" xr:uid="{7FAA40F7-9998-444C-B4D6-1B9C8424CB81}"/>
    <cellStyle name="Normal 3 2 4 3 2 3 2 2" xfId="12741" xr:uid="{427CE3E0-F484-417D-8296-B8F14FBA5B89}"/>
    <cellStyle name="Normal 3 2 4 3 2 3 2 2 2" xfId="26431" xr:uid="{DFA893D4-C7CF-42E5-94C0-10B5A9570AF5}"/>
    <cellStyle name="Normal 3 2 4 3 2 3 2 2 2 2" xfId="40123" xr:uid="{44F5F494-15D2-49E0-9C37-4B3DFA3A80A4}"/>
    <cellStyle name="Normal 3 2 4 3 2 3 2 2 2 3" xfId="55007" xr:uid="{DC57640A-456C-47B0-B698-B036303CC8CA}"/>
    <cellStyle name="Normal 3 2 4 3 2 3 2 2 3" xfId="19587" xr:uid="{6924A96E-BA40-46EA-880B-C1887F6F0FC1}"/>
    <cellStyle name="Normal 3 2 4 3 2 3 2 2 4" xfId="33277" xr:uid="{77F1F36B-D64F-499E-8253-18DB39C34966}"/>
    <cellStyle name="Normal 3 2 4 3 2 3 2 2 5" xfId="48161" xr:uid="{0E25C09D-88F2-4D20-AAA7-5CB15060DF33}"/>
    <cellStyle name="Normal 3 2 4 3 2 3 2 3" xfId="23009" xr:uid="{5C993780-606D-4AC4-962C-28BBD5EC4836}"/>
    <cellStyle name="Normal 3 2 4 3 2 3 2 3 2" xfId="36701" xr:uid="{6AE44323-6CCA-4986-BF8A-ACD71E924A64}"/>
    <cellStyle name="Normal 3 2 4 3 2 3 2 3 3" xfId="51585" xr:uid="{521233A0-AB51-416A-A82E-3056939D4D87}"/>
    <cellStyle name="Normal 3 2 4 3 2 3 2 4" xfId="16165" xr:uid="{6D76E42E-4E2B-4F2D-87BF-001D7C43B8F1}"/>
    <cellStyle name="Normal 3 2 4 3 2 3 2 5" xfId="29855" xr:uid="{4782ED47-9B79-4257-A16B-AF5F08573971}"/>
    <cellStyle name="Normal 3 2 4 3 2 3 2 6" xfId="44739" xr:uid="{C189F8F6-306E-47DF-95BE-82C62BF21B41}"/>
    <cellStyle name="Normal 3 2 4 3 2 3 3" xfId="11029" xr:uid="{5AAC1045-A4B8-448D-860E-1342BAA8B66C}"/>
    <cellStyle name="Normal 3 2 4 3 2 3 3 2" xfId="24719" xr:uid="{7827888E-81A1-4A10-AF2C-F862819E5131}"/>
    <cellStyle name="Normal 3 2 4 3 2 3 3 2 2" xfId="38411" xr:uid="{FF38F4F5-A1C6-4208-8EDD-AA465D27E91D}"/>
    <cellStyle name="Normal 3 2 4 3 2 3 3 2 3" xfId="53295" xr:uid="{6803C0E9-00EE-4302-9498-C4C076397185}"/>
    <cellStyle name="Normal 3 2 4 3 2 3 3 3" xfId="17875" xr:uid="{F37AE33A-5A85-4FF7-90D8-D92E3C7C9136}"/>
    <cellStyle name="Normal 3 2 4 3 2 3 3 4" xfId="31565" xr:uid="{55EBB04E-0076-483D-A715-26889BAD7C8E}"/>
    <cellStyle name="Normal 3 2 4 3 2 3 3 5" xfId="46449" xr:uid="{A6F1CDBB-E275-4E75-B7CB-E57EB92DE263}"/>
    <cellStyle name="Normal 3 2 4 3 2 3 4" xfId="21297" xr:uid="{9804D60A-3AFB-4E97-A893-D548A9BB4CB8}"/>
    <cellStyle name="Normal 3 2 4 3 2 3 4 2" xfId="34989" xr:uid="{A78AD477-EE16-4CFC-8B41-3E2FD59DEEA1}"/>
    <cellStyle name="Normal 3 2 4 3 2 3 4 3" xfId="49873" xr:uid="{8C8767C9-A8DB-41E2-80B9-786A51E2B942}"/>
    <cellStyle name="Normal 3 2 4 3 2 3 5" xfId="14453" xr:uid="{BD84751A-F06D-45DB-BCA4-DEC421256885}"/>
    <cellStyle name="Normal 3 2 4 3 2 3 6" xfId="28143" xr:uid="{47AA247B-10A0-431F-B39B-0B19054A8F62}"/>
    <cellStyle name="Normal 3 2 4 3 2 3 7" xfId="43027" xr:uid="{14BC46EC-9AD3-44C8-BC58-EDA0CB55BE95}"/>
    <cellStyle name="Normal 3 2 4 3 2 4" xfId="7607" xr:uid="{14FAB96C-D585-4960-AC8E-41B8C4118386}"/>
    <cellStyle name="Normal 3 2 4 3 2 4 2" xfId="9320" xr:uid="{A3742ED7-1F7C-4765-ABCB-4905F6D9BF40}"/>
    <cellStyle name="Normal 3 2 4 3 2 4 2 2" xfId="12742" xr:uid="{A2F8F58C-551D-4CA5-9638-BAF75E5D45E9}"/>
    <cellStyle name="Normal 3 2 4 3 2 4 2 2 2" xfId="26432" xr:uid="{48DB223F-36CB-4326-BD06-AA097FF72362}"/>
    <cellStyle name="Normal 3 2 4 3 2 4 2 2 2 2" xfId="40124" xr:uid="{CCB9C163-17B2-4B92-921E-7F3E1843570E}"/>
    <cellStyle name="Normal 3 2 4 3 2 4 2 2 2 3" xfId="55008" xr:uid="{0133C3C3-9F51-4B36-906E-BD21093F4F71}"/>
    <cellStyle name="Normal 3 2 4 3 2 4 2 2 3" xfId="19588" xr:uid="{B3DFA699-4AEA-429B-A5A7-C8D1D1D4D839}"/>
    <cellStyle name="Normal 3 2 4 3 2 4 2 2 4" xfId="33278" xr:uid="{3036F79C-B59D-4D7C-A262-357760E08347}"/>
    <cellStyle name="Normal 3 2 4 3 2 4 2 2 5" xfId="48162" xr:uid="{A89CEFEF-D3E0-4CD1-B104-7D045585AD3C}"/>
    <cellStyle name="Normal 3 2 4 3 2 4 2 3" xfId="23010" xr:uid="{5378CF48-308F-4D47-AA8F-FCCB3749A4C1}"/>
    <cellStyle name="Normal 3 2 4 3 2 4 2 3 2" xfId="36702" xr:uid="{7355D7F3-9136-4D1C-BEDB-5B691C5C3329}"/>
    <cellStyle name="Normal 3 2 4 3 2 4 2 3 3" xfId="51586" xr:uid="{499E4B15-936A-4DCE-8BFE-602D0C07FC1B}"/>
    <cellStyle name="Normal 3 2 4 3 2 4 2 4" xfId="16166" xr:uid="{E3A7A09E-0172-4E59-945F-2E95AA0CB716}"/>
    <cellStyle name="Normal 3 2 4 3 2 4 2 5" xfId="29856" xr:uid="{0DA49F18-0BB3-4507-8230-54B71D9ADEC1}"/>
    <cellStyle name="Normal 3 2 4 3 2 4 2 6" xfId="44740" xr:uid="{74B36356-54B4-40F0-BED6-C60B4B14A7EB}"/>
    <cellStyle name="Normal 3 2 4 3 2 4 3" xfId="11030" xr:uid="{11AD34A3-94AA-4DA6-8E5D-E3359E44EC97}"/>
    <cellStyle name="Normal 3 2 4 3 2 4 3 2" xfId="24720" xr:uid="{12E05ACE-476E-4DC9-BEB5-1AEB02C163FC}"/>
    <cellStyle name="Normal 3 2 4 3 2 4 3 2 2" xfId="38412" xr:uid="{2694FEA0-753F-4DEE-B942-EA730E3E0142}"/>
    <cellStyle name="Normal 3 2 4 3 2 4 3 2 3" xfId="53296" xr:uid="{0489AA7E-74FB-4F8C-AB97-9D1028E501E3}"/>
    <cellStyle name="Normal 3 2 4 3 2 4 3 3" xfId="17876" xr:uid="{B46A9A84-78C8-4481-AD39-6FF48902FBE6}"/>
    <cellStyle name="Normal 3 2 4 3 2 4 3 4" xfId="31566" xr:uid="{1361AF1E-C676-4FC5-B383-F6A6F245D399}"/>
    <cellStyle name="Normal 3 2 4 3 2 4 3 5" xfId="46450" xr:uid="{8DE55B42-5ADC-4EB6-AF38-0537F5E7C905}"/>
    <cellStyle name="Normal 3 2 4 3 2 4 4" xfId="21298" xr:uid="{3C0DB622-FB8C-4AF4-80A3-D13FCB723246}"/>
    <cellStyle name="Normal 3 2 4 3 2 4 4 2" xfId="34990" xr:uid="{E6AF769A-F3A3-4E6A-9E73-BDD8C70793C9}"/>
    <cellStyle name="Normal 3 2 4 3 2 4 4 3" xfId="49874" xr:uid="{9F391AB6-104F-4FD1-AA6D-D64C2F7CFF74}"/>
    <cellStyle name="Normal 3 2 4 3 2 4 5" xfId="14454" xr:uid="{7CB40F0A-5CDB-45F6-9C1B-F4246DE1E00A}"/>
    <cellStyle name="Normal 3 2 4 3 2 4 6" xfId="28144" xr:uid="{962AFCC2-B450-4049-9F5A-169E6359CE12}"/>
    <cellStyle name="Normal 3 2 4 3 2 4 7" xfId="43028" xr:uid="{40DE2AE9-507A-4B37-9FEA-45DCE3187D77}"/>
    <cellStyle name="Normal 3 2 4 3 2 5" xfId="9316" xr:uid="{54D269A9-8951-4203-80D2-0A512F1356DC}"/>
    <cellStyle name="Normal 3 2 4 3 2 5 2" xfId="12738" xr:uid="{69334A6A-5DDC-43D8-AB35-94D287DDAFF7}"/>
    <cellStyle name="Normal 3 2 4 3 2 5 2 2" xfId="26428" xr:uid="{52093F28-5852-4507-9EA7-9A4FA85639AD}"/>
    <cellStyle name="Normal 3 2 4 3 2 5 2 2 2" xfId="40120" xr:uid="{871FCBC4-3647-4E27-A7DE-E143DFC0250A}"/>
    <cellStyle name="Normal 3 2 4 3 2 5 2 2 3" xfId="55004" xr:uid="{46210485-E488-4BFA-B69B-D8BBC29C0F12}"/>
    <cellStyle name="Normal 3 2 4 3 2 5 2 3" xfId="19584" xr:uid="{3AA861A7-9D95-4835-9B4F-239B09747169}"/>
    <cellStyle name="Normal 3 2 4 3 2 5 2 4" xfId="33274" xr:uid="{BCBED6E1-B6EF-47A5-8133-A19387A988E0}"/>
    <cellStyle name="Normal 3 2 4 3 2 5 2 5" xfId="48158" xr:uid="{1504EA91-A674-4657-BCD6-C4492FFF3DFF}"/>
    <cellStyle name="Normal 3 2 4 3 2 5 3" xfId="23006" xr:uid="{866F2194-7893-4B67-867B-88062D3A3C79}"/>
    <cellStyle name="Normal 3 2 4 3 2 5 3 2" xfId="36698" xr:uid="{CA483CE5-F84C-4FD7-9EFB-3AA52092C1AC}"/>
    <cellStyle name="Normal 3 2 4 3 2 5 3 3" xfId="51582" xr:uid="{CF11A465-F774-477F-8F31-92FB417E7C7E}"/>
    <cellStyle name="Normal 3 2 4 3 2 5 4" xfId="16162" xr:uid="{46B00673-4B23-4989-B74D-9CDE1990BB25}"/>
    <cellStyle name="Normal 3 2 4 3 2 5 5" xfId="29852" xr:uid="{DC162B59-944D-4594-AE9C-A0CA1AE5F2AA}"/>
    <cellStyle name="Normal 3 2 4 3 2 5 6" xfId="44736" xr:uid="{9BF75244-B56D-4EB7-8AD4-08E59D370A37}"/>
    <cellStyle name="Normal 3 2 4 3 2 6" xfId="11026" xr:uid="{5711213A-9C2B-4F7C-BF97-E183FA5755F0}"/>
    <cellStyle name="Normal 3 2 4 3 2 6 2" xfId="24716" xr:uid="{FC12E19F-0B22-40D8-9FAE-0522347D2134}"/>
    <cellStyle name="Normal 3 2 4 3 2 6 2 2" xfId="38408" xr:uid="{0D523735-FFCE-40A9-9E3D-2D69AB6FFDB8}"/>
    <cellStyle name="Normal 3 2 4 3 2 6 2 3" xfId="53292" xr:uid="{CF0801C7-27E4-454C-9BB1-E53F55B651A6}"/>
    <cellStyle name="Normal 3 2 4 3 2 6 3" xfId="17872" xr:uid="{F6928EAB-F94E-4247-91AC-E0B3685E9AF3}"/>
    <cellStyle name="Normal 3 2 4 3 2 6 4" xfId="31562" xr:uid="{CC25DDD5-9322-4FD8-B247-C76761EAE97B}"/>
    <cellStyle name="Normal 3 2 4 3 2 6 5" xfId="46446" xr:uid="{1259A2DD-7D16-4347-BB4B-541840E1D33A}"/>
    <cellStyle name="Normal 3 2 4 3 2 7" xfId="21294" xr:uid="{1F4926ED-7B38-4E59-9B4A-FF7B5C72213B}"/>
    <cellStyle name="Normal 3 2 4 3 2 7 2" xfId="34986" xr:uid="{6A68FBF8-F499-4D2C-80C8-A9AD2633DF01}"/>
    <cellStyle name="Normal 3 2 4 3 2 7 3" xfId="49870" xr:uid="{B405F8FE-1DDC-42B6-8B52-856BE91066F7}"/>
    <cellStyle name="Normal 3 2 4 3 2 8" xfId="14450" xr:uid="{6BFA2F0A-4E9E-4565-BE9E-01777D436356}"/>
    <cellStyle name="Normal 3 2 4 3 2 9" xfId="28140" xr:uid="{812DD998-F12F-47B5-B4DE-65A048221DD8}"/>
    <cellStyle name="Normal 3 2 4 3 3" xfId="7608" xr:uid="{D296A83B-3CA2-4F2B-BBE3-F6456F1A97F2}"/>
    <cellStyle name="Normal 3 2 4 3 3 10" xfId="43029" xr:uid="{086EE722-E584-4A70-8E49-3CD624A5C020}"/>
    <cellStyle name="Normal 3 2 4 3 3 2" xfId="7609" xr:uid="{BBDEE096-0428-4DA7-8D1E-46EDE181947B}"/>
    <cellStyle name="Normal 3 2 4 3 3 2 2" xfId="7610" xr:uid="{6BE30337-AEDE-4E56-B335-1B287BB2F0D3}"/>
    <cellStyle name="Normal 3 2 4 3 3 2 2 2" xfId="9323" xr:uid="{08ADCE6D-3A07-4CB5-BE2D-9FE6B557107C}"/>
    <cellStyle name="Normal 3 2 4 3 3 2 2 2 2" xfId="12745" xr:uid="{6EF63FE1-C9CA-4201-883D-68D5CAFB1FB1}"/>
    <cellStyle name="Normal 3 2 4 3 3 2 2 2 2 2" xfId="26435" xr:uid="{B26F1DB0-21BB-4A7B-9864-34097E988F5F}"/>
    <cellStyle name="Normal 3 2 4 3 3 2 2 2 2 2 2" xfId="40127" xr:uid="{7EF8AAC6-0B9B-4492-9D30-979EE3D41747}"/>
    <cellStyle name="Normal 3 2 4 3 3 2 2 2 2 2 3" xfId="55011" xr:uid="{8982FAF0-4BC1-4969-A0E9-F4C17149BF94}"/>
    <cellStyle name="Normal 3 2 4 3 3 2 2 2 2 3" xfId="19591" xr:uid="{BC19F88E-5177-4C3D-8091-9246E844F18F}"/>
    <cellStyle name="Normal 3 2 4 3 3 2 2 2 2 4" xfId="33281" xr:uid="{77E7CCD8-15B1-41CB-AFBC-5480D90CC8E3}"/>
    <cellStyle name="Normal 3 2 4 3 3 2 2 2 2 5" xfId="48165" xr:uid="{38200CA5-B1AA-425F-8DC4-F599D10930ED}"/>
    <cellStyle name="Normal 3 2 4 3 3 2 2 2 3" xfId="23013" xr:uid="{E05AC066-B954-4CD8-B5BE-C39BD416596A}"/>
    <cellStyle name="Normal 3 2 4 3 3 2 2 2 3 2" xfId="36705" xr:uid="{8CCE3EEF-389B-44CC-A531-1F5D8BF5F84E}"/>
    <cellStyle name="Normal 3 2 4 3 3 2 2 2 3 3" xfId="51589" xr:uid="{FA5EEE6A-EDEE-4FF5-91A7-0F9CFB66E065}"/>
    <cellStyle name="Normal 3 2 4 3 3 2 2 2 4" xfId="16169" xr:uid="{817CCFC5-BF85-480B-99B4-0C31496906D8}"/>
    <cellStyle name="Normal 3 2 4 3 3 2 2 2 5" xfId="29859" xr:uid="{E1EE4EFD-15AA-4546-9DD6-55E2A4E5E0FB}"/>
    <cellStyle name="Normal 3 2 4 3 3 2 2 2 6" xfId="44743" xr:uid="{AC0CA7D6-1174-491C-885F-054620F14CD3}"/>
    <cellStyle name="Normal 3 2 4 3 3 2 2 3" xfId="11033" xr:uid="{5D4BF70B-CE70-4E19-AD92-75B410758CD0}"/>
    <cellStyle name="Normal 3 2 4 3 3 2 2 3 2" xfId="24723" xr:uid="{45900387-ED16-4F2F-82AC-E312C16F54BC}"/>
    <cellStyle name="Normal 3 2 4 3 3 2 2 3 2 2" xfId="38415" xr:uid="{5B4094EF-4E11-48EF-895C-9ED229DF907A}"/>
    <cellStyle name="Normal 3 2 4 3 3 2 2 3 2 3" xfId="53299" xr:uid="{33E1B9B1-11AF-4DC3-BC6D-94C3714B3944}"/>
    <cellStyle name="Normal 3 2 4 3 3 2 2 3 3" xfId="17879" xr:uid="{78008C94-B9F5-46A6-976C-EA283E61F5E7}"/>
    <cellStyle name="Normal 3 2 4 3 3 2 2 3 4" xfId="31569" xr:uid="{7A65CC3B-10D5-4424-92BE-7E5F1CDC6FED}"/>
    <cellStyle name="Normal 3 2 4 3 3 2 2 3 5" xfId="46453" xr:uid="{F161DD50-7580-4197-AAC7-25BA40502280}"/>
    <cellStyle name="Normal 3 2 4 3 3 2 2 4" xfId="21301" xr:uid="{B39E1CD3-A470-42C9-9547-BCA7B8AB3FF1}"/>
    <cellStyle name="Normal 3 2 4 3 3 2 2 4 2" xfId="34993" xr:uid="{47EB3FA8-4E8A-417B-B987-0C808F680804}"/>
    <cellStyle name="Normal 3 2 4 3 3 2 2 4 3" xfId="49877" xr:uid="{0135CB28-A21C-42A6-B565-D80345CD0363}"/>
    <cellStyle name="Normal 3 2 4 3 3 2 2 5" xfId="14457" xr:uid="{EF4C1D6A-4516-420B-9136-4C44DEB27E21}"/>
    <cellStyle name="Normal 3 2 4 3 3 2 2 6" xfId="28147" xr:uid="{7C8A103C-9338-49E3-86A2-E33E5FD3F26C}"/>
    <cellStyle name="Normal 3 2 4 3 3 2 2 7" xfId="43031" xr:uid="{3B53519B-DD36-4721-939F-E256F64CF415}"/>
    <cellStyle name="Normal 3 2 4 3 3 2 3" xfId="9322" xr:uid="{4A84ADB2-0974-4B82-85E2-0DC735DB4087}"/>
    <cellStyle name="Normal 3 2 4 3 3 2 3 2" xfId="12744" xr:uid="{C295DDE4-B3D9-43D5-97B0-7EB71CC5FBA9}"/>
    <cellStyle name="Normal 3 2 4 3 3 2 3 2 2" xfId="26434" xr:uid="{6CF8C3F2-2D6E-4E3C-95CF-AF20F6A099F0}"/>
    <cellStyle name="Normal 3 2 4 3 3 2 3 2 2 2" xfId="40126" xr:uid="{BE68FF88-D610-4138-AE98-D7CE3DF732EB}"/>
    <cellStyle name="Normal 3 2 4 3 3 2 3 2 2 3" xfId="55010" xr:uid="{EFAB3755-F248-440F-A9D5-2FEDF3B87CDD}"/>
    <cellStyle name="Normal 3 2 4 3 3 2 3 2 3" xfId="19590" xr:uid="{CEEA55B7-2A03-4A17-A999-28DCE8745BD6}"/>
    <cellStyle name="Normal 3 2 4 3 3 2 3 2 4" xfId="33280" xr:uid="{DC079CEE-4819-456E-933B-1BCA181EBCDB}"/>
    <cellStyle name="Normal 3 2 4 3 3 2 3 2 5" xfId="48164" xr:uid="{4325FCB1-72E0-4E71-BDE5-8F5C512B0E28}"/>
    <cellStyle name="Normal 3 2 4 3 3 2 3 3" xfId="23012" xr:uid="{C7097F4F-1643-4C00-92FA-7C2E6E41E512}"/>
    <cellStyle name="Normal 3 2 4 3 3 2 3 3 2" xfId="36704" xr:uid="{492014F8-C3AE-4FCE-916E-C2E863AFAC44}"/>
    <cellStyle name="Normal 3 2 4 3 3 2 3 3 3" xfId="51588" xr:uid="{5BA02854-8617-469E-9292-4E1BE46CDDA9}"/>
    <cellStyle name="Normal 3 2 4 3 3 2 3 4" xfId="16168" xr:uid="{9364B19E-F273-4082-9667-AE7B6570C7F5}"/>
    <cellStyle name="Normal 3 2 4 3 3 2 3 5" xfId="29858" xr:uid="{FA7354D2-7827-43D2-82F3-2F0179D8A9DA}"/>
    <cellStyle name="Normal 3 2 4 3 3 2 3 6" xfId="44742" xr:uid="{68ED7D92-96E4-4447-AD1C-DDB32DACB06F}"/>
    <cellStyle name="Normal 3 2 4 3 3 2 4" xfId="11032" xr:uid="{21A40BEE-2C5D-4C2A-8080-E512C3DCCC86}"/>
    <cellStyle name="Normal 3 2 4 3 3 2 4 2" xfId="24722" xr:uid="{2ED6A317-ECE6-4346-892D-FC5EFCA86105}"/>
    <cellStyle name="Normal 3 2 4 3 3 2 4 2 2" xfId="38414" xr:uid="{CC002401-0D34-4313-9025-769E031DD463}"/>
    <cellStyle name="Normal 3 2 4 3 3 2 4 2 3" xfId="53298" xr:uid="{F88FA6D1-2B79-46B4-8B98-EB564AE2FEC9}"/>
    <cellStyle name="Normal 3 2 4 3 3 2 4 3" xfId="17878" xr:uid="{DF4C8775-2EC8-46AB-96A2-CBC2BBFF2DF6}"/>
    <cellStyle name="Normal 3 2 4 3 3 2 4 4" xfId="31568" xr:uid="{E5A42DB3-B0C8-43BC-8C02-678DC0BCB678}"/>
    <cellStyle name="Normal 3 2 4 3 3 2 4 5" xfId="46452" xr:uid="{5268E98F-49C0-4288-A2C8-8ADCB1621176}"/>
    <cellStyle name="Normal 3 2 4 3 3 2 5" xfId="21300" xr:uid="{07C4E37A-DEF2-4511-A08F-C14E4D795E09}"/>
    <cellStyle name="Normal 3 2 4 3 3 2 5 2" xfId="34992" xr:uid="{9B3AFE56-EF36-4548-AF90-4EC4AB497AD5}"/>
    <cellStyle name="Normal 3 2 4 3 3 2 5 3" xfId="49876" xr:uid="{3B05EE23-1751-4016-A0FE-A97DE38AFEA4}"/>
    <cellStyle name="Normal 3 2 4 3 3 2 6" xfId="14456" xr:uid="{4373F3FF-4B34-4D2C-B07B-C4B0A146815D}"/>
    <cellStyle name="Normal 3 2 4 3 3 2 7" xfId="28146" xr:uid="{C7E7D388-B8FB-48C7-A7C4-10990FA203F0}"/>
    <cellStyle name="Normal 3 2 4 3 3 2 8" xfId="43030" xr:uid="{D04CA63D-D5A2-426D-A8B8-8366B1870C63}"/>
    <cellStyle name="Normal 3 2 4 3 3 3" xfId="7611" xr:uid="{2CC50914-418B-47B4-BF43-EA3AAFC26767}"/>
    <cellStyle name="Normal 3 2 4 3 3 3 2" xfId="9324" xr:uid="{AA041FFC-3F98-4017-A100-E5CCEA7170CE}"/>
    <cellStyle name="Normal 3 2 4 3 3 3 2 2" xfId="12746" xr:uid="{52390A4F-4C79-41BD-90D8-333E2B039E73}"/>
    <cellStyle name="Normal 3 2 4 3 3 3 2 2 2" xfId="26436" xr:uid="{984FDF03-EC21-4780-BCB1-DA854C951572}"/>
    <cellStyle name="Normal 3 2 4 3 3 3 2 2 2 2" xfId="40128" xr:uid="{4FCB034C-50AD-4A2B-A554-4345374B5C99}"/>
    <cellStyle name="Normal 3 2 4 3 3 3 2 2 2 3" xfId="55012" xr:uid="{BB9DBDD1-32AF-434F-81DA-169404431CD1}"/>
    <cellStyle name="Normal 3 2 4 3 3 3 2 2 3" xfId="19592" xr:uid="{525286F0-E080-46CB-BF51-F5D0A97A61C2}"/>
    <cellStyle name="Normal 3 2 4 3 3 3 2 2 4" xfId="33282" xr:uid="{65185B65-89F5-45E4-9A52-C62E2ABDD661}"/>
    <cellStyle name="Normal 3 2 4 3 3 3 2 2 5" xfId="48166" xr:uid="{AE23BC73-8B8B-45E2-B43E-2D3B29B815BC}"/>
    <cellStyle name="Normal 3 2 4 3 3 3 2 3" xfId="23014" xr:uid="{2E09DEF1-8475-4485-895F-A130396663E5}"/>
    <cellStyle name="Normal 3 2 4 3 3 3 2 3 2" xfId="36706" xr:uid="{92C9C90E-FE08-4E8B-BD68-36E70077AAC9}"/>
    <cellStyle name="Normal 3 2 4 3 3 3 2 3 3" xfId="51590" xr:uid="{CDD968CF-B3F3-40B2-9AD8-0BA4B606C5CC}"/>
    <cellStyle name="Normal 3 2 4 3 3 3 2 4" xfId="16170" xr:uid="{105C77B9-451D-4437-B82E-05F3EBF267E0}"/>
    <cellStyle name="Normal 3 2 4 3 3 3 2 5" xfId="29860" xr:uid="{C4451298-82BE-43BE-841C-784114C402E9}"/>
    <cellStyle name="Normal 3 2 4 3 3 3 2 6" xfId="44744" xr:uid="{7150C232-8C08-45B4-BB64-50CFECACB22C}"/>
    <cellStyle name="Normal 3 2 4 3 3 3 3" xfId="11034" xr:uid="{04F63E4D-A986-48C5-A943-F06729975033}"/>
    <cellStyle name="Normal 3 2 4 3 3 3 3 2" xfId="24724" xr:uid="{0FA3165D-CCFE-44D9-82F4-E41236AC519C}"/>
    <cellStyle name="Normal 3 2 4 3 3 3 3 2 2" xfId="38416" xr:uid="{A36FF01F-038F-48F3-A471-A74E7070C845}"/>
    <cellStyle name="Normal 3 2 4 3 3 3 3 2 3" xfId="53300" xr:uid="{A7902144-0F15-4DD7-B809-A49DE12E3F2F}"/>
    <cellStyle name="Normal 3 2 4 3 3 3 3 3" xfId="17880" xr:uid="{72ED8D3A-2298-4A51-80E2-50A8F38D5C20}"/>
    <cellStyle name="Normal 3 2 4 3 3 3 3 4" xfId="31570" xr:uid="{241A9FF1-46EE-42D8-984B-00607A1C1693}"/>
    <cellStyle name="Normal 3 2 4 3 3 3 3 5" xfId="46454" xr:uid="{0CB004A4-6AE3-4E0D-9A19-2430DF259680}"/>
    <cellStyle name="Normal 3 2 4 3 3 3 4" xfId="21302" xr:uid="{3564F5F7-F3C1-495E-B4BA-5FE8FCA28F7F}"/>
    <cellStyle name="Normal 3 2 4 3 3 3 4 2" xfId="34994" xr:uid="{221EBF98-76A9-47E3-A148-E6F9BEFD6FC9}"/>
    <cellStyle name="Normal 3 2 4 3 3 3 4 3" xfId="49878" xr:uid="{1353878F-90E8-4241-B786-3E2B4F47559F}"/>
    <cellStyle name="Normal 3 2 4 3 3 3 5" xfId="14458" xr:uid="{59BD890C-CB57-48A1-BE56-BAE45D1936CA}"/>
    <cellStyle name="Normal 3 2 4 3 3 3 6" xfId="28148" xr:uid="{9414ADF3-C022-42CA-AEE2-9567E2145283}"/>
    <cellStyle name="Normal 3 2 4 3 3 3 7" xfId="43032" xr:uid="{35639115-3870-489E-B44A-0433C76D5BF8}"/>
    <cellStyle name="Normal 3 2 4 3 3 4" xfId="7612" xr:uid="{04F4DF8C-2CBD-420E-B191-6BDE8261E879}"/>
    <cellStyle name="Normal 3 2 4 3 3 4 2" xfId="9325" xr:uid="{22A11B31-9879-46D2-AC99-12372BA444F8}"/>
    <cellStyle name="Normal 3 2 4 3 3 4 2 2" xfId="12747" xr:uid="{81653004-DBE5-496B-A3A0-EC02E53FC94C}"/>
    <cellStyle name="Normal 3 2 4 3 3 4 2 2 2" xfId="26437" xr:uid="{98F893C6-1A84-40ED-9EAD-848FB2FFAC4F}"/>
    <cellStyle name="Normal 3 2 4 3 3 4 2 2 2 2" xfId="40129" xr:uid="{546E3ED3-C0AD-4483-B07E-6979FB35FCA3}"/>
    <cellStyle name="Normal 3 2 4 3 3 4 2 2 2 3" xfId="55013" xr:uid="{1F0DB718-EF29-4E5F-AD3B-BC857BC7CFB8}"/>
    <cellStyle name="Normal 3 2 4 3 3 4 2 2 3" xfId="19593" xr:uid="{22E9458A-2160-4C28-8E5A-74C25CF33591}"/>
    <cellStyle name="Normal 3 2 4 3 3 4 2 2 4" xfId="33283" xr:uid="{940DA93E-4423-48C4-8994-34CB69B99196}"/>
    <cellStyle name="Normal 3 2 4 3 3 4 2 2 5" xfId="48167" xr:uid="{8EBE7327-F7B8-41F7-837E-8836D6AA1B3E}"/>
    <cellStyle name="Normal 3 2 4 3 3 4 2 3" xfId="23015" xr:uid="{E1BB003F-B6E8-42ED-909C-FF64BB252DA9}"/>
    <cellStyle name="Normal 3 2 4 3 3 4 2 3 2" xfId="36707" xr:uid="{AEE8FB57-3697-409A-8149-E65FFFD18151}"/>
    <cellStyle name="Normal 3 2 4 3 3 4 2 3 3" xfId="51591" xr:uid="{159D6469-8B32-4261-A574-5BA4780B0390}"/>
    <cellStyle name="Normal 3 2 4 3 3 4 2 4" xfId="16171" xr:uid="{F5272323-F152-4946-A05E-759CD4EAC028}"/>
    <cellStyle name="Normal 3 2 4 3 3 4 2 5" xfId="29861" xr:uid="{EAAA8624-5494-447E-B87C-7DA2DC6C7A73}"/>
    <cellStyle name="Normal 3 2 4 3 3 4 2 6" xfId="44745" xr:uid="{EE325601-1604-488C-809E-30E112447661}"/>
    <cellStyle name="Normal 3 2 4 3 3 4 3" xfId="11035" xr:uid="{5DA9B767-6727-4DF2-BE18-134A054E474F}"/>
    <cellStyle name="Normal 3 2 4 3 3 4 3 2" xfId="24725" xr:uid="{69CD8486-D0BA-4527-82FD-2846864B6C1C}"/>
    <cellStyle name="Normal 3 2 4 3 3 4 3 2 2" xfId="38417" xr:uid="{C85F7E84-8F09-423D-A369-A7014DAC1A3D}"/>
    <cellStyle name="Normal 3 2 4 3 3 4 3 2 3" xfId="53301" xr:uid="{31CB167B-D766-413D-AC5D-D1627407B03B}"/>
    <cellStyle name="Normal 3 2 4 3 3 4 3 3" xfId="17881" xr:uid="{BC135D72-F337-4A33-968A-E4975F296415}"/>
    <cellStyle name="Normal 3 2 4 3 3 4 3 4" xfId="31571" xr:uid="{68ACFA6D-504F-493F-B383-61FF8667858B}"/>
    <cellStyle name="Normal 3 2 4 3 3 4 3 5" xfId="46455" xr:uid="{8631949D-0B0E-4624-B2AC-1486220E4DCB}"/>
    <cellStyle name="Normal 3 2 4 3 3 4 4" xfId="21303" xr:uid="{B1C79FA6-4F3A-4561-A0A0-6A9C99DA1F0E}"/>
    <cellStyle name="Normal 3 2 4 3 3 4 4 2" xfId="34995" xr:uid="{66F03CB0-DEA5-4F40-8412-45C64974E911}"/>
    <cellStyle name="Normal 3 2 4 3 3 4 4 3" xfId="49879" xr:uid="{681608FF-1E64-4AFD-805C-65E0D193E368}"/>
    <cellStyle name="Normal 3 2 4 3 3 4 5" xfId="14459" xr:uid="{E3D96C1E-0ADE-44F6-B33E-02F78C92D5A0}"/>
    <cellStyle name="Normal 3 2 4 3 3 4 6" xfId="28149" xr:uid="{4044C955-16E8-4D65-BAD6-2AF328FC47D0}"/>
    <cellStyle name="Normal 3 2 4 3 3 4 7" xfId="43033" xr:uid="{4C91BDFB-51CE-4F3F-9022-C755AAF9D051}"/>
    <cellStyle name="Normal 3 2 4 3 3 5" xfId="9321" xr:uid="{56BF88FD-1415-4105-B999-2FBE63627CAB}"/>
    <cellStyle name="Normal 3 2 4 3 3 5 2" xfId="12743" xr:uid="{009C630C-48AA-4B52-A78C-28F3F0D2C41A}"/>
    <cellStyle name="Normal 3 2 4 3 3 5 2 2" xfId="26433" xr:uid="{D2728D9A-72F7-42BB-8F30-FC508849F55F}"/>
    <cellStyle name="Normal 3 2 4 3 3 5 2 2 2" xfId="40125" xr:uid="{081B3E28-4D9E-4BC9-812D-595CDA48C61C}"/>
    <cellStyle name="Normal 3 2 4 3 3 5 2 2 3" xfId="55009" xr:uid="{6CC641DE-5817-4A7D-A254-672CF19981CD}"/>
    <cellStyle name="Normal 3 2 4 3 3 5 2 3" xfId="19589" xr:uid="{B9E9EED5-99CE-429D-9EE3-F80DD3CCB524}"/>
    <cellStyle name="Normal 3 2 4 3 3 5 2 4" xfId="33279" xr:uid="{95AA9583-CC5B-461C-969B-3F62A99C3E7E}"/>
    <cellStyle name="Normal 3 2 4 3 3 5 2 5" xfId="48163" xr:uid="{0C5CF0A8-5D09-4040-85EB-DB2C0607C0A0}"/>
    <cellStyle name="Normal 3 2 4 3 3 5 3" xfId="23011" xr:uid="{C9E37655-6E60-4865-A36B-A4497032918D}"/>
    <cellStyle name="Normal 3 2 4 3 3 5 3 2" xfId="36703" xr:uid="{0ACECB67-304C-43BC-9C11-C8BED2FA6C09}"/>
    <cellStyle name="Normal 3 2 4 3 3 5 3 3" xfId="51587" xr:uid="{C80B6ECF-E3EE-4773-9540-D4B479F81C9C}"/>
    <cellStyle name="Normal 3 2 4 3 3 5 4" xfId="16167" xr:uid="{F5D641EF-B1B2-4F2B-872B-0997A6118F34}"/>
    <cellStyle name="Normal 3 2 4 3 3 5 5" xfId="29857" xr:uid="{77AB11A0-81FD-480E-80CE-D3EE278C458B}"/>
    <cellStyle name="Normal 3 2 4 3 3 5 6" xfId="44741" xr:uid="{D772EA2E-4777-40D1-BCB6-CBC330558039}"/>
    <cellStyle name="Normal 3 2 4 3 3 6" xfId="11031" xr:uid="{A5FE3418-F7B2-4C16-9F0D-1303655D5065}"/>
    <cellStyle name="Normal 3 2 4 3 3 6 2" xfId="24721" xr:uid="{86981267-9324-4567-989C-1CE265E65A9A}"/>
    <cellStyle name="Normal 3 2 4 3 3 6 2 2" xfId="38413" xr:uid="{65BEC91E-C7B1-4690-AE8C-A7F83C896F74}"/>
    <cellStyle name="Normal 3 2 4 3 3 6 2 3" xfId="53297" xr:uid="{EBA951CC-436A-4F62-8B3B-ECDBCDFA5CA9}"/>
    <cellStyle name="Normal 3 2 4 3 3 6 3" xfId="17877" xr:uid="{78785DF7-71B6-4746-9562-44E17E21FEDA}"/>
    <cellStyle name="Normal 3 2 4 3 3 6 4" xfId="31567" xr:uid="{922B6D4F-2A44-4FE1-856B-70D3371D3762}"/>
    <cellStyle name="Normal 3 2 4 3 3 6 5" xfId="46451" xr:uid="{BC963AAF-90D9-4D53-BBD0-E600F6787808}"/>
    <cellStyle name="Normal 3 2 4 3 3 7" xfId="21299" xr:uid="{B569CF96-A9F6-47B3-9E18-94B81482BF56}"/>
    <cellStyle name="Normal 3 2 4 3 3 7 2" xfId="34991" xr:uid="{4B4EA139-2141-476E-8257-8585D5B312E2}"/>
    <cellStyle name="Normal 3 2 4 3 3 7 3" xfId="49875" xr:uid="{FFBF6A5A-8A88-4ECE-99EA-DC1ABD7F8360}"/>
    <cellStyle name="Normal 3 2 4 3 3 8" xfId="14455" xr:uid="{33578BD0-C23D-4A3E-B6D9-75F96BBECFEE}"/>
    <cellStyle name="Normal 3 2 4 3 3 9" xfId="28145" xr:uid="{0B650E49-1EFA-4E6A-A350-7F99593B0947}"/>
    <cellStyle name="Normal 3 2 4 3 4" xfId="7613" xr:uid="{31A46341-C5A2-46A5-A50B-9944E70C2522}"/>
    <cellStyle name="Normal 3 2 4 3 4 2" xfId="7614" xr:uid="{1881E7BD-C906-48A3-BA5A-F1B150A1B7F5}"/>
    <cellStyle name="Normal 3 2 4 3 4 2 2" xfId="9327" xr:uid="{23B47449-96A9-4533-AA1A-591E8C344C6F}"/>
    <cellStyle name="Normal 3 2 4 3 4 2 2 2" xfId="12749" xr:uid="{857909A5-F87D-406E-B0BD-8984A4C81000}"/>
    <cellStyle name="Normal 3 2 4 3 4 2 2 2 2" xfId="26439" xr:uid="{0521DA48-46E0-47C5-8CC9-A9C7071D8C5E}"/>
    <cellStyle name="Normal 3 2 4 3 4 2 2 2 2 2" xfId="40131" xr:uid="{88F78D8A-7BD7-4203-BD1C-5508B38E0FC3}"/>
    <cellStyle name="Normal 3 2 4 3 4 2 2 2 2 3" xfId="55015" xr:uid="{3AB7A698-C73D-4728-B283-C342C185453C}"/>
    <cellStyle name="Normal 3 2 4 3 4 2 2 2 3" xfId="19595" xr:uid="{1BE62F9C-661C-4101-AB62-51EEA3F2CD70}"/>
    <cellStyle name="Normal 3 2 4 3 4 2 2 2 4" xfId="33285" xr:uid="{B1CBB671-8546-4861-9BB0-87F2FF0651D0}"/>
    <cellStyle name="Normal 3 2 4 3 4 2 2 2 5" xfId="48169" xr:uid="{27607709-EF10-4469-AEE2-679D5CD0F6DF}"/>
    <cellStyle name="Normal 3 2 4 3 4 2 2 3" xfId="23017" xr:uid="{CD07868F-E079-4F8D-BE41-E223011DB6D2}"/>
    <cellStyle name="Normal 3 2 4 3 4 2 2 3 2" xfId="36709" xr:uid="{1BA84189-5B31-437D-A107-C794A9DA499D}"/>
    <cellStyle name="Normal 3 2 4 3 4 2 2 3 3" xfId="51593" xr:uid="{81ED3292-B02D-4EAD-ACD2-994D8F5671C3}"/>
    <cellStyle name="Normal 3 2 4 3 4 2 2 4" xfId="16173" xr:uid="{4E03D672-D8A7-4D6F-8EF0-0A699DFBFC26}"/>
    <cellStyle name="Normal 3 2 4 3 4 2 2 5" xfId="29863" xr:uid="{8B715870-326B-4B84-963E-907194A0A1EC}"/>
    <cellStyle name="Normal 3 2 4 3 4 2 2 6" xfId="44747" xr:uid="{5714117E-6F39-4607-A880-6A98F16AE66B}"/>
    <cellStyle name="Normal 3 2 4 3 4 2 3" xfId="11037" xr:uid="{4D85E166-42C5-4422-9FC7-B93C9B54073F}"/>
    <cellStyle name="Normal 3 2 4 3 4 2 3 2" xfId="24727" xr:uid="{C48C1E96-7ACE-48CA-9B90-FBC60B2DC5DE}"/>
    <cellStyle name="Normal 3 2 4 3 4 2 3 2 2" xfId="38419" xr:uid="{6BF69611-B6E6-4B00-8A78-4B166534C2CD}"/>
    <cellStyle name="Normal 3 2 4 3 4 2 3 2 3" xfId="53303" xr:uid="{BA547CBB-58BC-433A-BE3A-3F1E99E13F20}"/>
    <cellStyle name="Normal 3 2 4 3 4 2 3 3" xfId="17883" xr:uid="{5D0CB477-EB38-4A1E-A78E-EFED39B3D659}"/>
    <cellStyle name="Normal 3 2 4 3 4 2 3 4" xfId="31573" xr:uid="{12AADF9B-7A76-49D4-8B1B-1F856508102E}"/>
    <cellStyle name="Normal 3 2 4 3 4 2 3 5" xfId="46457" xr:uid="{8018E079-C393-4260-BFEE-D0B39977826C}"/>
    <cellStyle name="Normal 3 2 4 3 4 2 4" xfId="21305" xr:uid="{82C52573-5A2D-4769-B3C8-2497FB4E61FA}"/>
    <cellStyle name="Normal 3 2 4 3 4 2 4 2" xfId="34997" xr:uid="{9C8D11EB-E8CC-419F-90A4-B553D3B153CD}"/>
    <cellStyle name="Normal 3 2 4 3 4 2 4 3" xfId="49881" xr:uid="{E4D46DD8-F620-45A1-8147-21D73F227D00}"/>
    <cellStyle name="Normal 3 2 4 3 4 2 5" xfId="14461" xr:uid="{F0CDCC0D-F3F3-4AE9-A6C1-33BF2F20672F}"/>
    <cellStyle name="Normal 3 2 4 3 4 2 6" xfId="28151" xr:uid="{6790F192-E886-41B5-A571-D2DC171BE8B2}"/>
    <cellStyle name="Normal 3 2 4 3 4 2 7" xfId="43035" xr:uid="{193FE85B-3C76-4B5C-91D1-6E2FA8FB08EA}"/>
    <cellStyle name="Normal 3 2 4 3 4 3" xfId="9326" xr:uid="{5775C148-E8DF-4506-81E8-2027D6E13A8E}"/>
    <cellStyle name="Normal 3 2 4 3 4 3 2" xfId="12748" xr:uid="{50EC0989-1A4E-4A57-AB91-5229ABF3018E}"/>
    <cellStyle name="Normal 3 2 4 3 4 3 2 2" xfId="26438" xr:uid="{E41B1510-168D-496D-909E-18EC0A7CA276}"/>
    <cellStyle name="Normal 3 2 4 3 4 3 2 2 2" xfId="40130" xr:uid="{59604339-B13D-4BE4-A552-4E7F7A654156}"/>
    <cellStyle name="Normal 3 2 4 3 4 3 2 2 3" xfId="55014" xr:uid="{DD069E7D-9500-480C-BBFE-79FF761A8A50}"/>
    <cellStyle name="Normal 3 2 4 3 4 3 2 3" xfId="19594" xr:uid="{9AC9B8A9-05F5-432B-92A9-C84FC80C8676}"/>
    <cellStyle name="Normal 3 2 4 3 4 3 2 4" xfId="33284" xr:uid="{79A2D340-E07B-43B9-A7DE-6E48ED924C79}"/>
    <cellStyle name="Normal 3 2 4 3 4 3 2 5" xfId="48168" xr:uid="{17C53B6D-B7C2-4F97-B757-6DC80BD3B432}"/>
    <cellStyle name="Normal 3 2 4 3 4 3 3" xfId="23016" xr:uid="{AE7FCDCD-E28F-4141-A854-CE16A7ADD883}"/>
    <cellStyle name="Normal 3 2 4 3 4 3 3 2" xfId="36708" xr:uid="{5DA64E3C-06EC-4A1C-8612-A41059F9D6EC}"/>
    <cellStyle name="Normal 3 2 4 3 4 3 3 3" xfId="51592" xr:uid="{C08A7EF4-7337-4676-B053-F0112E55A09D}"/>
    <cellStyle name="Normal 3 2 4 3 4 3 4" xfId="16172" xr:uid="{C5156D6C-1E76-4AD7-909E-52C8F49A722D}"/>
    <cellStyle name="Normal 3 2 4 3 4 3 5" xfId="29862" xr:uid="{0C02FCA2-4B12-4F1E-8E75-42A61D3F1C82}"/>
    <cellStyle name="Normal 3 2 4 3 4 3 6" xfId="44746" xr:uid="{51E0715F-8816-42A0-BE59-A6E7B739AAA0}"/>
    <cellStyle name="Normal 3 2 4 3 4 4" xfId="11036" xr:uid="{A1CED59E-94A6-45AA-B554-D20E4AD70A9F}"/>
    <cellStyle name="Normal 3 2 4 3 4 4 2" xfId="24726" xr:uid="{D26F5027-BF86-489D-9A1C-3AE3CB46CF18}"/>
    <cellStyle name="Normal 3 2 4 3 4 4 2 2" xfId="38418" xr:uid="{E8FB98E8-F929-4FC7-A50A-507BD497F85D}"/>
    <cellStyle name="Normal 3 2 4 3 4 4 2 3" xfId="53302" xr:uid="{70B3DCB4-3E9A-4818-B2A1-7AD6CAFA4474}"/>
    <cellStyle name="Normal 3 2 4 3 4 4 3" xfId="17882" xr:uid="{9666E6DD-9B11-4F3F-AF98-D94407E0736E}"/>
    <cellStyle name="Normal 3 2 4 3 4 4 4" xfId="31572" xr:uid="{ED5CC5D3-0346-4797-B859-D6C7DED6A11C}"/>
    <cellStyle name="Normal 3 2 4 3 4 4 5" xfId="46456" xr:uid="{66BF5A6B-7523-4B7C-BA50-B331D82BB68E}"/>
    <cellStyle name="Normal 3 2 4 3 4 5" xfId="21304" xr:uid="{4DC914C9-DACC-4324-ABA4-B1B853435645}"/>
    <cellStyle name="Normal 3 2 4 3 4 5 2" xfId="34996" xr:uid="{5EB0AE9E-1818-4004-AE93-05845448435E}"/>
    <cellStyle name="Normal 3 2 4 3 4 5 3" xfId="49880" xr:uid="{0951CC98-1A89-40EA-B5E1-411D461A673F}"/>
    <cellStyle name="Normal 3 2 4 3 4 6" xfId="14460" xr:uid="{8BD92461-CCD2-493D-A886-35BF03B83B3A}"/>
    <cellStyle name="Normal 3 2 4 3 4 7" xfId="28150" xr:uid="{ED0FC174-5459-4A26-8E34-D84D8C2389B8}"/>
    <cellStyle name="Normal 3 2 4 3 4 8" xfId="43034" xr:uid="{138BDDBE-C0C6-4656-9C43-CDA46473D5AD}"/>
    <cellStyle name="Normal 3 2 4 3 5" xfId="7615" xr:uid="{EF274AD8-A2BE-4E31-98A6-65C9AEBC8456}"/>
    <cellStyle name="Normal 3 2 4 3 5 2" xfId="9328" xr:uid="{1A217709-B744-4208-8CFB-E7813228E397}"/>
    <cellStyle name="Normal 3 2 4 3 5 2 2" xfId="12750" xr:uid="{DAF47C81-BE6B-4A17-BA17-7D75B48729FF}"/>
    <cellStyle name="Normal 3 2 4 3 5 2 2 2" xfId="26440" xr:uid="{6AA24549-8690-4003-A1D7-785CB3C49335}"/>
    <cellStyle name="Normal 3 2 4 3 5 2 2 2 2" xfId="40132" xr:uid="{00D052B6-3793-4C04-B145-ACA52DAFFD18}"/>
    <cellStyle name="Normal 3 2 4 3 5 2 2 2 3" xfId="55016" xr:uid="{98F56A8E-82F2-41CB-B4A5-2414A9888143}"/>
    <cellStyle name="Normal 3 2 4 3 5 2 2 3" xfId="19596" xr:uid="{7E4A93AE-4026-4484-A457-189C9B87FD70}"/>
    <cellStyle name="Normal 3 2 4 3 5 2 2 4" xfId="33286" xr:uid="{77849604-3CBB-419F-AD60-78E9FAF8D3B7}"/>
    <cellStyle name="Normal 3 2 4 3 5 2 2 5" xfId="48170" xr:uid="{C268D0DE-FFE3-4533-A03A-6929BF52D829}"/>
    <cellStyle name="Normal 3 2 4 3 5 2 3" xfId="23018" xr:uid="{27E2E3F0-2339-40C2-ABEB-F3C41EF1E885}"/>
    <cellStyle name="Normal 3 2 4 3 5 2 3 2" xfId="36710" xr:uid="{7B9EF9B4-CF76-4368-908F-05EF8D1C0FB4}"/>
    <cellStyle name="Normal 3 2 4 3 5 2 3 3" xfId="51594" xr:uid="{34B564CB-92BD-4739-9FB0-2639F32790DD}"/>
    <cellStyle name="Normal 3 2 4 3 5 2 4" xfId="16174" xr:uid="{4A4FA61F-FCDC-4F43-8469-1ADD185A43AC}"/>
    <cellStyle name="Normal 3 2 4 3 5 2 5" xfId="29864" xr:uid="{961FAB2C-0F64-45D5-A699-0228925E2995}"/>
    <cellStyle name="Normal 3 2 4 3 5 2 6" xfId="44748" xr:uid="{53D03C69-42CE-498A-9078-20036A34CA4D}"/>
    <cellStyle name="Normal 3 2 4 3 5 3" xfId="11038" xr:uid="{623A1AAD-DAFF-4E0A-BBAD-38885146C09F}"/>
    <cellStyle name="Normal 3 2 4 3 5 3 2" xfId="24728" xr:uid="{57014933-B9B7-4212-8DA6-A72CC27C159E}"/>
    <cellStyle name="Normal 3 2 4 3 5 3 2 2" xfId="38420" xr:uid="{40C9EAA7-A2AF-419E-AA71-F8E0903DA010}"/>
    <cellStyle name="Normal 3 2 4 3 5 3 2 3" xfId="53304" xr:uid="{BDAB5D83-7381-4DCB-972C-885BFD2A5694}"/>
    <cellStyle name="Normal 3 2 4 3 5 3 3" xfId="17884" xr:uid="{63262D3D-2DE8-40CB-8A93-AB340D1055FB}"/>
    <cellStyle name="Normal 3 2 4 3 5 3 4" xfId="31574" xr:uid="{2907368C-6E7E-4BC2-B4EA-E54051FBFC96}"/>
    <cellStyle name="Normal 3 2 4 3 5 3 5" xfId="46458" xr:uid="{F7649374-B453-46C6-9CE5-54C160DDB1DF}"/>
    <cellStyle name="Normal 3 2 4 3 5 4" xfId="21306" xr:uid="{0BEB9B36-104D-471E-B65E-7EF66E28D724}"/>
    <cellStyle name="Normal 3 2 4 3 5 4 2" xfId="34998" xr:uid="{774F572E-1D44-49E1-833C-A372CE6291CC}"/>
    <cellStyle name="Normal 3 2 4 3 5 4 3" xfId="49882" xr:uid="{4FDA521C-1394-46D1-82EA-C30DE0632F57}"/>
    <cellStyle name="Normal 3 2 4 3 5 5" xfId="14462" xr:uid="{ACB1C014-5BC1-421C-A103-25E51CE5FCC6}"/>
    <cellStyle name="Normal 3 2 4 3 5 6" xfId="28152" xr:uid="{21788705-F861-4184-9770-686D6240A9A2}"/>
    <cellStyle name="Normal 3 2 4 3 5 7" xfId="43036" xr:uid="{BE0222B4-9661-4FA8-AC03-4B7ED3197EDD}"/>
    <cellStyle name="Normal 3 2 4 3 6" xfId="7616" xr:uid="{34EFC0A2-4BD6-4A5A-920E-44254E00DD19}"/>
    <cellStyle name="Normal 3 2 4 3 6 2" xfId="9329" xr:uid="{D0E1FE97-D6AE-4B0E-B351-17992A6EBEE1}"/>
    <cellStyle name="Normal 3 2 4 3 6 2 2" xfId="12751" xr:uid="{BF77E0E7-8A3E-442C-88D5-5F56DEBA577F}"/>
    <cellStyle name="Normal 3 2 4 3 6 2 2 2" xfId="26441" xr:uid="{C4DFF583-E922-40BD-BA0D-7068DA602330}"/>
    <cellStyle name="Normal 3 2 4 3 6 2 2 2 2" xfId="40133" xr:uid="{85C99980-B408-453B-B193-70C02E59EDDA}"/>
    <cellStyle name="Normal 3 2 4 3 6 2 2 2 3" xfId="55017" xr:uid="{E68CFBBC-CCB0-4A15-A04B-DC79F6739A13}"/>
    <cellStyle name="Normal 3 2 4 3 6 2 2 3" xfId="19597" xr:uid="{78317572-4925-4ED6-911C-365CB82755FA}"/>
    <cellStyle name="Normal 3 2 4 3 6 2 2 4" xfId="33287" xr:uid="{0C40ED95-4B5B-473E-8202-3372B27F98F2}"/>
    <cellStyle name="Normal 3 2 4 3 6 2 2 5" xfId="48171" xr:uid="{CE069C85-C623-4662-A160-2DBD43AEB7B1}"/>
    <cellStyle name="Normal 3 2 4 3 6 2 3" xfId="23019" xr:uid="{85621959-3F93-41BA-9061-E2E3D730388D}"/>
    <cellStyle name="Normal 3 2 4 3 6 2 3 2" xfId="36711" xr:uid="{E3BDFE9D-6374-4BE2-9014-8915C32502F5}"/>
    <cellStyle name="Normal 3 2 4 3 6 2 3 3" xfId="51595" xr:uid="{971B45D6-1C8E-4BDE-B59D-E40713C23B50}"/>
    <cellStyle name="Normal 3 2 4 3 6 2 4" xfId="16175" xr:uid="{FC4F2AEC-7B4F-4920-8498-16496D8CE2A0}"/>
    <cellStyle name="Normal 3 2 4 3 6 2 5" xfId="29865" xr:uid="{704AC63C-E17D-458F-A163-2631988549E8}"/>
    <cellStyle name="Normal 3 2 4 3 6 2 6" xfId="44749" xr:uid="{DF234A4F-C1F6-42F6-B082-BF8D579845E3}"/>
    <cellStyle name="Normal 3 2 4 3 6 3" xfId="11039" xr:uid="{E5ABB68A-9926-42E3-8887-4C0A4A9BDBF0}"/>
    <cellStyle name="Normal 3 2 4 3 6 3 2" xfId="24729" xr:uid="{285D2D73-252E-407C-A7E7-E37D8C0814A5}"/>
    <cellStyle name="Normal 3 2 4 3 6 3 2 2" xfId="38421" xr:uid="{7D17008B-399B-4AFF-B2FE-061ABE1C515D}"/>
    <cellStyle name="Normal 3 2 4 3 6 3 2 3" xfId="53305" xr:uid="{5D662CA8-FF39-4054-AEB9-0608897ACC07}"/>
    <cellStyle name="Normal 3 2 4 3 6 3 3" xfId="17885" xr:uid="{C21D4C68-7670-4080-A4BB-E82E7FD280F0}"/>
    <cellStyle name="Normal 3 2 4 3 6 3 4" xfId="31575" xr:uid="{4F676A4F-6AE0-4B21-8F7F-E8868D81EA19}"/>
    <cellStyle name="Normal 3 2 4 3 6 3 5" xfId="46459" xr:uid="{19F36457-0DD0-40FA-8EB4-8252078F67EE}"/>
    <cellStyle name="Normal 3 2 4 3 6 4" xfId="21307" xr:uid="{0AB811EA-5523-4EA7-942D-4E4105430CCE}"/>
    <cellStyle name="Normal 3 2 4 3 6 4 2" xfId="34999" xr:uid="{31EF0162-B6CB-4861-8D0A-9C44636DEB5C}"/>
    <cellStyle name="Normal 3 2 4 3 6 4 3" xfId="49883" xr:uid="{F0377D0B-26F0-4177-9CC0-3555F60C36DB}"/>
    <cellStyle name="Normal 3 2 4 3 6 5" xfId="14463" xr:uid="{F5845E13-D0FF-4A60-8B7C-14D4E1C250AB}"/>
    <cellStyle name="Normal 3 2 4 3 6 6" xfId="28153" xr:uid="{2ABBDC72-89E8-4C00-A5D0-D735393085BE}"/>
    <cellStyle name="Normal 3 2 4 3 6 7" xfId="43037" xr:uid="{0CAE1EB8-1D00-4170-B81F-E3027837BF50}"/>
    <cellStyle name="Normal 3 2 4 3 7" xfId="9315" xr:uid="{9E090DD5-553D-4F79-8781-FAEDB68E1F03}"/>
    <cellStyle name="Normal 3 2 4 3 7 2" xfId="12737" xr:uid="{D7FA5160-F2DC-49CB-815B-84A544FD2937}"/>
    <cellStyle name="Normal 3 2 4 3 7 2 2" xfId="26427" xr:uid="{D98D4D05-90D8-464A-A2D3-150647DE7661}"/>
    <cellStyle name="Normal 3 2 4 3 7 2 2 2" xfId="40119" xr:uid="{315143C5-8382-458A-8938-909E2DF63A7D}"/>
    <cellStyle name="Normal 3 2 4 3 7 2 2 3" xfId="55003" xr:uid="{B48B11E1-BE3D-429F-BFBC-926B6CF792B3}"/>
    <cellStyle name="Normal 3 2 4 3 7 2 3" xfId="19583" xr:uid="{DED5F644-EC8B-4D49-8C95-D8FB4ECCF6F7}"/>
    <cellStyle name="Normal 3 2 4 3 7 2 4" xfId="33273" xr:uid="{FFC4D005-6AB6-49AF-A14E-3BBEAB3EDF30}"/>
    <cellStyle name="Normal 3 2 4 3 7 2 5" xfId="48157" xr:uid="{65BB6134-E983-4E6A-B62E-900A62D5DA10}"/>
    <cellStyle name="Normal 3 2 4 3 7 3" xfId="23005" xr:uid="{8C22DD4D-1D0A-4623-8A8C-A59E2A0127A6}"/>
    <cellStyle name="Normal 3 2 4 3 7 3 2" xfId="36697" xr:uid="{EA5A117D-AFD5-489F-838A-58EE2307DB00}"/>
    <cellStyle name="Normal 3 2 4 3 7 3 3" xfId="51581" xr:uid="{7530D8EB-833A-451E-B15C-CAB3B810959D}"/>
    <cellStyle name="Normal 3 2 4 3 7 4" xfId="16161" xr:uid="{2FB37854-49DE-47EA-BDFB-1774C7B463A8}"/>
    <cellStyle name="Normal 3 2 4 3 7 5" xfId="29851" xr:uid="{187E75C1-8D87-4344-86B2-0803957A1AD7}"/>
    <cellStyle name="Normal 3 2 4 3 7 6" xfId="44735" xr:uid="{C653D5DF-8FC7-4A7E-AF57-3C9E7231163A}"/>
    <cellStyle name="Normal 3 2 4 3 8" xfId="11025" xr:uid="{A0E7DC32-B543-4195-A4CC-140E1C36F079}"/>
    <cellStyle name="Normal 3 2 4 3 8 2" xfId="24715" xr:uid="{49CE439B-5B4E-4B86-BAAF-3CEE9535EC13}"/>
    <cellStyle name="Normal 3 2 4 3 8 2 2" xfId="38407" xr:uid="{3543D5A6-B509-4CC1-94F9-DCBA4353C8FF}"/>
    <cellStyle name="Normal 3 2 4 3 8 2 3" xfId="53291" xr:uid="{32111280-0956-42AA-9416-74F7531B1287}"/>
    <cellStyle name="Normal 3 2 4 3 8 3" xfId="17871" xr:uid="{C1A0852F-4D5B-4DE4-B604-EAE007083579}"/>
    <cellStyle name="Normal 3 2 4 3 8 4" xfId="31561" xr:uid="{32BBB4E6-4556-4AA4-A814-4CD7D955DF85}"/>
    <cellStyle name="Normal 3 2 4 3 8 5" xfId="46445" xr:uid="{5E3156D0-1A11-4304-8CF4-A72CE0425B0F}"/>
    <cellStyle name="Normal 3 2 4 3 9" xfId="21293" xr:uid="{82630B0F-C805-4062-9582-34DAB9393E50}"/>
    <cellStyle name="Normal 3 2 4 3 9 2" xfId="34985" xr:uid="{97398A72-E049-476B-A5E0-B0222A9C0CD9}"/>
    <cellStyle name="Normal 3 2 4 3 9 3" xfId="49869" xr:uid="{8414B51D-0C7D-4386-A8A5-94775428650F}"/>
    <cellStyle name="Normal 3 2 4 4" xfId="7617" xr:uid="{F63153A1-7718-4028-BBA5-8B2CB257799E}"/>
    <cellStyle name="Normal 3 2 4 4 10" xfId="14464" xr:uid="{B7532768-DA54-4510-A833-0F06C57DA0CB}"/>
    <cellStyle name="Normal 3 2 4 4 11" xfId="28154" xr:uid="{5A0EE010-E783-420F-AEF3-5811B9F0FA14}"/>
    <cellStyle name="Normal 3 2 4 4 12" xfId="43038" xr:uid="{82B19D5D-C11B-4742-A13B-72B842171FD5}"/>
    <cellStyle name="Normal 3 2 4 4 2" xfId="7618" xr:uid="{F9748BFE-05D7-4FDE-A832-97750C3481F4}"/>
    <cellStyle name="Normal 3 2 4 4 2 10" xfId="43039" xr:uid="{E5909FDC-A197-44BB-A451-F54666439AFE}"/>
    <cellStyle name="Normal 3 2 4 4 2 2" xfId="7619" xr:uid="{DC25D894-505F-4533-9A7D-029A293D8280}"/>
    <cellStyle name="Normal 3 2 4 4 2 2 2" xfId="7620" xr:uid="{18676C84-1287-44E3-882C-94DA2DE4D7C2}"/>
    <cellStyle name="Normal 3 2 4 4 2 2 2 2" xfId="9333" xr:uid="{860005B7-F8AD-43E0-A37D-4C44F7D087AC}"/>
    <cellStyle name="Normal 3 2 4 4 2 2 2 2 2" xfId="12755" xr:uid="{BA798BB7-65AB-4A06-B8C0-9413BF633E42}"/>
    <cellStyle name="Normal 3 2 4 4 2 2 2 2 2 2" xfId="26445" xr:uid="{D5846524-21EB-4766-AF80-A5E59C35AC42}"/>
    <cellStyle name="Normal 3 2 4 4 2 2 2 2 2 2 2" xfId="40137" xr:uid="{FE589435-0BEB-4179-A71C-A7F2E04C7B98}"/>
    <cellStyle name="Normal 3 2 4 4 2 2 2 2 2 2 3" xfId="55021" xr:uid="{312C9E2A-5A05-4EEC-9701-83B70873E3BD}"/>
    <cellStyle name="Normal 3 2 4 4 2 2 2 2 2 3" xfId="19601" xr:uid="{F009AF3D-7E91-48C9-BF4B-9FF484AB4271}"/>
    <cellStyle name="Normal 3 2 4 4 2 2 2 2 2 4" xfId="33291" xr:uid="{300DAD2C-CEB8-41B8-8773-2BEB15DD812D}"/>
    <cellStyle name="Normal 3 2 4 4 2 2 2 2 2 5" xfId="48175" xr:uid="{0815831B-AACD-49AF-8D22-8210DD6AB160}"/>
    <cellStyle name="Normal 3 2 4 4 2 2 2 2 3" xfId="23023" xr:uid="{040FE6FF-276D-404F-A233-3580C18BDFCA}"/>
    <cellStyle name="Normal 3 2 4 4 2 2 2 2 3 2" xfId="36715" xr:uid="{F9FA7040-AB37-465E-81E3-39903EDC182B}"/>
    <cellStyle name="Normal 3 2 4 4 2 2 2 2 3 3" xfId="51599" xr:uid="{86F30462-CBC4-411D-9F0C-448D96BC33B8}"/>
    <cellStyle name="Normal 3 2 4 4 2 2 2 2 4" xfId="16179" xr:uid="{36982558-5D74-4D24-9864-1B8C0C514B2D}"/>
    <cellStyle name="Normal 3 2 4 4 2 2 2 2 5" xfId="29869" xr:uid="{E7744932-83B7-4371-B12D-07A4AAA28DDD}"/>
    <cellStyle name="Normal 3 2 4 4 2 2 2 2 6" xfId="44753" xr:uid="{AF31483C-B83A-4A26-9407-58B6C8952EE0}"/>
    <cellStyle name="Normal 3 2 4 4 2 2 2 3" xfId="11043" xr:uid="{8D550B76-735A-4938-9C35-87B4182701CC}"/>
    <cellStyle name="Normal 3 2 4 4 2 2 2 3 2" xfId="24733" xr:uid="{E8379007-EE05-4741-B7F2-B3419DDBF6AA}"/>
    <cellStyle name="Normal 3 2 4 4 2 2 2 3 2 2" xfId="38425" xr:uid="{89C154F6-26BF-461E-B755-FDEB92DE2A70}"/>
    <cellStyle name="Normal 3 2 4 4 2 2 2 3 2 3" xfId="53309" xr:uid="{B3F178CD-D988-4651-AB67-B0C579A4E0F5}"/>
    <cellStyle name="Normal 3 2 4 4 2 2 2 3 3" xfId="17889" xr:uid="{63D9BF1D-2C19-4275-AF3E-B7EAA39B1599}"/>
    <cellStyle name="Normal 3 2 4 4 2 2 2 3 4" xfId="31579" xr:uid="{57FAFB40-594B-4588-A2CA-BF63FD7D9CBA}"/>
    <cellStyle name="Normal 3 2 4 4 2 2 2 3 5" xfId="46463" xr:uid="{F850019E-E388-444C-BF5F-8828B6456EBF}"/>
    <cellStyle name="Normal 3 2 4 4 2 2 2 4" xfId="21311" xr:uid="{2DFF5AB0-A01C-4373-B9C9-7470D5B8A67C}"/>
    <cellStyle name="Normal 3 2 4 4 2 2 2 4 2" xfId="35003" xr:uid="{0C700B4A-6D89-4658-BC0A-5020CB68AFCA}"/>
    <cellStyle name="Normal 3 2 4 4 2 2 2 4 3" xfId="49887" xr:uid="{DCB8D594-8F26-46AD-9A16-F17F8DE87E59}"/>
    <cellStyle name="Normal 3 2 4 4 2 2 2 5" xfId="14467" xr:uid="{0212E793-373F-4797-A133-F3036A2B33C6}"/>
    <cellStyle name="Normal 3 2 4 4 2 2 2 6" xfId="28157" xr:uid="{F7435E33-A8AD-4F21-8B9F-DF67C6A550EA}"/>
    <cellStyle name="Normal 3 2 4 4 2 2 2 7" xfId="43041" xr:uid="{404CAA6C-4FFF-434C-856D-802DC1484B86}"/>
    <cellStyle name="Normal 3 2 4 4 2 2 3" xfId="9332" xr:uid="{9F180F1D-C102-4370-982D-96E6F629D6FB}"/>
    <cellStyle name="Normal 3 2 4 4 2 2 3 2" xfId="12754" xr:uid="{43C7A74B-6F07-415A-957A-31EB83FCF13A}"/>
    <cellStyle name="Normal 3 2 4 4 2 2 3 2 2" xfId="26444" xr:uid="{38A4A53E-944E-411E-84AD-FE4023DB51B5}"/>
    <cellStyle name="Normal 3 2 4 4 2 2 3 2 2 2" xfId="40136" xr:uid="{01981ED2-CBDE-46A8-A148-EF19B46EA77B}"/>
    <cellStyle name="Normal 3 2 4 4 2 2 3 2 2 3" xfId="55020" xr:uid="{756C1040-0544-49AD-AE04-B859AAC4666E}"/>
    <cellStyle name="Normal 3 2 4 4 2 2 3 2 3" xfId="19600" xr:uid="{4F166794-FE42-416E-9111-F0B8B96B2538}"/>
    <cellStyle name="Normal 3 2 4 4 2 2 3 2 4" xfId="33290" xr:uid="{60232B0E-C7A4-4558-971C-71B39E4C7F35}"/>
    <cellStyle name="Normal 3 2 4 4 2 2 3 2 5" xfId="48174" xr:uid="{DD67019C-BC21-42B3-BC40-C70D1C514EED}"/>
    <cellStyle name="Normal 3 2 4 4 2 2 3 3" xfId="23022" xr:uid="{879223D0-F00C-4F41-95F7-161845F8397A}"/>
    <cellStyle name="Normal 3 2 4 4 2 2 3 3 2" xfId="36714" xr:uid="{47C6B89B-4DDC-4847-A01B-FCA59810B20D}"/>
    <cellStyle name="Normal 3 2 4 4 2 2 3 3 3" xfId="51598" xr:uid="{753FAD3C-ED10-4ACC-91C2-99EAE45CFDC2}"/>
    <cellStyle name="Normal 3 2 4 4 2 2 3 4" xfId="16178" xr:uid="{FA41EFF7-E665-4741-8BFC-0D78BEC6CCA1}"/>
    <cellStyle name="Normal 3 2 4 4 2 2 3 5" xfId="29868" xr:uid="{E86279F2-B8DD-45F9-A6C2-27B0B1CD20C5}"/>
    <cellStyle name="Normal 3 2 4 4 2 2 3 6" xfId="44752" xr:uid="{70588C9D-F5AC-4B41-81C3-12F0B782253A}"/>
    <cellStyle name="Normal 3 2 4 4 2 2 4" xfId="11042" xr:uid="{97B2E3FC-A87A-4EFD-896E-DC4064C1A8D2}"/>
    <cellStyle name="Normal 3 2 4 4 2 2 4 2" xfId="24732" xr:uid="{EE28489C-1688-422B-86EA-95B76E6E60C0}"/>
    <cellStyle name="Normal 3 2 4 4 2 2 4 2 2" xfId="38424" xr:uid="{063C72B7-4378-4394-B445-1520E526AA05}"/>
    <cellStyle name="Normal 3 2 4 4 2 2 4 2 3" xfId="53308" xr:uid="{04976AED-B6A0-4DE9-B2E6-49AA70AA20E3}"/>
    <cellStyle name="Normal 3 2 4 4 2 2 4 3" xfId="17888" xr:uid="{A1D0A463-D64A-403D-9000-1DD4A77C2CA3}"/>
    <cellStyle name="Normal 3 2 4 4 2 2 4 4" xfId="31578" xr:uid="{2CAEFCF6-B563-4DE8-9D21-8F2FA8C3357B}"/>
    <cellStyle name="Normal 3 2 4 4 2 2 4 5" xfId="46462" xr:uid="{7BF1BBAD-193D-49EF-8CA5-0A672BD6DB82}"/>
    <cellStyle name="Normal 3 2 4 4 2 2 5" xfId="21310" xr:uid="{1CCBC144-8466-413E-95C0-44F73C652197}"/>
    <cellStyle name="Normal 3 2 4 4 2 2 5 2" xfId="35002" xr:uid="{3287BDC2-1F04-4DD3-A937-6DC754BAB095}"/>
    <cellStyle name="Normal 3 2 4 4 2 2 5 3" xfId="49886" xr:uid="{6EE3F796-61B5-468F-8A3C-9EBADC35C10F}"/>
    <cellStyle name="Normal 3 2 4 4 2 2 6" xfId="14466" xr:uid="{FBA0BF8B-3B84-4EFD-990A-D81117773A40}"/>
    <cellStyle name="Normal 3 2 4 4 2 2 7" xfId="28156" xr:uid="{21987262-56E5-45DE-B669-22EE00A6A26D}"/>
    <cellStyle name="Normal 3 2 4 4 2 2 8" xfId="43040" xr:uid="{80DA7F3F-ED3E-4551-9CFF-45828A114C66}"/>
    <cellStyle name="Normal 3 2 4 4 2 3" xfId="7621" xr:uid="{78166E03-5441-4B6C-889B-A1BF60C149DD}"/>
    <cellStyle name="Normal 3 2 4 4 2 3 2" xfId="9334" xr:uid="{B7E6A9C9-5525-4D5A-AC2B-6263604E6225}"/>
    <cellStyle name="Normal 3 2 4 4 2 3 2 2" xfId="12756" xr:uid="{F1AE80BC-37FE-433C-8A83-552A49E88200}"/>
    <cellStyle name="Normal 3 2 4 4 2 3 2 2 2" xfId="26446" xr:uid="{109C24C6-AA21-439D-89C0-649523ACD308}"/>
    <cellStyle name="Normal 3 2 4 4 2 3 2 2 2 2" xfId="40138" xr:uid="{91F75B6F-F657-43E1-B10A-8A8A2CA87A4A}"/>
    <cellStyle name="Normal 3 2 4 4 2 3 2 2 2 3" xfId="55022" xr:uid="{06D9D89A-FB8D-4482-A06B-CDF1CFCB0DF8}"/>
    <cellStyle name="Normal 3 2 4 4 2 3 2 2 3" xfId="19602" xr:uid="{7C6E9D8B-77E8-4744-8BD4-74EB92B82368}"/>
    <cellStyle name="Normal 3 2 4 4 2 3 2 2 4" xfId="33292" xr:uid="{355FB549-EC9E-4D25-A2F1-FA74C957D191}"/>
    <cellStyle name="Normal 3 2 4 4 2 3 2 2 5" xfId="48176" xr:uid="{D87577EF-7E61-4446-9F90-8633B68D5451}"/>
    <cellStyle name="Normal 3 2 4 4 2 3 2 3" xfId="23024" xr:uid="{0E13C08B-C60C-4870-9CBB-C238E9959B68}"/>
    <cellStyle name="Normal 3 2 4 4 2 3 2 3 2" xfId="36716" xr:uid="{1A1074F2-04B8-4275-9B2C-7E5F8FB4CB41}"/>
    <cellStyle name="Normal 3 2 4 4 2 3 2 3 3" xfId="51600" xr:uid="{8D1FD2A0-4A34-4DDD-AC8A-8EEC7808C3C7}"/>
    <cellStyle name="Normal 3 2 4 4 2 3 2 4" xfId="16180" xr:uid="{659B8FDE-1E89-4581-82CB-4A21EE262446}"/>
    <cellStyle name="Normal 3 2 4 4 2 3 2 5" xfId="29870" xr:uid="{AB364285-49E0-4E5C-BAC9-0D2D4803D72B}"/>
    <cellStyle name="Normal 3 2 4 4 2 3 2 6" xfId="44754" xr:uid="{0B62CCF9-7F4A-48A1-98E2-66551431D8CA}"/>
    <cellStyle name="Normal 3 2 4 4 2 3 3" xfId="11044" xr:uid="{D9FE559D-973B-4C4D-A831-079403916958}"/>
    <cellStyle name="Normal 3 2 4 4 2 3 3 2" xfId="24734" xr:uid="{0523E9D9-15BD-49D1-B288-4EC6F464883A}"/>
    <cellStyle name="Normal 3 2 4 4 2 3 3 2 2" xfId="38426" xr:uid="{D5ED6BFF-F983-426B-BD3D-50514725F28C}"/>
    <cellStyle name="Normal 3 2 4 4 2 3 3 2 3" xfId="53310" xr:uid="{94AA14F9-FA62-44E6-8B6E-3B50C30CB2BC}"/>
    <cellStyle name="Normal 3 2 4 4 2 3 3 3" xfId="17890" xr:uid="{CBFE8C34-E4CE-4B1F-9EC3-21A350104549}"/>
    <cellStyle name="Normal 3 2 4 4 2 3 3 4" xfId="31580" xr:uid="{ED2FB23E-6A04-4273-8AAC-9A5FB0FEA10D}"/>
    <cellStyle name="Normal 3 2 4 4 2 3 3 5" xfId="46464" xr:uid="{3E5C7F49-38DB-464E-B6DF-82A8B8D82D0A}"/>
    <cellStyle name="Normal 3 2 4 4 2 3 4" xfId="21312" xr:uid="{446F577A-293A-4988-82BD-F2F4A3E57884}"/>
    <cellStyle name="Normal 3 2 4 4 2 3 4 2" xfId="35004" xr:uid="{39DE48A8-637B-40DD-BAFE-3A5426A08C74}"/>
    <cellStyle name="Normal 3 2 4 4 2 3 4 3" xfId="49888" xr:uid="{F63D9647-721C-4DC7-A4CE-6E5F0018E09A}"/>
    <cellStyle name="Normal 3 2 4 4 2 3 5" xfId="14468" xr:uid="{1CC28C96-E59D-4D49-BDDF-C717620311CC}"/>
    <cellStyle name="Normal 3 2 4 4 2 3 6" xfId="28158" xr:uid="{138AC6C6-4525-4A46-A648-C8160FFE26C9}"/>
    <cellStyle name="Normal 3 2 4 4 2 3 7" xfId="43042" xr:uid="{7E95C106-B362-4C36-83C8-162E659DAB00}"/>
    <cellStyle name="Normal 3 2 4 4 2 4" xfId="7622" xr:uid="{2355F7C4-9639-4E1F-AA55-5AF5171D16E1}"/>
    <cellStyle name="Normal 3 2 4 4 2 4 2" xfId="9335" xr:uid="{F2AEFEDF-894F-447D-B7FF-4886146E4CCC}"/>
    <cellStyle name="Normal 3 2 4 4 2 4 2 2" xfId="12757" xr:uid="{B96A09D1-3FD9-4238-854F-6692221D431D}"/>
    <cellStyle name="Normal 3 2 4 4 2 4 2 2 2" xfId="26447" xr:uid="{3A67A21F-D013-4705-A33D-4D198772A25C}"/>
    <cellStyle name="Normal 3 2 4 4 2 4 2 2 2 2" xfId="40139" xr:uid="{D54A16F8-6339-4364-B5B1-AABA061B6738}"/>
    <cellStyle name="Normal 3 2 4 4 2 4 2 2 2 3" xfId="55023" xr:uid="{7CA57D01-C126-4711-9A49-B97BB259E37A}"/>
    <cellStyle name="Normal 3 2 4 4 2 4 2 2 3" xfId="19603" xr:uid="{581E6EFC-0310-40E1-A63C-9FC8DB8E6EC4}"/>
    <cellStyle name="Normal 3 2 4 4 2 4 2 2 4" xfId="33293" xr:uid="{D3B95983-22BB-48C9-A4EF-0CE7A63D206F}"/>
    <cellStyle name="Normal 3 2 4 4 2 4 2 2 5" xfId="48177" xr:uid="{86640D96-002D-460C-9792-166F32B74A72}"/>
    <cellStyle name="Normal 3 2 4 4 2 4 2 3" xfId="23025" xr:uid="{3D62CB84-002A-46AA-A9F6-E133960129A5}"/>
    <cellStyle name="Normal 3 2 4 4 2 4 2 3 2" xfId="36717" xr:uid="{43EB9526-AC2A-48CA-A5AE-2069340D65E4}"/>
    <cellStyle name="Normal 3 2 4 4 2 4 2 3 3" xfId="51601" xr:uid="{FD19130F-5F0D-41D1-995C-19079F65FC38}"/>
    <cellStyle name="Normal 3 2 4 4 2 4 2 4" xfId="16181" xr:uid="{37125192-AE4D-4976-8C36-6019654B0A36}"/>
    <cellStyle name="Normal 3 2 4 4 2 4 2 5" xfId="29871" xr:uid="{90D3D8D5-998C-4FA2-ACC9-BB8DE0170256}"/>
    <cellStyle name="Normal 3 2 4 4 2 4 2 6" xfId="44755" xr:uid="{84E5EF1A-9A32-41CB-B08F-1CCCDF9BE4E0}"/>
    <cellStyle name="Normal 3 2 4 4 2 4 3" xfId="11045" xr:uid="{570651F4-A779-4B5B-956B-ABC15408D599}"/>
    <cellStyle name="Normal 3 2 4 4 2 4 3 2" xfId="24735" xr:uid="{081C8D5C-255B-4D08-AC0E-01F25360812E}"/>
    <cellStyle name="Normal 3 2 4 4 2 4 3 2 2" xfId="38427" xr:uid="{7CFD1A65-997E-49C1-B314-22BCDEEDB3E8}"/>
    <cellStyle name="Normal 3 2 4 4 2 4 3 2 3" xfId="53311" xr:uid="{9CDE2F18-37AD-4215-B3E2-DCA70E5C54DA}"/>
    <cellStyle name="Normal 3 2 4 4 2 4 3 3" xfId="17891" xr:uid="{DDE2D83F-B2CB-4AB7-B078-A26749BA9770}"/>
    <cellStyle name="Normal 3 2 4 4 2 4 3 4" xfId="31581" xr:uid="{4B02B4F1-180D-41AC-B2CA-8162D61B29A8}"/>
    <cellStyle name="Normal 3 2 4 4 2 4 3 5" xfId="46465" xr:uid="{0467485B-7125-4F30-B43A-EF7D82AC1306}"/>
    <cellStyle name="Normal 3 2 4 4 2 4 4" xfId="21313" xr:uid="{2C987FE6-6C2A-4105-9BB6-AB5F4600FFF1}"/>
    <cellStyle name="Normal 3 2 4 4 2 4 4 2" xfId="35005" xr:uid="{1D33551D-B0A3-451C-92C1-CDED5BFEA80D}"/>
    <cellStyle name="Normal 3 2 4 4 2 4 4 3" xfId="49889" xr:uid="{45E249BF-ED79-4420-BD69-2883C6CFBC8D}"/>
    <cellStyle name="Normal 3 2 4 4 2 4 5" xfId="14469" xr:uid="{5AD8B7D7-C74F-4205-B70A-DDE2C7D46E6D}"/>
    <cellStyle name="Normal 3 2 4 4 2 4 6" xfId="28159" xr:uid="{2DA4C07A-2770-4DF3-9CA5-368319834142}"/>
    <cellStyle name="Normal 3 2 4 4 2 4 7" xfId="43043" xr:uid="{9FAAEA98-3E33-4025-9F53-CD99980E314A}"/>
    <cellStyle name="Normal 3 2 4 4 2 5" xfId="9331" xr:uid="{48DCB89B-9D37-42F3-A8FB-5928D8DC94B9}"/>
    <cellStyle name="Normal 3 2 4 4 2 5 2" xfId="12753" xr:uid="{FD8283D5-E546-4A4D-B3BC-907722E37F8B}"/>
    <cellStyle name="Normal 3 2 4 4 2 5 2 2" xfId="26443" xr:uid="{13C9FB14-2C79-45AD-83EF-3322B02A0247}"/>
    <cellStyle name="Normal 3 2 4 4 2 5 2 2 2" xfId="40135" xr:uid="{BEE13B81-FEB3-4318-A27C-CE1ECA09DCF8}"/>
    <cellStyle name="Normal 3 2 4 4 2 5 2 2 3" xfId="55019" xr:uid="{A3214BDD-6533-4BCC-86C1-0FD6FC16EC7D}"/>
    <cellStyle name="Normal 3 2 4 4 2 5 2 3" xfId="19599" xr:uid="{B1FB1E02-DF54-473F-83F3-096F2DFDDDF7}"/>
    <cellStyle name="Normal 3 2 4 4 2 5 2 4" xfId="33289" xr:uid="{5E556602-6DF4-4050-A11D-3AAC390A36AE}"/>
    <cellStyle name="Normal 3 2 4 4 2 5 2 5" xfId="48173" xr:uid="{546D3B64-BAD5-4CE7-87E1-CFB15CC26ED9}"/>
    <cellStyle name="Normal 3 2 4 4 2 5 3" xfId="23021" xr:uid="{11EB333A-6968-4083-9125-C7124085BF88}"/>
    <cellStyle name="Normal 3 2 4 4 2 5 3 2" xfId="36713" xr:uid="{F4012493-06F5-45AF-9AE3-96E34679151E}"/>
    <cellStyle name="Normal 3 2 4 4 2 5 3 3" xfId="51597" xr:uid="{18C36AEE-57A7-4024-8D4E-B1E89251BBB2}"/>
    <cellStyle name="Normal 3 2 4 4 2 5 4" xfId="16177" xr:uid="{3AA72AEC-3C70-4A4F-9542-EF760A47CF0C}"/>
    <cellStyle name="Normal 3 2 4 4 2 5 5" xfId="29867" xr:uid="{BD940D9A-2B60-4686-AA4B-F20C03FFBF4B}"/>
    <cellStyle name="Normal 3 2 4 4 2 5 6" xfId="44751" xr:uid="{D00AA6E7-CF23-4DAD-88A8-5E7980D0EA99}"/>
    <cellStyle name="Normal 3 2 4 4 2 6" xfId="11041" xr:uid="{05551828-E212-4A7D-B9A0-040325496F9F}"/>
    <cellStyle name="Normal 3 2 4 4 2 6 2" xfId="24731" xr:uid="{1BAF0ED6-4C5F-4CC0-8379-8FC63AD6F99B}"/>
    <cellStyle name="Normal 3 2 4 4 2 6 2 2" xfId="38423" xr:uid="{6FBEA9A4-A8AA-4046-972B-25E1712873A2}"/>
    <cellStyle name="Normal 3 2 4 4 2 6 2 3" xfId="53307" xr:uid="{8AF05125-EF10-4ECC-80D7-7BB59B5D717E}"/>
    <cellStyle name="Normal 3 2 4 4 2 6 3" xfId="17887" xr:uid="{AABA7D54-6692-4999-9913-04583CF4CBA1}"/>
    <cellStyle name="Normal 3 2 4 4 2 6 4" xfId="31577" xr:uid="{C5E3DE7E-1182-4FE9-8A5C-0BA45711FA80}"/>
    <cellStyle name="Normal 3 2 4 4 2 6 5" xfId="46461" xr:uid="{0A2D2C2C-B3FA-4A48-98CC-99CEC8342780}"/>
    <cellStyle name="Normal 3 2 4 4 2 7" xfId="21309" xr:uid="{97E32FB3-60FC-4704-941D-E73C5338033E}"/>
    <cellStyle name="Normal 3 2 4 4 2 7 2" xfId="35001" xr:uid="{6018CA08-F493-4575-A8D3-B2F93BD83C84}"/>
    <cellStyle name="Normal 3 2 4 4 2 7 3" xfId="49885" xr:uid="{E906DC41-EDEA-4C8D-B4E6-A8207087BD77}"/>
    <cellStyle name="Normal 3 2 4 4 2 8" xfId="14465" xr:uid="{5BE93C1F-42D6-43A8-8120-74464656DAE1}"/>
    <cellStyle name="Normal 3 2 4 4 2 9" xfId="28155" xr:uid="{AA4E34DC-8BCA-456E-8C8E-87150209D64F}"/>
    <cellStyle name="Normal 3 2 4 4 3" xfId="7623" xr:uid="{D49845B6-4E09-4819-A21E-DF8B53E60A67}"/>
    <cellStyle name="Normal 3 2 4 4 3 10" xfId="43044" xr:uid="{554AFCCA-DEFF-4BE7-9A27-80410C870E5C}"/>
    <cellStyle name="Normal 3 2 4 4 3 2" xfId="7624" xr:uid="{2118DCC6-67A5-4524-BD3D-5F17A96AD941}"/>
    <cellStyle name="Normal 3 2 4 4 3 2 2" xfId="7625" xr:uid="{85FE1C4E-F3E6-4314-8A31-854A7F9285B3}"/>
    <cellStyle name="Normal 3 2 4 4 3 2 2 2" xfId="9338" xr:uid="{C165DF31-371D-4A32-A6DD-52500149528A}"/>
    <cellStyle name="Normal 3 2 4 4 3 2 2 2 2" xfId="12760" xr:uid="{AB80C2D2-EFD4-43E2-B777-BB7C1126208C}"/>
    <cellStyle name="Normal 3 2 4 4 3 2 2 2 2 2" xfId="26450" xr:uid="{B9C027DD-28DE-4783-A192-041AC7AE176B}"/>
    <cellStyle name="Normal 3 2 4 4 3 2 2 2 2 2 2" xfId="40142" xr:uid="{D751935A-94B6-43C2-A07A-8025BF913D17}"/>
    <cellStyle name="Normal 3 2 4 4 3 2 2 2 2 2 3" xfId="55026" xr:uid="{33ECACBB-BC91-45E3-BC67-0267138E8642}"/>
    <cellStyle name="Normal 3 2 4 4 3 2 2 2 2 3" xfId="19606" xr:uid="{FD0F97FA-A47B-48F1-B478-52C604AEA46B}"/>
    <cellStyle name="Normal 3 2 4 4 3 2 2 2 2 4" xfId="33296" xr:uid="{A40F3CEB-F06A-4152-B634-F86F956F411A}"/>
    <cellStyle name="Normal 3 2 4 4 3 2 2 2 2 5" xfId="48180" xr:uid="{E7449AB7-AEF6-482E-8F3E-3C56954249DB}"/>
    <cellStyle name="Normal 3 2 4 4 3 2 2 2 3" xfId="23028" xr:uid="{ACE4EE2B-9907-45B2-B885-1BC3A3B9F395}"/>
    <cellStyle name="Normal 3 2 4 4 3 2 2 2 3 2" xfId="36720" xr:uid="{04C22D61-D4B1-403F-8B2C-A0C29B4F0519}"/>
    <cellStyle name="Normal 3 2 4 4 3 2 2 2 3 3" xfId="51604" xr:uid="{4331B9CB-E61B-4EE2-8EE0-DC2641255F19}"/>
    <cellStyle name="Normal 3 2 4 4 3 2 2 2 4" xfId="16184" xr:uid="{51FE94F7-0C7B-449F-8419-B69302837EDD}"/>
    <cellStyle name="Normal 3 2 4 4 3 2 2 2 5" xfId="29874" xr:uid="{FEACB861-99F6-49A5-A141-3827C9FA89C4}"/>
    <cellStyle name="Normal 3 2 4 4 3 2 2 2 6" xfId="44758" xr:uid="{B2CCF485-B3CC-48A5-9CC3-25F7921F8A62}"/>
    <cellStyle name="Normal 3 2 4 4 3 2 2 3" xfId="11048" xr:uid="{F881ED79-FD99-4B3D-B54F-90FF767898FB}"/>
    <cellStyle name="Normal 3 2 4 4 3 2 2 3 2" xfId="24738" xr:uid="{F00F6CB4-DF72-4F49-962B-F6ED7EDA3470}"/>
    <cellStyle name="Normal 3 2 4 4 3 2 2 3 2 2" xfId="38430" xr:uid="{026DB305-9A8A-4F0F-A2F1-73EBEA2DD996}"/>
    <cellStyle name="Normal 3 2 4 4 3 2 2 3 2 3" xfId="53314" xr:uid="{CCF923EC-8493-4115-8504-6E3EF75F2F21}"/>
    <cellStyle name="Normal 3 2 4 4 3 2 2 3 3" xfId="17894" xr:uid="{D24E5E4A-5E0C-4C4C-8E04-09C04C4F6339}"/>
    <cellStyle name="Normal 3 2 4 4 3 2 2 3 4" xfId="31584" xr:uid="{B066C8F7-B981-454E-BF27-0E1AF6DAC8BA}"/>
    <cellStyle name="Normal 3 2 4 4 3 2 2 3 5" xfId="46468" xr:uid="{4E455C5B-7656-4B12-B512-0A53BB2A4264}"/>
    <cellStyle name="Normal 3 2 4 4 3 2 2 4" xfId="21316" xr:uid="{007F7C12-05EF-46BF-96F4-A8B11FA9FEC4}"/>
    <cellStyle name="Normal 3 2 4 4 3 2 2 4 2" xfId="35008" xr:uid="{AAB766FF-E454-443B-9266-ACDB02B09D3B}"/>
    <cellStyle name="Normal 3 2 4 4 3 2 2 4 3" xfId="49892" xr:uid="{F6BF8465-6919-4912-9341-2A636A6F7BA2}"/>
    <cellStyle name="Normal 3 2 4 4 3 2 2 5" xfId="14472" xr:uid="{FD9CDFB9-BD9D-455B-B90B-07C596D3D27C}"/>
    <cellStyle name="Normal 3 2 4 4 3 2 2 6" xfId="28162" xr:uid="{30C83E2D-05C4-41EA-BF42-8484A5746A17}"/>
    <cellStyle name="Normal 3 2 4 4 3 2 2 7" xfId="43046" xr:uid="{A435C2C5-AEDC-41F5-9813-F98D71A66279}"/>
    <cellStyle name="Normal 3 2 4 4 3 2 3" xfId="9337" xr:uid="{063B85C3-ACA1-4B61-BBE0-405110D1AA72}"/>
    <cellStyle name="Normal 3 2 4 4 3 2 3 2" xfId="12759" xr:uid="{11EDE435-B8B7-47BF-8C2B-20964FA5F4DC}"/>
    <cellStyle name="Normal 3 2 4 4 3 2 3 2 2" xfId="26449" xr:uid="{7291F148-9D79-47B1-BBFA-ECE9E1528898}"/>
    <cellStyle name="Normal 3 2 4 4 3 2 3 2 2 2" xfId="40141" xr:uid="{66D833D8-D9ED-4E50-A50E-DA30CC5F92EF}"/>
    <cellStyle name="Normal 3 2 4 4 3 2 3 2 2 3" xfId="55025" xr:uid="{5162916E-8E3A-47BA-8160-DF8AED1A42E8}"/>
    <cellStyle name="Normal 3 2 4 4 3 2 3 2 3" xfId="19605" xr:uid="{9DF09312-D3CD-4B92-973D-5685BD191A55}"/>
    <cellStyle name="Normal 3 2 4 4 3 2 3 2 4" xfId="33295" xr:uid="{7C2147C2-F7F6-4B44-BEA1-0861E37DA5D3}"/>
    <cellStyle name="Normal 3 2 4 4 3 2 3 2 5" xfId="48179" xr:uid="{6A339090-9F1C-4D1A-BD76-D527281B569A}"/>
    <cellStyle name="Normal 3 2 4 4 3 2 3 3" xfId="23027" xr:uid="{35D0760C-59E2-4528-B14D-5C4CD818B132}"/>
    <cellStyle name="Normal 3 2 4 4 3 2 3 3 2" xfId="36719" xr:uid="{A57F32B7-4B8B-4FC9-9B50-58DD0B78E4F6}"/>
    <cellStyle name="Normal 3 2 4 4 3 2 3 3 3" xfId="51603" xr:uid="{FCEDCC90-F583-47BF-AB68-8ACB87F43A14}"/>
    <cellStyle name="Normal 3 2 4 4 3 2 3 4" xfId="16183" xr:uid="{C5E1B8B2-0DDD-4C39-9981-F1F38E51FDAC}"/>
    <cellStyle name="Normal 3 2 4 4 3 2 3 5" xfId="29873" xr:uid="{C9A8C211-B9A9-4329-991A-1843C35C9EC8}"/>
    <cellStyle name="Normal 3 2 4 4 3 2 3 6" xfId="44757" xr:uid="{6E432C0D-C82D-40C2-8C6A-8C537E3F1DEF}"/>
    <cellStyle name="Normal 3 2 4 4 3 2 4" xfId="11047" xr:uid="{0D5DDCE4-CE22-4B01-9710-5A44465CF62F}"/>
    <cellStyle name="Normal 3 2 4 4 3 2 4 2" xfId="24737" xr:uid="{C53DCF75-BDD4-4364-B361-A45561BBA214}"/>
    <cellStyle name="Normal 3 2 4 4 3 2 4 2 2" xfId="38429" xr:uid="{7921AE88-B292-41A7-89E8-07BE6C572555}"/>
    <cellStyle name="Normal 3 2 4 4 3 2 4 2 3" xfId="53313" xr:uid="{84AA6531-0402-473F-82C9-FDCE94591C3A}"/>
    <cellStyle name="Normal 3 2 4 4 3 2 4 3" xfId="17893" xr:uid="{751BB711-06DC-43DD-9E62-923208B8F4AC}"/>
    <cellStyle name="Normal 3 2 4 4 3 2 4 4" xfId="31583" xr:uid="{CB9B4951-1CC8-4784-9707-7D472235AC7F}"/>
    <cellStyle name="Normal 3 2 4 4 3 2 4 5" xfId="46467" xr:uid="{29DEAC33-8153-44F4-BD1F-2989ED60D08F}"/>
    <cellStyle name="Normal 3 2 4 4 3 2 5" xfId="21315" xr:uid="{63F60A54-4E3C-4ACB-8A60-5DEEFB8B9760}"/>
    <cellStyle name="Normal 3 2 4 4 3 2 5 2" xfId="35007" xr:uid="{BEAAC38F-D8B9-46A8-8187-1C47F82CEE88}"/>
    <cellStyle name="Normal 3 2 4 4 3 2 5 3" xfId="49891" xr:uid="{BB154EE6-CF28-439B-B44E-EC2AC9CF3AA0}"/>
    <cellStyle name="Normal 3 2 4 4 3 2 6" xfId="14471" xr:uid="{52AFF454-A9F2-49F2-9BAB-671FD487CEAD}"/>
    <cellStyle name="Normal 3 2 4 4 3 2 7" xfId="28161" xr:uid="{E665E85E-C010-49EA-A515-CB0603642684}"/>
    <cellStyle name="Normal 3 2 4 4 3 2 8" xfId="43045" xr:uid="{565024DC-6623-455E-B056-D025E9D17C2B}"/>
    <cellStyle name="Normal 3 2 4 4 3 3" xfId="7626" xr:uid="{6A508551-F66F-4F91-BCEB-112A5C9A1CBF}"/>
    <cellStyle name="Normal 3 2 4 4 3 3 2" xfId="9339" xr:uid="{6CD03CD4-EEF7-47D0-B2CE-8CAB304B4D1B}"/>
    <cellStyle name="Normal 3 2 4 4 3 3 2 2" xfId="12761" xr:uid="{E1A4AD51-C213-4E0A-A64A-919681A0BA19}"/>
    <cellStyle name="Normal 3 2 4 4 3 3 2 2 2" xfId="26451" xr:uid="{25C3E667-B122-473B-BBB7-2C8A8F159312}"/>
    <cellStyle name="Normal 3 2 4 4 3 3 2 2 2 2" xfId="40143" xr:uid="{930A4F7B-7941-488D-9368-8557046563E7}"/>
    <cellStyle name="Normal 3 2 4 4 3 3 2 2 2 3" xfId="55027" xr:uid="{7174A383-4CCA-4019-82DC-41325BD863CB}"/>
    <cellStyle name="Normal 3 2 4 4 3 3 2 2 3" xfId="19607" xr:uid="{1499B337-4833-463A-8670-9C96509271DD}"/>
    <cellStyle name="Normal 3 2 4 4 3 3 2 2 4" xfId="33297" xr:uid="{97ACA2C8-901B-493B-AF20-B2FE4A205FBF}"/>
    <cellStyle name="Normal 3 2 4 4 3 3 2 2 5" xfId="48181" xr:uid="{58E53C68-9EFA-40E8-889A-9C59D67FE00D}"/>
    <cellStyle name="Normal 3 2 4 4 3 3 2 3" xfId="23029" xr:uid="{DDE14C19-77D5-4114-A880-0572F8126D9B}"/>
    <cellStyle name="Normal 3 2 4 4 3 3 2 3 2" xfId="36721" xr:uid="{30993AA1-24CC-426F-A3E2-E0038F3C651A}"/>
    <cellStyle name="Normal 3 2 4 4 3 3 2 3 3" xfId="51605" xr:uid="{7160AB0A-A253-4980-95D0-C08AE7D47A7B}"/>
    <cellStyle name="Normal 3 2 4 4 3 3 2 4" xfId="16185" xr:uid="{0B09891D-0BA0-401C-B5BC-C1CE7FA22049}"/>
    <cellStyle name="Normal 3 2 4 4 3 3 2 5" xfId="29875" xr:uid="{712CC4DD-5A83-48AE-943B-3F1E7597BCA7}"/>
    <cellStyle name="Normal 3 2 4 4 3 3 2 6" xfId="44759" xr:uid="{DD8B9172-E450-4218-8C98-8AD8E09F002F}"/>
    <cellStyle name="Normal 3 2 4 4 3 3 3" xfId="11049" xr:uid="{DEDE5E3A-49BD-4AA0-9FE6-122B5A21EACB}"/>
    <cellStyle name="Normal 3 2 4 4 3 3 3 2" xfId="24739" xr:uid="{E4193C9A-84A6-44B8-BCA5-0F54525AE104}"/>
    <cellStyle name="Normal 3 2 4 4 3 3 3 2 2" xfId="38431" xr:uid="{84E1B205-F2B6-468F-AAD4-4EFCBFFDF031}"/>
    <cellStyle name="Normal 3 2 4 4 3 3 3 2 3" xfId="53315" xr:uid="{2ED2FBB4-FE17-4B73-A619-B9112A8D6EC8}"/>
    <cellStyle name="Normal 3 2 4 4 3 3 3 3" xfId="17895" xr:uid="{108549E9-C1E7-44B2-867B-EA584B99E8C8}"/>
    <cellStyle name="Normal 3 2 4 4 3 3 3 4" xfId="31585" xr:uid="{AFC5D429-BE3F-4D7A-8D0F-763B7DC9D606}"/>
    <cellStyle name="Normal 3 2 4 4 3 3 3 5" xfId="46469" xr:uid="{E19AA73E-9898-41B4-A441-06FACF5B5A2E}"/>
    <cellStyle name="Normal 3 2 4 4 3 3 4" xfId="21317" xr:uid="{62C1AC5A-EE84-40D8-9D17-38222665DD0B}"/>
    <cellStyle name="Normal 3 2 4 4 3 3 4 2" xfId="35009" xr:uid="{F94BBFBF-2575-4873-8608-34E610C4F9FD}"/>
    <cellStyle name="Normal 3 2 4 4 3 3 4 3" xfId="49893" xr:uid="{4A5AAEEB-A258-4D0D-AED8-F8234399052A}"/>
    <cellStyle name="Normal 3 2 4 4 3 3 5" xfId="14473" xr:uid="{097C4B7B-A596-4463-BE4F-A1B0BACF9B34}"/>
    <cellStyle name="Normal 3 2 4 4 3 3 6" xfId="28163" xr:uid="{C2F018DB-65EF-4012-9B93-24952185D2F9}"/>
    <cellStyle name="Normal 3 2 4 4 3 3 7" xfId="43047" xr:uid="{7A157A73-F5D3-4E2C-BDE0-7A9EE9AB48AF}"/>
    <cellStyle name="Normal 3 2 4 4 3 4" xfId="7627" xr:uid="{DB92CCBC-B772-42B6-A5B4-40D2B2B6DA71}"/>
    <cellStyle name="Normal 3 2 4 4 3 4 2" xfId="9340" xr:uid="{BF4CC8F2-E9A0-49CB-B03B-15DDAF1A1D6A}"/>
    <cellStyle name="Normal 3 2 4 4 3 4 2 2" xfId="12762" xr:uid="{B3C23286-EF70-4981-B40F-C43D3F9D8504}"/>
    <cellStyle name="Normal 3 2 4 4 3 4 2 2 2" xfId="26452" xr:uid="{8CA767CA-7975-4339-BD29-D24E6F70C73B}"/>
    <cellStyle name="Normal 3 2 4 4 3 4 2 2 2 2" xfId="40144" xr:uid="{453FEBEA-2D88-4EB8-A8FE-C7DD06C8F775}"/>
    <cellStyle name="Normal 3 2 4 4 3 4 2 2 2 3" xfId="55028" xr:uid="{4C41B769-3D76-42B2-8C20-EDE90DF39AC7}"/>
    <cellStyle name="Normal 3 2 4 4 3 4 2 2 3" xfId="19608" xr:uid="{FDBFE10C-B44D-48C8-B951-8F87CA3BCC19}"/>
    <cellStyle name="Normal 3 2 4 4 3 4 2 2 4" xfId="33298" xr:uid="{E00C9BB6-B570-4677-B2DB-08CDC32D8FCA}"/>
    <cellStyle name="Normal 3 2 4 4 3 4 2 2 5" xfId="48182" xr:uid="{79F771C8-D38D-4612-803F-93C51E0458A2}"/>
    <cellStyle name="Normal 3 2 4 4 3 4 2 3" xfId="23030" xr:uid="{0E3983AC-E884-41F9-ACA0-90B725CF9103}"/>
    <cellStyle name="Normal 3 2 4 4 3 4 2 3 2" xfId="36722" xr:uid="{B9521C13-F2AD-4AF4-9E0B-21C5D796E2A7}"/>
    <cellStyle name="Normal 3 2 4 4 3 4 2 3 3" xfId="51606" xr:uid="{9F17BEF7-A7E0-4348-9AE2-81E3CABEBA13}"/>
    <cellStyle name="Normal 3 2 4 4 3 4 2 4" xfId="16186" xr:uid="{9704E35B-A28D-40DF-880A-88C7BCB47411}"/>
    <cellStyle name="Normal 3 2 4 4 3 4 2 5" xfId="29876" xr:uid="{6E04EDAD-9288-4B30-8CF2-B462A730573C}"/>
    <cellStyle name="Normal 3 2 4 4 3 4 2 6" xfId="44760" xr:uid="{AF05DA6C-65EA-4273-849E-C311F2FC0308}"/>
    <cellStyle name="Normal 3 2 4 4 3 4 3" xfId="11050" xr:uid="{B698692E-7249-4A2C-A5BB-8345F05FD425}"/>
    <cellStyle name="Normal 3 2 4 4 3 4 3 2" xfId="24740" xr:uid="{17E76F7D-AD37-4A60-A8D1-85836655FA48}"/>
    <cellStyle name="Normal 3 2 4 4 3 4 3 2 2" xfId="38432" xr:uid="{81D15761-DB2A-4135-A8F9-C541C3636460}"/>
    <cellStyle name="Normal 3 2 4 4 3 4 3 2 3" xfId="53316" xr:uid="{C040014D-AD2E-4119-93A4-2FA46716D012}"/>
    <cellStyle name="Normal 3 2 4 4 3 4 3 3" xfId="17896" xr:uid="{DF868D2D-4993-4932-AACA-D9401973B338}"/>
    <cellStyle name="Normal 3 2 4 4 3 4 3 4" xfId="31586" xr:uid="{9E392BD9-C294-4B19-ACB2-B40278BE61F4}"/>
    <cellStyle name="Normal 3 2 4 4 3 4 3 5" xfId="46470" xr:uid="{33FFD499-7436-4B85-A340-FB5CDC66CF59}"/>
    <cellStyle name="Normal 3 2 4 4 3 4 4" xfId="21318" xr:uid="{26150C5C-2BF6-4347-9891-651EF5A90FDF}"/>
    <cellStyle name="Normal 3 2 4 4 3 4 4 2" xfId="35010" xr:uid="{6E59441F-3DBE-4A60-9A35-C5C59F5160D6}"/>
    <cellStyle name="Normal 3 2 4 4 3 4 4 3" xfId="49894" xr:uid="{C8582AC2-A58C-4E0E-9909-0346BB2A727B}"/>
    <cellStyle name="Normal 3 2 4 4 3 4 5" xfId="14474" xr:uid="{156A8AFE-3F0E-4747-8DA9-87F5ED739121}"/>
    <cellStyle name="Normal 3 2 4 4 3 4 6" xfId="28164" xr:uid="{08DF9B63-D605-4630-BAC6-537103461514}"/>
    <cellStyle name="Normal 3 2 4 4 3 4 7" xfId="43048" xr:uid="{AE34CF98-3B42-498C-98A1-7793C7C3B761}"/>
    <cellStyle name="Normal 3 2 4 4 3 5" xfId="9336" xr:uid="{2E3C12E0-1D21-4F85-9E9E-381325E7628F}"/>
    <cellStyle name="Normal 3 2 4 4 3 5 2" xfId="12758" xr:uid="{4AD8AD74-5BFD-4867-B3FE-42AEDD91EDCC}"/>
    <cellStyle name="Normal 3 2 4 4 3 5 2 2" xfId="26448" xr:uid="{EAD71DAB-4D1A-46CB-8FF9-5EB1F16749D0}"/>
    <cellStyle name="Normal 3 2 4 4 3 5 2 2 2" xfId="40140" xr:uid="{6C91E5F5-1EA6-47BB-A791-1998B9CA2677}"/>
    <cellStyle name="Normal 3 2 4 4 3 5 2 2 3" xfId="55024" xr:uid="{AF2FFCA7-D1FF-4569-B5B5-2424C8113D80}"/>
    <cellStyle name="Normal 3 2 4 4 3 5 2 3" xfId="19604" xr:uid="{4B51BDF9-D9B3-435A-815A-E8FA51FE9C0E}"/>
    <cellStyle name="Normal 3 2 4 4 3 5 2 4" xfId="33294" xr:uid="{1181BA64-68E7-4D4A-B3D1-F79119D6C4C8}"/>
    <cellStyle name="Normal 3 2 4 4 3 5 2 5" xfId="48178" xr:uid="{392B4E9A-528E-48E7-BBAF-9F162A0A9645}"/>
    <cellStyle name="Normal 3 2 4 4 3 5 3" xfId="23026" xr:uid="{3E173352-8E2F-4307-B750-25F51C4C3778}"/>
    <cellStyle name="Normal 3 2 4 4 3 5 3 2" xfId="36718" xr:uid="{87085837-0596-49F3-A2A6-3E37ADF4FBAE}"/>
    <cellStyle name="Normal 3 2 4 4 3 5 3 3" xfId="51602" xr:uid="{1CEBF9E7-8109-44E2-8D74-0C69DEF2CFDB}"/>
    <cellStyle name="Normal 3 2 4 4 3 5 4" xfId="16182" xr:uid="{8B113E6D-22C7-41CA-8660-B6D9F8CBBE16}"/>
    <cellStyle name="Normal 3 2 4 4 3 5 5" xfId="29872" xr:uid="{77120651-402A-4CCD-A416-B6CFEA3225AC}"/>
    <cellStyle name="Normal 3 2 4 4 3 5 6" xfId="44756" xr:uid="{C56697D4-3838-4F09-8D19-7107914ACCC1}"/>
    <cellStyle name="Normal 3 2 4 4 3 6" xfId="11046" xr:uid="{130AD177-EDF8-445C-A893-C41A0E8635F2}"/>
    <cellStyle name="Normal 3 2 4 4 3 6 2" xfId="24736" xr:uid="{39CC3984-2341-48B2-B2F8-14A57DA8CCEC}"/>
    <cellStyle name="Normal 3 2 4 4 3 6 2 2" xfId="38428" xr:uid="{7B88D1F1-88F8-4A35-9891-431842FF748C}"/>
    <cellStyle name="Normal 3 2 4 4 3 6 2 3" xfId="53312" xr:uid="{F87CAA9E-BA0D-4669-8189-85B9E96C31E0}"/>
    <cellStyle name="Normal 3 2 4 4 3 6 3" xfId="17892" xr:uid="{9C2E9763-4317-4C23-A7AE-1B17AE594ABB}"/>
    <cellStyle name="Normal 3 2 4 4 3 6 4" xfId="31582" xr:uid="{E1F526C6-7F89-4CC3-9DB0-772546BF9765}"/>
    <cellStyle name="Normal 3 2 4 4 3 6 5" xfId="46466" xr:uid="{6165BEBD-500B-4578-9515-44AF18C979C8}"/>
    <cellStyle name="Normal 3 2 4 4 3 7" xfId="21314" xr:uid="{3F4025C9-DC4F-4574-AE16-D8BDE60777FB}"/>
    <cellStyle name="Normal 3 2 4 4 3 7 2" xfId="35006" xr:uid="{A87D6191-7961-4A9B-B90A-B452C3A9AD77}"/>
    <cellStyle name="Normal 3 2 4 4 3 7 3" xfId="49890" xr:uid="{5BAB8D0E-8C1F-4AF6-A8BB-099A4061B61F}"/>
    <cellStyle name="Normal 3 2 4 4 3 8" xfId="14470" xr:uid="{C56F35C3-C94F-40BC-8C19-F2D045C26B94}"/>
    <cellStyle name="Normal 3 2 4 4 3 9" xfId="28160" xr:uid="{E66B781E-484F-40EB-B67B-15252A97A8C6}"/>
    <cellStyle name="Normal 3 2 4 4 4" xfId="7628" xr:uid="{4F1DE69E-2CBE-4D57-9958-9E455358B48B}"/>
    <cellStyle name="Normal 3 2 4 4 4 2" xfId="7629" xr:uid="{019399D6-5D40-466F-BA28-AC41FFBF20F6}"/>
    <cellStyle name="Normal 3 2 4 4 4 2 2" xfId="9342" xr:uid="{F8755ED6-4291-4861-9181-663420BDA3A4}"/>
    <cellStyle name="Normal 3 2 4 4 4 2 2 2" xfId="12764" xr:uid="{30BC5BC3-7998-483F-B908-4EA75C988425}"/>
    <cellStyle name="Normal 3 2 4 4 4 2 2 2 2" xfId="26454" xr:uid="{DADB22A8-5114-403C-B019-E14FC6989571}"/>
    <cellStyle name="Normal 3 2 4 4 4 2 2 2 2 2" xfId="40146" xr:uid="{45278AEA-66DB-4956-A38A-2F432EAC645B}"/>
    <cellStyle name="Normal 3 2 4 4 4 2 2 2 2 3" xfId="55030" xr:uid="{69C33872-624E-41B0-8036-71B5EDCD469D}"/>
    <cellStyle name="Normal 3 2 4 4 4 2 2 2 3" xfId="19610" xr:uid="{6CF00659-C8B6-41F2-B032-A78F37AAB88D}"/>
    <cellStyle name="Normal 3 2 4 4 4 2 2 2 4" xfId="33300" xr:uid="{1E4D49BC-7FD5-4ADC-8990-449C127BAE58}"/>
    <cellStyle name="Normal 3 2 4 4 4 2 2 2 5" xfId="48184" xr:uid="{18D81A18-A230-4A0B-9EC8-F6CA6C720E76}"/>
    <cellStyle name="Normal 3 2 4 4 4 2 2 3" xfId="23032" xr:uid="{75FDC61E-B3A9-43DB-AE2A-05D8E086E956}"/>
    <cellStyle name="Normal 3 2 4 4 4 2 2 3 2" xfId="36724" xr:uid="{138F31B4-EBAD-45D1-A2F0-DA5D89E52DED}"/>
    <cellStyle name="Normal 3 2 4 4 4 2 2 3 3" xfId="51608" xr:uid="{06814768-3E09-4493-82E8-C41782BA2EBE}"/>
    <cellStyle name="Normal 3 2 4 4 4 2 2 4" xfId="16188" xr:uid="{8746A4FD-6F57-471F-BF12-DFEB46F3D0B6}"/>
    <cellStyle name="Normal 3 2 4 4 4 2 2 5" xfId="29878" xr:uid="{B78EA3EE-0CE8-4C8C-97A2-196414C30E8A}"/>
    <cellStyle name="Normal 3 2 4 4 4 2 2 6" xfId="44762" xr:uid="{C36C1493-DDA6-4869-AEBC-57C028C05CB9}"/>
    <cellStyle name="Normal 3 2 4 4 4 2 3" xfId="11052" xr:uid="{2357B1FC-11F3-4100-ACF4-0236A2CB56B8}"/>
    <cellStyle name="Normal 3 2 4 4 4 2 3 2" xfId="24742" xr:uid="{5581F5B0-A1ED-4817-81A8-0BB7C04BF221}"/>
    <cellStyle name="Normal 3 2 4 4 4 2 3 2 2" xfId="38434" xr:uid="{032148CC-E5FE-4654-B4D9-138082BA12F4}"/>
    <cellStyle name="Normal 3 2 4 4 4 2 3 2 3" xfId="53318" xr:uid="{34F541E0-6B5B-47CC-8701-967D7362B3F3}"/>
    <cellStyle name="Normal 3 2 4 4 4 2 3 3" xfId="17898" xr:uid="{B80B8858-6568-40E1-918C-01A5EF899DA1}"/>
    <cellStyle name="Normal 3 2 4 4 4 2 3 4" xfId="31588" xr:uid="{9BAAF51C-06F1-4711-BA83-6190C9570080}"/>
    <cellStyle name="Normal 3 2 4 4 4 2 3 5" xfId="46472" xr:uid="{EE01BA99-5842-45CD-BD0E-9A58BBA86D5E}"/>
    <cellStyle name="Normal 3 2 4 4 4 2 4" xfId="21320" xr:uid="{42045437-EB30-445C-9EC5-7B0415FA15E2}"/>
    <cellStyle name="Normal 3 2 4 4 4 2 4 2" xfId="35012" xr:uid="{A7831A61-500C-4905-ABB3-3EF35B4C2312}"/>
    <cellStyle name="Normal 3 2 4 4 4 2 4 3" xfId="49896" xr:uid="{0F411331-E6F5-42B0-8460-39612AC8CD5E}"/>
    <cellStyle name="Normal 3 2 4 4 4 2 5" xfId="14476" xr:uid="{3195BF34-9D8C-4594-A1BC-2753601E144E}"/>
    <cellStyle name="Normal 3 2 4 4 4 2 6" xfId="28166" xr:uid="{74599029-8A05-48DB-8B49-66628242E371}"/>
    <cellStyle name="Normal 3 2 4 4 4 2 7" xfId="43050" xr:uid="{4DFECE1B-EC3A-4A87-89F9-A3B21AE66527}"/>
    <cellStyle name="Normal 3 2 4 4 4 3" xfId="9341" xr:uid="{0B823F97-1E62-40A4-B89A-B04893D97554}"/>
    <cellStyle name="Normal 3 2 4 4 4 3 2" xfId="12763" xr:uid="{A3C451A3-1843-46AE-8D01-565ED9796523}"/>
    <cellStyle name="Normal 3 2 4 4 4 3 2 2" xfId="26453" xr:uid="{12145F37-2038-494D-8935-B4CC32CBAC3C}"/>
    <cellStyle name="Normal 3 2 4 4 4 3 2 2 2" xfId="40145" xr:uid="{5DAAFC74-1A7F-4E33-89A2-FA585A574D99}"/>
    <cellStyle name="Normal 3 2 4 4 4 3 2 2 3" xfId="55029" xr:uid="{3F58140D-6B2D-4DD0-88C9-40DEE3B1AE58}"/>
    <cellStyle name="Normal 3 2 4 4 4 3 2 3" xfId="19609" xr:uid="{8FB1ECB3-57BC-4752-B30D-AD6607DA9315}"/>
    <cellStyle name="Normal 3 2 4 4 4 3 2 4" xfId="33299" xr:uid="{40ABD57C-A06C-4405-92DA-DB0B2C317D0C}"/>
    <cellStyle name="Normal 3 2 4 4 4 3 2 5" xfId="48183" xr:uid="{2A93A8C3-3F67-4EE2-B825-DCD850884881}"/>
    <cellStyle name="Normal 3 2 4 4 4 3 3" xfId="23031" xr:uid="{0EB037CC-0592-4312-A0AA-3C61EE3A1C0E}"/>
    <cellStyle name="Normal 3 2 4 4 4 3 3 2" xfId="36723" xr:uid="{F77BAE67-4265-4DBA-91E0-AF4A6C7AFFC5}"/>
    <cellStyle name="Normal 3 2 4 4 4 3 3 3" xfId="51607" xr:uid="{3C59F521-986A-4CD5-B083-EFF6004C065D}"/>
    <cellStyle name="Normal 3 2 4 4 4 3 4" xfId="16187" xr:uid="{48527D71-E86C-4F67-BE29-D2DDC61E2AE8}"/>
    <cellStyle name="Normal 3 2 4 4 4 3 5" xfId="29877" xr:uid="{3F178BFA-E195-4856-AA31-E3B309325608}"/>
    <cellStyle name="Normal 3 2 4 4 4 3 6" xfId="44761" xr:uid="{64ED0C87-C15A-43BC-865A-2CEFF01F33E3}"/>
    <cellStyle name="Normal 3 2 4 4 4 4" xfId="11051" xr:uid="{28C99329-D6BB-46D0-A648-137F86C6AB68}"/>
    <cellStyle name="Normal 3 2 4 4 4 4 2" xfId="24741" xr:uid="{CE8E3FD1-4B77-43BB-9FDD-BCC51823B54B}"/>
    <cellStyle name="Normal 3 2 4 4 4 4 2 2" xfId="38433" xr:uid="{A4C502BB-38FE-4BA4-8569-DFDC53AAA565}"/>
    <cellStyle name="Normal 3 2 4 4 4 4 2 3" xfId="53317" xr:uid="{762B2768-D2A6-4B1A-8014-A6FA75C44CB2}"/>
    <cellStyle name="Normal 3 2 4 4 4 4 3" xfId="17897" xr:uid="{2FF17943-4E38-4402-AAC6-DC61EEC0D458}"/>
    <cellStyle name="Normal 3 2 4 4 4 4 4" xfId="31587" xr:uid="{F5CBF3BA-2CB9-4A81-B3E7-C036B71E812C}"/>
    <cellStyle name="Normal 3 2 4 4 4 4 5" xfId="46471" xr:uid="{805FB21C-D634-462E-8DD9-92EC405023EF}"/>
    <cellStyle name="Normal 3 2 4 4 4 5" xfId="21319" xr:uid="{25D50D0A-8654-49A2-B6E4-A66278388366}"/>
    <cellStyle name="Normal 3 2 4 4 4 5 2" xfId="35011" xr:uid="{E64BBD85-8FF2-4B81-B605-3CBCEAF05ADF}"/>
    <cellStyle name="Normal 3 2 4 4 4 5 3" xfId="49895" xr:uid="{08AE1281-B5AC-49EF-8EFF-D35FD9466982}"/>
    <cellStyle name="Normal 3 2 4 4 4 6" xfId="14475" xr:uid="{A9C05A5B-2DEB-4D6E-9A43-24D72A4FC257}"/>
    <cellStyle name="Normal 3 2 4 4 4 7" xfId="28165" xr:uid="{1A1A6251-D933-44EC-A5CA-8BFBC50A08A8}"/>
    <cellStyle name="Normal 3 2 4 4 4 8" xfId="43049" xr:uid="{742DD500-4DB0-4BC7-BBA6-595F358BE729}"/>
    <cellStyle name="Normal 3 2 4 4 5" xfId="7630" xr:uid="{F0B65F39-C7F5-45D3-9624-3AAC14729C9A}"/>
    <cellStyle name="Normal 3 2 4 4 5 2" xfId="9343" xr:uid="{9759DF8B-1D0A-497D-BD72-6F89D57A65A4}"/>
    <cellStyle name="Normal 3 2 4 4 5 2 2" xfId="12765" xr:uid="{06992A99-DFEE-4260-B79D-DB9124CB7FF3}"/>
    <cellStyle name="Normal 3 2 4 4 5 2 2 2" xfId="26455" xr:uid="{2FF5F85D-C817-4195-8FBE-16ED5DE75958}"/>
    <cellStyle name="Normal 3 2 4 4 5 2 2 2 2" xfId="40147" xr:uid="{DBC081D0-FCAA-4D26-A197-469D1C6630CB}"/>
    <cellStyle name="Normal 3 2 4 4 5 2 2 2 3" xfId="55031" xr:uid="{10134929-08A7-4CCE-AAD7-0EBB125CE20B}"/>
    <cellStyle name="Normal 3 2 4 4 5 2 2 3" xfId="19611" xr:uid="{7933B162-071D-4ACE-AD45-B72301495495}"/>
    <cellStyle name="Normal 3 2 4 4 5 2 2 4" xfId="33301" xr:uid="{2E17DC02-8563-4410-AB0D-038DEA27D32F}"/>
    <cellStyle name="Normal 3 2 4 4 5 2 2 5" xfId="48185" xr:uid="{ADFA9694-8C37-4640-9885-BBE8F5921CB3}"/>
    <cellStyle name="Normal 3 2 4 4 5 2 3" xfId="23033" xr:uid="{886AA9DA-9909-499B-8784-5D5155C69104}"/>
    <cellStyle name="Normal 3 2 4 4 5 2 3 2" xfId="36725" xr:uid="{164C7C1D-6F19-44C0-BDCD-5D3A2A0AE581}"/>
    <cellStyle name="Normal 3 2 4 4 5 2 3 3" xfId="51609" xr:uid="{B0997F66-5BF6-480F-9654-01F7A88609AA}"/>
    <cellStyle name="Normal 3 2 4 4 5 2 4" xfId="16189" xr:uid="{147DB168-0D39-4A25-9A77-E161117C4F92}"/>
    <cellStyle name="Normal 3 2 4 4 5 2 5" xfId="29879" xr:uid="{B32E1A6E-E524-4CD7-94B7-A79BE56BACD3}"/>
    <cellStyle name="Normal 3 2 4 4 5 2 6" xfId="44763" xr:uid="{B6818633-54AC-44DF-9265-37EFF27B1942}"/>
    <cellStyle name="Normal 3 2 4 4 5 3" xfId="11053" xr:uid="{8B914F4A-4A12-4C67-96C6-76454CE867ED}"/>
    <cellStyle name="Normal 3 2 4 4 5 3 2" xfId="24743" xr:uid="{6FDF5C99-6E97-4F35-968A-B94BB93845E5}"/>
    <cellStyle name="Normal 3 2 4 4 5 3 2 2" xfId="38435" xr:uid="{32F35E3C-7FE6-4F25-B7CA-F422AE87A889}"/>
    <cellStyle name="Normal 3 2 4 4 5 3 2 3" xfId="53319" xr:uid="{CDB6F986-4A8A-47BA-858A-FF518CE14232}"/>
    <cellStyle name="Normal 3 2 4 4 5 3 3" xfId="17899" xr:uid="{1FABC684-24D7-4C50-8427-3E63D16B9903}"/>
    <cellStyle name="Normal 3 2 4 4 5 3 4" xfId="31589" xr:uid="{E9B95434-4B31-4FD6-97D4-291E08C75EEF}"/>
    <cellStyle name="Normal 3 2 4 4 5 3 5" xfId="46473" xr:uid="{E183AF69-46B4-4EC9-A18C-98C2AAD391D2}"/>
    <cellStyle name="Normal 3 2 4 4 5 4" xfId="21321" xr:uid="{249A5C8B-AF2C-4037-81DD-61B2AE706778}"/>
    <cellStyle name="Normal 3 2 4 4 5 4 2" xfId="35013" xr:uid="{0DFA628B-B486-4A0E-96DC-066660F40C3F}"/>
    <cellStyle name="Normal 3 2 4 4 5 4 3" xfId="49897" xr:uid="{CDBD350B-D88D-4505-B6BA-8E2E773C37FC}"/>
    <cellStyle name="Normal 3 2 4 4 5 5" xfId="14477" xr:uid="{FABB1B65-A51E-4976-BB7F-476BCDCD8BA4}"/>
    <cellStyle name="Normal 3 2 4 4 5 6" xfId="28167" xr:uid="{588A0640-D0D7-40A3-9AD8-A4BB4601F314}"/>
    <cellStyle name="Normal 3 2 4 4 5 7" xfId="43051" xr:uid="{E5F6DFBE-7BAC-4F6F-A011-0DD365ED8242}"/>
    <cellStyle name="Normal 3 2 4 4 6" xfId="7631" xr:uid="{0AA6E758-002C-415F-9D68-53493D691705}"/>
    <cellStyle name="Normal 3 2 4 4 6 2" xfId="9344" xr:uid="{055EE3E4-4692-4D50-A06A-083058F4ECFC}"/>
    <cellStyle name="Normal 3 2 4 4 6 2 2" xfId="12766" xr:uid="{204553A1-B7F3-4EB1-85E6-03F7187EE9B5}"/>
    <cellStyle name="Normal 3 2 4 4 6 2 2 2" xfId="26456" xr:uid="{FBA02141-2FC9-4BE9-BE16-58619C52BEC6}"/>
    <cellStyle name="Normal 3 2 4 4 6 2 2 2 2" xfId="40148" xr:uid="{06DD1AAE-17CB-4629-8997-DE5F48288CC4}"/>
    <cellStyle name="Normal 3 2 4 4 6 2 2 2 3" xfId="55032" xr:uid="{230725BA-06BC-4426-ADDF-2716D62BB67B}"/>
    <cellStyle name="Normal 3 2 4 4 6 2 2 3" xfId="19612" xr:uid="{330887D5-9FD1-4B65-8978-449D28F06437}"/>
    <cellStyle name="Normal 3 2 4 4 6 2 2 4" xfId="33302" xr:uid="{10AD6B82-16F1-4F35-BA62-72CDE1DB5AF4}"/>
    <cellStyle name="Normal 3 2 4 4 6 2 2 5" xfId="48186" xr:uid="{0A1DC88F-05E9-4848-A2C0-90728822D05F}"/>
    <cellStyle name="Normal 3 2 4 4 6 2 3" xfId="23034" xr:uid="{17F7DF29-AB24-4F5D-BC86-AFDF615F64B5}"/>
    <cellStyle name="Normal 3 2 4 4 6 2 3 2" xfId="36726" xr:uid="{EE3E7A47-EAB4-432F-9818-133861108E66}"/>
    <cellStyle name="Normal 3 2 4 4 6 2 3 3" xfId="51610" xr:uid="{2F2A10D3-A206-4882-BD5C-64D3C31A5E17}"/>
    <cellStyle name="Normal 3 2 4 4 6 2 4" xfId="16190" xr:uid="{B4AAD133-DACD-44D8-8264-C2699B914EF4}"/>
    <cellStyle name="Normal 3 2 4 4 6 2 5" xfId="29880" xr:uid="{9E1CF8ED-3C44-4430-B6FC-9E76D029CE68}"/>
    <cellStyle name="Normal 3 2 4 4 6 2 6" xfId="44764" xr:uid="{18E6B680-D883-4E6F-B2C1-6FE6EA493377}"/>
    <cellStyle name="Normal 3 2 4 4 6 3" xfId="11054" xr:uid="{FF1F34A2-5694-4433-825B-98D7AA711D24}"/>
    <cellStyle name="Normal 3 2 4 4 6 3 2" xfId="24744" xr:uid="{39553009-CFBC-4962-80E6-E43D95FED5A4}"/>
    <cellStyle name="Normal 3 2 4 4 6 3 2 2" xfId="38436" xr:uid="{E6D600E3-C3A1-4DA5-AF9F-321034566B4B}"/>
    <cellStyle name="Normal 3 2 4 4 6 3 2 3" xfId="53320" xr:uid="{1D9DE1C3-52F7-4994-80C1-8374791E6EAE}"/>
    <cellStyle name="Normal 3 2 4 4 6 3 3" xfId="17900" xr:uid="{489C6847-D62E-45A4-82E7-B16CCD8B19C9}"/>
    <cellStyle name="Normal 3 2 4 4 6 3 4" xfId="31590" xr:uid="{D8BCE8BC-F46F-4944-AF32-3E45027805B6}"/>
    <cellStyle name="Normal 3 2 4 4 6 3 5" xfId="46474" xr:uid="{EEF2A163-522F-4E19-990A-C1A816CE0182}"/>
    <cellStyle name="Normal 3 2 4 4 6 4" xfId="21322" xr:uid="{1D198D96-3EFF-4F61-8DD9-B7A5596D5265}"/>
    <cellStyle name="Normal 3 2 4 4 6 4 2" xfId="35014" xr:uid="{B1622653-EB84-4392-96BE-9F8A705CA3ED}"/>
    <cellStyle name="Normal 3 2 4 4 6 4 3" xfId="49898" xr:uid="{582A325F-CAD8-4090-8C65-5F01ED5DF817}"/>
    <cellStyle name="Normal 3 2 4 4 6 5" xfId="14478" xr:uid="{12E740D3-EFE8-43D0-B2E9-781CE23CDE42}"/>
    <cellStyle name="Normal 3 2 4 4 6 6" xfId="28168" xr:uid="{906195FF-051D-4F11-AC74-EE5A1A17D41B}"/>
    <cellStyle name="Normal 3 2 4 4 6 7" xfId="43052" xr:uid="{9CE9B4D5-9B52-4D20-8F73-B0668B6946C0}"/>
    <cellStyle name="Normal 3 2 4 4 7" xfId="9330" xr:uid="{2438C728-F504-417F-AF24-2D5BDE920AFD}"/>
    <cellStyle name="Normal 3 2 4 4 7 2" xfId="12752" xr:uid="{42E6C188-D68F-4DED-B8D0-14654CA29256}"/>
    <cellStyle name="Normal 3 2 4 4 7 2 2" xfId="26442" xr:uid="{9109BF4E-722A-4AAD-BE4D-CE896981234D}"/>
    <cellStyle name="Normal 3 2 4 4 7 2 2 2" xfId="40134" xr:uid="{E3FD623A-A6DA-4FE2-AD35-EE3C15A54C71}"/>
    <cellStyle name="Normal 3 2 4 4 7 2 2 3" xfId="55018" xr:uid="{F626B82D-3621-4BF1-87BB-5C00BFC9E6E9}"/>
    <cellStyle name="Normal 3 2 4 4 7 2 3" xfId="19598" xr:uid="{99FF9CBE-46E6-4261-B538-282194F482E0}"/>
    <cellStyle name="Normal 3 2 4 4 7 2 4" xfId="33288" xr:uid="{C1D37570-60A4-4E6E-BA37-B53B19C7ECB9}"/>
    <cellStyle name="Normal 3 2 4 4 7 2 5" xfId="48172" xr:uid="{960FEF32-0EA2-4702-BC27-8D788F3ACF11}"/>
    <cellStyle name="Normal 3 2 4 4 7 3" xfId="23020" xr:uid="{63EB3609-511C-4F99-8FCF-27DD3E0C06F0}"/>
    <cellStyle name="Normal 3 2 4 4 7 3 2" xfId="36712" xr:uid="{9AE4754C-493A-4C62-B4C5-FA868930D295}"/>
    <cellStyle name="Normal 3 2 4 4 7 3 3" xfId="51596" xr:uid="{4EDD89B1-8DC4-4E8C-B177-4F3A1888AA72}"/>
    <cellStyle name="Normal 3 2 4 4 7 4" xfId="16176" xr:uid="{81670A9D-1F64-4E51-B630-9D32F981F550}"/>
    <cellStyle name="Normal 3 2 4 4 7 5" xfId="29866" xr:uid="{5CAB2B51-D089-49E3-B7E7-6D19EE922ECF}"/>
    <cellStyle name="Normal 3 2 4 4 7 6" xfId="44750" xr:uid="{116EF3A8-0B34-4242-B466-1F667F3F5986}"/>
    <cellStyle name="Normal 3 2 4 4 8" xfId="11040" xr:uid="{862724AA-79D6-4D24-BA45-51B18E1864CC}"/>
    <cellStyle name="Normal 3 2 4 4 8 2" xfId="24730" xr:uid="{B904F06F-A571-4B89-893B-2244533FE48A}"/>
    <cellStyle name="Normal 3 2 4 4 8 2 2" xfId="38422" xr:uid="{FD8552F2-73AA-4EC5-AEE3-A4F621F46B9E}"/>
    <cellStyle name="Normal 3 2 4 4 8 2 3" xfId="53306" xr:uid="{FBF44B33-661D-4D38-A5C1-01EDE2C75BB7}"/>
    <cellStyle name="Normal 3 2 4 4 8 3" xfId="17886" xr:uid="{35F04219-C199-4807-87E6-BCC2AC474811}"/>
    <cellStyle name="Normal 3 2 4 4 8 4" xfId="31576" xr:uid="{2321CB23-7FD8-4F71-B120-A2629BF1C56F}"/>
    <cellStyle name="Normal 3 2 4 4 8 5" xfId="46460" xr:uid="{01DECA50-CC40-4A99-BF0E-9DFACF699716}"/>
    <cellStyle name="Normal 3 2 4 4 9" xfId="21308" xr:uid="{EBC58ADF-1336-457D-87E5-443F917F7D65}"/>
    <cellStyle name="Normal 3 2 4 4 9 2" xfId="35000" xr:uid="{159FDFD7-9A24-402D-90F2-A5C7EEC5FADC}"/>
    <cellStyle name="Normal 3 2 4 4 9 3" xfId="49884" xr:uid="{DE2FBF8A-1706-49AC-B699-A05C832F2A7E}"/>
    <cellStyle name="Normal 3 2 4 5" xfId="7632" xr:uid="{A08A9022-3DC5-4258-BD87-69F648CE6E80}"/>
    <cellStyle name="Normal 3 2 4 5 10" xfId="43053" xr:uid="{3311FC94-780F-49D4-897E-6CD8B27FF3E7}"/>
    <cellStyle name="Normal 3 2 4 5 2" xfId="7633" xr:uid="{4A8E57F6-D331-48A2-A935-F94BE99D3B82}"/>
    <cellStyle name="Normal 3 2 4 5 2 2" xfId="7634" xr:uid="{3A7B9DA3-2B70-4811-BF0C-82863996727D}"/>
    <cellStyle name="Normal 3 2 4 5 2 2 2" xfId="9347" xr:uid="{CDA88766-D06A-4BE5-87CC-3A217DD12CB2}"/>
    <cellStyle name="Normal 3 2 4 5 2 2 2 2" xfId="12769" xr:uid="{D38B48A9-1466-4A23-8F77-4796D751080C}"/>
    <cellStyle name="Normal 3 2 4 5 2 2 2 2 2" xfId="26459" xr:uid="{FE1EF3CE-3CC0-4B31-86B2-E3EE68DB6EB9}"/>
    <cellStyle name="Normal 3 2 4 5 2 2 2 2 2 2" xfId="40151" xr:uid="{CE309DF7-AD8C-46EF-A7BB-0BDB001EF3CB}"/>
    <cellStyle name="Normal 3 2 4 5 2 2 2 2 2 3" xfId="55035" xr:uid="{673020CF-9809-4D4D-BF6C-1972BABBB19C}"/>
    <cellStyle name="Normal 3 2 4 5 2 2 2 2 3" xfId="19615" xr:uid="{88490240-F857-4082-8A9E-5D0659B358C1}"/>
    <cellStyle name="Normal 3 2 4 5 2 2 2 2 4" xfId="33305" xr:uid="{551D94C1-6217-4036-B81E-8D7A5245940D}"/>
    <cellStyle name="Normal 3 2 4 5 2 2 2 2 5" xfId="48189" xr:uid="{FB4389C5-30A4-464F-9830-F818CC7E1CBA}"/>
    <cellStyle name="Normal 3 2 4 5 2 2 2 3" xfId="23037" xr:uid="{D69CD31B-26AF-408F-9E84-9B2143C18069}"/>
    <cellStyle name="Normal 3 2 4 5 2 2 2 3 2" xfId="36729" xr:uid="{50B38B04-9B03-4192-8AF4-C0884C897F4A}"/>
    <cellStyle name="Normal 3 2 4 5 2 2 2 3 3" xfId="51613" xr:uid="{2A59E493-2388-4EFA-A5A8-8CA652121F32}"/>
    <cellStyle name="Normal 3 2 4 5 2 2 2 4" xfId="16193" xr:uid="{91BB0F42-34F4-4148-9768-230E71C8605B}"/>
    <cellStyle name="Normal 3 2 4 5 2 2 2 5" xfId="29883" xr:uid="{480EDBC0-4B6E-443E-BACD-700599931AF1}"/>
    <cellStyle name="Normal 3 2 4 5 2 2 2 6" xfId="44767" xr:uid="{5AAD67B4-B0A6-4AAC-ADEC-7B556EA72352}"/>
    <cellStyle name="Normal 3 2 4 5 2 2 3" xfId="11057" xr:uid="{4B2C6823-C2B6-43B1-AC44-A12EF95B3327}"/>
    <cellStyle name="Normal 3 2 4 5 2 2 3 2" xfId="24747" xr:uid="{9A32F830-C8A4-42F6-8C35-59C845BBE7FC}"/>
    <cellStyle name="Normal 3 2 4 5 2 2 3 2 2" xfId="38439" xr:uid="{D3D4C05E-3168-4179-9B88-42E1FC7FEE7D}"/>
    <cellStyle name="Normal 3 2 4 5 2 2 3 2 3" xfId="53323" xr:uid="{89141081-A4F0-4FD3-8C41-43CA686029B2}"/>
    <cellStyle name="Normal 3 2 4 5 2 2 3 3" xfId="17903" xr:uid="{D3AAF1CE-0344-45F1-8F19-44BF414D2332}"/>
    <cellStyle name="Normal 3 2 4 5 2 2 3 4" xfId="31593" xr:uid="{BD0D60C2-8BBD-414E-A39C-610A3966FCB5}"/>
    <cellStyle name="Normal 3 2 4 5 2 2 3 5" xfId="46477" xr:uid="{D7279F9F-E313-40F6-B889-B48C6C7D7EC6}"/>
    <cellStyle name="Normal 3 2 4 5 2 2 4" xfId="21325" xr:uid="{A9FCC772-EE37-4D05-B7DA-8CFA424C26B0}"/>
    <cellStyle name="Normal 3 2 4 5 2 2 4 2" xfId="35017" xr:uid="{34DAA606-169D-44B7-B373-E8642703004F}"/>
    <cellStyle name="Normal 3 2 4 5 2 2 4 3" xfId="49901" xr:uid="{FE17C5E5-8BF9-4357-9067-5649F3CDA77C}"/>
    <cellStyle name="Normal 3 2 4 5 2 2 5" xfId="14481" xr:uid="{9BF68974-C669-46BA-A341-1ED10AA4E7D7}"/>
    <cellStyle name="Normal 3 2 4 5 2 2 6" xfId="28171" xr:uid="{F3045483-8351-480B-9EF6-E89FD22D864B}"/>
    <cellStyle name="Normal 3 2 4 5 2 2 7" xfId="43055" xr:uid="{A7EC295E-8DF5-4026-9B87-FA82610618EB}"/>
    <cellStyle name="Normal 3 2 4 5 2 3" xfId="9346" xr:uid="{C30879AE-FAA3-4304-BEBC-C67F7616145E}"/>
    <cellStyle name="Normal 3 2 4 5 2 3 2" xfId="12768" xr:uid="{1ED9036B-A4C9-4A15-B8A0-F618D9BB84FE}"/>
    <cellStyle name="Normal 3 2 4 5 2 3 2 2" xfId="26458" xr:uid="{ABBCE300-D0D9-4D9D-A4EE-FA304D30074A}"/>
    <cellStyle name="Normal 3 2 4 5 2 3 2 2 2" xfId="40150" xr:uid="{36595E1E-6C1E-4B47-B466-03EC924D0FE9}"/>
    <cellStyle name="Normal 3 2 4 5 2 3 2 2 3" xfId="55034" xr:uid="{4376A656-E0F3-4A0D-A589-743A15BE45A6}"/>
    <cellStyle name="Normal 3 2 4 5 2 3 2 3" xfId="19614" xr:uid="{035C9848-524F-4385-AD71-ABC44843581E}"/>
    <cellStyle name="Normal 3 2 4 5 2 3 2 4" xfId="33304" xr:uid="{59C00126-6E0B-42AA-8B52-90C5CD87CA8F}"/>
    <cellStyle name="Normal 3 2 4 5 2 3 2 5" xfId="48188" xr:uid="{9CAC43E2-DE8C-4629-85F9-B172B96E12E6}"/>
    <cellStyle name="Normal 3 2 4 5 2 3 3" xfId="23036" xr:uid="{1D3A26A9-A47A-4B4A-8010-115F3A147550}"/>
    <cellStyle name="Normal 3 2 4 5 2 3 3 2" xfId="36728" xr:uid="{FBE42C23-4F1A-4908-8DFC-C8E1043F6552}"/>
    <cellStyle name="Normal 3 2 4 5 2 3 3 3" xfId="51612" xr:uid="{8803DEB5-A538-4FB0-A430-072F611F44D4}"/>
    <cellStyle name="Normal 3 2 4 5 2 3 4" xfId="16192" xr:uid="{C5D38AB3-2BAB-4D25-8971-0B0220D37F71}"/>
    <cellStyle name="Normal 3 2 4 5 2 3 5" xfId="29882" xr:uid="{DD4C7F07-7068-4983-9B3E-55F499726CA2}"/>
    <cellStyle name="Normal 3 2 4 5 2 3 6" xfId="44766" xr:uid="{E038A34F-38F1-4895-A2C2-A65F06A57F0F}"/>
    <cellStyle name="Normal 3 2 4 5 2 4" xfId="11056" xr:uid="{0FCE08A8-A80E-4503-B821-9226ECC0779D}"/>
    <cellStyle name="Normal 3 2 4 5 2 4 2" xfId="24746" xr:uid="{A3F556AE-2936-4597-82DD-BB9E06FACFFF}"/>
    <cellStyle name="Normal 3 2 4 5 2 4 2 2" xfId="38438" xr:uid="{D0E6420A-CAA1-4A5E-B399-545275C82BE6}"/>
    <cellStyle name="Normal 3 2 4 5 2 4 2 3" xfId="53322" xr:uid="{F4CC495C-DF38-400C-879F-82E905072368}"/>
    <cellStyle name="Normal 3 2 4 5 2 4 3" xfId="17902" xr:uid="{BB593D04-D155-4962-877E-BD62918EE0D6}"/>
    <cellStyle name="Normal 3 2 4 5 2 4 4" xfId="31592" xr:uid="{27D44C47-3835-430B-A901-8E706BAE96D0}"/>
    <cellStyle name="Normal 3 2 4 5 2 4 5" xfId="46476" xr:uid="{879EE412-CC6C-480D-8443-1BE5AD2DF7F7}"/>
    <cellStyle name="Normal 3 2 4 5 2 5" xfId="21324" xr:uid="{B80B5BA8-2966-41ED-A6C7-35F526D275CE}"/>
    <cellStyle name="Normal 3 2 4 5 2 5 2" xfId="35016" xr:uid="{0E460E0D-A89B-4603-B716-889AE7AE4646}"/>
    <cellStyle name="Normal 3 2 4 5 2 5 3" xfId="49900" xr:uid="{81D6BBBB-E997-4B74-8B73-194B3DEF6CF7}"/>
    <cellStyle name="Normal 3 2 4 5 2 6" xfId="14480" xr:uid="{D626406D-3C9B-45EF-9D48-8671E1D6D6D4}"/>
    <cellStyle name="Normal 3 2 4 5 2 7" xfId="28170" xr:uid="{16B1188F-2BBC-43A8-811E-94A204DB9AA0}"/>
    <cellStyle name="Normal 3 2 4 5 2 8" xfId="43054" xr:uid="{F05DC8FF-62CF-4B9B-960E-1846BB7FCD61}"/>
    <cellStyle name="Normal 3 2 4 5 3" xfId="7635" xr:uid="{7F8FA347-C102-4378-BBCC-AB700E732C5A}"/>
    <cellStyle name="Normal 3 2 4 5 3 2" xfId="9348" xr:uid="{3364BD7E-83D7-4B25-BCCA-30059ED37336}"/>
    <cellStyle name="Normal 3 2 4 5 3 2 2" xfId="12770" xr:uid="{68C9E045-484C-4DE9-812A-23CE4464CFAE}"/>
    <cellStyle name="Normal 3 2 4 5 3 2 2 2" xfId="26460" xr:uid="{BF473934-3D79-4A22-BC50-08AD5E88B952}"/>
    <cellStyle name="Normal 3 2 4 5 3 2 2 2 2" xfId="40152" xr:uid="{32BFFB22-B211-4AFB-B712-72B8CE842370}"/>
    <cellStyle name="Normal 3 2 4 5 3 2 2 2 3" xfId="55036" xr:uid="{B03551B2-112C-4DF6-9CF1-45E322C2B3D9}"/>
    <cellStyle name="Normal 3 2 4 5 3 2 2 3" xfId="19616" xr:uid="{D61B2E80-B92B-46CC-AC55-B56063554599}"/>
    <cellStyle name="Normal 3 2 4 5 3 2 2 4" xfId="33306" xr:uid="{6F33D395-2727-48B5-B33F-4CB68BF857C9}"/>
    <cellStyle name="Normal 3 2 4 5 3 2 2 5" xfId="48190" xr:uid="{7176AC20-616F-4BC8-83B6-8606F7FC64CB}"/>
    <cellStyle name="Normal 3 2 4 5 3 2 3" xfId="23038" xr:uid="{03AD55D6-D428-4FFF-A061-C7DE2C15B937}"/>
    <cellStyle name="Normal 3 2 4 5 3 2 3 2" xfId="36730" xr:uid="{47CEBC52-467A-4BB1-A2E7-5185624CB2CF}"/>
    <cellStyle name="Normal 3 2 4 5 3 2 3 3" xfId="51614" xr:uid="{2FFCC978-2F3A-4220-9292-856AC1529F33}"/>
    <cellStyle name="Normal 3 2 4 5 3 2 4" xfId="16194" xr:uid="{09D258F7-C2DE-404B-9D4E-EF5618D36858}"/>
    <cellStyle name="Normal 3 2 4 5 3 2 5" xfId="29884" xr:uid="{4B8E0AE7-41E2-4C70-8F3A-620EA816E3A5}"/>
    <cellStyle name="Normal 3 2 4 5 3 2 6" xfId="44768" xr:uid="{F65964E3-F716-4B1B-A55C-3A432A017C29}"/>
    <cellStyle name="Normal 3 2 4 5 3 3" xfId="11058" xr:uid="{D8FCDDF3-EDD2-4E32-A8D7-C8AE786501DE}"/>
    <cellStyle name="Normal 3 2 4 5 3 3 2" xfId="24748" xr:uid="{036E3E5F-FD84-4676-B3E1-CB345DFDC60A}"/>
    <cellStyle name="Normal 3 2 4 5 3 3 2 2" xfId="38440" xr:uid="{04C3FDEA-D250-418D-B08C-140D7A95D9AA}"/>
    <cellStyle name="Normal 3 2 4 5 3 3 2 3" xfId="53324" xr:uid="{891A5415-2A55-4F30-BD0F-3CD6F4C79AEC}"/>
    <cellStyle name="Normal 3 2 4 5 3 3 3" xfId="17904" xr:uid="{D5611021-7DDD-48E7-9FAF-4FBC9BB8B01A}"/>
    <cellStyle name="Normal 3 2 4 5 3 3 4" xfId="31594" xr:uid="{4CBF79E6-7E7D-4570-BD09-B63A1ED08548}"/>
    <cellStyle name="Normal 3 2 4 5 3 3 5" xfId="46478" xr:uid="{AF2169CF-9E1E-4220-AEC5-60719CB0B662}"/>
    <cellStyle name="Normal 3 2 4 5 3 4" xfId="21326" xr:uid="{B7760265-604A-48DF-B9F0-B4CE30435B52}"/>
    <cellStyle name="Normal 3 2 4 5 3 4 2" xfId="35018" xr:uid="{7D6413F1-E1B5-43F2-A28E-F7A2C809DBBA}"/>
    <cellStyle name="Normal 3 2 4 5 3 4 3" xfId="49902" xr:uid="{111DD331-4D8C-4B12-BAC8-D1694F46A070}"/>
    <cellStyle name="Normal 3 2 4 5 3 5" xfId="14482" xr:uid="{29039663-71F0-462C-9ACF-4B3FFF3ABE74}"/>
    <cellStyle name="Normal 3 2 4 5 3 6" xfId="28172" xr:uid="{065ECA1E-6C0B-44E2-B54C-1878967B8695}"/>
    <cellStyle name="Normal 3 2 4 5 3 7" xfId="43056" xr:uid="{EF227E9E-EDE8-4847-9227-72AA9663FB39}"/>
    <cellStyle name="Normal 3 2 4 5 4" xfId="7636" xr:uid="{309EEA4E-0E07-45C0-8402-D78D72C710D4}"/>
    <cellStyle name="Normal 3 2 4 5 4 2" xfId="9349" xr:uid="{817601F4-15A8-4617-A6C6-49BC4A9FB483}"/>
    <cellStyle name="Normal 3 2 4 5 4 2 2" xfId="12771" xr:uid="{B587FA10-8A05-457E-8912-D351E72144F9}"/>
    <cellStyle name="Normal 3 2 4 5 4 2 2 2" xfId="26461" xr:uid="{969BC5AD-FEDC-4A9C-9B86-617EE12D7063}"/>
    <cellStyle name="Normal 3 2 4 5 4 2 2 2 2" xfId="40153" xr:uid="{E17C53CC-4C96-4AE4-B91A-CD10D77E9FD9}"/>
    <cellStyle name="Normal 3 2 4 5 4 2 2 2 3" xfId="55037" xr:uid="{DF16C40C-29C1-4C39-836A-4A1C60CD1380}"/>
    <cellStyle name="Normal 3 2 4 5 4 2 2 3" xfId="19617" xr:uid="{5EE4B554-9242-4C6C-B3C5-913BD2B3F975}"/>
    <cellStyle name="Normal 3 2 4 5 4 2 2 4" xfId="33307" xr:uid="{0E9B964B-E79F-47EF-BCFA-D9666F6DC110}"/>
    <cellStyle name="Normal 3 2 4 5 4 2 2 5" xfId="48191" xr:uid="{1443BB2B-38F9-4235-B286-8F5440574325}"/>
    <cellStyle name="Normal 3 2 4 5 4 2 3" xfId="23039" xr:uid="{3D967381-13F5-4F62-B984-1212A645BEB5}"/>
    <cellStyle name="Normal 3 2 4 5 4 2 3 2" xfId="36731" xr:uid="{667B049B-A6E2-40DD-B013-BA72F19B7C57}"/>
    <cellStyle name="Normal 3 2 4 5 4 2 3 3" xfId="51615" xr:uid="{7B97EF6F-47F4-4D21-B3A5-D0553D1F0584}"/>
    <cellStyle name="Normal 3 2 4 5 4 2 4" xfId="16195" xr:uid="{2CB6DFFA-44FD-478E-AD18-2A20FF9FF8F0}"/>
    <cellStyle name="Normal 3 2 4 5 4 2 5" xfId="29885" xr:uid="{1A874BCC-0A15-410B-B1FA-2F68DDF5DBB3}"/>
    <cellStyle name="Normal 3 2 4 5 4 2 6" xfId="44769" xr:uid="{B7457187-5A68-4436-B9D4-5CEDC06E4A9D}"/>
    <cellStyle name="Normal 3 2 4 5 4 3" xfId="11059" xr:uid="{3424200A-6B2C-4146-9B60-0EF2330B4F76}"/>
    <cellStyle name="Normal 3 2 4 5 4 3 2" xfId="24749" xr:uid="{312C39E3-8B58-4318-B2A2-9D8EB8E89572}"/>
    <cellStyle name="Normal 3 2 4 5 4 3 2 2" xfId="38441" xr:uid="{75DA1C0D-D8A8-408F-B5C8-6A6C85644D40}"/>
    <cellStyle name="Normal 3 2 4 5 4 3 2 3" xfId="53325" xr:uid="{DAFEB558-EE47-4FD9-B31C-17E234CE964F}"/>
    <cellStyle name="Normal 3 2 4 5 4 3 3" xfId="17905" xr:uid="{65AC36A5-37B8-4028-A30D-00A1BE1692AD}"/>
    <cellStyle name="Normal 3 2 4 5 4 3 4" xfId="31595" xr:uid="{02B475BB-C980-488D-B218-832419639AC3}"/>
    <cellStyle name="Normal 3 2 4 5 4 3 5" xfId="46479" xr:uid="{DB5E1733-91C1-40D7-B707-5201209FFDE6}"/>
    <cellStyle name="Normal 3 2 4 5 4 4" xfId="21327" xr:uid="{D85C2638-391A-4632-BC35-D650F9109ADA}"/>
    <cellStyle name="Normal 3 2 4 5 4 4 2" xfId="35019" xr:uid="{3B049BA9-FE27-438D-9E3D-222883C235A0}"/>
    <cellStyle name="Normal 3 2 4 5 4 4 3" xfId="49903" xr:uid="{12C77E51-D24A-4DF7-8B61-1486A3EC8E0C}"/>
    <cellStyle name="Normal 3 2 4 5 4 5" xfId="14483" xr:uid="{56410E7B-E92E-493C-8C87-ADAD609F483C}"/>
    <cellStyle name="Normal 3 2 4 5 4 6" xfId="28173" xr:uid="{4A050F5D-F786-4937-ACCB-925E49A13E57}"/>
    <cellStyle name="Normal 3 2 4 5 4 7" xfId="43057" xr:uid="{05E9DAE7-AEF1-4E9A-AEBB-BBF8F29FE188}"/>
    <cellStyle name="Normal 3 2 4 5 5" xfId="9345" xr:uid="{FF4D0BD0-F5A0-43CB-95A2-A10AFBD1205A}"/>
    <cellStyle name="Normal 3 2 4 5 5 2" xfId="12767" xr:uid="{C6397DEA-C0E4-4968-9B44-D8BA1628B6A8}"/>
    <cellStyle name="Normal 3 2 4 5 5 2 2" xfId="26457" xr:uid="{0EC0C231-6A89-4709-8EAF-F45B563DD760}"/>
    <cellStyle name="Normal 3 2 4 5 5 2 2 2" xfId="40149" xr:uid="{B6265EFB-B8FA-4AAE-A695-17556DC3133E}"/>
    <cellStyle name="Normal 3 2 4 5 5 2 2 3" xfId="55033" xr:uid="{BFD4E84D-45F7-49C4-AFFC-4940ED515E88}"/>
    <cellStyle name="Normal 3 2 4 5 5 2 3" xfId="19613" xr:uid="{6553F48B-720A-49CF-89C5-FDF7C1D38CF2}"/>
    <cellStyle name="Normal 3 2 4 5 5 2 4" xfId="33303" xr:uid="{ABF48751-159E-4B07-ACA6-82BA2CD37A82}"/>
    <cellStyle name="Normal 3 2 4 5 5 2 5" xfId="48187" xr:uid="{B266C87F-F578-4207-B7CD-ED5AE1ADD298}"/>
    <cellStyle name="Normal 3 2 4 5 5 3" xfId="23035" xr:uid="{5B42FE29-2758-4C84-B3B8-A392E156C3AA}"/>
    <cellStyle name="Normal 3 2 4 5 5 3 2" xfId="36727" xr:uid="{11163595-42F8-4A65-9A58-756A34F92158}"/>
    <cellStyle name="Normal 3 2 4 5 5 3 3" xfId="51611" xr:uid="{348ACF3B-5064-4ABE-9AC4-CEC890F4FB0A}"/>
    <cellStyle name="Normal 3 2 4 5 5 4" xfId="16191" xr:uid="{A291D073-C603-4EDF-B5FC-A3092249D96B}"/>
    <cellStyle name="Normal 3 2 4 5 5 5" xfId="29881" xr:uid="{75210FC2-7756-4646-8E65-D25EF06FF4C5}"/>
    <cellStyle name="Normal 3 2 4 5 5 6" xfId="44765" xr:uid="{EFB4C7D9-4013-48F3-9478-AF34F338D288}"/>
    <cellStyle name="Normal 3 2 4 5 6" xfId="11055" xr:uid="{C0D27BCA-552E-495E-BE70-F9467812CE61}"/>
    <cellStyle name="Normal 3 2 4 5 6 2" xfId="24745" xr:uid="{F3ED1DFD-3753-44C3-997B-95EF9FB7BC17}"/>
    <cellStyle name="Normal 3 2 4 5 6 2 2" xfId="38437" xr:uid="{563891A4-2D90-4B35-9A4C-EE04B49B8FA8}"/>
    <cellStyle name="Normal 3 2 4 5 6 2 3" xfId="53321" xr:uid="{FBF0E18F-747D-4704-AF54-F2EB5CEBA1D1}"/>
    <cellStyle name="Normal 3 2 4 5 6 3" xfId="17901" xr:uid="{33E6178E-64CC-4E81-9168-89A33AE206A4}"/>
    <cellStyle name="Normal 3 2 4 5 6 4" xfId="31591" xr:uid="{F965A56A-6ED6-494B-B432-DE09C18A774D}"/>
    <cellStyle name="Normal 3 2 4 5 6 5" xfId="46475" xr:uid="{C1DB5F78-52E0-49CF-817E-DF1859791708}"/>
    <cellStyle name="Normal 3 2 4 5 7" xfId="21323" xr:uid="{4253622F-E7DE-4006-92C8-D6FAAF52887E}"/>
    <cellStyle name="Normal 3 2 4 5 7 2" xfId="35015" xr:uid="{B0AD19A3-61BD-4DCC-93A0-87CD7E690707}"/>
    <cellStyle name="Normal 3 2 4 5 7 3" xfId="49899" xr:uid="{AFDEBD5E-CA32-4DF4-A47E-2D8F563BB20A}"/>
    <cellStyle name="Normal 3 2 4 5 8" xfId="14479" xr:uid="{27C95FF3-432F-4E6D-B4EC-55BCD4EC8FB3}"/>
    <cellStyle name="Normal 3 2 4 5 9" xfId="28169" xr:uid="{1E74DE47-3FA4-455A-9C7D-F861B465452B}"/>
    <cellStyle name="Normal 3 2 4 6" xfId="7637" xr:uid="{2C422062-E12F-4D26-8C7B-0BE9A051E262}"/>
    <cellStyle name="Normal 3 2 4 6 10" xfId="43058" xr:uid="{9A1535C8-E46D-46EF-97B6-99CFF3D6BDB1}"/>
    <cellStyle name="Normal 3 2 4 6 2" xfId="7638" xr:uid="{D9860FB9-C6F8-49DC-8292-02839CFAFCAE}"/>
    <cellStyle name="Normal 3 2 4 6 2 2" xfId="7639" xr:uid="{951C9806-7A9B-43A6-874D-C6EB74ED699E}"/>
    <cellStyle name="Normal 3 2 4 6 2 2 2" xfId="9352" xr:uid="{76CEDA11-8084-418F-9CAF-EBA756CB186E}"/>
    <cellStyle name="Normal 3 2 4 6 2 2 2 2" xfId="12774" xr:uid="{6C4722A3-4B14-4D84-B2C7-0840D9984718}"/>
    <cellStyle name="Normal 3 2 4 6 2 2 2 2 2" xfId="26464" xr:uid="{25AB00A4-9BA8-4571-AFAE-D61A91640657}"/>
    <cellStyle name="Normal 3 2 4 6 2 2 2 2 2 2" xfId="40156" xr:uid="{EB0236DC-D271-43DD-8A9C-BD2BE9250216}"/>
    <cellStyle name="Normal 3 2 4 6 2 2 2 2 2 3" xfId="55040" xr:uid="{A2A25789-7999-4B2B-9E56-C98BE04F98E7}"/>
    <cellStyle name="Normal 3 2 4 6 2 2 2 2 3" xfId="19620" xr:uid="{6F8A2E80-FC0B-4CF7-8527-C3B1917DB9AE}"/>
    <cellStyle name="Normal 3 2 4 6 2 2 2 2 4" xfId="33310" xr:uid="{FEAED1CF-D94A-4788-92DA-A30BC1500644}"/>
    <cellStyle name="Normal 3 2 4 6 2 2 2 2 5" xfId="48194" xr:uid="{E59FF405-9C0C-4972-8147-7D3C006F6219}"/>
    <cellStyle name="Normal 3 2 4 6 2 2 2 3" xfId="23042" xr:uid="{8577447B-D10F-4A31-A4B0-37981A94A976}"/>
    <cellStyle name="Normal 3 2 4 6 2 2 2 3 2" xfId="36734" xr:uid="{5AE9BE9A-AA8E-4B8F-A2BB-EBF9CF5323A9}"/>
    <cellStyle name="Normal 3 2 4 6 2 2 2 3 3" xfId="51618" xr:uid="{8B94241D-1026-4CBC-BA7B-27E4F3D18304}"/>
    <cellStyle name="Normal 3 2 4 6 2 2 2 4" xfId="16198" xr:uid="{0D2057C3-FA36-497C-AB4D-4A6D5CA42B1D}"/>
    <cellStyle name="Normal 3 2 4 6 2 2 2 5" xfId="29888" xr:uid="{C85CB5B0-9DEF-466F-B0AE-2118369C135D}"/>
    <cellStyle name="Normal 3 2 4 6 2 2 2 6" xfId="44772" xr:uid="{6AC92023-C83E-42DF-83E2-37DEB339253C}"/>
    <cellStyle name="Normal 3 2 4 6 2 2 3" xfId="11062" xr:uid="{C9CCD3C7-B139-4341-B4B8-C4B00156F853}"/>
    <cellStyle name="Normal 3 2 4 6 2 2 3 2" xfId="24752" xr:uid="{48A9B14D-710C-4D8D-A4F4-5B4CC81F46E1}"/>
    <cellStyle name="Normal 3 2 4 6 2 2 3 2 2" xfId="38444" xr:uid="{CE26AB70-1D22-4456-A350-00C66FFBFAE7}"/>
    <cellStyle name="Normal 3 2 4 6 2 2 3 2 3" xfId="53328" xr:uid="{B3D5818E-5D36-45A2-90DB-AA6727377D07}"/>
    <cellStyle name="Normal 3 2 4 6 2 2 3 3" xfId="17908" xr:uid="{824BFF2A-496D-4B76-820D-C3614401837C}"/>
    <cellStyle name="Normal 3 2 4 6 2 2 3 4" xfId="31598" xr:uid="{982A9432-6C5D-4635-8FF3-56E4EF2CC6E2}"/>
    <cellStyle name="Normal 3 2 4 6 2 2 3 5" xfId="46482" xr:uid="{990C5159-33FC-4744-83D8-4E59C9C1420E}"/>
    <cellStyle name="Normal 3 2 4 6 2 2 4" xfId="21330" xr:uid="{D2E8B319-9571-4923-8B2F-6C4168FDCA56}"/>
    <cellStyle name="Normal 3 2 4 6 2 2 4 2" xfId="35022" xr:uid="{484DC01B-1999-4EFA-8C96-435131C68D7A}"/>
    <cellStyle name="Normal 3 2 4 6 2 2 4 3" xfId="49906" xr:uid="{C2355DBB-4151-40DE-89D2-B11BAC7D6BAA}"/>
    <cellStyle name="Normal 3 2 4 6 2 2 5" xfId="14486" xr:uid="{5AD40A0A-AB88-4EDD-97E2-ABB7495F0350}"/>
    <cellStyle name="Normal 3 2 4 6 2 2 6" xfId="28176" xr:uid="{88B4029D-29EB-417F-99C5-C71A4656083F}"/>
    <cellStyle name="Normal 3 2 4 6 2 2 7" xfId="43060" xr:uid="{722C9B57-553F-4B30-9F5F-CB99C59A9C1B}"/>
    <cellStyle name="Normal 3 2 4 6 2 3" xfId="9351" xr:uid="{6CE934E1-29F7-430C-9BEE-8D4D49A030A8}"/>
    <cellStyle name="Normal 3 2 4 6 2 3 2" xfId="12773" xr:uid="{02C696CE-1A15-4711-9FD2-794F1486FBE6}"/>
    <cellStyle name="Normal 3 2 4 6 2 3 2 2" xfId="26463" xr:uid="{3B60EC58-1E3D-470C-883D-C3C0E1AD207E}"/>
    <cellStyle name="Normal 3 2 4 6 2 3 2 2 2" xfId="40155" xr:uid="{2B148CCA-4B0F-4A82-B3DF-60EB32DA2E8B}"/>
    <cellStyle name="Normal 3 2 4 6 2 3 2 2 3" xfId="55039" xr:uid="{E8FF824A-9041-43EE-80D5-7999294461D5}"/>
    <cellStyle name="Normal 3 2 4 6 2 3 2 3" xfId="19619" xr:uid="{2D0EFE1B-EFBD-4589-B8DA-3E676F388626}"/>
    <cellStyle name="Normal 3 2 4 6 2 3 2 4" xfId="33309" xr:uid="{C5508D16-9CB5-478F-BAB4-CBE5839BC14C}"/>
    <cellStyle name="Normal 3 2 4 6 2 3 2 5" xfId="48193" xr:uid="{4F5C2B5B-77A6-4756-8233-72FE6DE7A5D2}"/>
    <cellStyle name="Normal 3 2 4 6 2 3 3" xfId="23041" xr:uid="{4A565E8E-7789-4854-ADFD-8B1DADE193FC}"/>
    <cellStyle name="Normal 3 2 4 6 2 3 3 2" xfId="36733" xr:uid="{F976736B-19FD-4C04-AA27-B3C31D9B0910}"/>
    <cellStyle name="Normal 3 2 4 6 2 3 3 3" xfId="51617" xr:uid="{2F6C4D46-85CD-4E5D-9174-AB7F9E0E7658}"/>
    <cellStyle name="Normal 3 2 4 6 2 3 4" xfId="16197" xr:uid="{A3BE17FA-14AB-4B49-94C0-96B5449BC3F0}"/>
    <cellStyle name="Normal 3 2 4 6 2 3 5" xfId="29887" xr:uid="{4289CACE-31F1-4099-8B2F-C7FC67E75088}"/>
    <cellStyle name="Normal 3 2 4 6 2 3 6" xfId="44771" xr:uid="{44D8D8C5-48E9-4B92-980C-8B99452854F0}"/>
    <cellStyle name="Normal 3 2 4 6 2 4" xfId="11061" xr:uid="{F8F8E180-53D3-48DB-AED4-A6D5FFDFE197}"/>
    <cellStyle name="Normal 3 2 4 6 2 4 2" xfId="24751" xr:uid="{C84CB3AC-0231-49AC-80EA-61BD88DFE924}"/>
    <cellStyle name="Normal 3 2 4 6 2 4 2 2" xfId="38443" xr:uid="{9F519C4A-BC65-4857-881D-5488984A6098}"/>
    <cellStyle name="Normal 3 2 4 6 2 4 2 3" xfId="53327" xr:uid="{11BE3AD2-7F29-4A4A-94CD-C4431CBA8DF1}"/>
    <cellStyle name="Normal 3 2 4 6 2 4 3" xfId="17907" xr:uid="{FC595E0C-011C-4572-9829-ADF2A92F0F21}"/>
    <cellStyle name="Normal 3 2 4 6 2 4 4" xfId="31597" xr:uid="{D757FA88-0EBC-4F42-9BB0-250B0FF7A299}"/>
    <cellStyle name="Normal 3 2 4 6 2 4 5" xfId="46481" xr:uid="{20232A2E-D810-4E05-9932-CAEABE8DB6BF}"/>
    <cellStyle name="Normal 3 2 4 6 2 5" xfId="21329" xr:uid="{4F2DB8E3-8205-4629-831B-C701FFCD33E9}"/>
    <cellStyle name="Normal 3 2 4 6 2 5 2" xfId="35021" xr:uid="{C2B37640-6303-4F7A-9E99-66A3B797842A}"/>
    <cellStyle name="Normal 3 2 4 6 2 5 3" xfId="49905" xr:uid="{DA701D19-9E1C-4D8E-9951-3FC77927FDC4}"/>
    <cellStyle name="Normal 3 2 4 6 2 6" xfId="14485" xr:uid="{A7D57678-8C09-4244-9A72-E871997EB720}"/>
    <cellStyle name="Normal 3 2 4 6 2 7" xfId="28175" xr:uid="{A96994AD-47A3-4B5D-B674-BD66C0903449}"/>
    <cellStyle name="Normal 3 2 4 6 2 8" xfId="43059" xr:uid="{D63C3A51-6BCF-41B4-B2C9-50C4865E80F2}"/>
    <cellStyle name="Normal 3 2 4 6 3" xfId="7640" xr:uid="{B1303E0E-7260-4FC1-A22D-75976AC5E990}"/>
    <cellStyle name="Normal 3 2 4 6 3 2" xfId="9353" xr:uid="{B44DC44C-6AB3-4C31-A34D-FF6F22AEBEA7}"/>
    <cellStyle name="Normal 3 2 4 6 3 2 2" xfId="12775" xr:uid="{E5D04CCF-839F-41F3-9BF9-BD09C12C5DF4}"/>
    <cellStyle name="Normal 3 2 4 6 3 2 2 2" xfId="26465" xr:uid="{DAD50E41-F62A-4854-A91A-9DFEB6AFBDBE}"/>
    <cellStyle name="Normal 3 2 4 6 3 2 2 2 2" xfId="40157" xr:uid="{1BC51A52-18B1-49A0-870E-01CEB0A65E15}"/>
    <cellStyle name="Normal 3 2 4 6 3 2 2 2 3" xfId="55041" xr:uid="{539C2FD8-4AF1-425E-983D-17A6166B2DAD}"/>
    <cellStyle name="Normal 3 2 4 6 3 2 2 3" xfId="19621" xr:uid="{F700112B-5ED1-469B-ADB6-BAC60120F799}"/>
    <cellStyle name="Normal 3 2 4 6 3 2 2 4" xfId="33311" xr:uid="{D027A8EF-002A-47A2-883C-B8FD75E7414A}"/>
    <cellStyle name="Normal 3 2 4 6 3 2 2 5" xfId="48195" xr:uid="{AAE4440E-F418-4A42-99A5-ED0FAD024AFE}"/>
    <cellStyle name="Normal 3 2 4 6 3 2 3" xfId="23043" xr:uid="{D5B82707-B80A-4E69-A08A-A8E7496EBFD7}"/>
    <cellStyle name="Normal 3 2 4 6 3 2 3 2" xfId="36735" xr:uid="{DBEEBB46-80A0-4E38-82D2-1F44E5E83FDA}"/>
    <cellStyle name="Normal 3 2 4 6 3 2 3 3" xfId="51619" xr:uid="{E0A07840-2F2F-419B-994A-6EFAAB0CADFF}"/>
    <cellStyle name="Normal 3 2 4 6 3 2 4" xfId="16199" xr:uid="{3D89F647-09D4-452E-8334-F9ACFCE6343C}"/>
    <cellStyle name="Normal 3 2 4 6 3 2 5" xfId="29889" xr:uid="{ABC180E2-3F8E-45BD-869E-E52A7A3F5BE9}"/>
    <cellStyle name="Normal 3 2 4 6 3 2 6" xfId="44773" xr:uid="{135C689A-B77D-4AE8-8498-0DE52BBDA97E}"/>
    <cellStyle name="Normal 3 2 4 6 3 3" xfId="11063" xr:uid="{FA22836C-D703-49D7-8B77-7E591EF2FA2C}"/>
    <cellStyle name="Normal 3 2 4 6 3 3 2" xfId="24753" xr:uid="{DEA36D16-D13D-400D-A788-6199D5EB38CE}"/>
    <cellStyle name="Normal 3 2 4 6 3 3 2 2" xfId="38445" xr:uid="{73FFB003-7308-4665-9E84-62EEF79EC1E1}"/>
    <cellStyle name="Normal 3 2 4 6 3 3 2 3" xfId="53329" xr:uid="{C567A3B4-D0CD-4A67-BB89-131A533E3CD5}"/>
    <cellStyle name="Normal 3 2 4 6 3 3 3" xfId="17909" xr:uid="{30795D89-C12B-46E3-BDDB-17D354D3944E}"/>
    <cellStyle name="Normal 3 2 4 6 3 3 4" xfId="31599" xr:uid="{52029D33-917E-4866-861A-F94AEFD4F867}"/>
    <cellStyle name="Normal 3 2 4 6 3 3 5" xfId="46483" xr:uid="{3022B58B-8037-47A6-AB18-962D2530E7F5}"/>
    <cellStyle name="Normal 3 2 4 6 3 4" xfId="21331" xr:uid="{4E5B0960-1DE8-4ECA-A9D6-2B9E2E56C398}"/>
    <cellStyle name="Normal 3 2 4 6 3 4 2" xfId="35023" xr:uid="{DE34304B-E77A-4335-A2B6-6DED7951C73C}"/>
    <cellStyle name="Normal 3 2 4 6 3 4 3" xfId="49907" xr:uid="{19B803FB-4F7B-4DDB-BEAA-5A9BC6D0D973}"/>
    <cellStyle name="Normal 3 2 4 6 3 5" xfId="14487" xr:uid="{B71FF6A6-FF4D-46D6-AD2B-0774BA3BB5D0}"/>
    <cellStyle name="Normal 3 2 4 6 3 6" xfId="28177" xr:uid="{726B3AD6-54FB-4D23-A181-70FF5B93A9A7}"/>
    <cellStyle name="Normal 3 2 4 6 3 7" xfId="43061" xr:uid="{3AD2C88E-9430-4AC6-B606-2CBDA1651E53}"/>
    <cellStyle name="Normal 3 2 4 6 4" xfId="7641" xr:uid="{CCD50DC5-1DE8-4D22-9A9E-2F368FD52000}"/>
    <cellStyle name="Normal 3 2 4 6 4 2" xfId="9354" xr:uid="{A7C846CA-5FB4-44AF-97DF-1775272FA704}"/>
    <cellStyle name="Normal 3 2 4 6 4 2 2" xfId="12776" xr:uid="{67BD96AC-025D-47E2-B3C3-455CD5C422F8}"/>
    <cellStyle name="Normal 3 2 4 6 4 2 2 2" xfId="26466" xr:uid="{F8D8F613-DA4E-428F-BC1B-D038D5A4BE74}"/>
    <cellStyle name="Normal 3 2 4 6 4 2 2 2 2" xfId="40158" xr:uid="{6F736406-3A32-40CF-A487-74FED8D67FAF}"/>
    <cellStyle name="Normal 3 2 4 6 4 2 2 2 3" xfId="55042" xr:uid="{AB0FDAD9-606B-4BF6-A7D1-04E8B2E53916}"/>
    <cellStyle name="Normal 3 2 4 6 4 2 2 3" xfId="19622" xr:uid="{E6E7A6B2-CCFA-4602-B892-6579324B3B64}"/>
    <cellStyle name="Normal 3 2 4 6 4 2 2 4" xfId="33312" xr:uid="{E506C237-8C38-4266-AB4F-5BB859645BB3}"/>
    <cellStyle name="Normal 3 2 4 6 4 2 2 5" xfId="48196" xr:uid="{2D53EC0E-AB4E-4FE0-AC59-6ED3A8A402D8}"/>
    <cellStyle name="Normal 3 2 4 6 4 2 3" xfId="23044" xr:uid="{CAE5FC4B-ECDB-49EF-A706-1A5D47C545E7}"/>
    <cellStyle name="Normal 3 2 4 6 4 2 3 2" xfId="36736" xr:uid="{46DAF566-232F-4789-924B-F8201C1691A1}"/>
    <cellStyle name="Normal 3 2 4 6 4 2 3 3" xfId="51620" xr:uid="{9154B842-8E11-4E3E-8F36-94DF7CB19F63}"/>
    <cellStyle name="Normal 3 2 4 6 4 2 4" xfId="16200" xr:uid="{09ED5298-62B3-453F-A5B9-9F56936D98C1}"/>
    <cellStyle name="Normal 3 2 4 6 4 2 5" xfId="29890" xr:uid="{180B3EB3-3A3A-4BC2-97D7-A2E4AF4CFC40}"/>
    <cellStyle name="Normal 3 2 4 6 4 2 6" xfId="44774" xr:uid="{BC5E9136-B9CA-456F-B064-89545A0D0190}"/>
    <cellStyle name="Normal 3 2 4 6 4 3" xfId="11064" xr:uid="{91EC106D-3873-404C-A2C8-74A6871ACA5F}"/>
    <cellStyle name="Normal 3 2 4 6 4 3 2" xfId="24754" xr:uid="{5CDD57CF-78D2-4992-AAFF-A689628621EC}"/>
    <cellStyle name="Normal 3 2 4 6 4 3 2 2" xfId="38446" xr:uid="{4CE4EF6C-015B-4ADA-A088-59F652079D41}"/>
    <cellStyle name="Normal 3 2 4 6 4 3 2 3" xfId="53330" xr:uid="{FC0B12C3-DDC2-4157-9533-0E091682C0B6}"/>
    <cellStyle name="Normal 3 2 4 6 4 3 3" xfId="17910" xr:uid="{0D32BF9D-FE35-4AD7-AD65-2FE7FAC31A14}"/>
    <cellStyle name="Normal 3 2 4 6 4 3 4" xfId="31600" xr:uid="{A543814F-7128-4325-B59B-C12F3402E394}"/>
    <cellStyle name="Normal 3 2 4 6 4 3 5" xfId="46484" xr:uid="{E5732BBA-8EEF-445F-BFD4-74EB715588DE}"/>
    <cellStyle name="Normal 3 2 4 6 4 4" xfId="21332" xr:uid="{B478F31B-85E4-419F-861E-14C17326A005}"/>
    <cellStyle name="Normal 3 2 4 6 4 4 2" xfId="35024" xr:uid="{8A4FAC24-64E8-446A-A32F-181852FD8336}"/>
    <cellStyle name="Normal 3 2 4 6 4 4 3" xfId="49908" xr:uid="{68CD28DC-EB78-4656-9261-E0901E9A1C33}"/>
    <cellStyle name="Normal 3 2 4 6 4 5" xfId="14488" xr:uid="{1AE0B4DA-F757-4581-B219-6E6BAA98B26F}"/>
    <cellStyle name="Normal 3 2 4 6 4 6" xfId="28178" xr:uid="{71F01226-BD00-40C3-983F-7D8C6F5E1546}"/>
    <cellStyle name="Normal 3 2 4 6 4 7" xfId="43062" xr:uid="{27A5E0CF-875E-4925-96D2-94C91AEB9676}"/>
    <cellStyle name="Normal 3 2 4 6 5" xfId="9350" xr:uid="{31311F8F-639E-4ED9-A129-DADF1F286B63}"/>
    <cellStyle name="Normal 3 2 4 6 5 2" xfId="12772" xr:uid="{809C057A-6965-4C58-8A51-CEDEF8D14A05}"/>
    <cellStyle name="Normal 3 2 4 6 5 2 2" xfId="26462" xr:uid="{686C5FCC-A91E-49C7-A68C-97484C6ACEF7}"/>
    <cellStyle name="Normal 3 2 4 6 5 2 2 2" xfId="40154" xr:uid="{32D9DF33-7BC7-4679-A8F8-2E66DF254D3A}"/>
    <cellStyle name="Normal 3 2 4 6 5 2 2 3" xfId="55038" xr:uid="{71F1670B-627B-4172-BCE6-8253C31E62D6}"/>
    <cellStyle name="Normal 3 2 4 6 5 2 3" xfId="19618" xr:uid="{A5454CB5-EECD-47F7-A920-19ACF90478DA}"/>
    <cellStyle name="Normal 3 2 4 6 5 2 4" xfId="33308" xr:uid="{5D6A6CE6-2ADA-42F3-BB5A-D55E71877408}"/>
    <cellStyle name="Normal 3 2 4 6 5 2 5" xfId="48192" xr:uid="{DCCA19EA-1243-4BD7-8557-241CFC28CDD3}"/>
    <cellStyle name="Normal 3 2 4 6 5 3" xfId="23040" xr:uid="{6679C632-255B-4FEA-AFED-36434AF34F5A}"/>
    <cellStyle name="Normal 3 2 4 6 5 3 2" xfId="36732" xr:uid="{87A71C5A-B9C4-4DBA-87BC-07640D51858A}"/>
    <cellStyle name="Normal 3 2 4 6 5 3 3" xfId="51616" xr:uid="{94781372-4E18-4AC8-89B1-42E8EA564AF1}"/>
    <cellStyle name="Normal 3 2 4 6 5 4" xfId="16196" xr:uid="{76812F54-11F9-4560-9687-56393B614A8B}"/>
    <cellStyle name="Normal 3 2 4 6 5 5" xfId="29886" xr:uid="{89E1FFD8-8CBA-4BD6-BAA4-DB4CD6C59B14}"/>
    <cellStyle name="Normal 3 2 4 6 5 6" xfId="44770" xr:uid="{B7A720B6-FED9-4728-BD35-F43B42E221D7}"/>
    <cellStyle name="Normal 3 2 4 6 6" xfId="11060" xr:uid="{29413C96-137E-4FA2-8879-219E805A7483}"/>
    <cellStyle name="Normal 3 2 4 6 6 2" xfId="24750" xr:uid="{4851D652-974B-484E-ADE7-0E783E0A0D94}"/>
    <cellStyle name="Normal 3 2 4 6 6 2 2" xfId="38442" xr:uid="{9DB2627C-9A4B-471D-BD1C-CE734C6202C1}"/>
    <cellStyle name="Normal 3 2 4 6 6 2 3" xfId="53326" xr:uid="{DB7496EC-D189-42EA-BBF9-AA52C3F6CA55}"/>
    <cellStyle name="Normal 3 2 4 6 6 3" xfId="17906" xr:uid="{047312A6-E585-4A03-9EB8-9DDB1875A477}"/>
    <cellStyle name="Normal 3 2 4 6 6 4" xfId="31596" xr:uid="{49530A2F-6D35-4DAE-B2D4-A3CB6BE45F07}"/>
    <cellStyle name="Normal 3 2 4 6 6 5" xfId="46480" xr:uid="{6A0B85BF-AFE9-44C9-8259-04EB4BD6B607}"/>
    <cellStyle name="Normal 3 2 4 6 7" xfId="21328" xr:uid="{DC6A7BE1-E7E0-4263-8E30-08AB32864666}"/>
    <cellStyle name="Normal 3 2 4 6 7 2" xfId="35020" xr:uid="{16AC8010-AD23-44FC-A393-71217C912A9D}"/>
    <cellStyle name="Normal 3 2 4 6 7 3" xfId="49904" xr:uid="{D577DF8E-225E-437D-B5F6-8949A5160D50}"/>
    <cellStyle name="Normal 3 2 4 6 8" xfId="14484" xr:uid="{14E774F0-6729-4996-9988-787F2839B07D}"/>
    <cellStyle name="Normal 3 2 4 6 9" xfId="28174" xr:uid="{EC6469FB-85E9-4AB8-BB34-93D21D70E72C}"/>
    <cellStyle name="Normal 3 2 4 7" xfId="7642" xr:uid="{632BDD9E-2FC0-42C2-A0C2-1227BBB92C36}"/>
    <cellStyle name="Normal 3 2 4 7 2" xfId="7643" xr:uid="{C605E504-4063-44FB-BCBC-5FCAD8481FA7}"/>
    <cellStyle name="Normal 3 2 4 7 2 2" xfId="9356" xr:uid="{A07DC56C-5A00-4CC7-AA08-4E23E72FB8DF}"/>
    <cellStyle name="Normal 3 2 4 7 2 2 2" xfId="12778" xr:uid="{EA80B234-566D-4A8D-8EB4-549F5E80EB2E}"/>
    <cellStyle name="Normal 3 2 4 7 2 2 2 2" xfId="26468" xr:uid="{97C6794A-9FFF-4668-BFFA-86B837B1129B}"/>
    <cellStyle name="Normal 3 2 4 7 2 2 2 2 2" xfId="40160" xr:uid="{F584B97C-54A9-4856-AF0E-A68B1B118875}"/>
    <cellStyle name="Normal 3 2 4 7 2 2 2 2 3" xfId="55044" xr:uid="{347E1A64-0802-4F2E-997C-D568B11F4D3C}"/>
    <cellStyle name="Normal 3 2 4 7 2 2 2 3" xfId="19624" xr:uid="{023D01D1-1FB4-461E-B5AE-9974D638E1AA}"/>
    <cellStyle name="Normal 3 2 4 7 2 2 2 4" xfId="33314" xr:uid="{CAFCFAF5-E4FC-49EC-9D1A-9ACA0F2EEF99}"/>
    <cellStyle name="Normal 3 2 4 7 2 2 2 5" xfId="48198" xr:uid="{DB00419E-DBDF-4623-977F-7F7B07C4890F}"/>
    <cellStyle name="Normal 3 2 4 7 2 2 3" xfId="23046" xr:uid="{4A4DEC82-FDA8-4C92-AF4B-5D8ACEFBBB67}"/>
    <cellStyle name="Normal 3 2 4 7 2 2 3 2" xfId="36738" xr:uid="{DB2ACCC1-A775-4D67-B6BE-51C3E6C45EB2}"/>
    <cellStyle name="Normal 3 2 4 7 2 2 3 3" xfId="51622" xr:uid="{AE1A6F29-4FE5-49F9-957B-6E598403CE10}"/>
    <cellStyle name="Normal 3 2 4 7 2 2 4" xfId="16202" xr:uid="{8D1A9729-745B-478E-92FA-563EF7230690}"/>
    <cellStyle name="Normal 3 2 4 7 2 2 5" xfId="29892" xr:uid="{71CC9A2A-4262-4BB0-A8AD-B5106E393C18}"/>
    <cellStyle name="Normal 3 2 4 7 2 2 6" xfId="44776" xr:uid="{DE34B03D-678F-48C8-856B-520142C475A7}"/>
    <cellStyle name="Normal 3 2 4 7 2 3" xfId="11066" xr:uid="{6F0366FE-239C-475B-B40E-6FAB650EB248}"/>
    <cellStyle name="Normal 3 2 4 7 2 3 2" xfId="24756" xr:uid="{39E4BAC1-CEB5-4805-8CFF-2457FF8E97DC}"/>
    <cellStyle name="Normal 3 2 4 7 2 3 2 2" xfId="38448" xr:uid="{0557995A-09E4-43FB-AAB6-4FAD790F120E}"/>
    <cellStyle name="Normal 3 2 4 7 2 3 2 3" xfId="53332" xr:uid="{2D19D60F-4AE6-406E-A4F3-EF22A0C223A5}"/>
    <cellStyle name="Normal 3 2 4 7 2 3 3" xfId="17912" xr:uid="{13130E2A-794A-49A0-9AEF-8807C281DE6C}"/>
    <cellStyle name="Normal 3 2 4 7 2 3 4" xfId="31602" xr:uid="{B8CE3B7A-531D-42C8-AA72-345D8C439C6F}"/>
    <cellStyle name="Normal 3 2 4 7 2 3 5" xfId="46486" xr:uid="{73D38A80-0028-402A-8E87-F5E80720D7A1}"/>
    <cellStyle name="Normal 3 2 4 7 2 4" xfId="21334" xr:uid="{2DBB1E97-EB06-4EF0-B675-39D210FABCE9}"/>
    <cellStyle name="Normal 3 2 4 7 2 4 2" xfId="35026" xr:uid="{8594A60A-F93E-4C16-BF5F-7A86DAB9AFE9}"/>
    <cellStyle name="Normal 3 2 4 7 2 4 3" xfId="49910" xr:uid="{BE759058-E4F0-4D28-92DA-45C59D5056F7}"/>
    <cellStyle name="Normal 3 2 4 7 2 5" xfId="14490" xr:uid="{B0ABBBA0-DD0D-4131-A72D-89A9563F3EF7}"/>
    <cellStyle name="Normal 3 2 4 7 2 6" xfId="28180" xr:uid="{3E23F558-C840-48BC-9852-97946895934C}"/>
    <cellStyle name="Normal 3 2 4 7 2 7" xfId="43064" xr:uid="{AE28AED0-CA6D-4CAC-AD21-2DCCDD9B7090}"/>
    <cellStyle name="Normal 3 2 4 7 3" xfId="9355" xr:uid="{D0F7E366-5FDE-4BD8-8BA3-852CCB36E9EE}"/>
    <cellStyle name="Normal 3 2 4 7 3 2" xfId="12777" xr:uid="{1F78B2D2-C3D5-4001-BFBB-FCA698896FD4}"/>
    <cellStyle name="Normal 3 2 4 7 3 2 2" xfId="26467" xr:uid="{6A133343-3595-4CB9-B5BE-70D2EEAF7867}"/>
    <cellStyle name="Normal 3 2 4 7 3 2 2 2" xfId="40159" xr:uid="{C3095D0A-EA81-4BAB-9319-E1689E91BEE1}"/>
    <cellStyle name="Normal 3 2 4 7 3 2 2 3" xfId="55043" xr:uid="{71EB5A9B-D3D6-4029-8005-28863A561BCD}"/>
    <cellStyle name="Normal 3 2 4 7 3 2 3" xfId="19623" xr:uid="{BE31B72A-68B2-4B72-A76B-D0BFFFE6D81A}"/>
    <cellStyle name="Normal 3 2 4 7 3 2 4" xfId="33313" xr:uid="{FAF8A494-7CD9-477F-9AD2-75FCD2D3762C}"/>
    <cellStyle name="Normal 3 2 4 7 3 2 5" xfId="48197" xr:uid="{B00E557D-AD2F-4529-B4E8-B3B5B5C4A036}"/>
    <cellStyle name="Normal 3 2 4 7 3 3" xfId="23045" xr:uid="{51483DF9-6444-4589-9A07-9E980263760A}"/>
    <cellStyle name="Normal 3 2 4 7 3 3 2" xfId="36737" xr:uid="{12D23D8A-46CF-4EFD-9848-309210B063AD}"/>
    <cellStyle name="Normal 3 2 4 7 3 3 3" xfId="51621" xr:uid="{9D47BC25-8F10-4B53-B93D-A73FD3ED2ADC}"/>
    <cellStyle name="Normal 3 2 4 7 3 4" xfId="16201" xr:uid="{A3DC6B79-00DF-4C10-8A15-34EBA0ED6811}"/>
    <cellStyle name="Normal 3 2 4 7 3 5" xfId="29891" xr:uid="{21923693-0FD7-4DA8-9856-7315BC1CFE76}"/>
    <cellStyle name="Normal 3 2 4 7 3 6" xfId="44775" xr:uid="{0F96CBB5-1505-48CB-ACE2-5B3D8E863843}"/>
    <cellStyle name="Normal 3 2 4 7 4" xfId="11065" xr:uid="{22B03671-1EE8-4809-AE09-46393AFD9447}"/>
    <cellStyle name="Normal 3 2 4 7 4 2" xfId="24755" xr:uid="{4C08E052-0C09-42E7-841A-6446B6B5C2ED}"/>
    <cellStyle name="Normal 3 2 4 7 4 2 2" xfId="38447" xr:uid="{8642ED7F-C7CA-43C2-9A6F-936884ACA8B0}"/>
    <cellStyle name="Normal 3 2 4 7 4 2 3" xfId="53331" xr:uid="{5AF11D15-D683-4119-AA9F-D1ADD6EBD08F}"/>
    <cellStyle name="Normal 3 2 4 7 4 3" xfId="17911" xr:uid="{7724D82A-9282-4149-9809-D2B179DA3EBB}"/>
    <cellStyle name="Normal 3 2 4 7 4 4" xfId="31601" xr:uid="{3063A07C-8A09-4EF6-B378-670A37C4D996}"/>
    <cellStyle name="Normal 3 2 4 7 4 5" xfId="46485" xr:uid="{7EB2DADB-558D-4A9F-8D1B-9A24E50270A9}"/>
    <cellStyle name="Normal 3 2 4 7 5" xfId="21333" xr:uid="{C35A0CCA-BE84-4A9C-8661-AF32566904C4}"/>
    <cellStyle name="Normal 3 2 4 7 5 2" xfId="35025" xr:uid="{7E12A099-85AA-4A56-99E3-200A862B9C8A}"/>
    <cellStyle name="Normal 3 2 4 7 5 3" xfId="49909" xr:uid="{BBE2C1A9-D075-474C-8465-D91D7B4E87B9}"/>
    <cellStyle name="Normal 3 2 4 7 6" xfId="14489" xr:uid="{A9D9EE91-8496-4CBF-AFBC-4FF7F5AF2DA8}"/>
    <cellStyle name="Normal 3 2 4 7 7" xfId="28179" xr:uid="{A5A72FC7-DA15-485B-9F84-D5992DDDD4D2}"/>
    <cellStyle name="Normal 3 2 4 7 8" xfId="43063" xr:uid="{CB98AD6F-1153-4E42-B103-60AD30A97FD4}"/>
    <cellStyle name="Normal 3 2 4 8" xfId="7644" xr:uid="{13ADCD6D-851D-4DC2-ACFD-F4B0784B476D}"/>
    <cellStyle name="Normal 3 2 4 8 2" xfId="9357" xr:uid="{AF7467BE-E64B-4F5F-875E-CFBC4CC2FF6C}"/>
    <cellStyle name="Normal 3 2 4 8 2 2" xfId="12779" xr:uid="{987B8014-8F17-4955-A33A-7A378AE8FE8B}"/>
    <cellStyle name="Normal 3 2 4 8 2 2 2" xfId="26469" xr:uid="{A1F9703B-3DCE-40DD-9165-B1962FC7E306}"/>
    <cellStyle name="Normal 3 2 4 8 2 2 2 2" xfId="40161" xr:uid="{9832CD3C-4AA6-44AE-B8CC-41870D67499C}"/>
    <cellStyle name="Normal 3 2 4 8 2 2 2 3" xfId="55045" xr:uid="{CB1055F2-A6FC-4609-9E47-F61F1CB8DCDA}"/>
    <cellStyle name="Normal 3 2 4 8 2 2 3" xfId="19625" xr:uid="{0A3426C5-EBBA-429D-AE9C-16B2A0982AA0}"/>
    <cellStyle name="Normal 3 2 4 8 2 2 4" xfId="33315" xr:uid="{0613EF9F-A762-4AB0-992C-2FB72E970CE5}"/>
    <cellStyle name="Normal 3 2 4 8 2 2 5" xfId="48199" xr:uid="{70349AAA-0946-4BAB-9D8B-103801164CFE}"/>
    <cellStyle name="Normal 3 2 4 8 2 3" xfId="23047" xr:uid="{7482BB1E-C2A7-48A4-B87D-0263B6A34DC8}"/>
    <cellStyle name="Normal 3 2 4 8 2 3 2" xfId="36739" xr:uid="{97426D6D-CACA-4162-BE81-1B0FBCA2DFCB}"/>
    <cellStyle name="Normal 3 2 4 8 2 3 3" xfId="51623" xr:uid="{3E24F757-2B4C-4D6F-8630-1C77450D8B5A}"/>
    <cellStyle name="Normal 3 2 4 8 2 4" xfId="16203" xr:uid="{68D0A751-16AD-4810-9268-A781B6C84E52}"/>
    <cellStyle name="Normal 3 2 4 8 2 5" xfId="29893" xr:uid="{8D66B8B6-A4EB-42EB-ADB8-59B8A00932C1}"/>
    <cellStyle name="Normal 3 2 4 8 2 6" xfId="44777" xr:uid="{B04F5DA5-C908-46E0-9929-80D5510D8B2A}"/>
    <cellStyle name="Normal 3 2 4 8 3" xfId="11067" xr:uid="{E17BF56F-7CB3-455D-A0E8-CEC0F62E8653}"/>
    <cellStyle name="Normal 3 2 4 8 3 2" xfId="24757" xr:uid="{23828B31-1D72-4EAE-95BF-15017B73D373}"/>
    <cellStyle name="Normal 3 2 4 8 3 2 2" xfId="38449" xr:uid="{AE31E412-DC4A-45A2-A33D-D69B4D3705D2}"/>
    <cellStyle name="Normal 3 2 4 8 3 2 3" xfId="53333" xr:uid="{E38EB303-DB0A-4EDC-AF38-AB1C20CB73FC}"/>
    <cellStyle name="Normal 3 2 4 8 3 3" xfId="17913" xr:uid="{E6662459-F890-49CF-A81A-DC0C82D85400}"/>
    <cellStyle name="Normal 3 2 4 8 3 4" xfId="31603" xr:uid="{468B4804-DB63-4122-81A5-44854B2041A8}"/>
    <cellStyle name="Normal 3 2 4 8 3 5" xfId="46487" xr:uid="{9743AE57-33EB-4D67-92D4-2FB4D80373A4}"/>
    <cellStyle name="Normal 3 2 4 8 4" xfId="21335" xr:uid="{B6E0CD50-7D54-4E92-9275-D0C3ABF6D918}"/>
    <cellStyle name="Normal 3 2 4 8 4 2" xfId="35027" xr:uid="{830DE31D-392B-4091-BF3B-F548339BD17D}"/>
    <cellStyle name="Normal 3 2 4 8 4 3" xfId="49911" xr:uid="{663C7716-E757-465A-A83E-085875CD45DD}"/>
    <cellStyle name="Normal 3 2 4 8 5" xfId="14491" xr:uid="{E8B84D52-C094-4A4C-812E-76D926178783}"/>
    <cellStyle name="Normal 3 2 4 8 6" xfId="28181" xr:uid="{60F892B7-9F8A-4709-A265-9404AB41C556}"/>
    <cellStyle name="Normal 3 2 4 8 7" xfId="43065" xr:uid="{CA0916C4-D4B9-4821-9F88-5AD826404E05}"/>
    <cellStyle name="Normal 3 2 4 9" xfId="7645" xr:uid="{2A1254C2-4E75-4FB6-9649-BBDC13D471E9}"/>
    <cellStyle name="Normal 3 2 4 9 2" xfId="9358" xr:uid="{87F9DA43-8248-48D3-885D-A2AB32636762}"/>
    <cellStyle name="Normal 3 2 4 9 2 2" xfId="12780" xr:uid="{01B607F9-D620-4D63-AA98-5466F8A21F7E}"/>
    <cellStyle name="Normal 3 2 4 9 2 2 2" xfId="26470" xr:uid="{660687FB-DEC6-4909-9F12-F0971AF896E4}"/>
    <cellStyle name="Normal 3 2 4 9 2 2 2 2" xfId="40162" xr:uid="{1C8E5B1A-5261-4295-93FF-CD6D46D98F65}"/>
    <cellStyle name="Normal 3 2 4 9 2 2 2 3" xfId="55046" xr:uid="{199294DC-4AFA-413F-A695-E1A90F9C6A49}"/>
    <cellStyle name="Normal 3 2 4 9 2 2 3" xfId="19626" xr:uid="{8D8BE1C5-D1F7-4BD1-B374-348B21E30079}"/>
    <cellStyle name="Normal 3 2 4 9 2 2 4" xfId="33316" xr:uid="{EFD85D6E-6B74-4E95-923B-D7E69D3B6E56}"/>
    <cellStyle name="Normal 3 2 4 9 2 2 5" xfId="48200" xr:uid="{91EFFAAB-172C-4B5B-8436-D611843C1B7E}"/>
    <cellStyle name="Normal 3 2 4 9 2 3" xfId="23048" xr:uid="{7F883FCD-0542-46F4-BE68-11711F6A086C}"/>
    <cellStyle name="Normal 3 2 4 9 2 3 2" xfId="36740" xr:uid="{7DDF5DF8-5539-4361-B21B-DE9E2B51C420}"/>
    <cellStyle name="Normal 3 2 4 9 2 3 3" xfId="51624" xr:uid="{8FA5C64C-4F2D-4722-8A07-C7FC8C566F00}"/>
    <cellStyle name="Normal 3 2 4 9 2 4" xfId="16204" xr:uid="{6934555D-A38C-4F9C-80DA-B14A9A8D1412}"/>
    <cellStyle name="Normal 3 2 4 9 2 5" xfId="29894" xr:uid="{9BE8922C-5052-4D7A-B5BF-2067802E1F0C}"/>
    <cellStyle name="Normal 3 2 4 9 2 6" xfId="44778" xr:uid="{D90C0FA8-FA2C-449A-BA70-C487A315CBEA}"/>
    <cellStyle name="Normal 3 2 4 9 3" xfId="11068" xr:uid="{752E8A9C-DFFA-431F-A412-C5F530316F8B}"/>
    <cellStyle name="Normal 3 2 4 9 3 2" xfId="24758" xr:uid="{0CAE8449-4C21-4783-A82D-31BB2E8D2B44}"/>
    <cellStyle name="Normal 3 2 4 9 3 2 2" xfId="38450" xr:uid="{78903F07-7A08-43A4-9919-445C01F2FA82}"/>
    <cellStyle name="Normal 3 2 4 9 3 2 3" xfId="53334" xr:uid="{2733FDA8-6F7B-4397-8E00-D99DDE320453}"/>
    <cellStyle name="Normal 3 2 4 9 3 3" xfId="17914" xr:uid="{E3866DB0-5100-42FA-A986-757250403E8E}"/>
    <cellStyle name="Normal 3 2 4 9 3 4" xfId="31604" xr:uid="{C952237E-6886-4580-B8E3-EE3437714C1B}"/>
    <cellStyle name="Normal 3 2 4 9 3 5" xfId="46488" xr:uid="{EE23419D-42C3-4481-BDEE-3006AB806DB0}"/>
    <cellStyle name="Normal 3 2 4 9 4" xfId="21336" xr:uid="{89415F05-B98F-493E-8E69-4127490B0A7C}"/>
    <cellStyle name="Normal 3 2 4 9 4 2" xfId="35028" xr:uid="{96A4E464-5C21-49BA-ACB3-9D5E3AF60827}"/>
    <cellStyle name="Normal 3 2 4 9 4 3" xfId="49912" xr:uid="{84616EA7-95B6-4B33-9D39-708BFB2640E2}"/>
    <cellStyle name="Normal 3 2 4 9 5" xfId="14492" xr:uid="{A10985E7-3F57-4595-8A4F-78F75709F158}"/>
    <cellStyle name="Normal 3 2 4 9 6" xfId="28182" xr:uid="{DD5CD154-6DB1-44E8-9700-C46DC3127159}"/>
    <cellStyle name="Normal 3 2 4 9 7" xfId="43066" xr:uid="{FF9AA8C0-DA20-4E7F-9C89-FDA30B79ADCB}"/>
    <cellStyle name="Normal 3 2 5" xfId="2508" xr:uid="{0AF81AB8-9198-4BE4-BC0C-8EB7BE076F52}"/>
    <cellStyle name="Normal 3 2 5 10" xfId="21337" xr:uid="{6066552C-B3BB-4A15-9FBD-D0AF3ADC2835}"/>
    <cellStyle name="Normal 3 2 5 10 2" xfId="35029" xr:uid="{6DF43CAB-59D8-408F-9548-34E23E34E800}"/>
    <cellStyle name="Normal 3 2 5 10 3" xfId="49913" xr:uid="{CB4ABED1-66F5-4240-BAA5-D98C5C5F686C}"/>
    <cellStyle name="Normal 3 2 5 11" xfId="14493" xr:uid="{E2DBCA74-7460-40BA-97C6-37F47A6346E9}"/>
    <cellStyle name="Normal 3 2 5 11 2" xfId="41119" xr:uid="{BE8FED1A-BA1D-4050-AC45-E41B9AC1304F}"/>
    <cellStyle name="Normal 3 2 5 12" xfId="28183" xr:uid="{10358E77-8F70-4488-A48E-463BCE2032E0}"/>
    <cellStyle name="Normal 3 2 5 13" xfId="43067" xr:uid="{CC5E0D9A-A358-40F3-B6E4-9306C9CE8ED6}"/>
    <cellStyle name="Normal 3 2 5 14" xfId="7646" xr:uid="{18B93E45-76BE-4023-B07E-06E79877BA70}"/>
    <cellStyle name="Normal 3 2 5 15" xfId="5943" xr:uid="{BB7F52C0-F592-4ABA-B1BE-092FDDC525B9}"/>
    <cellStyle name="Normal 3 2 5 16" xfId="5351" xr:uid="{E5657A48-BBC6-4E05-BE15-09570627FE8B}"/>
    <cellStyle name="Normal 3 2 5 2" xfId="4511" xr:uid="{8930AE9A-B7AB-44CD-82CA-75CE0360CC2B}"/>
    <cellStyle name="Normal 3 2 5 2 10" xfId="14494" xr:uid="{007E94FA-44C9-4C91-904D-A2967B537F08}"/>
    <cellStyle name="Normal 3 2 5 2 10 2" xfId="41355" xr:uid="{E8164906-1C3F-4B1D-A476-659713249966}"/>
    <cellStyle name="Normal 3 2 5 2 11" xfId="28184" xr:uid="{BE37A5EC-CA79-497E-AF9A-10C55DAB7FC0}"/>
    <cellStyle name="Normal 3 2 5 2 12" xfId="43068" xr:uid="{EA2EA60A-6F4B-4F79-8FC3-892EAC251D76}"/>
    <cellStyle name="Normal 3 2 5 2 13" xfId="7647" xr:uid="{4D6FB9DF-AFDF-4E87-A8E4-421437A305FD}"/>
    <cellStyle name="Normal 3 2 5 2 2" xfId="7648" xr:uid="{8D9DBDCF-59D9-4E7C-8BE2-EB2E2E2CB02A}"/>
    <cellStyle name="Normal 3 2 5 2 2 10" xfId="43069" xr:uid="{F4956A7D-DD44-4728-A517-7B6E5C73E533}"/>
    <cellStyle name="Normal 3 2 5 2 2 2" xfId="7649" xr:uid="{99260209-F955-4867-8F52-1C2B9748D76F}"/>
    <cellStyle name="Normal 3 2 5 2 2 2 2" xfId="7650" xr:uid="{4F737FDE-9CB2-4C40-99DB-F88F0BCB0107}"/>
    <cellStyle name="Normal 3 2 5 2 2 2 2 2" xfId="9363" xr:uid="{CB380D33-AB32-482D-8D3A-C3F2358EEEB0}"/>
    <cellStyle name="Normal 3 2 5 2 2 2 2 2 2" xfId="12785" xr:uid="{FCFC0B7D-CE67-4B43-9134-398856970A01}"/>
    <cellStyle name="Normal 3 2 5 2 2 2 2 2 2 2" xfId="26475" xr:uid="{5B41373E-E5F4-44AF-B34C-E7E79D41B44F}"/>
    <cellStyle name="Normal 3 2 5 2 2 2 2 2 2 2 2" xfId="40167" xr:uid="{3B4C6161-95C1-4953-851B-32A67312F471}"/>
    <cellStyle name="Normal 3 2 5 2 2 2 2 2 2 2 3" xfId="55051" xr:uid="{14BDCB64-175A-42F7-9A4A-F9C0504533D2}"/>
    <cellStyle name="Normal 3 2 5 2 2 2 2 2 2 3" xfId="19631" xr:uid="{4CEF9A0E-72B6-41B3-8844-8D9437C81E0B}"/>
    <cellStyle name="Normal 3 2 5 2 2 2 2 2 2 4" xfId="33321" xr:uid="{DD50BFFB-ABB6-4BE5-AFC8-54BB51439DA3}"/>
    <cellStyle name="Normal 3 2 5 2 2 2 2 2 2 5" xfId="48205" xr:uid="{490BAF2E-2C96-42A9-9AD1-77D8154B3F37}"/>
    <cellStyle name="Normal 3 2 5 2 2 2 2 2 3" xfId="23053" xr:uid="{281370FF-5161-4E7A-8CE7-7A9C7E17D67C}"/>
    <cellStyle name="Normal 3 2 5 2 2 2 2 2 3 2" xfId="36745" xr:uid="{A494F898-3FA0-4F7B-AE9E-D3AAE225E8CC}"/>
    <cellStyle name="Normal 3 2 5 2 2 2 2 2 3 3" xfId="51629" xr:uid="{218D9706-6130-4C6F-90CA-543062AFA68C}"/>
    <cellStyle name="Normal 3 2 5 2 2 2 2 2 4" xfId="16209" xr:uid="{747E6A1E-9D39-4E4D-81DC-CBB78573FCB3}"/>
    <cellStyle name="Normal 3 2 5 2 2 2 2 2 5" xfId="29899" xr:uid="{1CA7A620-3AB8-402E-A0B7-3CB4B905F161}"/>
    <cellStyle name="Normal 3 2 5 2 2 2 2 2 6" xfId="44783" xr:uid="{9355A074-C8B3-412E-9A2E-E475EA189F47}"/>
    <cellStyle name="Normal 3 2 5 2 2 2 2 3" xfId="11073" xr:uid="{66B47DB5-EB5B-4B46-BE97-3215EA8C41CE}"/>
    <cellStyle name="Normal 3 2 5 2 2 2 2 3 2" xfId="24763" xr:uid="{09FCAACE-E94C-45C6-887B-AE88002C0DAD}"/>
    <cellStyle name="Normal 3 2 5 2 2 2 2 3 2 2" xfId="38455" xr:uid="{933BDDC4-4ACE-45A6-9D75-752AFA158F6A}"/>
    <cellStyle name="Normal 3 2 5 2 2 2 2 3 2 3" xfId="53339" xr:uid="{858E9870-9D7C-4DC8-9DEB-D13B11452546}"/>
    <cellStyle name="Normal 3 2 5 2 2 2 2 3 3" xfId="17919" xr:uid="{C6346611-2445-4C19-A36F-337D16A0FB80}"/>
    <cellStyle name="Normal 3 2 5 2 2 2 2 3 4" xfId="31609" xr:uid="{4EA9A654-CE50-4CC5-88FA-05B0E4DC6A33}"/>
    <cellStyle name="Normal 3 2 5 2 2 2 2 3 5" xfId="46493" xr:uid="{97D57EA3-2998-44E0-8348-FF997B8E4D76}"/>
    <cellStyle name="Normal 3 2 5 2 2 2 2 4" xfId="21341" xr:uid="{3199E21B-5C30-462D-900A-E992CF858969}"/>
    <cellStyle name="Normal 3 2 5 2 2 2 2 4 2" xfId="35033" xr:uid="{423985B3-6B17-4D85-9F9C-50721D11C37E}"/>
    <cellStyle name="Normal 3 2 5 2 2 2 2 4 3" xfId="49917" xr:uid="{B7E9006A-0058-4FAF-BBE2-DCF0C87D13EA}"/>
    <cellStyle name="Normal 3 2 5 2 2 2 2 5" xfId="14497" xr:uid="{50029B46-B629-456F-BBED-F4DAFDE8BACA}"/>
    <cellStyle name="Normal 3 2 5 2 2 2 2 6" xfId="28187" xr:uid="{340AD3BF-01C2-4463-866F-15DD44EC2D4F}"/>
    <cellStyle name="Normal 3 2 5 2 2 2 2 7" xfId="43071" xr:uid="{42A21B49-3DD4-4AE4-BB2B-898B53CDF7AA}"/>
    <cellStyle name="Normal 3 2 5 2 2 2 3" xfId="9362" xr:uid="{23DC7D85-40B3-42E1-8A6C-AAA42B61A697}"/>
    <cellStyle name="Normal 3 2 5 2 2 2 3 2" xfId="12784" xr:uid="{2CA29CA6-8261-4983-A3A9-C32D38EE5C1F}"/>
    <cellStyle name="Normal 3 2 5 2 2 2 3 2 2" xfId="26474" xr:uid="{BF4F713C-5995-43CB-94EF-33EB7BC511C5}"/>
    <cellStyle name="Normal 3 2 5 2 2 2 3 2 2 2" xfId="40166" xr:uid="{875BFBF2-0D0A-4DCD-A82D-2D633B13EDBC}"/>
    <cellStyle name="Normal 3 2 5 2 2 2 3 2 2 3" xfId="55050" xr:uid="{78B9EB8C-CD35-4698-BD88-244D5DB3B333}"/>
    <cellStyle name="Normal 3 2 5 2 2 2 3 2 3" xfId="19630" xr:uid="{02BE73EB-FFA3-44AF-82F7-97715C712D53}"/>
    <cellStyle name="Normal 3 2 5 2 2 2 3 2 4" xfId="33320" xr:uid="{7820CF18-2EE7-42F9-98B0-4583C2C31507}"/>
    <cellStyle name="Normal 3 2 5 2 2 2 3 2 5" xfId="48204" xr:uid="{41583694-4FD3-4937-B1C8-13145CBD16AE}"/>
    <cellStyle name="Normal 3 2 5 2 2 2 3 3" xfId="23052" xr:uid="{B5BE0A09-9846-4314-9926-E67BBDEA6C15}"/>
    <cellStyle name="Normal 3 2 5 2 2 2 3 3 2" xfId="36744" xr:uid="{11F024C4-C09C-4D51-870A-67960F541B58}"/>
    <cellStyle name="Normal 3 2 5 2 2 2 3 3 3" xfId="51628" xr:uid="{0859DF5C-19A5-4910-9942-F52F728A25D6}"/>
    <cellStyle name="Normal 3 2 5 2 2 2 3 4" xfId="16208" xr:uid="{395AEA20-0298-482E-A539-75F294AE441A}"/>
    <cellStyle name="Normal 3 2 5 2 2 2 3 5" xfId="29898" xr:uid="{67A9F841-3C3F-4DCF-8535-17B92F418718}"/>
    <cellStyle name="Normal 3 2 5 2 2 2 3 6" xfId="44782" xr:uid="{B831EB3B-B4A7-4B82-B2A6-45A0CA8D66EE}"/>
    <cellStyle name="Normal 3 2 5 2 2 2 4" xfId="11072" xr:uid="{CBD0A1D6-9188-4423-B27B-3DE06ECFE4AE}"/>
    <cellStyle name="Normal 3 2 5 2 2 2 4 2" xfId="24762" xr:uid="{280FE733-1C74-42B1-BBBE-03CBF1ED08D0}"/>
    <cellStyle name="Normal 3 2 5 2 2 2 4 2 2" xfId="38454" xr:uid="{CD48F490-9102-4CA6-BFC3-6C37AE03D9D9}"/>
    <cellStyle name="Normal 3 2 5 2 2 2 4 2 3" xfId="53338" xr:uid="{0DDDC831-E646-4374-AF8F-F05111239470}"/>
    <cellStyle name="Normal 3 2 5 2 2 2 4 3" xfId="17918" xr:uid="{8E413EFD-8452-4968-987F-EE7FE2EA4C15}"/>
    <cellStyle name="Normal 3 2 5 2 2 2 4 4" xfId="31608" xr:uid="{74C61341-0F99-48F8-AF68-8509ACE2569E}"/>
    <cellStyle name="Normal 3 2 5 2 2 2 4 5" xfId="46492" xr:uid="{70157C06-A3A9-45ED-BB8D-1946B6FC1471}"/>
    <cellStyle name="Normal 3 2 5 2 2 2 5" xfId="21340" xr:uid="{09F4F220-C2A6-4FA3-BFE2-608DA85C05EF}"/>
    <cellStyle name="Normal 3 2 5 2 2 2 5 2" xfId="35032" xr:uid="{88531E66-B1C0-479B-9293-3F5FFF99407E}"/>
    <cellStyle name="Normal 3 2 5 2 2 2 5 3" xfId="49916" xr:uid="{068FFABF-4DAE-4DBD-8850-4C1B0D439A2E}"/>
    <cellStyle name="Normal 3 2 5 2 2 2 6" xfId="14496" xr:uid="{E45FFDA8-DCB9-46FC-95EB-A4EFFEFA0DDA}"/>
    <cellStyle name="Normal 3 2 5 2 2 2 7" xfId="28186" xr:uid="{4FC6A90B-5B3C-4C67-98E2-68FCFDBD438D}"/>
    <cellStyle name="Normal 3 2 5 2 2 2 8" xfId="43070" xr:uid="{895A2205-B247-4D59-B027-914102ECD303}"/>
    <cellStyle name="Normal 3 2 5 2 2 3" xfId="7651" xr:uid="{5326FAFC-77F7-47E2-91D2-831FD25927CA}"/>
    <cellStyle name="Normal 3 2 5 2 2 3 2" xfId="9364" xr:uid="{9F150BEE-EFAD-41C9-9779-306ECFF24187}"/>
    <cellStyle name="Normal 3 2 5 2 2 3 2 2" xfId="12786" xr:uid="{165DB010-06D9-43E3-80EE-B53FB3970279}"/>
    <cellStyle name="Normal 3 2 5 2 2 3 2 2 2" xfId="26476" xr:uid="{31FDB50B-8ACE-4B79-BEF9-53DADACEF29A}"/>
    <cellStyle name="Normal 3 2 5 2 2 3 2 2 2 2" xfId="40168" xr:uid="{E403A6CC-070C-4FB8-9037-165F1E8FEA23}"/>
    <cellStyle name="Normal 3 2 5 2 2 3 2 2 2 3" xfId="55052" xr:uid="{C78988E3-0EA3-4F23-AE04-8EC7042E8F78}"/>
    <cellStyle name="Normal 3 2 5 2 2 3 2 2 3" xfId="19632" xr:uid="{4FBB5431-6908-48D3-8A10-1F741DD05046}"/>
    <cellStyle name="Normal 3 2 5 2 2 3 2 2 4" xfId="33322" xr:uid="{8D23B34E-3BC8-4EE5-8518-136EB5A1860C}"/>
    <cellStyle name="Normal 3 2 5 2 2 3 2 2 5" xfId="48206" xr:uid="{07B28A01-748E-4F3F-BEAE-FE5A63E592FE}"/>
    <cellStyle name="Normal 3 2 5 2 2 3 2 3" xfId="23054" xr:uid="{B27A5762-4A11-40CB-97C5-C5ADDACA0A96}"/>
    <cellStyle name="Normal 3 2 5 2 2 3 2 3 2" xfId="36746" xr:uid="{DBFD9F7B-4379-45F3-9D5E-7160CF1FB467}"/>
    <cellStyle name="Normal 3 2 5 2 2 3 2 3 3" xfId="51630" xr:uid="{48C3B6A7-A2A9-41AA-BD24-212A0D8FCD8A}"/>
    <cellStyle name="Normal 3 2 5 2 2 3 2 4" xfId="16210" xr:uid="{6305B74F-6C00-4664-8F29-D99BF03F8942}"/>
    <cellStyle name="Normal 3 2 5 2 2 3 2 5" xfId="29900" xr:uid="{7D9DC8A6-1428-4B47-8A82-0D4E43E9F89A}"/>
    <cellStyle name="Normal 3 2 5 2 2 3 2 6" xfId="44784" xr:uid="{C6D76CAB-A703-42D9-8F49-74B252BD6291}"/>
    <cellStyle name="Normal 3 2 5 2 2 3 3" xfId="11074" xr:uid="{6DE2693C-BED0-49F8-BA9D-16E3C0DC0977}"/>
    <cellStyle name="Normal 3 2 5 2 2 3 3 2" xfId="24764" xr:uid="{47E2BFC5-0B8E-4531-8CBC-1B2C5078A15F}"/>
    <cellStyle name="Normal 3 2 5 2 2 3 3 2 2" xfId="38456" xr:uid="{E75C10EB-0812-46E6-BC37-80E13D61F4AC}"/>
    <cellStyle name="Normal 3 2 5 2 2 3 3 2 3" xfId="53340" xr:uid="{B58493C5-07ED-4E16-9724-8CE0DBC4CC0D}"/>
    <cellStyle name="Normal 3 2 5 2 2 3 3 3" xfId="17920" xr:uid="{94466229-3885-4D86-9A73-1DA582C7D6D0}"/>
    <cellStyle name="Normal 3 2 5 2 2 3 3 4" xfId="31610" xr:uid="{9D205545-54C3-4D07-B614-F713EC051E07}"/>
    <cellStyle name="Normal 3 2 5 2 2 3 3 5" xfId="46494" xr:uid="{DD05EC06-14F0-44F2-9C90-EF39D24AF6D3}"/>
    <cellStyle name="Normal 3 2 5 2 2 3 4" xfId="21342" xr:uid="{49A81B11-FF49-4417-818F-27DF52E2F58F}"/>
    <cellStyle name="Normal 3 2 5 2 2 3 4 2" xfId="35034" xr:uid="{653F02AC-6811-4968-8EC5-7015E9E8E571}"/>
    <cellStyle name="Normal 3 2 5 2 2 3 4 3" xfId="49918" xr:uid="{F367A9CA-152C-474F-AA99-F5110E55609C}"/>
    <cellStyle name="Normal 3 2 5 2 2 3 5" xfId="14498" xr:uid="{CAACF583-DEA5-43B3-92AD-88FCA06D7F3E}"/>
    <cellStyle name="Normal 3 2 5 2 2 3 6" xfId="28188" xr:uid="{6FB57B3D-32AC-4EBC-B74D-F6193BE156F6}"/>
    <cellStyle name="Normal 3 2 5 2 2 3 7" xfId="43072" xr:uid="{1A716532-41D8-4E69-B091-63AE49B6211F}"/>
    <cellStyle name="Normal 3 2 5 2 2 4" xfId="7652" xr:uid="{909B91E3-EC35-44DD-A8DD-7DF7EA1E69B4}"/>
    <cellStyle name="Normal 3 2 5 2 2 4 2" xfId="9365" xr:uid="{C4F2C42F-6D45-4419-8479-BF6CDBCF0E78}"/>
    <cellStyle name="Normal 3 2 5 2 2 4 2 2" xfId="12787" xr:uid="{352D4B15-0CAC-438F-BF1B-CD64257D0D68}"/>
    <cellStyle name="Normal 3 2 5 2 2 4 2 2 2" xfId="26477" xr:uid="{DFC128FA-CDFF-4327-ABB4-DFAC633C8469}"/>
    <cellStyle name="Normal 3 2 5 2 2 4 2 2 2 2" xfId="40169" xr:uid="{C3AC41C8-3F0D-4A8C-8196-9545FC81DA5F}"/>
    <cellStyle name="Normal 3 2 5 2 2 4 2 2 2 3" xfId="55053" xr:uid="{10196382-EBCE-4408-9931-73D13BF3B0AF}"/>
    <cellStyle name="Normal 3 2 5 2 2 4 2 2 3" xfId="19633" xr:uid="{A39EC45E-91E6-4937-A2D6-8BA8270AC733}"/>
    <cellStyle name="Normal 3 2 5 2 2 4 2 2 4" xfId="33323" xr:uid="{E204924D-A33C-4186-8F61-6E3431765AAC}"/>
    <cellStyle name="Normal 3 2 5 2 2 4 2 2 5" xfId="48207" xr:uid="{688CD891-6EC9-4A0E-B48A-DFE321ECBF53}"/>
    <cellStyle name="Normal 3 2 5 2 2 4 2 3" xfId="23055" xr:uid="{72ACE0EB-9A28-4DF1-8BF1-E1729D641693}"/>
    <cellStyle name="Normal 3 2 5 2 2 4 2 3 2" xfId="36747" xr:uid="{28670311-A195-42DA-8ECF-347F0030655D}"/>
    <cellStyle name="Normal 3 2 5 2 2 4 2 3 3" xfId="51631" xr:uid="{B80E01AE-40A0-44CE-BDF9-F4530FBD8AD9}"/>
    <cellStyle name="Normal 3 2 5 2 2 4 2 4" xfId="16211" xr:uid="{5AABB573-96FF-4DC5-BA3C-696F2E94A445}"/>
    <cellStyle name="Normal 3 2 5 2 2 4 2 5" xfId="29901" xr:uid="{80637033-8853-4761-8AEB-903BD61A0BD6}"/>
    <cellStyle name="Normal 3 2 5 2 2 4 2 6" xfId="44785" xr:uid="{5E8C78CC-E593-4CD1-B09E-49817B183C70}"/>
    <cellStyle name="Normal 3 2 5 2 2 4 3" xfId="11075" xr:uid="{44D9FCFA-2CDF-45EB-BF37-8D1EC2B49935}"/>
    <cellStyle name="Normal 3 2 5 2 2 4 3 2" xfId="24765" xr:uid="{A23C097B-8AD1-4866-9AD9-1DEEF052C90A}"/>
    <cellStyle name="Normal 3 2 5 2 2 4 3 2 2" xfId="38457" xr:uid="{5CF772E7-CE5A-4997-916D-F932D72F84BD}"/>
    <cellStyle name="Normal 3 2 5 2 2 4 3 2 3" xfId="53341" xr:uid="{0CBF3B48-E13D-4450-91AF-D7E80D11BF28}"/>
    <cellStyle name="Normal 3 2 5 2 2 4 3 3" xfId="17921" xr:uid="{FC190410-4A9E-476C-A48A-1B85D6AF80DA}"/>
    <cellStyle name="Normal 3 2 5 2 2 4 3 4" xfId="31611" xr:uid="{4680D5F5-184B-454F-8D27-0911E884126B}"/>
    <cellStyle name="Normal 3 2 5 2 2 4 3 5" xfId="46495" xr:uid="{DEA38C89-B0D1-4ED5-A9CC-82FBA6DB77EC}"/>
    <cellStyle name="Normal 3 2 5 2 2 4 4" xfId="21343" xr:uid="{97B11D44-E87B-438A-A346-EE2B94A22278}"/>
    <cellStyle name="Normal 3 2 5 2 2 4 4 2" xfId="35035" xr:uid="{FACEAC59-65B5-4331-BC9D-9A2466C71577}"/>
    <cellStyle name="Normal 3 2 5 2 2 4 4 3" xfId="49919" xr:uid="{EFAD66BA-9BFD-4D2E-B794-B533907CF9C6}"/>
    <cellStyle name="Normal 3 2 5 2 2 4 5" xfId="14499" xr:uid="{5D678B10-1595-4009-BBCB-BDC5D31EB8C3}"/>
    <cellStyle name="Normal 3 2 5 2 2 4 6" xfId="28189" xr:uid="{514201B3-92D8-4F22-9C0A-E60ED43383D8}"/>
    <cellStyle name="Normal 3 2 5 2 2 4 7" xfId="43073" xr:uid="{D5122E1D-8207-4413-B968-3A00AED0D715}"/>
    <cellStyle name="Normal 3 2 5 2 2 5" xfId="9361" xr:uid="{842C0D35-7D4E-43FF-A689-62491A619DF4}"/>
    <cellStyle name="Normal 3 2 5 2 2 5 2" xfId="12783" xr:uid="{9909AF59-0D8E-4E74-836D-E2D5832B35A1}"/>
    <cellStyle name="Normal 3 2 5 2 2 5 2 2" xfId="26473" xr:uid="{B8A7B5E8-EC07-4A89-B5DC-4BCFEE7A0178}"/>
    <cellStyle name="Normal 3 2 5 2 2 5 2 2 2" xfId="40165" xr:uid="{2B642C1D-A095-4C7A-A384-11925014C1C7}"/>
    <cellStyle name="Normal 3 2 5 2 2 5 2 2 3" xfId="55049" xr:uid="{05CB997B-0DC1-489B-8BA3-3893062EBF2D}"/>
    <cellStyle name="Normal 3 2 5 2 2 5 2 3" xfId="19629" xr:uid="{1544AA55-57B1-440D-AD83-2776B96C3D23}"/>
    <cellStyle name="Normal 3 2 5 2 2 5 2 4" xfId="33319" xr:uid="{FE091CA6-BD7C-450B-8ABC-41A8846F0AE1}"/>
    <cellStyle name="Normal 3 2 5 2 2 5 2 5" xfId="48203" xr:uid="{7D0E53F1-411C-44E3-A23E-2BF789B4ADFB}"/>
    <cellStyle name="Normal 3 2 5 2 2 5 3" xfId="23051" xr:uid="{C6F395A1-48FA-4838-8443-4D501DE23F75}"/>
    <cellStyle name="Normal 3 2 5 2 2 5 3 2" xfId="36743" xr:uid="{B2D5CE83-7E17-4AE4-AC84-2E6C9A56EF18}"/>
    <cellStyle name="Normal 3 2 5 2 2 5 3 3" xfId="51627" xr:uid="{FDF2D2BA-E4C0-44B1-9375-41091ECDD71A}"/>
    <cellStyle name="Normal 3 2 5 2 2 5 4" xfId="16207" xr:uid="{16A49888-E790-43EA-A45C-109E6004807C}"/>
    <cellStyle name="Normal 3 2 5 2 2 5 5" xfId="29897" xr:uid="{2BCB0172-222C-4DF7-A171-2D5EE6597D37}"/>
    <cellStyle name="Normal 3 2 5 2 2 5 6" xfId="44781" xr:uid="{226C4742-B360-4EE7-A795-1766037E38EF}"/>
    <cellStyle name="Normal 3 2 5 2 2 6" xfId="11071" xr:uid="{C3605189-BE82-4A22-8562-C20BF0488A50}"/>
    <cellStyle name="Normal 3 2 5 2 2 6 2" xfId="24761" xr:uid="{7E080A40-4892-48CA-BB9E-33A903423107}"/>
    <cellStyle name="Normal 3 2 5 2 2 6 2 2" xfId="38453" xr:uid="{064B1E30-8490-4246-B944-E9B657EB3DBF}"/>
    <cellStyle name="Normal 3 2 5 2 2 6 2 3" xfId="53337" xr:uid="{02B63036-33D2-4FA3-A7CB-6F863B78CA8C}"/>
    <cellStyle name="Normal 3 2 5 2 2 6 3" xfId="17917" xr:uid="{C46F3548-AEC6-4D0B-99F5-6F14A665B386}"/>
    <cellStyle name="Normal 3 2 5 2 2 6 4" xfId="31607" xr:uid="{8C3C4ADC-7B5F-4D8A-ABB5-7EFA14E72E9B}"/>
    <cellStyle name="Normal 3 2 5 2 2 6 5" xfId="46491" xr:uid="{69EED1F1-78B8-4424-85A2-EA7143FA5753}"/>
    <cellStyle name="Normal 3 2 5 2 2 7" xfId="21339" xr:uid="{2DE66433-4C9E-4E7C-BE10-C7BF473A40FB}"/>
    <cellStyle name="Normal 3 2 5 2 2 7 2" xfId="35031" xr:uid="{457BFCCE-D871-4DD4-BABD-4DEAEC21BE58}"/>
    <cellStyle name="Normal 3 2 5 2 2 7 3" xfId="49915" xr:uid="{4C8AB9A9-04FF-4F4D-A8FD-3C159615B781}"/>
    <cellStyle name="Normal 3 2 5 2 2 8" xfId="14495" xr:uid="{229766C8-3EC0-412F-95BA-0E2A990B7C3D}"/>
    <cellStyle name="Normal 3 2 5 2 2 9" xfId="28185" xr:uid="{EE386F36-6161-4923-8311-77C1090B5959}"/>
    <cellStyle name="Normal 3 2 5 2 3" xfId="7653" xr:uid="{266784B5-7F05-4C2F-808E-C75717A04B68}"/>
    <cellStyle name="Normal 3 2 5 2 3 10" xfId="43074" xr:uid="{22733E3D-8C5E-4833-8840-A28D208BB74B}"/>
    <cellStyle name="Normal 3 2 5 2 3 2" xfId="7654" xr:uid="{C47171D7-DAC9-4A4B-997C-C1C4E6A5EA2C}"/>
    <cellStyle name="Normal 3 2 5 2 3 2 2" xfId="7655" xr:uid="{2C86D581-5949-43A4-9F3C-2442E4C693FE}"/>
    <cellStyle name="Normal 3 2 5 2 3 2 2 2" xfId="9368" xr:uid="{F24BAE7C-E2FD-4775-BD91-EE1F8DA6186D}"/>
    <cellStyle name="Normal 3 2 5 2 3 2 2 2 2" xfId="12790" xr:uid="{50AF378A-F19F-4C8B-8A00-ED92BD7AD2AC}"/>
    <cellStyle name="Normal 3 2 5 2 3 2 2 2 2 2" xfId="26480" xr:uid="{305A6469-79C4-45F0-B64A-26A5EEC9D730}"/>
    <cellStyle name="Normal 3 2 5 2 3 2 2 2 2 2 2" xfId="40172" xr:uid="{A03118B8-4782-44CC-A6F7-5F9619A9E718}"/>
    <cellStyle name="Normal 3 2 5 2 3 2 2 2 2 2 3" xfId="55056" xr:uid="{7415D37E-0AD6-43D0-A8FC-54ADF51995C4}"/>
    <cellStyle name="Normal 3 2 5 2 3 2 2 2 2 3" xfId="19636" xr:uid="{D8418E8B-8B8C-430A-994A-A2E78909BE90}"/>
    <cellStyle name="Normal 3 2 5 2 3 2 2 2 2 4" xfId="33326" xr:uid="{90320E7B-4C74-42B3-A2C4-FBBB4828917E}"/>
    <cellStyle name="Normal 3 2 5 2 3 2 2 2 2 5" xfId="48210" xr:uid="{DE48E470-E863-4739-9942-6508ABD3358C}"/>
    <cellStyle name="Normal 3 2 5 2 3 2 2 2 3" xfId="23058" xr:uid="{6A453565-E28E-4547-953B-F745C77A41EE}"/>
    <cellStyle name="Normal 3 2 5 2 3 2 2 2 3 2" xfId="36750" xr:uid="{DDDD0751-FA15-4744-AE83-73516C717639}"/>
    <cellStyle name="Normal 3 2 5 2 3 2 2 2 3 3" xfId="51634" xr:uid="{E38F3D26-3E1E-47AB-95B1-B776FB4C9BA2}"/>
    <cellStyle name="Normal 3 2 5 2 3 2 2 2 4" xfId="16214" xr:uid="{B4A1CFEC-89A2-48F0-B0E0-89D21D426EDF}"/>
    <cellStyle name="Normal 3 2 5 2 3 2 2 2 5" xfId="29904" xr:uid="{CEF9C315-B35C-4269-BA10-B994BACDD682}"/>
    <cellStyle name="Normal 3 2 5 2 3 2 2 2 6" xfId="44788" xr:uid="{05BE6F6D-D477-4E2B-AB95-C7083D5029DC}"/>
    <cellStyle name="Normal 3 2 5 2 3 2 2 3" xfId="11078" xr:uid="{DE593E05-74C9-4DED-9ABC-33AB087C3882}"/>
    <cellStyle name="Normal 3 2 5 2 3 2 2 3 2" xfId="24768" xr:uid="{8D5287C5-296A-4E79-A64B-0F25E1519CBA}"/>
    <cellStyle name="Normal 3 2 5 2 3 2 2 3 2 2" xfId="38460" xr:uid="{48763749-153C-4540-B7B8-F99E24E212B0}"/>
    <cellStyle name="Normal 3 2 5 2 3 2 2 3 2 3" xfId="53344" xr:uid="{1144E462-D09E-4B07-BCF7-D2E50D3A4175}"/>
    <cellStyle name="Normal 3 2 5 2 3 2 2 3 3" xfId="17924" xr:uid="{08B0A08A-F686-4F0A-9E99-5F4EAB130554}"/>
    <cellStyle name="Normal 3 2 5 2 3 2 2 3 4" xfId="31614" xr:uid="{93C304E4-426B-4FB7-AB20-81157E837DC6}"/>
    <cellStyle name="Normal 3 2 5 2 3 2 2 3 5" xfId="46498" xr:uid="{43B7E6F7-2DE0-42A0-BA06-8CC61273CAF8}"/>
    <cellStyle name="Normal 3 2 5 2 3 2 2 4" xfId="21346" xr:uid="{EA5FF314-700F-48FE-B775-C7C5E5CB9160}"/>
    <cellStyle name="Normal 3 2 5 2 3 2 2 4 2" xfId="35038" xr:uid="{DCDBF502-2EC8-4ACD-86C5-E0E81623DE48}"/>
    <cellStyle name="Normal 3 2 5 2 3 2 2 4 3" xfId="49922" xr:uid="{2B659C96-ECBC-4D63-B60E-5938DF2018BF}"/>
    <cellStyle name="Normal 3 2 5 2 3 2 2 5" xfId="14502" xr:uid="{AE2DE777-1D80-4E27-B724-D60222E7DFC5}"/>
    <cellStyle name="Normal 3 2 5 2 3 2 2 6" xfId="28192" xr:uid="{5A255195-0D71-4C53-9CE2-84EA094EA3AC}"/>
    <cellStyle name="Normal 3 2 5 2 3 2 2 7" xfId="43076" xr:uid="{F2AAEE13-8639-4C9F-8612-366BF49FAC89}"/>
    <cellStyle name="Normal 3 2 5 2 3 2 3" xfId="9367" xr:uid="{99E8AE5E-6B35-4300-91E5-CF15E0D988C1}"/>
    <cellStyle name="Normal 3 2 5 2 3 2 3 2" xfId="12789" xr:uid="{B6C1648C-966C-4CA9-AAD6-26914373B524}"/>
    <cellStyle name="Normal 3 2 5 2 3 2 3 2 2" xfId="26479" xr:uid="{8C16072D-1625-4C7F-A697-071B12C278FE}"/>
    <cellStyle name="Normal 3 2 5 2 3 2 3 2 2 2" xfId="40171" xr:uid="{74B11F60-FF1D-46F9-A72A-10F988BADB02}"/>
    <cellStyle name="Normal 3 2 5 2 3 2 3 2 2 3" xfId="55055" xr:uid="{2B5B03EF-4699-41C1-BCAE-63FF2B265B01}"/>
    <cellStyle name="Normal 3 2 5 2 3 2 3 2 3" xfId="19635" xr:uid="{6301C11D-D310-4A9D-AED7-3A062248675E}"/>
    <cellStyle name="Normal 3 2 5 2 3 2 3 2 4" xfId="33325" xr:uid="{922441A2-B038-42C9-A860-C93A45F75047}"/>
    <cellStyle name="Normal 3 2 5 2 3 2 3 2 5" xfId="48209" xr:uid="{80C17EB4-A859-4DD5-8ADA-344A95110C37}"/>
    <cellStyle name="Normal 3 2 5 2 3 2 3 3" xfId="23057" xr:uid="{D63B90C3-E21D-4B30-A51C-E82044D03304}"/>
    <cellStyle name="Normal 3 2 5 2 3 2 3 3 2" xfId="36749" xr:uid="{F7E989E5-A4A9-4B6A-9611-025E0C6C1C0B}"/>
    <cellStyle name="Normal 3 2 5 2 3 2 3 3 3" xfId="51633" xr:uid="{BF92FA10-337A-4215-A39B-C3DBAD505B65}"/>
    <cellStyle name="Normal 3 2 5 2 3 2 3 4" xfId="16213" xr:uid="{258F649E-6FF9-455B-9DF7-2F8EB2AC6727}"/>
    <cellStyle name="Normal 3 2 5 2 3 2 3 5" xfId="29903" xr:uid="{CC39D08D-0E49-4BEA-8CA9-050065672F7A}"/>
    <cellStyle name="Normal 3 2 5 2 3 2 3 6" xfId="44787" xr:uid="{722C575A-2045-4B3A-A43B-CE723C773A0F}"/>
    <cellStyle name="Normal 3 2 5 2 3 2 4" xfId="11077" xr:uid="{76D3689E-5F37-49BB-9644-01B3D19BB05C}"/>
    <cellStyle name="Normal 3 2 5 2 3 2 4 2" xfId="24767" xr:uid="{2A604261-F693-41A3-92FD-698C02C70D4D}"/>
    <cellStyle name="Normal 3 2 5 2 3 2 4 2 2" xfId="38459" xr:uid="{05D4FC56-6B79-44FC-B768-9DF5EEE17D8C}"/>
    <cellStyle name="Normal 3 2 5 2 3 2 4 2 3" xfId="53343" xr:uid="{2E6E6CED-5A39-4956-B2C8-78A43F6A867E}"/>
    <cellStyle name="Normal 3 2 5 2 3 2 4 3" xfId="17923" xr:uid="{0F5B531F-0E8F-45FA-A3EE-270F25A24138}"/>
    <cellStyle name="Normal 3 2 5 2 3 2 4 4" xfId="31613" xr:uid="{CF9B852C-E78B-4DAE-8212-862F62273ED0}"/>
    <cellStyle name="Normal 3 2 5 2 3 2 4 5" xfId="46497" xr:uid="{925EC4EE-C932-496E-BB4E-A77BF19D0943}"/>
    <cellStyle name="Normal 3 2 5 2 3 2 5" xfId="21345" xr:uid="{437AD643-9D1F-4AC9-A6EF-3CB688EA5C81}"/>
    <cellStyle name="Normal 3 2 5 2 3 2 5 2" xfId="35037" xr:uid="{6EC005BB-B6AE-4806-AEB4-9B47E76E740A}"/>
    <cellStyle name="Normal 3 2 5 2 3 2 5 3" xfId="49921" xr:uid="{305BE9A8-CA97-417B-AD0A-4079C120797A}"/>
    <cellStyle name="Normal 3 2 5 2 3 2 6" xfId="14501" xr:uid="{9CDF0ACF-1417-4555-9DB2-34F02752E343}"/>
    <cellStyle name="Normal 3 2 5 2 3 2 7" xfId="28191" xr:uid="{67FAF074-C4ED-4D4E-86D4-051D8496CF14}"/>
    <cellStyle name="Normal 3 2 5 2 3 2 8" xfId="43075" xr:uid="{EEADE8E4-392E-47E5-8A5E-5AC2FC23AEDC}"/>
    <cellStyle name="Normal 3 2 5 2 3 3" xfId="7656" xr:uid="{1EC5A35E-6AAB-4F89-A63A-640BA176E1C3}"/>
    <cellStyle name="Normal 3 2 5 2 3 3 2" xfId="9369" xr:uid="{79D6A834-09B2-44C0-BD3C-7B146BA7F25E}"/>
    <cellStyle name="Normal 3 2 5 2 3 3 2 2" xfId="12791" xr:uid="{A233EE13-A63B-4180-94B9-CCEDE2F2C141}"/>
    <cellStyle name="Normal 3 2 5 2 3 3 2 2 2" xfId="26481" xr:uid="{4D086552-09AF-496A-AE1F-C948F1D05AD4}"/>
    <cellStyle name="Normal 3 2 5 2 3 3 2 2 2 2" xfId="40173" xr:uid="{4F34FE77-3B21-4FE4-B655-AAC222607F42}"/>
    <cellStyle name="Normal 3 2 5 2 3 3 2 2 2 3" xfId="55057" xr:uid="{E0F40DF0-607D-4DF5-84B2-871A85E946F5}"/>
    <cellStyle name="Normal 3 2 5 2 3 3 2 2 3" xfId="19637" xr:uid="{FF5ADDF9-B31B-4286-8A70-1824C2F7D8EC}"/>
    <cellStyle name="Normal 3 2 5 2 3 3 2 2 4" xfId="33327" xr:uid="{C42A72F5-FDA2-42BF-811B-41073D0279E0}"/>
    <cellStyle name="Normal 3 2 5 2 3 3 2 2 5" xfId="48211" xr:uid="{4F46D9BA-B5D2-4F5D-8333-DE3E7FB2F719}"/>
    <cellStyle name="Normal 3 2 5 2 3 3 2 3" xfId="23059" xr:uid="{3B1FF02B-45C5-4253-A0FF-0EA269329C8C}"/>
    <cellStyle name="Normal 3 2 5 2 3 3 2 3 2" xfId="36751" xr:uid="{9E99B3D3-EB08-4DAE-B12D-C0DB01546E69}"/>
    <cellStyle name="Normal 3 2 5 2 3 3 2 3 3" xfId="51635" xr:uid="{1C57DD9C-B5F2-4C1F-B787-1930B1CA46D3}"/>
    <cellStyle name="Normal 3 2 5 2 3 3 2 4" xfId="16215" xr:uid="{76258022-E5C6-4DB9-B576-352C346B693E}"/>
    <cellStyle name="Normal 3 2 5 2 3 3 2 5" xfId="29905" xr:uid="{C931A700-9931-4C02-9EAD-772D17963B7F}"/>
    <cellStyle name="Normal 3 2 5 2 3 3 2 6" xfId="44789" xr:uid="{AB3B1C79-2718-43EC-A2B9-C5C1FDBFE1BB}"/>
    <cellStyle name="Normal 3 2 5 2 3 3 3" xfId="11079" xr:uid="{6659F29A-D8A5-4865-99EA-69FDECFB0820}"/>
    <cellStyle name="Normal 3 2 5 2 3 3 3 2" xfId="24769" xr:uid="{7F7BFED3-D182-435B-B3A4-B759E01C4BBE}"/>
    <cellStyle name="Normal 3 2 5 2 3 3 3 2 2" xfId="38461" xr:uid="{661A99C2-0F58-46ED-9E50-4EE2E8E3156D}"/>
    <cellStyle name="Normal 3 2 5 2 3 3 3 2 3" xfId="53345" xr:uid="{9EE4AC18-38E1-41CB-B8F9-83D2C9BD223A}"/>
    <cellStyle name="Normal 3 2 5 2 3 3 3 3" xfId="17925" xr:uid="{4A4A3BDE-A508-4A51-982B-3DC65EDA26D8}"/>
    <cellStyle name="Normal 3 2 5 2 3 3 3 4" xfId="31615" xr:uid="{D61653B2-3988-49C8-8549-BA1E006FC88D}"/>
    <cellStyle name="Normal 3 2 5 2 3 3 3 5" xfId="46499" xr:uid="{C32E524F-DE22-47D3-8FDF-72913424D470}"/>
    <cellStyle name="Normal 3 2 5 2 3 3 4" xfId="21347" xr:uid="{7C938409-5058-4B02-A421-437453513735}"/>
    <cellStyle name="Normal 3 2 5 2 3 3 4 2" xfId="35039" xr:uid="{28ED6F91-9F27-4D60-92EB-67699304173E}"/>
    <cellStyle name="Normal 3 2 5 2 3 3 4 3" xfId="49923" xr:uid="{B066ACD4-6364-44BC-AB4A-C581C0909E8D}"/>
    <cellStyle name="Normal 3 2 5 2 3 3 5" xfId="14503" xr:uid="{4D3EDC97-0E3F-4FF2-B960-F611B692B3E6}"/>
    <cellStyle name="Normal 3 2 5 2 3 3 6" xfId="28193" xr:uid="{13E56A16-280F-4A63-9BD4-E8EB64754549}"/>
    <cellStyle name="Normal 3 2 5 2 3 3 7" xfId="43077" xr:uid="{1EBAC448-B273-48CC-8B94-175A483D0A6E}"/>
    <cellStyle name="Normal 3 2 5 2 3 4" xfId="7657" xr:uid="{45B10653-7A68-443F-A2E5-3625DC8EA0DF}"/>
    <cellStyle name="Normal 3 2 5 2 3 4 2" xfId="9370" xr:uid="{AA8EF0AA-7CC5-4588-B395-B651A95B1A0A}"/>
    <cellStyle name="Normal 3 2 5 2 3 4 2 2" xfId="12792" xr:uid="{47A12E61-F11C-4BFE-8ACE-44914ED538E7}"/>
    <cellStyle name="Normal 3 2 5 2 3 4 2 2 2" xfId="26482" xr:uid="{98F549DB-9E92-4041-979D-EA631A1A1B8E}"/>
    <cellStyle name="Normal 3 2 5 2 3 4 2 2 2 2" xfId="40174" xr:uid="{E2E53051-9CD8-4AB1-A809-FCF4631D8214}"/>
    <cellStyle name="Normal 3 2 5 2 3 4 2 2 2 3" xfId="55058" xr:uid="{CA72BF68-9163-48DC-8A63-D80224FC7BCB}"/>
    <cellStyle name="Normal 3 2 5 2 3 4 2 2 3" xfId="19638" xr:uid="{4A2F77F2-A1E2-414F-9BEA-8B0BF8FEFD5A}"/>
    <cellStyle name="Normal 3 2 5 2 3 4 2 2 4" xfId="33328" xr:uid="{01A8E0DF-E22C-4E32-86D1-6F032DB4F8EC}"/>
    <cellStyle name="Normal 3 2 5 2 3 4 2 2 5" xfId="48212" xr:uid="{A5DADBD3-6E84-4EFC-A061-F2D5F62425D9}"/>
    <cellStyle name="Normal 3 2 5 2 3 4 2 3" xfId="23060" xr:uid="{F620CAE3-505F-47A8-AEC0-4870222B86B4}"/>
    <cellStyle name="Normal 3 2 5 2 3 4 2 3 2" xfId="36752" xr:uid="{1C0099F5-FD1D-4C9F-8461-B0139BDA175C}"/>
    <cellStyle name="Normal 3 2 5 2 3 4 2 3 3" xfId="51636" xr:uid="{20F8928C-9A80-4529-BE9C-84A32FC7712B}"/>
    <cellStyle name="Normal 3 2 5 2 3 4 2 4" xfId="16216" xr:uid="{6FAF1260-FA05-4096-AC61-0B46E4B8718F}"/>
    <cellStyle name="Normal 3 2 5 2 3 4 2 5" xfId="29906" xr:uid="{5F0B02FA-FDD4-4A07-93E7-8B3D8036CE8B}"/>
    <cellStyle name="Normal 3 2 5 2 3 4 2 6" xfId="44790" xr:uid="{9CA1B7C0-4F86-4615-80CA-40D642C87792}"/>
    <cellStyle name="Normal 3 2 5 2 3 4 3" xfId="11080" xr:uid="{F2774FFC-FB2E-45E1-8F49-3109BB37C155}"/>
    <cellStyle name="Normal 3 2 5 2 3 4 3 2" xfId="24770" xr:uid="{AEF0435E-52A0-4E6D-AFBD-D3AE3ABE1265}"/>
    <cellStyle name="Normal 3 2 5 2 3 4 3 2 2" xfId="38462" xr:uid="{7F3810B1-94AC-4BB3-B414-16845B68A6B0}"/>
    <cellStyle name="Normal 3 2 5 2 3 4 3 2 3" xfId="53346" xr:uid="{F7A903D0-7D7B-44DB-A614-594CF33C0288}"/>
    <cellStyle name="Normal 3 2 5 2 3 4 3 3" xfId="17926" xr:uid="{DE109612-B380-48EB-A7F6-ECE7E6C94D1F}"/>
    <cellStyle name="Normal 3 2 5 2 3 4 3 4" xfId="31616" xr:uid="{5F0AC612-5E72-48C5-9E0E-22AA992B167B}"/>
    <cellStyle name="Normal 3 2 5 2 3 4 3 5" xfId="46500" xr:uid="{57549991-06B4-42FA-A7BE-8F874385FE38}"/>
    <cellStyle name="Normal 3 2 5 2 3 4 4" xfId="21348" xr:uid="{A42E1929-733F-4620-B2FD-0EE79698BF98}"/>
    <cellStyle name="Normal 3 2 5 2 3 4 4 2" xfId="35040" xr:uid="{88DF18B6-7FD1-4BE3-BD02-2B5E28F09D52}"/>
    <cellStyle name="Normal 3 2 5 2 3 4 4 3" xfId="49924" xr:uid="{F39C9FD3-3699-47C4-B04A-F7F0C5200FB8}"/>
    <cellStyle name="Normal 3 2 5 2 3 4 5" xfId="14504" xr:uid="{908BA04F-FC4B-431D-9047-0EBE940B5696}"/>
    <cellStyle name="Normal 3 2 5 2 3 4 6" xfId="28194" xr:uid="{09433A29-78ED-4D42-B1AA-A95FD478C0A3}"/>
    <cellStyle name="Normal 3 2 5 2 3 4 7" xfId="43078" xr:uid="{68BEEBEF-EBC3-40EE-9F71-649DB307E425}"/>
    <cellStyle name="Normal 3 2 5 2 3 5" xfId="9366" xr:uid="{08650FDD-C439-4B2C-A89F-6F56F8400B7D}"/>
    <cellStyle name="Normal 3 2 5 2 3 5 2" xfId="12788" xr:uid="{F0B7CBEB-69AD-4A2C-B94C-27CD56796288}"/>
    <cellStyle name="Normal 3 2 5 2 3 5 2 2" xfId="26478" xr:uid="{EC22EA39-BFA3-483F-99BB-D51581693E22}"/>
    <cellStyle name="Normal 3 2 5 2 3 5 2 2 2" xfId="40170" xr:uid="{BC03ACA5-BBE9-4699-A3FE-32037B084024}"/>
    <cellStyle name="Normal 3 2 5 2 3 5 2 2 3" xfId="55054" xr:uid="{BF8B76F4-205F-4CE4-B1FC-FC9890661E14}"/>
    <cellStyle name="Normal 3 2 5 2 3 5 2 3" xfId="19634" xr:uid="{FC04BBE4-AFC4-4043-BEB9-A827AFE32A4B}"/>
    <cellStyle name="Normal 3 2 5 2 3 5 2 4" xfId="33324" xr:uid="{EE6A79C5-D015-4A95-9C38-F8C805097B6E}"/>
    <cellStyle name="Normal 3 2 5 2 3 5 2 5" xfId="48208" xr:uid="{3C865EF4-C786-484B-8B44-A42D3BEFD0A5}"/>
    <cellStyle name="Normal 3 2 5 2 3 5 3" xfId="23056" xr:uid="{F4EBF27D-5254-481D-AD19-3EFCC29A6E83}"/>
    <cellStyle name="Normal 3 2 5 2 3 5 3 2" xfId="36748" xr:uid="{6079B456-132B-46B3-88CE-62DAC939CFCE}"/>
    <cellStyle name="Normal 3 2 5 2 3 5 3 3" xfId="51632" xr:uid="{BE9CF784-27FA-4386-987A-FC301C7AFA48}"/>
    <cellStyle name="Normal 3 2 5 2 3 5 4" xfId="16212" xr:uid="{ACACB413-AADA-46B2-9449-001489872EA5}"/>
    <cellStyle name="Normal 3 2 5 2 3 5 5" xfId="29902" xr:uid="{ED94D78C-D8D4-41F2-8E8F-F4767E35AC7B}"/>
    <cellStyle name="Normal 3 2 5 2 3 5 6" xfId="44786" xr:uid="{50E86B00-1629-4BDA-804C-82870D59B56E}"/>
    <cellStyle name="Normal 3 2 5 2 3 6" xfId="11076" xr:uid="{2DC862E4-3FCC-4FB3-8596-72A92DF6AF6C}"/>
    <cellStyle name="Normal 3 2 5 2 3 6 2" xfId="24766" xr:uid="{C797FFBB-AB44-40A9-8F98-B6864C3BC5B2}"/>
    <cellStyle name="Normal 3 2 5 2 3 6 2 2" xfId="38458" xr:uid="{E5536840-E9A1-40DA-9E95-FDC168FD2C96}"/>
    <cellStyle name="Normal 3 2 5 2 3 6 2 3" xfId="53342" xr:uid="{0CD3986E-3211-43CC-BA9B-D6403E221B0F}"/>
    <cellStyle name="Normal 3 2 5 2 3 6 3" xfId="17922" xr:uid="{1A20A6BD-0FF2-4A9F-8A6A-406C05896334}"/>
    <cellStyle name="Normal 3 2 5 2 3 6 4" xfId="31612" xr:uid="{F9BD19EA-C839-4009-BEBB-40E76E0B6CD2}"/>
    <cellStyle name="Normal 3 2 5 2 3 6 5" xfId="46496" xr:uid="{D3FEFB06-D856-44C9-999E-45F168AF8EE7}"/>
    <cellStyle name="Normal 3 2 5 2 3 7" xfId="21344" xr:uid="{5134A561-A8E8-4CD8-8B05-5229DE950FAE}"/>
    <cellStyle name="Normal 3 2 5 2 3 7 2" xfId="35036" xr:uid="{06627972-EFFD-4712-AC00-42C422B10207}"/>
    <cellStyle name="Normal 3 2 5 2 3 7 3" xfId="49920" xr:uid="{2E1C013B-2ABC-4A13-983C-DF65A8CD513B}"/>
    <cellStyle name="Normal 3 2 5 2 3 8" xfId="14500" xr:uid="{C2F0E193-0B05-4E64-9C99-73D19EFC6A78}"/>
    <cellStyle name="Normal 3 2 5 2 3 9" xfId="28190" xr:uid="{85DDC83A-4B73-465E-B7A5-A635828B4128}"/>
    <cellStyle name="Normal 3 2 5 2 4" xfId="7658" xr:uid="{BA08C298-03DE-4465-9599-578EBFF406FC}"/>
    <cellStyle name="Normal 3 2 5 2 4 2" xfId="7659" xr:uid="{C748A775-FD6F-4F47-B963-FC0605E954E8}"/>
    <cellStyle name="Normal 3 2 5 2 4 2 2" xfId="9372" xr:uid="{28BCB4CF-1358-4222-B54A-2C74A674FF52}"/>
    <cellStyle name="Normal 3 2 5 2 4 2 2 2" xfId="12794" xr:uid="{CB35EA6F-038B-4314-A346-6BAD9CDC55CC}"/>
    <cellStyle name="Normal 3 2 5 2 4 2 2 2 2" xfId="26484" xr:uid="{21532EE1-A308-4AA2-97DC-F5660838AE32}"/>
    <cellStyle name="Normal 3 2 5 2 4 2 2 2 2 2" xfId="40176" xr:uid="{7BE21FDB-517F-4F13-9B39-A92AC9AA16E7}"/>
    <cellStyle name="Normal 3 2 5 2 4 2 2 2 2 3" xfId="55060" xr:uid="{E2F3F586-CA93-4466-ADF0-A3D3CC8B12C8}"/>
    <cellStyle name="Normal 3 2 5 2 4 2 2 2 3" xfId="19640" xr:uid="{0B09BC89-17E2-4F13-90A5-EBB979CD789C}"/>
    <cellStyle name="Normal 3 2 5 2 4 2 2 2 4" xfId="33330" xr:uid="{EB41E11B-1314-4046-9DCF-A83204D1BCF7}"/>
    <cellStyle name="Normal 3 2 5 2 4 2 2 2 5" xfId="48214" xr:uid="{1AFEB0B0-C9FF-41CC-9235-C20D5FABABA9}"/>
    <cellStyle name="Normal 3 2 5 2 4 2 2 3" xfId="23062" xr:uid="{0BFB5E64-455E-450E-BC57-E56D0CA5D719}"/>
    <cellStyle name="Normal 3 2 5 2 4 2 2 3 2" xfId="36754" xr:uid="{DBBE55DF-877F-4250-8098-40202D657791}"/>
    <cellStyle name="Normal 3 2 5 2 4 2 2 3 3" xfId="51638" xr:uid="{602FE762-9DEB-4957-8F4C-8014AADD0D43}"/>
    <cellStyle name="Normal 3 2 5 2 4 2 2 4" xfId="16218" xr:uid="{2B131150-39B0-492A-B60E-D4D672E00A56}"/>
    <cellStyle name="Normal 3 2 5 2 4 2 2 5" xfId="29908" xr:uid="{5ACF4EE4-47AB-4915-8521-7A80308F5B1D}"/>
    <cellStyle name="Normal 3 2 5 2 4 2 2 6" xfId="44792" xr:uid="{7A3C72CB-6CBB-4D13-A4EC-20DAAA21316C}"/>
    <cellStyle name="Normal 3 2 5 2 4 2 3" xfId="11082" xr:uid="{6E4FB30B-357C-4C9F-87A5-48A3DFF1ABAF}"/>
    <cellStyle name="Normal 3 2 5 2 4 2 3 2" xfId="24772" xr:uid="{05C62DF6-9D0F-4831-A679-038CC767380D}"/>
    <cellStyle name="Normal 3 2 5 2 4 2 3 2 2" xfId="38464" xr:uid="{E26B5A3D-6FD9-402E-99DA-44AC8659A4B7}"/>
    <cellStyle name="Normal 3 2 5 2 4 2 3 2 3" xfId="53348" xr:uid="{E7FD8C0F-5A79-47A9-BEDB-0500413F4B64}"/>
    <cellStyle name="Normal 3 2 5 2 4 2 3 3" xfId="17928" xr:uid="{BD1338D0-826A-4248-8144-5EE8A10CAD9A}"/>
    <cellStyle name="Normal 3 2 5 2 4 2 3 4" xfId="31618" xr:uid="{41E70270-CEBD-4F1C-9DED-0F72C607F0DD}"/>
    <cellStyle name="Normal 3 2 5 2 4 2 3 5" xfId="46502" xr:uid="{04E2ABC8-F152-45EA-A738-819B27379430}"/>
    <cellStyle name="Normal 3 2 5 2 4 2 4" xfId="21350" xr:uid="{3B3CC2D7-6D8D-4DB8-9B63-30AC76DF8F26}"/>
    <cellStyle name="Normal 3 2 5 2 4 2 4 2" xfId="35042" xr:uid="{D8E90AB5-D8E8-409E-845F-342DDD9FA5BF}"/>
    <cellStyle name="Normal 3 2 5 2 4 2 4 3" xfId="49926" xr:uid="{C776120F-23C9-4CCE-993A-E1FCC064C6F0}"/>
    <cellStyle name="Normal 3 2 5 2 4 2 5" xfId="14506" xr:uid="{0E3C53A6-89C4-42BD-ABBD-D2E2F3608FF0}"/>
    <cellStyle name="Normal 3 2 5 2 4 2 6" xfId="28196" xr:uid="{C3E05989-4E0E-4277-B697-9D5771C57E9D}"/>
    <cellStyle name="Normal 3 2 5 2 4 2 7" xfId="43080" xr:uid="{DE6EAB0B-1FD3-4EAF-BD87-0DFA7A337FB6}"/>
    <cellStyle name="Normal 3 2 5 2 4 3" xfId="9371" xr:uid="{88CE0DD4-55FF-4966-8D08-6B3A597B4DEF}"/>
    <cellStyle name="Normal 3 2 5 2 4 3 2" xfId="12793" xr:uid="{94339955-240B-4B99-9887-98A604F72AB0}"/>
    <cellStyle name="Normal 3 2 5 2 4 3 2 2" xfId="26483" xr:uid="{8E75AC22-7249-4A73-A22C-99956A2234A1}"/>
    <cellStyle name="Normal 3 2 5 2 4 3 2 2 2" xfId="40175" xr:uid="{F66A88DB-4387-45CA-8D95-110BD28B4FBA}"/>
    <cellStyle name="Normal 3 2 5 2 4 3 2 2 3" xfId="55059" xr:uid="{61828F2D-C566-4B0E-9B91-3B84736F1E45}"/>
    <cellStyle name="Normal 3 2 5 2 4 3 2 3" xfId="19639" xr:uid="{4CBC3800-7AFA-4DBC-9EAA-2A0FF841C6F9}"/>
    <cellStyle name="Normal 3 2 5 2 4 3 2 4" xfId="33329" xr:uid="{CAE7A108-2286-4C3B-9CFA-4B98CBE3717C}"/>
    <cellStyle name="Normal 3 2 5 2 4 3 2 5" xfId="48213" xr:uid="{D1BD122B-0C76-4E1B-B4B1-F797602CA721}"/>
    <cellStyle name="Normal 3 2 5 2 4 3 3" xfId="23061" xr:uid="{4D5497B1-6C6E-4563-B093-3249A4ACB99B}"/>
    <cellStyle name="Normal 3 2 5 2 4 3 3 2" xfId="36753" xr:uid="{0B89E4EC-5620-45D1-9B08-5606511ABEDF}"/>
    <cellStyle name="Normal 3 2 5 2 4 3 3 3" xfId="51637" xr:uid="{7EFB97F9-2739-437C-A519-D9A335650241}"/>
    <cellStyle name="Normal 3 2 5 2 4 3 4" xfId="16217" xr:uid="{A8B477D7-F592-44B6-9728-DAAA80C825E5}"/>
    <cellStyle name="Normal 3 2 5 2 4 3 5" xfId="29907" xr:uid="{814B1D28-B3C0-4D40-AAAD-7B6317680504}"/>
    <cellStyle name="Normal 3 2 5 2 4 3 6" xfId="44791" xr:uid="{55BFFAA5-DAFA-40FF-8EA7-9ACAFE00163D}"/>
    <cellStyle name="Normal 3 2 5 2 4 4" xfId="11081" xr:uid="{6B2DFC02-C2A8-4797-AF12-BD8A82B0AE79}"/>
    <cellStyle name="Normal 3 2 5 2 4 4 2" xfId="24771" xr:uid="{AA08700E-12CB-4463-A49B-19804D0B5340}"/>
    <cellStyle name="Normal 3 2 5 2 4 4 2 2" xfId="38463" xr:uid="{7C72F986-D898-4276-AC7B-5A4614B57F67}"/>
    <cellStyle name="Normal 3 2 5 2 4 4 2 3" xfId="53347" xr:uid="{BA521C6A-190F-4D23-8E2C-ADCAC7B0CF31}"/>
    <cellStyle name="Normal 3 2 5 2 4 4 3" xfId="17927" xr:uid="{B59141A5-17E3-4CD2-A8CF-F108C93409FE}"/>
    <cellStyle name="Normal 3 2 5 2 4 4 4" xfId="31617" xr:uid="{F874B206-2D00-4149-8957-EF084E855A11}"/>
    <cellStyle name="Normal 3 2 5 2 4 4 5" xfId="46501" xr:uid="{61628C70-2AC6-4DF5-B0C4-F634EB51330F}"/>
    <cellStyle name="Normal 3 2 5 2 4 5" xfId="21349" xr:uid="{8F37E03B-E0DE-49EB-A4CE-32A43C29237F}"/>
    <cellStyle name="Normal 3 2 5 2 4 5 2" xfId="35041" xr:uid="{D5F49D27-9240-4CB6-960E-11C6300CEE55}"/>
    <cellStyle name="Normal 3 2 5 2 4 5 3" xfId="49925" xr:uid="{39E10A74-F1FF-4EB0-9DF5-8EA0D4CDCCDD}"/>
    <cellStyle name="Normal 3 2 5 2 4 6" xfId="14505" xr:uid="{2DAD5F21-C23D-4CF8-980E-48C6C771617C}"/>
    <cellStyle name="Normal 3 2 5 2 4 7" xfId="28195" xr:uid="{07B41E64-7D0C-44CE-A72E-9F1DDCAC533B}"/>
    <cellStyle name="Normal 3 2 5 2 4 8" xfId="43079" xr:uid="{E054D717-7792-4564-B08D-E364F528701F}"/>
    <cellStyle name="Normal 3 2 5 2 5" xfId="7660" xr:uid="{9957B241-559B-48D2-A4BD-B192919634ED}"/>
    <cellStyle name="Normal 3 2 5 2 5 2" xfId="9373" xr:uid="{896E1392-E0DB-438A-AC42-ED8469EECFD9}"/>
    <cellStyle name="Normal 3 2 5 2 5 2 2" xfId="12795" xr:uid="{4E15DBB6-B8CA-4A2C-B8FA-2F6476703A3B}"/>
    <cellStyle name="Normal 3 2 5 2 5 2 2 2" xfId="26485" xr:uid="{FB699791-6A26-459D-978C-789F4A2B55EB}"/>
    <cellStyle name="Normal 3 2 5 2 5 2 2 2 2" xfId="40177" xr:uid="{7594B354-C48A-4DB1-BFED-B723D49415D3}"/>
    <cellStyle name="Normal 3 2 5 2 5 2 2 2 3" xfId="55061" xr:uid="{63A18257-E6B5-488C-834B-27FCBA65F5C4}"/>
    <cellStyle name="Normal 3 2 5 2 5 2 2 3" xfId="19641" xr:uid="{47200246-9694-4BEA-B825-1A26F8C21445}"/>
    <cellStyle name="Normal 3 2 5 2 5 2 2 4" xfId="33331" xr:uid="{5C064BA0-858E-49B5-81BA-FD779B81245A}"/>
    <cellStyle name="Normal 3 2 5 2 5 2 2 5" xfId="48215" xr:uid="{341EE7A7-F459-460C-9B37-6F386C5DA2CA}"/>
    <cellStyle name="Normal 3 2 5 2 5 2 3" xfId="23063" xr:uid="{A96DA8D2-126F-4DF9-9BB7-D8BDD4C88DA3}"/>
    <cellStyle name="Normal 3 2 5 2 5 2 3 2" xfId="36755" xr:uid="{CA5DD8DD-9BE5-42E4-B38B-DCFF7F10523B}"/>
    <cellStyle name="Normal 3 2 5 2 5 2 3 3" xfId="51639" xr:uid="{01EE5592-804E-475F-85C5-98976137FCDD}"/>
    <cellStyle name="Normal 3 2 5 2 5 2 4" xfId="16219" xr:uid="{0ADF5591-4B05-43F7-ACB1-FB732815F223}"/>
    <cellStyle name="Normal 3 2 5 2 5 2 5" xfId="29909" xr:uid="{7F569BF4-0C37-4EDA-B678-C74073193186}"/>
    <cellStyle name="Normal 3 2 5 2 5 2 6" xfId="44793" xr:uid="{A095EC3F-1067-4B3B-A742-53A25DFCAFC2}"/>
    <cellStyle name="Normal 3 2 5 2 5 3" xfId="11083" xr:uid="{F1970239-BB64-443B-82C0-8D362AE1D90D}"/>
    <cellStyle name="Normal 3 2 5 2 5 3 2" xfId="24773" xr:uid="{61A77E7C-3654-4D8E-A22C-167E564E63B5}"/>
    <cellStyle name="Normal 3 2 5 2 5 3 2 2" xfId="38465" xr:uid="{544EA45D-C3A4-4D3D-B188-C0AA1A85B1C8}"/>
    <cellStyle name="Normal 3 2 5 2 5 3 2 3" xfId="53349" xr:uid="{52C7BE3D-B21C-4117-9FE1-88C5E24B1B81}"/>
    <cellStyle name="Normal 3 2 5 2 5 3 3" xfId="17929" xr:uid="{EB91C738-8AE0-4B94-B489-2B494C5D0357}"/>
    <cellStyle name="Normal 3 2 5 2 5 3 4" xfId="31619" xr:uid="{03E29664-0F1C-40AC-BBDD-DC275C9EB304}"/>
    <cellStyle name="Normal 3 2 5 2 5 3 5" xfId="46503" xr:uid="{AF550117-69D7-42B6-B2D9-E5886C3FCFD1}"/>
    <cellStyle name="Normal 3 2 5 2 5 4" xfId="21351" xr:uid="{C3B59853-4249-4C25-8E7A-22CB7D656732}"/>
    <cellStyle name="Normal 3 2 5 2 5 4 2" xfId="35043" xr:uid="{95BA44F0-CDBE-4723-ADB7-1BC60369B368}"/>
    <cellStyle name="Normal 3 2 5 2 5 4 3" xfId="49927" xr:uid="{66C7040C-065B-4662-9353-6064679B3CC7}"/>
    <cellStyle name="Normal 3 2 5 2 5 5" xfId="14507" xr:uid="{A8323DF6-F835-4851-85B7-423A7DA88FCD}"/>
    <cellStyle name="Normal 3 2 5 2 5 6" xfId="28197" xr:uid="{096838E2-B220-4FB8-B0C4-5DB909A70894}"/>
    <cellStyle name="Normal 3 2 5 2 5 7" xfId="43081" xr:uid="{42F321A4-080A-4AAC-A970-7D7F15DC989C}"/>
    <cellStyle name="Normal 3 2 5 2 6" xfId="7661" xr:uid="{00ED23E5-8DD5-46B9-AB50-404BFF7710A0}"/>
    <cellStyle name="Normal 3 2 5 2 6 2" xfId="9374" xr:uid="{9BBF2396-2224-431D-A867-C2194326CC49}"/>
    <cellStyle name="Normal 3 2 5 2 6 2 2" xfId="12796" xr:uid="{F3A7A1EB-F9C5-4698-8216-776143CF0538}"/>
    <cellStyle name="Normal 3 2 5 2 6 2 2 2" xfId="26486" xr:uid="{03301E95-484E-4426-B219-1C6BB3BA7FB1}"/>
    <cellStyle name="Normal 3 2 5 2 6 2 2 2 2" xfId="40178" xr:uid="{52F91CAD-38C9-4B49-8957-400D3B72B8A3}"/>
    <cellStyle name="Normal 3 2 5 2 6 2 2 2 3" xfId="55062" xr:uid="{6BAD9A1A-EFBC-4196-86DB-586A78DCA1A3}"/>
    <cellStyle name="Normal 3 2 5 2 6 2 2 3" xfId="19642" xr:uid="{D1B4E262-09DD-4222-B90D-8D8210B325DD}"/>
    <cellStyle name="Normal 3 2 5 2 6 2 2 4" xfId="33332" xr:uid="{7EE82670-C644-491F-AE20-4377347E03FA}"/>
    <cellStyle name="Normal 3 2 5 2 6 2 2 5" xfId="48216" xr:uid="{CD2B7CCA-EB03-4871-90C8-29D59E1E69D6}"/>
    <cellStyle name="Normal 3 2 5 2 6 2 3" xfId="23064" xr:uid="{A626EA16-77E4-4080-8001-BD2F1FD739B6}"/>
    <cellStyle name="Normal 3 2 5 2 6 2 3 2" xfId="36756" xr:uid="{E08EE8CF-F71E-4C79-BA36-DBD49859EB36}"/>
    <cellStyle name="Normal 3 2 5 2 6 2 3 3" xfId="51640" xr:uid="{6ADE6447-5298-4D0F-86DB-0A8C7FB0781B}"/>
    <cellStyle name="Normal 3 2 5 2 6 2 4" xfId="16220" xr:uid="{F345C9BA-3B24-475A-AA77-4A37084BC461}"/>
    <cellStyle name="Normal 3 2 5 2 6 2 5" xfId="29910" xr:uid="{2E47B3B4-B0E8-4E1D-AAE8-AA20567F3BDA}"/>
    <cellStyle name="Normal 3 2 5 2 6 2 6" xfId="44794" xr:uid="{8320D368-CBCC-482F-86BB-507918A5FB97}"/>
    <cellStyle name="Normal 3 2 5 2 6 3" xfId="11084" xr:uid="{1041FB27-4D8E-4CC3-B550-8E3C4A41477E}"/>
    <cellStyle name="Normal 3 2 5 2 6 3 2" xfId="24774" xr:uid="{31A671B3-61D9-4F50-A02F-05614BE079AD}"/>
    <cellStyle name="Normal 3 2 5 2 6 3 2 2" xfId="38466" xr:uid="{7D16D662-433F-4895-BF51-82E505F9CD06}"/>
    <cellStyle name="Normal 3 2 5 2 6 3 2 3" xfId="53350" xr:uid="{5341AC68-6C4E-47A0-90A3-8767E7F5B058}"/>
    <cellStyle name="Normal 3 2 5 2 6 3 3" xfId="17930" xr:uid="{3952BFC0-83B9-4BB9-B853-0AA8FA5CABA7}"/>
    <cellStyle name="Normal 3 2 5 2 6 3 4" xfId="31620" xr:uid="{C686826A-2B8A-4D2C-A4DD-7D47AAE1613E}"/>
    <cellStyle name="Normal 3 2 5 2 6 3 5" xfId="46504" xr:uid="{967A6D97-ACD7-4F5E-ABDE-D94D01502859}"/>
    <cellStyle name="Normal 3 2 5 2 6 4" xfId="21352" xr:uid="{92F18AE2-6CAB-46F4-B922-6D2B89D67B5C}"/>
    <cellStyle name="Normal 3 2 5 2 6 4 2" xfId="35044" xr:uid="{BA80ECDD-B0F3-409F-A051-8E152B431EFF}"/>
    <cellStyle name="Normal 3 2 5 2 6 4 3" xfId="49928" xr:uid="{52132D1D-1B2E-4387-8A6D-A17F4CB6577C}"/>
    <cellStyle name="Normal 3 2 5 2 6 5" xfId="14508" xr:uid="{09E17016-8BDF-4E24-9B02-D93D2C9EEEB7}"/>
    <cellStyle name="Normal 3 2 5 2 6 6" xfId="28198" xr:uid="{AA828DB1-3FE8-4463-8A69-528379FC0460}"/>
    <cellStyle name="Normal 3 2 5 2 6 7" xfId="43082" xr:uid="{152160C6-DA7E-4457-864E-414BD35DE1E6}"/>
    <cellStyle name="Normal 3 2 5 2 7" xfId="9360" xr:uid="{78BEE6FB-C317-462D-B31F-66B85884E411}"/>
    <cellStyle name="Normal 3 2 5 2 7 2" xfId="12782" xr:uid="{CCDB749E-5A9A-44FA-ADEF-9F5D8BF0EC7A}"/>
    <cellStyle name="Normal 3 2 5 2 7 2 2" xfId="26472" xr:uid="{0BFDA020-C7E2-4182-BA8F-52B74BEAD12D}"/>
    <cellStyle name="Normal 3 2 5 2 7 2 2 2" xfId="40164" xr:uid="{2A1C567F-CED3-4DFE-B59E-C283DC1D6C69}"/>
    <cellStyle name="Normal 3 2 5 2 7 2 2 3" xfId="55048" xr:uid="{A01BEA7F-33EF-4E4B-9DCD-05EB754CF2A0}"/>
    <cellStyle name="Normal 3 2 5 2 7 2 3" xfId="19628" xr:uid="{622011CE-D1AB-4795-B8DD-BE8C25775B41}"/>
    <cellStyle name="Normal 3 2 5 2 7 2 4" xfId="33318" xr:uid="{AFB9FB1C-FAB7-43EC-8E85-1979DC2B7A8D}"/>
    <cellStyle name="Normal 3 2 5 2 7 2 5" xfId="48202" xr:uid="{EC9AE9BA-9860-48A6-BE61-ADEF5E8E8E90}"/>
    <cellStyle name="Normal 3 2 5 2 7 3" xfId="23050" xr:uid="{804F3D63-5891-43B7-A676-55A1392F2030}"/>
    <cellStyle name="Normal 3 2 5 2 7 3 2" xfId="36742" xr:uid="{7D5AD3DB-7E65-49B4-BECF-30C24EC617F2}"/>
    <cellStyle name="Normal 3 2 5 2 7 3 3" xfId="51626" xr:uid="{BE70DD81-5F81-4D23-8DD4-DCADB9B8B879}"/>
    <cellStyle name="Normal 3 2 5 2 7 4" xfId="16206" xr:uid="{013E6391-646E-436F-8E89-FA9E93946B20}"/>
    <cellStyle name="Normal 3 2 5 2 7 5" xfId="29896" xr:uid="{665BFFA2-82EC-46FC-852C-BB59A314B975}"/>
    <cellStyle name="Normal 3 2 5 2 7 6" xfId="44780" xr:uid="{A8CF7D14-F01B-4F1A-AA61-CF9FAD66F165}"/>
    <cellStyle name="Normal 3 2 5 2 8" xfId="11070" xr:uid="{5F8DC719-D700-485B-B441-0E3BD7008B8D}"/>
    <cellStyle name="Normal 3 2 5 2 8 2" xfId="24760" xr:uid="{A5BABF19-10C8-4D5D-82BD-09F68D3186AA}"/>
    <cellStyle name="Normal 3 2 5 2 8 2 2" xfId="38452" xr:uid="{50DC3615-A122-4F30-BF15-B53B77804BB5}"/>
    <cellStyle name="Normal 3 2 5 2 8 2 3" xfId="53336" xr:uid="{9482FF97-AC3C-45F0-AF46-79E1C14023B3}"/>
    <cellStyle name="Normal 3 2 5 2 8 3" xfId="17916" xr:uid="{0E7EF95F-3205-4EF1-88B5-6B29B8EFE4CF}"/>
    <cellStyle name="Normal 3 2 5 2 8 4" xfId="31606" xr:uid="{BDA4FD74-4425-486B-A980-EDDF2D1C1D20}"/>
    <cellStyle name="Normal 3 2 5 2 8 5" xfId="46490" xr:uid="{36D98E95-6338-4FAC-9AA9-6157C39904B2}"/>
    <cellStyle name="Normal 3 2 5 2 9" xfId="21338" xr:uid="{7AFEBDEF-55C9-4C09-9706-4445AB9FD788}"/>
    <cellStyle name="Normal 3 2 5 2 9 2" xfId="35030" xr:uid="{3717F7F0-5546-4C38-9578-02A2177F8F2E}"/>
    <cellStyle name="Normal 3 2 5 2 9 3" xfId="49914" xr:uid="{D4A9A157-B8DF-4F3E-906F-201D6D78E93F}"/>
    <cellStyle name="Normal 3 2 5 3" xfId="5306" xr:uid="{2BC092F4-2DC3-4077-99B9-0CA526E4209F}"/>
    <cellStyle name="Normal 3 2 5 3 10" xfId="43083" xr:uid="{FC3B0582-AF1C-4005-AAE4-C41E66C65ED5}"/>
    <cellStyle name="Normal 3 2 5 3 11" xfId="7662" xr:uid="{8663C78E-807D-4916-B67E-2E0CA893685B}"/>
    <cellStyle name="Normal 3 2 5 3 12" xfId="6513" xr:uid="{3C01CD68-5745-46AD-B85E-B1F6AAA441FC}"/>
    <cellStyle name="Normal 3 2 5 3 13" xfId="5921" xr:uid="{1AA7D35C-39C2-4237-AD4F-972E09D1EBB7}"/>
    <cellStyle name="Normal 3 2 5 3 2" xfId="7663" xr:uid="{1E24A5AA-D009-402B-BA90-4D3646CA4998}"/>
    <cellStyle name="Normal 3 2 5 3 2 2" xfId="7664" xr:uid="{AA1DA83D-F4B1-490D-8803-DACAD0B388D8}"/>
    <cellStyle name="Normal 3 2 5 3 2 2 2" xfId="9377" xr:uid="{EBDBC2E8-838D-4D65-B99A-69B463673456}"/>
    <cellStyle name="Normal 3 2 5 3 2 2 2 2" xfId="12799" xr:uid="{4857B9C2-D4BB-49A8-B983-3E8D4E816B11}"/>
    <cellStyle name="Normal 3 2 5 3 2 2 2 2 2" xfId="26489" xr:uid="{7B972ABA-8238-4FA5-97B9-8CC262A6A25B}"/>
    <cellStyle name="Normal 3 2 5 3 2 2 2 2 2 2" xfId="40181" xr:uid="{C55C0CE8-F85C-4EB4-A8B4-EC0FB290D4A3}"/>
    <cellStyle name="Normal 3 2 5 3 2 2 2 2 2 3" xfId="55065" xr:uid="{4486862E-16FC-484E-B187-505BC71245AD}"/>
    <cellStyle name="Normal 3 2 5 3 2 2 2 2 3" xfId="19645" xr:uid="{31CACA05-8E71-443D-A4C9-9BA5FAF27049}"/>
    <cellStyle name="Normal 3 2 5 3 2 2 2 2 4" xfId="33335" xr:uid="{AF8AE08F-C466-4C1A-A0A6-56B5D2B18503}"/>
    <cellStyle name="Normal 3 2 5 3 2 2 2 2 5" xfId="48219" xr:uid="{06BF6727-6846-4C1F-9881-755DFD96A751}"/>
    <cellStyle name="Normal 3 2 5 3 2 2 2 3" xfId="23067" xr:uid="{84EE8107-A9C4-42AE-A523-286CDD34D9DF}"/>
    <cellStyle name="Normal 3 2 5 3 2 2 2 3 2" xfId="36759" xr:uid="{C1AD490F-5E55-4D82-A50B-4EF6AD357FEC}"/>
    <cellStyle name="Normal 3 2 5 3 2 2 2 3 3" xfId="51643" xr:uid="{318A1021-9D32-4C9E-AEC9-3C3650AA6012}"/>
    <cellStyle name="Normal 3 2 5 3 2 2 2 4" xfId="16223" xr:uid="{7BA40936-B782-4630-95FA-AD3AAB506278}"/>
    <cellStyle name="Normal 3 2 5 3 2 2 2 5" xfId="29913" xr:uid="{151821E6-F76E-4970-AE2E-0FFD7F29C4E2}"/>
    <cellStyle name="Normal 3 2 5 3 2 2 2 6" xfId="44797" xr:uid="{89CADAB4-45C7-400C-8ABD-C41C08B1CB30}"/>
    <cellStyle name="Normal 3 2 5 3 2 2 3" xfId="11087" xr:uid="{5978EF8D-B5CB-401F-968C-E2C16D4F842D}"/>
    <cellStyle name="Normal 3 2 5 3 2 2 3 2" xfId="24777" xr:uid="{EAE9CD76-7A67-436C-A973-3F9D7C9F0A8A}"/>
    <cellStyle name="Normal 3 2 5 3 2 2 3 2 2" xfId="38469" xr:uid="{A2D4B4EC-45B2-4137-A7CF-7F1AC58395FF}"/>
    <cellStyle name="Normal 3 2 5 3 2 2 3 2 3" xfId="53353" xr:uid="{0AA1D093-1C9B-41E1-AA9D-F8A8D3535878}"/>
    <cellStyle name="Normal 3 2 5 3 2 2 3 3" xfId="17933" xr:uid="{6DA553DE-8413-4767-B513-09F866067F64}"/>
    <cellStyle name="Normal 3 2 5 3 2 2 3 4" xfId="31623" xr:uid="{A94CB6F3-7BC0-4952-909A-7FE7BF6A374F}"/>
    <cellStyle name="Normal 3 2 5 3 2 2 3 5" xfId="46507" xr:uid="{70BD1F98-4F14-493F-9D94-11D61C691102}"/>
    <cellStyle name="Normal 3 2 5 3 2 2 4" xfId="21355" xr:uid="{6EFB49DC-66BD-4845-9FF3-36B40EFBB1E1}"/>
    <cellStyle name="Normal 3 2 5 3 2 2 4 2" xfId="35047" xr:uid="{8D97ABD3-5393-479F-ACD0-AC6F9585E066}"/>
    <cellStyle name="Normal 3 2 5 3 2 2 4 3" xfId="49931" xr:uid="{A5A84CD9-DB1A-4F19-9D4A-8D5840303D0F}"/>
    <cellStyle name="Normal 3 2 5 3 2 2 5" xfId="14511" xr:uid="{1F39DAFD-F7FD-4246-91BC-B62436FE2E58}"/>
    <cellStyle name="Normal 3 2 5 3 2 2 6" xfId="28201" xr:uid="{EFBBB8AB-1120-4B86-9D24-F5F28896AEA3}"/>
    <cellStyle name="Normal 3 2 5 3 2 2 7" xfId="43085" xr:uid="{7D541293-75E1-4885-B215-3F149698932D}"/>
    <cellStyle name="Normal 3 2 5 3 2 3" xfId="9376" xr:uid="{00FB7B24-9D39-45E6-AE29-90B2F0C106B7}"/>
    <cellStyle name="Normal 3 2 5 3 2 3 2" xfId="12798" xr:uid="{F3AF1A5D-065E-4C11-9231-2E04109FE157}"/>
    <cellStyle name="Normal 3 2 5 3 2 3 2 2" xfId="26488" xr:uid="{BF753A41-6CA6-4CEA-87DB-A194A4300B2E}"/>
    <cellStyle name="Normal 3 2 5 3 2 3 2 2 2" xfId="40180" xr:uid="{C4E99882-F1AE-42B0-A66B-3D5C152BA25B}"/>
    <cellStyle name="Normal 3 2 5 3 2 3 2 2 3" xfId="55064" xr:uid="{3BD5BC10-57C5-4E3D-B09B-0F3A4F4FAB86}"/>
    <cellStyle name="Normal 3 2 5 3 2 3 2 3" xfId="19644" xr:uid="{10A05AC2-DB53-4C0D-8F9C-8BB2BBC65C98}"/>
    <cellStyle name="Normal 3 2 5 3 2 3 2 4" xfId="33334" xr:uid="{BB2050D7-BBFC-4ED0-92AD-5E7A5A9E2564}"/>
    <cellStyle name="Normal 3 2 5 3 2 3 2 5" xfId="48218" xr:uid="{A86D65F9-F8A4-4E60-B982-1D6C51C991F3}"/>
    <cellStyle name="Normal 3 2 5 3 2 3 3" xfId="23066" xr:uid="{D7053173-8CB5-44F5-9DBF-36930597427F}"/>
    <cellStyle name="Normal 3 2 5 3 2 3 3 2" xfId="36758" xr:uid="{523DA9D5-B496-4DD7-960A-0C8E507AD84A}"/>
    <cellStyle name="Normal 3 2 5 3 2 3 3 3" xfId="51642" xr:uid="{3AE29866-A177-4A22-942F-E9158BA2FDF1}"/>
    <cellStyle name="Normal 3 2 5 3 2 3 4" xfId="16222" xr:uid="{29CBC41E-9738-4849-A383-C9ABDA669C00}"/>
    <cellStyle name="Normal 3 2 5 3 2 3 5" xfId="29912" xr:uid="{22B76156-1B00-4BD8-B5D0-BCF7AC88AAC4}"/>
    <cellStyle name="Normal 3 2 5 3 2 3 6" xfId="44796" xr:uid="{D97B7077-B171-4788-9E8C-8BA057B711CE}"/>
    <cellStyle name="Normal 3 2 5 3 2 4" xfId="11086" xr:uid="{4DE52E52-0F84-4719-9F04-3939CEEC06A0}"/>
    <cellStyle name="Normal 3 2 5 3 2 4 2" xfId="24776" xr:uid="{422AADAB-80E1-4D6F-8310-EB48A0D865A2}"/>
    <cellStyle name="Normal 3 2 5 3 2 4 2 2" xfId="38468" xr:uid="{E3F404DC-24BE-4268-824D-7912B9B3CF40}"/>
    <cellStyle name="Normal 3 2 5 3 2 4 2 3" xfId="53352" xr:uid="{08E11768-1944-49EF-87FB-505566E5D801}"/>
    <cellStyle name="Normal 3 2 5 3 2 4 3" xfId="17932" xr:uid="{AE05D81E-190C-4726-8CA2-59B5EA43FECB}"/>
    <cellStyle name="Normal 3 2 5 3 2 4 4" xfId="31622" xr:uid="{4D23C36A-B36A-4A9A-9034-06FAC7CD6367}"/>
    <cellStyle name="Normal 3 2 5 3 2 4 5" xfId="46506" xr:uid="{0C34F12E-0F38-4396-BEFC-BA58DA9BFF3B}"/>
    <cellStyle name="Normal 3 2 5 3 2 5" xfId="21354" xr:uid="{5181AA94-1810-437F-B512-9D939F25118F}"/>
    <cellStyle name="Normal 3 2 5 3 2 5 2" xfId="35046" xr:uid="{57EFB143-C996-4366-8290-B959B9B22944}"/>
    <cellStyle name="Normal 3 2 5 3 2 5 3" xfId="49930" xr:uid="{386AD670-BA72-45EE-A98E-98D4012D3E33}"/>
    <cellStyle name="Normal 3 2 5 3 2 6" xfId="14510" xr:uid="{9BAEC224-CDD5-4950-8C5B-744AC0CCC3CF}"/>
    <cellStyle name="Normal 3 2 5 3 2 7" xfId="28200" xr:uid="{8A66437C-F140-4C41-B58D-C7A1DA1A9427}"/>
    <cellStyle name="Normal 3 2 5 3 2 8" xfId="43084" xr:uid="{B70AEB98-2E4D-4663-AB0F-C4267720C635}"/>
    <cellStyle name="Normal 3 2 5 3 3" xfId="7665" xr:uid="{A92189ED-573F-4DBC-A01A-DD3DE0F526C8}"/>
    <cellStyle name="Normal 3 2 5 3 3 2" xfId="9378" xr:uid="{758E15C5-1D20-463B-AA6D-F54BFC6BB475}"/>
    <cellStyle name="Normal 3 2 5 3 3 2 2" xfId="12800" xr:uid="{0A9FF043-23C2-4DFE-8B5E-946205802F99}"/>
    <cellStyle name="Normal 3 2 5 3 3 2 2 2" xfId="26490" xr:uid="{2196B3B7-71F0-42F2-BA84-2A5B23D62A4B}"/>
    <cellStyle name="Normal 3 2 5 3 3 2 2 2 2" xfId="40182" xr:uid="{11A11FEE-8548-4914-84D9-E381A17A8EDA}"/>
    <cellStyle name="Normal 3 2 5 3 3 2 2 2 3" xfId="55066" xr:uid="{DCC96485-C575-462D-A14B-ADFA28236D15}"/>
    <cellStyle name="Normal 3 2 5 3 3 2 2 3" xfId="19646" xr:uid="{616BC0C8-246B-4F37-8512-A1E68737C8BD}"/>
    <cellStyle name="Normal 3 2 5 3 3 2 2 4" xfId="33336" xr:uid="{C5B8CECE-341C-473A-B84E-5607CBD8B800}"/>
    <cellStyle name="Normal 3 2 5 3 3 2 2 5" xfId="48220" xr:uid="{FEC506E5-A57A-4D81-B4C2-E25638C8B19E}"/>
    <cellStyle name="Normal 3 2 5 3 3 2 3" xfId="23068" xr:uid="{DE398FE5-F177-4B3B-B198-BD2FB1FE07B9}"/>
    <cellStyle name="Normal 3 2 5 3 3 2 3 2" xfId="36760" xr:uid="{320980D1-3464-4D5A-82BD-75AC0B5F6F24}"/>
    <cellStyle name="Normal 3 2 5 3 3 2 3 3" xfId="51644" xr:uid="{53496355-0173-49E1-A0E1-9CE92120CDCE}"/>
    <cellStyle name="Normal 3 2 5 3 3 2 4" xfId="16224" xr:uid="{8CEDD55D-01A9-48F5-BD2F-BFD0331100F7}"/>
    <cellStyle name="Normal 3 2 5 3 3 2 5" xfId="29914" xr:uid="{2CEE260B-CAE0-42F2-9505-2F62757E29A1}"/>
    <cellStyle name="Normal 3 2 5 3 3 2 6" xfId="44798" xr:uid="{66933835-44B9-465D-A5BE-8F1FDF92A3E1}"/>
    <cellStyle name="Normal 3 2 5 3 3 3" xfId="11088" xr:uid="{FB7F03E0-83D0-48E7-A9E6-4524E0EF80FA}"/>
    <cellStyle name="Normal 3 2 5 3 3 3 2" xfId="24778" xr:uid="{29C98C29-8917-4BD3-9809-3189D2344D5E}"/>
    <cellStyle name="Normal 3 2 5 3 3 3 2 2" xfId="38470" xr:uid="{23A793CD-2D98-4080-9859-D8E0610E12C4}"/>
    <cellStyle name="Normal 3 2 5 3 3 3 2 3" xfId="53354" xr:uid="{521F7064-AEBF-439F-B593-5C45481DECAC}"/>
    <cellStyle name="Normal 3 2 5 3 3 3 3" xfId="17934" xr:uid="{9361C3FD-BC48-4AED-BE9F-34D2ED0E713D}"/>
    <cellStyle name="Normal 3 2 5 3 3 3 4" xfId="31624" xr:uid="{A009D744-2453-4DA4-96B2-E9C7DA940624}"/>
    <cellStyle name="Normal 3 2 5 3 3 3 5" xfId="46508" xr:uid="{60FE3CA6-34B8-48E1-8C86-CA172B9F1BFF}"/>
    <cellStyle name="Normal 3 2 5 3 3 4" xfId="21356" xr:uid="{CCB3F91E-BC16-4E89-8A62-C0A57C812A3A}"/>
    <cellStyle name="Normal 3 2 5 3 3 4 2" xfId="35048" xr:uid="{029EE276-A793-4D3A-A907-9F30CDDE937B}"/>
    <cellStyle name="Normal 3 2 5 3 3 4 3" xfId="49932" xr:uid="{DAF58A01-2674-4EB0-A52D-0B7311124CB1}"/>
    <cellStyle name="Normal 3 2 5 3 3 5" xfId="14512" xr:uid="{050F8B39-B72F-4753-ADAE-9C3966202E9A}"/>
    <cellStyle name="Normal 3 2 5 3 3 6" xfId="28202" xr:uid="{6C58C3CE-417B-4B26-A669-D742913E1DF5}"/>
    <cellStyle name="Normal 3 2 5 3 3 7" xfId="43086" xr:uid="{68F238EB-F735-4D9E-9830-C54BB68C8053}"/>
    <cellStyle name="Normal 3 2 5 3 4" xfId="7666" xr:uid="{120CE183-A98B-4FC0-91EA-4EB875E80035}"/>
    <cellStyle name="Normal 3 2 5 3 4 2" xfId="9379" xr:uid="{BAD92AB0-B32D-4F73-A33B-331241AC022C}"/>
    <cellStyle name="Normal 3 2 5 3 4 2 2" xfId="12801" xr:uid="{81708D5C-51EF-48B2-B213-169652C0E3FB}"/>
    <cellStyle name="Normal 3 2 5 3 4 2 2 2" xfId="26491" xr:uid="{2F57A219-22D1-47F0-B9D8-84B253E295CF}"/>
    <cellStyle name="Normal 3 2 5 3 4 2 2 2 2" xfId="40183" xr:uid="{A8BD561C-EBFA-4961-A569-94FDD7321222}"/>
    <cellStyle name="Normal 3 2 5 3 4 2 2 2 3" xfId="55067" xr:uid="{DCF87B71-1179-4623-8E59-A81082D515FD}"/>
    <cellStyle name="Normal 3 2 5 3 4 2 2 3" xfId="19647" xr:uid="{E14686AA-36AC-4A38-A07C-E62B8BC94224}"/>
    <cellStyle name="Normal 3 2 5 3 4 2 2 4" xfId="33337" xr:uid="{D25200AE-B624-4155-9E75-7FF237FF04DA}"/>
    <cellStyle name="Normal 3 2 5 3 4 2 2 5" xfId="48221" xr:uid="{9A24E0D8-3761-4DCE-ACA0-B82426B3AA66}"/>
    <cellStyle name="Normal 3 2 5 3 4 2 3" xfId="23069" xr:uid="{8C924028-3C15-4A67-BDCC-E21120E102BC}"/>
    <cellStyle name="Normal 3 2 5 3 4 2 3 2" xfId="36761" xr:uid="{57F08600-6651-4FFC-8D8B-481C42A11247}"/>
    <cellStyle name="Normal 3 2 5 3 4 2 3 3" xfId="51645" xr:uid="{22529F94-39A6-4C17-82FA-9911042F54EA}"/>
    <cellStyle name="Normal 3 2 5 3 4 2 4" xfId="16225" xr:uid="{20766A77-BDC0-4BD8-A138-4BEE751E7A5E}"/>
    <cellStyle name="Normal 3 2 5 3 4 2 5" xfId="29915" xr:uid="{E5CEEB0C-AAEF-427A-9A11-AD5AD1AD3D00}"/>
    <cellStyle name="Normal 3 2 5 3 4 2 6" xfId="44799" xr:uid="{64B5932B-082B-4022-8B25-DA23C568FA27}"/>
    <cellStyle name="Normal 3 2 5 3 4 3" xfId="11089" xr:uid="{ED63625A-29BC-408A-9A05-D2A113B381C5}"/>
    <cellStyle name="Normal 3 2 5 3 4 3 2" xfId="24779" xr:uid="{CCF2E82C-CFAF-43F0-870D-F87E2DE18522}"/>
    <cellStyle name="Normal 3 2 5 3 4 3 2 2" xfId="38471" xr:uid="{364492BC-46F3-46F5-9C66-71FC2A1FF4F4}"/>
    <cellStyle name="Normal 3 2 5 3 4 3 2 3" xfId="53355" xr:uid="{D156A9BE-2AE5-4214-BAC0-53571DA675D7}"/>
    <cellStyle name="Normal 3 2 5 3 4 3 3" xfId="17935" xr:uid="{8876A054-DADA-43AA-9E10-2B8DB629376E}"/>
    <cellStyle name="Normal 3 2 5 3 4 3 4" xfId="31625" xr:uid="{A06033C5-E0C7-4205-A597-13277DE8AFCB}"/>
    <cellStyle name="Normal 3 2 5 3 4 3 5" xfId="46509" xr:uid="{89CF413C-BD69-4DB0-96E7-512F70D1E505}"/>
    <cellStyle name="Normal 3 2 5 3 4 4" xfId="21357" xr:uid="{F2E102B1-E2FB-48B8-8A79-AD82E267EA0C}"/>
    <cellStyle name="Normal 3 2 5 3 4 4 2" xfId="35049" xr:uid="{1311E0C2-1E2D-4FC4-85F4-52DE9659B574}"/>
    <cellStyle name="Normal 3 2 5 3 4 4 3" xfId="49933" xr:uid="{1490BF89-0F77-471F-A55B-5005721E6252}"/>
    <cellStyle name="Normal 3 2 5 3 4 5" xfId="14513" xr:uid="{1FE892B0-D026-4D5D-9568-BE5199711699}"/>
    <cellStyle name="Normal 3 2 5 3 4 6" xfId="28203" xr:uid="{6A9D060E-B362-4AA9-9A0F-381DEABBE0F1}"/>
    <cellStyle name="Normal 3 2 5 3 4 7" xfId="43087" xr:uid="{BB776932-8E11-438C-B675-4060BFCAF86E}"/>
    <cellStyle name="Normal 3 2 5 3 5" xfId="9375" xr:uid="{1372AC42-9487-4964-99F0-0412549F1982}"/>
    <cellStyle name="Normal 3 2 5 3 5 2" xfId="12797" xr:uid="{C228C4C1-F652-4C6E-9B57-15FF67A3FC66}"/>
    <cellStyle name="Normal 3 2 5 3 5 2 2" xfId="26487" xr:uid="{EE1BDB77-E7B9-45D9-B966-8C109226FBA4}"/>
    <cellStyle name="Normal 3 2 5 3 5 2 2 2" xfId="40179" xr:uid="{47D32DE1-F517-4C5E-92CC-B3BD07943190}"/>
    <cellStyle name="Normal 3 2 5 3 5 2 2 3" xfId="55063" xr:uid="{9758848B-F1B1-4789-9C70-DFED9AAD447A}"/>
    <cellStyle name="Normal 3 2 5 3 5 2 3" xfId="19643" xr:uid="{454CD834-300A-4102-83AF-BCA9A27B81AA}"/>
    <cellStyle name="Normal 3 2 5 3 5 2 4" xfId="33333" xr:uid="{5B82A8C8-EDC8-4326-B6CE-6F4A8DA8AE1A}"/>
    <cellStyle name="Normal 3 2 5 3 5 2 5" xfId="48217" xr:uid="{CFD320F0-079B-46D4-977A-397C33737E6C}"/>
    <cellStyle name="Normal 3 2 5 3 5 3" xfId="23065" xr:uid="{0D68A75B-8444-4598-AAEC-6BE5FDEB841A}"/>
    <cellStyle name="Normal 3 2 5 3 5 3 2" xfId="36757" xr:uid="{BECA7269-D39D-4540-8A10-C498E54C5874}"/>
    <cellStyle name="Normal 3 2 5 3 5 3 3" xfId="51641" xr:uid="{CD8DCCCB-178E-4352-BC68-204D1B7AD12E}"/>
    <cellStyle name="Normal 3 2 5 3 5 4" xfId="16221" xr:uid="{2E681906-54F7-4CA0-B71C-0373CE43DF43}"/>
    <cellStyle name="Normal 3 2 5 3 5 5" xfId="29911" xr:uid="{30C47A8C-0BA4-4C13-AC2D-1A84F9A600E5}"/>
    <cellStyle name="Normal 3 2 5 3 5 6" xfId="44795" xr:uid="{0D280FB0-D51E-4626-B064-605171CBE202}"/>
    <cellStyle name="Normal 3 2 5 3 6" xfId="11085" xr:uid="{3D1BBA51-6ADA-479B-AC2B-0800196147F4}"/>
    <cellStyle name="Normal 3 2 5 3 6 2" xfId="24775" xr:uid="{5AE19DDB-C08E-4F8A-A00E-07AE3E3AE3ED}"/>
    <cellStyle name="Normal 3 2 5 3 6 2 2" xfId="38467" xr:uid="{0EDF9481-EE33-4C79-9BD0-AC407720EFA6}"/>
    <cellStyle name="Normal 3 2 5 3 6 2 3" xfId="53351" xr:uid="{F7534F5E-7DB8-45CD-823B-52D9A60E7893}"/>
    <cellStyle name="Normal 3 2 5 3 6 3" xfId="17931" xr:uid="{172BB45E-ACF2-4711-8B48-2DDD31E94897}"/>
    <cellStyle name="Normal 3 2 5 3 6 4" xfId="31621" xr:uid="{A1677939-61F9-4767-9A01-1FE8ECDD1C3A}"/>
    <cellStyle name="Normal 3 2 5 3 6 5" xfId="46505" xr:uid="{57B04062-38EB-4983-BACA-9F9EEE4F90A6}"/>
    <cellStyle name="Normal 3 2 5 3 7" xfId="21353" xr:uid="{15133D24-67C1-46FF-A5B4-40ECCBB95595}"/>
    <cellStyle name="Normal 3 2 5 3 7 2" xfId="35045" xr:uid="{FC42100F-663B-44AF-8C46-E5ECD2CF019F}"/>
    <cellStyle name="Normal 3 2 5 3 7 3" xfId="49929" xr:uid="{4B826060-16C7-4072-861A-AD27C47B08C7}"/>
    <cellStyle name="Normal 3 2 5 3 8" xfId="14509" xr:uid="{6504A902-28D2-4D82-9A4A-5D2886845155}"/>
    <cellStyle name="Normal 3 2 5 3 8 2" xfId="41929" xr:uid="{9663752A-C9D4-40A6-8488-4C3B9C51C23B}"/>
    <cellStyle name="Normal 3 2 5 3 9" xfId="28199" xr:uid="{20FCAE1A-8C24-4EA4-8EA6-E4B78BE049C3}"/>
    <cellStyle name="Normal 3 2 5 4" xfId="7667" xr:uid="{E890A946-5DC0-4292-8A09-6A16948A00B4}"/>
    <cellStyle name="Normal 3 2 5 4 10" xfId="43088" xr:uid="{0177936A-0B23-48FC-BB7B-619A8B348D30}"/>
    <cellStyle name="Normal 3 2 5 4 2" xfId="7668" xr:uid="{FD2655A3-FEDA-426C-A0CA-39136488BD4C}"/>
    <cellStyle name="Normal 3 2 5 4 2 2" xfId="7669" xr:uid="{39A3F6F6-4BCF-4001-82AF-0DF45D113888}"/>
    <cellStyle name="Normal 3 2 5 4 2 2 2" xfId="9382" xr:uid="{7BE66E7F-0815-4760-92C3-2ED7E0B82564}"/>
    <cellStyle name="Normal 3 2 5 4 2 2 2 2" xfId="12804" xr:uid="{888ECD09-DCBD-4CA0-AED0-B97C7334146F}"/>
    <cellStyle name="Normal 3 2 5 4 2 2 2 2 2" xfId="26494" xr:uid="{4BD7CE6A-5CA1-43EB-8DBB-B7B15AA88C10}"/>
    <cellStyle name="Normal 3 2 5 4 2 2 2 2 2 2" xfId="40186" xr:uid="{C59E00A8-3C93-4324-BF0D-1C8723C5F145}"/>
    <cellStyle name="Normal 3 2 5 4 2 2 2 2 2 3" xfId="55070" xr:uid="{50E810E7-AEA7-48DE-B28E-B3E140DE653A}"/>
    <cellStyle name="Normal 3 2 5 4 2 2 2 2 3" xfId="19650" xr:uid="{CFE12304-2468-4309-A015-C8B7E09E22FB}"/>
    <cellStyle name="Normal 3 2 5 4 2 2 2 2 4" xfId="33340" xr:uid="{50CA5C64-5FEC-4F69-A448-8AEFD27D3A8F}"/>
    <cellStyle name="Normal 3 2 5 4 2 2 2 2 5" xfId="48224" xr:uid="{DD179387-319C-4EBE-BC1D-A15B3CCC3F51}"/>
    <cellStyle name="Normal 3 2 5 4 2 2 2 3" xfId="23072" xr:uid="{DFB1EBC7-E5C4-4297-BC8F-E8E59807DE7A}"/>
    <cellStyle name="Normal 3 2 5 4 2 2 2 3 2" xfId="36764" xr:uid="{4103F15F-D2A5-4DA9-8ADC-4E0B366DA2D6}"/>
    <cellStyle name="Normal 3 2 5 4 2 2 2 3 3" xfId="51648" xr:uid="{F8F17321-0A08-4FD5-8F6A-2F6A2EC9E959}"/>
    <cellStyle name="Normal 3 2 5 4 2 2 2 4" xfId="16228" xr:uid="{5DA6F6F6-6AA2-426C-B6C0-65FA4391ED7A}"/>
    <cellStyle name="Normal 3 2 5 4 2 2 2 5" xfId="29918" xr:uid="{E5D03CE1-1CD5-41B1-B020-3032C58A5926}"/>
    <cellStyle name="Normal 3 2 5 4 2 2 2 6" xfId="44802" xr:uid="{B36A66DA-D932-403F-9837-D4EF17732A3F}"/>
    <cellStyle name="Normal 3 2 5 4 2 2 3" xfId="11092" xr:uid="{A5143179-280B-4132-B6F2-5A8FCC9D5E94}"/>
    <cellStyle name="Normal 3 2 5 4 2 2 3 2" xfId="24782" xr:uid="{55D22795-B502-4CDD-8F11-4BFEEDA832AF}"/>
    <cellStyle name="Normal 3 2 5 4 2 2 3 2 2" xfId="38474" xr:uid="{B4CDE715-E7FE-4798-84EE-D56E4F5FEF02}"/>
    <cellStyle name="Normal 3 2 5 4 2 2 3 2 3" xfId="53358" xr:uid="{E3227CF5-A5D5-48B7-BC59-8E16057D405B}"/>
    <cellStyle name="Normal 3 2 5 4 2 2 3 3" xfId="17938" xr:uid="{09778A76-8D1D-45A7-AF2D-175C5A34078F}"/>
    <cellStyle name="Normal 3 2 5 4 2 2 3 4" xfId="31628" xr:uid="{352B864B-1B08-422A-8EB2-3ADB0939978A}"/>
    <cellStyle name="Normal 3 2 5 4 2 2 3 5" xfId="46512" xr:uid="{A35F31B7-BBB4-4DD1-8033-D48BF2BC58CE}"/>
    <cellStyle name="Normal 3 2 5 4 2 2 4" xfId="21360" xr:uid="{1AA1D0C3-F63F-4991-94AC-CE37CB1C94FF}"/>
    <cellStyle name="Normal 3 2 5 4 2 2 4 2" xfId="35052" xr:uid="{2C54C360-7B62-4453-9F0A-280D342517AA}"/>
    <cellStyle name="Normal 3 2 5 4 2 2 4 3" xfId="49936" xr:uid="{EF6823AC-2E18-4D3C-B975-A39B1E774F7C}"/>
    <cellStyle name="Normal 3 2 5 4 2 2 5" xfId="14516" xr:uid="{AB1CFDF4-F0C3-43E3-A607-564DE7808CD6}"/>
    <cellStyle name="Normal 3 2 5 4 2 2 6" xfId="28206" xr:uid="{D54441D0-B04A-4125-8646-4BB756B5764A}"/>
    <cellStyle name="Normal 3 2 5 4 2 2 7" xfId="43090" xr:uid="{FB91857A-C29D-49C6-BA1D-EFA1A1B67C84}"/>
    <cellStyle name="Normal 3 2 5 4 2 3" xfId="9381" xr:uid="{36B88E66-5290-4123-9BDE-11F7AF591329}"/>
    <cellStyle name="Normal 3 2 5 4 2 3 2" xfId="12803" xr:uid="{8781A7C8-3CA0-4E1A-9B8A-BF19E493785B}"/>
    <cellStyle name="Normal 3 2 5 4 2 3 2 2" xfId="26493" xr:uid="{99176FC7-BCAC-4512-823B-EC2064895DE4}"/>
    <cellStyle name="Normal 3 2 5 4 2 3 2 2 2" xfId="40185" xr:uid="{6B0BDD85-B273-4560-861E-8E2E0B88A55A}"/>
    <cellStyle name="Normal 3 2 5 4 2 3 2 2 3" xfId="55069" xr:uid="{C1D2ED5E-911F-46FC-A8C2-0FEE8BFC99B0}"/>
    <cellStyle name="Normal 3 2 5 4 2 3 2 3" xfId="19649" xr:uid="{BBF8D8A0-9900-4C94-B4FC-972CA089C1E1}"/>
    <cellStyle name="Normal 3 2 5 4 2 3 2 4" xfId="33339" xr:uid="{822B11FD-2665-4D7E-8AE5-52899A27779C}"/>
    <cellStyle name="Normal 3 2 5 4 2 3 2 5" xfId="48223" xr:uid="{06BE78ED-5221-4D16-8020-76C7837225C5}"/>
    <cellStyle name="Normal 3 2 5 4 2 3 3" xfId="23071" xr:uid="{57B2E091-1910-4430-A550-24F8B34C4BED}"/>
    <cellStyle name="Normal 3 2 5 4 2 3 3 2" xfId="36763" xr:uid="{60650802-DDAA-484B-8DC8-B1551BBFC588}"/>
    <cellStyle name="Normal 3 2 5 4 2 3 3 3" xfId="51647" xr:uid="{2A029375-9E85-428C-AB9B-D4F44E72BE9C}"/>
    <cellStyle name="Normal 3 2 5 4 2 3 4" xfId="16227" xr:uid="{F885EBCA-177D-44B1-8CED-8071190641CA}"/>
    <cellStyle name="Normal 3 2 5 4 2 3 5" xfId="29917" xr:uid="{2CD009C9-913C-4AA9-92FA-F2918EDC36ED}"/>
    <cellStyle name="Normal 3 2 5 4 2 3 6" xfId="44801" xr:uid="{C22B3B73-3C86-40EB-9A48-51302DEF5D87}"/>
    <cellStyle name="Normal 3 2 5 4 2 4" xfId="11091" xr:uid="{E201438F-5307-4E25-8DE2-7AC627BC2D6E}"/>
    <cellStyle name="Normal 3 2 5 4 2 4 2" xfId="24781" xr:uid="{CB761291-550C-4115-B750-B7EAFE83E9F7}"/>
    <cellStyle name="Normal 3 2 5 4 2 4 2 2" xfId="38473" xr:uid="{8AE89BCA-FE01-49E4-92E3-FAF15247687A}"/>
    <cellStyle name="Normal 3 2 5 4 2 4 2 3" xfId="53357" xr:uid="{0EBE228A-400E-4649-99C7-99909DCA741C}"/>
    <cellStyle name="Normal 3 2 5 4 2 4 3" xfId="17937" xr:uid="{78AC9CD7-97C9-4D8B-94B5-12C91C353B8E}"/>
    <cellStyle name="Normal 3 2 5 4 2 4 4" xfId="31627" xr:uid="{3B5BB79A-40C3-4B67-8D83-397B3FE4B361}"/>
    <cellStyle name="Normal 3 2 5 4 2 4 5" xfId="46511" xr:uid="{C063764A-4BC2-42BF-ACB9-926700F39D76}"/>
    <cellStyle name="Normal 3 2 5 4 2 5" xfId="21359" xr:uid="{EB56442D-8A50-4328-890A-B4432458D673}"/>
    <cellStyle name="Normal 3 2 5 4 2 5 2" xfId="35051" xr:uid="{07CBDB45-2C01-427E-B4FA-D988D30E0450}"/>
    <cellStyle name="Normal 3 2 5 4 2 5 3" xfId="49935" xr:uid="{615D03A0-09AA-4DCF-A704-E45BA4074837}"/>
    <cellStyle name="Normal 3 2 5 4 2 6" xfId="14515" xr:uid="{77934E37-AC3F-4EDC-8B69-583EC99C586B}"/>
    <cellStyle name="Normal 3 2 5 4 2 7" xfId="28205" xr:uid="{27AE94F4-507A-4C30-AC06-3BBB241F42DB}"/>
    <cellStyle name="Normal 3 2 5 4 2 8" xfId="43089" xr:uid="{5367F93D-394B-49B0-9B45-BC1566DADEE9}"/>
    <cellStyle name="Normal 3 2 5 4 3" xfId="7670" xr:uid="{062CDBED-8277-41A6-87E7-510E14A9CAE5}"/>
    <cellStyle name="Normal 3 2 5 4 3 2" xfId="9383" xr:uid="{4CC68EAD-EA2C-472F-88E4-C9FF8227C245}"/>
    <cellStyle name="Normal 3 2 5 4 3 2 2" xfId="12805" xr:uid="{1FC7EB99-88DC-486A-8E4F-0041596AC17A}"/>
    <cellStyle name="Normal 3 2 5 4 3 2 2 2" xfId="26495" xr:uid="{BCD649A2-4A49-4297-9681-334E4DA78F4C}"/>
    <cellStyle name="Normal 3 2 5 4 3 2 2 2 2" xfId="40187" xr:uid="{54C05538-B44E-4939-AB04-EA7B6F1F7AAA}"/>
    <cellStyle name="Normal 3 2 5 4 3 2 2 2 3" xfId="55071" xr:uid="{9D29362A-E951-4BAC-8722-F01560275844}"/>
    <cellStyle name="Normal 3 2 5 4 3 2 2 3" xfId="19651" xr:uid="{12EFBABC-4468-4CD2-9FF6-CA96D5D0BDE1}"/>
    <cellStyle name="Normal 3 2 5 4 3 2 2 4" xfId="33341" xr:uid="{DC8B93D8-B17A-4401-8043-C8D4E96F8B02}"/>
    <cellStyle name="Normal 3 2 5 4 3 2 2 5" xfId="48225" xr:uid="{D1CBA9E5-2E18-4C77-86C2-481DB6520222}"/>
    <cellStyle name="Normal 3 2 5 4 3 2 3" xfId="23073" xr:uid="{EEC48248-EA56-4463-98FF-DD781841BB3F}"/>
    <cellStyle name="Normal 3 2 5 4 3 2 3 2" xfId="36765" xr:uid="{10358F78-DA3E-4192-B30E-4FB22E1E4DE6}"/>
    <cellStyle name="Normal 3 2 5 4 3 2 3 3" xfId="51649" xr:uid="{92A1C0A7-1B48-4910-B185-12A65097D216}"/>
    <cellStyle name="Normal 3 2 5 4 3 2 4" xfId="16229" xr:uid="{C6645391-0E8B-4F88-B5A5-0D880A367E1B}"/>
    <cellStyle name="Normal 3 2 5 4 3 2 5" xfId="29919" xr:uid="{AC9AAD1D-AAF7-4F0D-8996-E3C19D67FC64}"/>
    <cellStyle name="Normal 3 2 5 4 3 2 6" xfId="44803" xr:uid="{2049A828-736F-4943-A073-C9D2389D2F0E}"/>
    <cellStyle name="Normal 3 2 5 4 3 3" xfId="11093" xr:uid="{272197C2-92FC-45AD-9DEF-6D1EDF770DC7}"/>
    <cellStyle name="Normal 3 2 5 4 3 3 2" xfId="24783" xr:uid="{021AD0B5-9999-4AE8-A67B-2A3CED76D304}"/>
    <cellStyle name="Normal 3 2 5 4 3 3 2 2" xfId="38475" xr:uid="{EE7D6FBC-1FE3-4844-B5C4-674E60BF0BD6}"/>
    <cellStyle name="Normal 3 2 5 4 3 3 2 3" xfId="53359" xr:uid="{0DAE826C-BD95-490A-BA21-0C8955AFA05E}"/>
    <cellStyle name="Normal 3 2 5 4 3 3 3" xfId="17939" xr:uid="{86F3DF1E-EF32-4A2F-8F2E-D620DCC657C3}"/>
    <cellStyle name="Normal 3 2 5 4 3 3 4" xfId="31629" xr:uid="{6D5E3AA0-9716-4C6D-BD03-3742FCD45C7F}"/>
    <cellStyle name="Normal 3 2 5 4 3 3 5" xfId="46513" xr:uid="{A0CA6D9A-F928-4823-9739-2E3F7009CCB8}"/>
    <cellStyle name="Normal 3 2 5 4 3 4" xfId="21361" xr:uid="{22C68F78-0DE5-4374-BE90-D14D157F9891}"/>
    <cellStyle name="Normal 3 2 5 4 3 4 2" xfId="35053" xr:uid="{18D1EAA8-3F7B-4C77-BD0D-03CBF0771006}"/>
    <cellStyle name="Normal 3 2 5 4 3 4 3" xfId="49937" xr:uid="{3BC85458-1043-4975-8EB6-A6CADED84D21}"/>
    <cellStyle name="Normal 3 2 5 4 3 5" xfId="14517" xr:uid="{E6C0515C-A670-4CCA-B671-6F5818916DD1}"/>
    <cellStyle name="Normal 3 2 5 4 3 6" xfId="28207" xr:uid="{C3A5E41A-C096-4C66-A99B-F38956702ACD}"/>
    <cellStyle name="Normal 3 2 5 4 3 7" xfId="43091" xr:uid="{EF9F9A52-08DD-4211-835D-238CF2584300}"/>
    <cellStyle name="Normal 3 2 5 4 4" xfId="7671" xr:uid="{7EFAE8E6-30B3-479D-9477-A9400314FA76}"/>
    <cellStyle name="Normal 3 2 5 4 4 2" xfId="9384" xr:uid="{54EC16F0-383B-49BD-89FF-643CFE0CD131}"/>
    <cellStyle name="Normal 3 2 5 4 4 2 2" xfId="12806" xr:uid="{2658C2B0-BDE5-4F1F-9C5C-FCC176E0C12B}"/>
    <cellStyle name="Normal 3 2 5 4 4 2 2 2" xfId="26496" xr:uid="{ED355D1C-0831-402D-95F9-909ED95A01F0}"/>
    <cellStyle name="Normal 3 2 5 4 4 2 2 2 2" xfId="40188" xr:uid="{E3D79736-F6EB-4308-AF0F-270020863CCC}"/>
    <cellStyle name="Normal 3 2 5 4 4 2 2 2 3" xfId="55072" xr:uid="{4F8CA987-252A-47E3-B962-EBC590976452}"/>
    <cellStyle name="Normal 3 2 5 4 4 2 2 3" xfId="19652" xr:uid="{3B536549-7DD5-4413-A970-A5989427867D}"/>
    <cellStyle name="Normal 3 2 5 4 4 2 2 4" xfId="33342" xr:uid="{48367AAB-735E-44D6-B59E-37190960CD99}"/>
    <cellStyle name="Normal 3 2 5 4 4 2 2 5" xfId="48226" xr:uid="{C1885997-648A-4B9D-B72F-8D66FDF71655}"/>
    <cellStyle name="Normal 3 2 5 4 4 2 3" xfId="23074" xr:uid="{2BFE36FA-BDF4-4C8B-A7FE-171F51752C4E}"/>
    <cellStyle name="Normal 3 2 5 4 4 2 3 2" xfId="36766" xr:uid="{2EA414B5-4A56-4769-A462-1D36C2645B84}"/>
    <cellStyle name="Normal 3 2 5 4 4 2 3 3" xfId="51650" xr:uid="{627DEFB7-EFB4-4C60-8395-4D4DA23FF59F}"/>
    <cellStyle name="Normal 3 2 5 4 4 2 4" xfId="16230" xr:uid="{A114715A-8163-4026-B830-502A22E1A256}"/>
    <cellStyle name="Normal 3 2 5 4 4 2 5" xfId="29920" xr:uid="{F9CD9875-B541-47DE-B063-A74C997011E6}"/>
    <cellStyle name="Normal 3 2 5 4 4 2 6" xfId="44804" xr:uid="{1D497D40-7AD8-46BC-94BD-93A4103CB40B}"/>
    <cellStyle name="Normal 3 2 5 4 4 3" xfId="11094" xr:uid="{039E2A44-602D-463F-B8D1-9C1E1838287B}"/>
    <cellStyle name="Normal 3 2 5 4 4 3 2" xfId="24784" xr:uid="{A847CEF9-5846-4FA4-9D32-60A42ABD3CCD}"/>
    <cellStyle name="Normal 3 2 5 4 4 3 2 2" xfId="38476" xr:uid="{F7AD9CC9-5C9C-4255-86E7-EBD7693123F8}"/>
    <cellStyle name="Normal 3 2 5 4 4 3 2 3" xfId="53360" xr:uid="{4D48893E-371F-4A08-8984-CBC1F5FD42C6}"/>
    <cellStyle name="Normal 3 2 5 4 4 3 3" xfId="17940" xr:uid="{78A0ECEB-6480-4393-BA44-0A683AC90621}"/>
    <cellStyle name="Normal 3 2 5 4 4 3 4" xfId="31630" xr:uid="{82ACB23E-2391-4515-A24F-1A3912FCE3CC}"/>
    <cellStyle name="Normal 3 2 5 4 4 3 5" xfId="46514" xr:uid="{CE4FE19F-E14B-43B4-9109-213D926EE09B}"/>
    <cellStyle name="Normal 3 2 5 4 4 4" xfId="21362" xr:uid="{AEDB3CD9-1842-4C4B-8181-6D49A37A331C}"/>
    <cellStyle name="Normal 3 2 5 4 4 4 2" xfId="35054" xr:uid="{52FDF568-9199-48D9-919A-44BC78DF737F}"/>
    <cellStyle name="Normal 3 2 5 4 4 4 3" xfId="49938" xr:uid="{AFE6DE56-A996-4A0B-8982-DA8F090D329A}"/>
    <cellStyle name="Normal 3 2 5 4 4 5" xfId="14518" xr:uid="{6147A497-4533-45A2-8F46-3888ED551997}"/>
    <cellStyle name="Normal 3 2 5 4 4 6" xfId="28208" xr:uid="{AB954617-55AC-4E80-8665-8C4FF24CA63D}"/>
    <cellStyle name="Normal 3 2 5 4 4 7" xfId="43092" xr:uid="{549DF00E-7068-4696-8708-1B4D3CE82C14}"/>
    <cellStyle name="Normal 3 2 5 4 5" xfId="9380" xr:uid="{DDAEECB7-59F4-4511-A63A-7E307C05CF33}"/>
    <cellStyle name="Normal 3 2 5 4 5 2" xfId="12802" xr:uid="{CBE0ED43-F50A-47D9-BB27-80CFB84FA9B7}"/>
    <cellStyle name="Normal 3 2 5 4 5 2 2" xfId="26492" xr:uid="{84ADEF98-FF66-4A00-99EE-4E1249218EBF}"/>
    <cellStyle name="Normal 3 2 5 4 5 2 2 2" xfId="40184" xr:uid="{03D7C992-71DC-44E4-81A6-5F99A8D9AF6F}"/>
    <cellStyle name="Normal 3 2 5 4 5 2 2 3" xfId="55068" xr:uid="{F60F711C-3C8D-45DD-9A40-A872975095A7}"/>
    <cellStyle name="Normal 3 2 5 4 5 2 3" xfId="19648" xr:uid="{011EAFA9-82BF-4326-B62E-38F175C5A097}"/>
    <cellStyle name="Normal 3 2 5 4 5 2 4" xfId="33338" xr:uid="{3E4A814B-F15A-4461-98E6-EB8220C9A07E}"/>
    <cellStyle name="Normal 3 2 5 4 5 2 5" xfId="48222" xr:uid="{B101A67C-BE28-48D9-AEFC-64CF2A2E256A}"/>
    <cellStyle name="Normal 3 2 5 4 5 3" xfId="23070" xr:uid="{3C05CD46-9DF8-40A8-9EFD-E3E07E004E10}"/>
    <cellStyle name="Normal 3 2 5 4 5 3 2" xfId="36762" xr:uid="{28A2D790-A12E-44A4-B1C3-0628411928AF}"/>
    <cellStyle name="Normal 3 2 5 4 5 3 3" xfId="51646" xr:uid="{BA82A69D-B742-40B1-B755-6AB0BAE53CD7}"/>
    <cellStyle name="Normal 3 2 5 4 5 4" xfId="16226" xr:uid="{5BA34743-A136-48D2-B871-B55A49E621A8}"/>
    <cellStyle name="Normal 3 2 5 4 5 5" xfId="29916" xr:uid="{84423D52-404D-47C5-8F88-565BA7256002}"/>
    <cellStyle name="Normal 3 2 5 4 5 6" xfId="44800" xr:uid="{5772FC86-2629-4A6F-A909-74BEE0C0C5B6}"/>
    <cellStyle name="Normal 3 2 5 4 6" xfId="11090" xr:uid="{E0B5787F-BED5-4248-9250-8FBB724BD7D3}"/>
    <cellStyle name="Normal 3 2 5 4 6 2" xfId="24780" xr:uid="{56F4BF25-ACEE-40EE-9836-9A993E718185}"/>
    <cellStyle name="Normal 3 2 5 4 6 2 2" xfId="38472" xr:uid="{76E38B40-D5F3-4A9F-89DC-AEB434B99B95}"/>
    <cellStyle name="Normal 3 2 5 4 6 2 3" xfId="53356" xr:uid="{B550FDFE-37EF-4A93-BB9E-E159CF37E089}"/>
    <cellStyle name="Normal 3 2 5 4 6 3" xfId="17936" xr:uid="{29A3C3AD-55EB-4270-8E0E-D1FEE3EEA9EB}"/>
    <cellStyle name="Normal 3 2 5 4 6 4" xfId="31626" xr:uid="{9A812485-BE1A-45D6-B1E0-92EC969AA261}"/>
    <cellStyle name="Normal 3 2 5 4 6 5" xfId="46510" xr:uid="{C718C4D0-DC5A-4A22-ABE4-3685334F2A4D}"/>
    <cellStyle name="Normal 3 2 5 4 7" xfId="21358" xr:uid="{BD40E7C8-7C5A-4BC9-9D2D-DE440C52ABD0}"/>
    <cellStyle name="Normal 3 2 5 4 7 2" xfId="35050" xr:uid="{9CCF8292-6FFE-4851-912D-EFE6FE0F1150}"/>
    <cellStyle name="Normal 3 2 5 4 7 3" xfId="49934" xr:uid="{E1311E3E-0269-4BF8-B1C8-C034643E8114}"/>
    <cellStyle name="Normal 3 2 5 4 8" xfId="14514" xr:uid="{CE747902-8003-456C-A9D6-6707CFBF3AD4}"/>
    <cellStyle name="Normal 3 2 5 4 9" xfId="28204" xr:uid="{10AFE103-D7CD-4D46-B07C-5178A9149923}"/>
    <cellStyle name="Normal 3 2 5 5" xfId="7672" xr:uid="{F95C8415-B17D-4F7A-9818-53C77AC67C57}"/>
    <cellStyle name="Normal 3 2 5 5 2" xfId="7673" xr:uid="{5B464F1B-77D2-4A1A-97F5-25491CCA1302}"/>
    <cellStyle name="Normal 3 2 5 5 2 2" xfId="9386" xr:uid="{EF9B9E44-6951-47B4-8FFF-B41132FA310A}"/>
    <cellStyle name="Normal 3 2 5 5 2 2 2" xfId="12808" xr:uid="{0440081B-8C15-4589-83DE-511ADB79C528}"/>
    <cellStyle name="Normal 3 2 5 5 2 2 2 2" xfId="26498" xr:uid="{7A8ABE5D-1561-4D40-9D53-3C25C41DBED9}"/>
    <cellStyle name="Normal 3 2 5 5 2 2 2 2 2" xfId="40190" xr:uid="{012F69FB-DBB3-487F-B4A7-DDAA17453A50}"/>
    <cellStyle name="Normal 3 2 5 5 2 2 2 2 3" xfId="55074" xr:uid="{0F075A58-8C28-4F4E-ACF1-A7412ECD6F80}"/>
    <cellStyle name="Normal 3 2 5 5 2 2 2 3" xfId="19654" xr:uid="{24321E2B-9A14-4576-8956-4FEC67F709C5}"/>
    <cellStyle name="Normal 3 2 5 5 2 2 2 4" xfId="33344" xr:uid="{1B58F1FB-1407-416E-9280-FF7437453538}"/>
    <cellStyle name="Normal 3 2 5 5 2 2 2 5" xfId="48228" xr:uid="{5FDCF623-9144-438D-9CD7-83AE8F538E2F}"/>
    <cellStyle name="Normal 3 2 5 5 2 2 3" xfId="23076" xr:uid="{45F4F80E-B21E-4BF0-B501-FE2A5980B6DA}"/>
    <cellStyle name="Normal 3 2 5 5 2 2 3 2" xfId="36768" xr:uid="{B373AF2A-5653-4661-9387-BEB45537361A}"/>
    <cellStyle name="Normal 3 2 5 5 2 2 3 3" xfId="51652" xr:uid="{10E37D46-B851-4778-A827-59CA0BE37DBC}"/>
    <cellStyle name="Normal 3 2 5 5 2 2 4" xfId="16232" xr:uid="{2556B299-F49A-446D-86C3-524139241C2D}"/>
    <cellStyle name="Normal 3 2 5 5 2 2 5" xfId="29922" xr:uid="{291BE6B5-2181-40A3-A56F-13E572A10018}"/>
    <cellStyle name="Normal 3 2 5 5 2 2 6" xfId="44806" xr:uid="{2D033113-6B63-436A-A1BB-0579BE3944E5}"/>
    <cellStyle name="Normal 3 2 5 5 2 3" xfId="11096" xr:uid="{0F06D635-8958-4051-86BD-98A20FCCC0CB}"/>
    <cellStyle name="Normal 3 2 5 5 2 3 2" xfId="24786" xr:uid="{6C6D82D7-E5B2-4F46-8AE2-5DD2806AC273}"/>
    <cellStyle name="Normal 3 2 5 5 2 3 2 2" xfId="38478" xr:uid="{5EC0D44F-83E3-4363-8499-B941965BB952}"/>
    <cellStyle name="Normal 3 2 5 5 2 3 2 3" xfId="53362" xr:uid="{CCCF1C9C-9F93-4DA4-AB47-B27C2FB1E649}"/>
    <cellStyle name="Normal 3 2 5 5 2 3 3" xfId="17942" xr:uid="{686861A2-31C0-4E69-8B5D-F58DD70389AC}"/>
    <cellStyle name="Normal 3 2 5 5 2 3 4" xfId="31632" xr:uid="{31F758F9-0A0E-4CC0-80F4-43E00C7A3654}"/>
    <cellStyle name="Normal 3 2 5 5 2 3 5" xfId="46516" xr:uid="{EEF55233-B41A-43FB-972D-65D9A11FEE48}"/>
    <cellStyle name="Normal 3 2 5 5 2 4" xfId="21364" xr:uid="{E1552C5F-DA8B-4BC8-9DE4-1A58A886707C}"/>
    <cellStyle name="Normal 3 2 5 5 2 4 2" xfId="35056" xr:uid="{9E319621-5EA3-4747-B149-4F335AF9BBE3}"/>
    <cellStyle name="Normal 3 2 5 5 2 4 3" xfId="49940" xr:uid="{E0FCF286-D1F3-4D5F-9919-23F7610F9E69}"/>
    <cellStyle name="Normal 3 2 5 5 2 5" xfId="14520" xr:uid="{1A138E54-AEE0-4AF0-A6C4-FF36CB5F3D26}"/>
    <cellStyle name="Normal 3 2 5 5 2 6" xfId="28210" xr:uid="{E032EB57-BAF8-455E-84DB-E5214C1B6272}"/>
    <cellStyle name="Normal 3 2 5 5 2 7" xfId="43094" xr:uid="{2AA0BC30-1602-445B-B900-94C66536EA86}"/>
    <cellStyle name="Normal 3 2 5 5 3" xfId="9385" xr:uid="{4AACA54D-9D77-4364-B146-B4D6DF4A3674}"/>
    <cellStyle name="Normal 3 2 5 5 3 2" xfId="12807" xr:uid="{76A6274F-0914-41CE-B5AB-6CEED3B5849B}"/>
    <cellStyle name="Normal 3 2 5 5 3 2 2" xfId="26497" xr:uid="{A0031B07-FA1B-4855-8DE2-4F9213FB803B}"/>
    <cellStyle name="Normal 3 2 5 5 3 2 2 2" xfId="40189" xr:uid="{78855155-0342-4EFC-8D9E-46EE4E12EBBD}"/>
    <cellStyle name="Normal 3 2 5 5 3 2 2 3" xfId="55073" xr:uid="{66BE6549-CEAF-4F08-9014-81501C7DC95C}"/>
    <cellStyle name="Normal 3 2 5 5 3 2 3" xfId="19653" xr:uid="{B731C2E9-E6BD-46B8-9CC6-6F5AEF031E3F}"/>
    <cellStyle name="Normal 3 2 5 5 3 2 4" xfId="33343" xr:uid="{045DC41D-C4CE-4C99-BD73-1B6BC4603FA2}"/>
    <cellStyle name="Normal 3 2 5 5 3 2 5" xfId="48227" xr:uid="{9128F936-D316-4AE7-8980-3B72F3B08DC2}"/>
    <cellStyle name="Normal 3 2 5 5 3 3" xfId="23075" xr:uid="{F1513CAE-89E5-4743-9B93-FBB7AEC0FC24}"/>
    <cellStyle name="Normal 3 2 5 5 3 3 2" xfId="36767" xr:uid="{AA0F2BF1-B972-488C-B437-E64FA36677A9}"/>
    <cellStyle name="Normal 3 2 5 5 3 3 3" xfId="51651" xr:uid="{62E0EA86-2694-4790-9B81-C7B4E7B4A9D9}"/>
    <cellStyle name="Normal 3 2 5 5 3 4" xfId="16231" xr:uid="{0668D778-0C85-45E7-BB43-560F43238F2D}"/>
    <cellStyle name="Normal 3 2 5 5 3 5" xfId="29921" xr:uid="{B2D07506-AEE7-44E8-B35C-B5BA3BF94DE6}"/>
    <cellStyle name="Normal 3 2 5 5 3 6" xfId="44805" xr:uid="{CE0BDE6B-15A9-4FD2-ACA1-2FA9CFD6BC9A}"/>
    <cellStyle name="Normal 3 2 5 5 4" xfId="11095" xr:uid="{B73F0A8F-6233-4272-A431-0CBFCC80FDD8}"/>
    <cellStyle name="Normal 3 2 5 5 4 2" xfId="24785" xr:uid="{FEB3B60B-4ED1-46C6-BF4D-7865C19BC505}"/>
    <cellStyle name="Normal 3 2 5 5 4 2 2" xfId="38477" xr:uid="{8AB7F9C6-D4DD-4C3D-BF02-D91F539E1776}"/>
    <cellStyle name="Normal 3 2 5 5 4 2 3" xfId="53361" xr:uid="{4D5F0C42-E368-4CE8-80C1-1387960A7511}"/>
    <cellStyle name="Normal 3 2 5 5 4 3" xfId="17941" xr:uid="{E26526CE-6EA4-446A-BD72-6F4B26222C1F}"/>
    <cellStyle name="Normal 3 2 5 5 4 4" xfId="31631" xr:uid="{4709DE34-C72E-42A9-B0FD-F6A8B1DFE42F}"/>
    <cellStyle name="Normal 3 2 5 5 4 5" xfId="46515" xr:uid="{9FD9DD2F-EAD9-4B84-853C-140BDC131CB5}"/>
    <cellStyle name="Normal 3 2 5 5 5" xfId="21363" xr:uid="{4F245B34-E783-4129-9D90-6582A3B1299D}"/>
    <cellStyle name="Normal 3 2 5 5 5 2" xfId="35055" xr:uid="{2FFD927B-14F1-476B-B214-214DA2BD8906}"/>
    <cellStyle name="Normal 3 2 5 5 5 3" xfId="49939" xr:uid="{03E6EAB9-43AD-4E47-B1E5-750B72131151}"/>
    <cellStyle name="Normal 3 2 5 5 6" xfId="14519" xr:uid="{4E24DE05-1A51-4D71-8B10-FF1F0E783945}"/>
    <cellStyle name="Normal 3 2 5 5 7" xfId="28209" xr:uid="{04654B21-C65A-4971-8494-1D0F34139F97}"/>
    <cellStyle name="Normal 3 2 5 5 8" xfId="43093" xr:uid="{042690F5-0098-438B-8887-52CA05DFBFE8}"/>
    <cellStyle name="Normal 3 2 5 6" xfId="7674" xr:uid="{06092E02-2DDA-4492-9CA5-0F1F105078D6}"/>
    <cellStyle name="Normal 3 2 5 6 2" xfId="9387" xr:uid="{62CB3F38-1155-40C6-AD9E-0C25A0EE8BFB}"/>
    <cellStyle name="Normal 3 2 5 6 2 2" xfId="12809" xr:uid="{AFEFBEFA-D820-4035-8FA1-6C30CB94426C}"/>
    <cellStyle name="Normal 3 2 5 6 2 2 2" xfId="26499" xr:uid="{6EDD09F1-FF12-4F7C-B972-98D8224C5043}"/>
    <cellStyle name="Normal 3 2 5 6 2 2 2 2" xfId="40191" xr:uid="{D4694032-0B13-4A11-ACC5-C6A13FDA3E27}"/>
    <cellStyle name="Normal 3 2 5 6 2 2 2 3" xfId="55075" xr:uid="{E1AA35A2-D5A2-475A-BF9C-2DACEEBED815}"/>
    <cellStyle name="Normal 3 2 5 6 2 2 3" xfId="19655" xr:uid="{7DF77255-1E87-420C-87C7-29A87E41C4AE}"/>
    <cellStyle name="Normal 3 2 5 6 2 2 4" xfId="33345" xr:uid="{FB9C3153-0407-46CA-901D-906100BCA2CE}"/>
    <cellStyle name="Normal 3 2 5 6 2 2 5" xfId="48229" xr:uid="{EA5E643F-B433-48C3-A286-15185A163256}"/>
    <cellStyle name="Normal 3 2 5 6 2 3" xfId="23077" xr:uid="{F2AF6E58-9661-4F90-A813-64A804FDAF44}"/>
    <cellStyle name="Normal 3 2 5 6 2 3 2" xfId="36769" xr:uid="{83141711-A9F1-4C0E-BD16-7AD731E18185}"/>
    <cellStyle name="Normal 3 2 5 6 2 3 3" xfId="51653" xr:uid="{5FFF05F5-68FB-4FEA-8F09-9B8B9B91C1E7}"/>
    <cellStyle name="Normal 3 2 5 6 2 4" xfId="16233" xr:uid="{A6890051-20A9-4222-BBA3-3BCE27A7D6B1}"/>
    <cellStyle name="Normal 3 2 5 6 2 5" xfId="29923" xr:uid="{C44856C5-8941-4763-95BA-FEAA797B12EE}"/>
    <cellStyle name="Normal 3 2 5 6 2 6" xfId="44807" xr:uid="{23B918C1-D79F-4B4D-87FE-84821AD5DB07}"/>
    <cellStyle name="Normal 3 2 5 6 3" xfId="11097" xr:uid="{92371D1C-91AD-4878-BD7B-1CC6576B5E90}"/>
    <cellStyle name="Normal 3 2 5 6 3 2" xfId="24787" xr:uid="{B068D089-B27B-45F8-A215-5A0ACC562E1E}"/>
    <cellStyle name="Normal 3 2 5 6 3 2 2" xfId="38479" xr:uid="{8FA89CBF-1E58-4538-B5EE-18002BA41F3B}"/>
    <cellStyle name="Normal 3 2 5 6 3 2 3" xfId="53363" xr:uid="{10BFE8A4-149B-4FC1-93E7-B534985735DD}"/>
    <cellStyle name="Normal 3 2 5 6 3 3" xfId="17943" xr:uid="{2C733C4A-C878-45BF-B2F6-ADE018FFDC7D}"/>
    <cellStyle name="Normal 3 2 5 6 3 4" xfId="31633" xr:uid="{23F5FC82-C871-455B-B0D2-D9A0EB99F245}"/>
    <cellStyle name="Normal 3 2 5 6 3 5" xfId="46517" xr:uid="{BC6B473E-6D8D-49FB-AA7F-57CAB226926E}"/>
    <cellStyle name="Normal 3 2 5 6 4" xfId="21365" xr:uid="{D2FDD203-0DD3-4E02-88D7-442470BB7356}"/>
    <cellStyle name="Normal 3 2 5 6 4 2" xfId="35057" xr:uid="{6B4738E6-7945-4FFB-A5AA-5E012A22CB08}"/>
    <cellStyle name="Normal 3 2 5 6 4 3" xfId="49941" xr:uid="{A5DF7FFC-6382-4BAB-AB28-EB67A4126834}"/>
    <cellStyle name="Normal 3 2 5 6 5" xfId="14521" xr:uid="{89C251E3-151E-4005-992C-E5E8ADAF4ADD}"/>
    <cellStyle name="Normal 3 2 5 6 6" xfId="28211" xr:uid="{FC6511EF-E4C2-4C08-AF9A-367757FC6C9C}"/>
    <cellStyle name="Normal 3 2 5 6 7" xfId="43095" xr:uid="{91E34D63-1E24-4EFB-90F7-CF09EB3A7B0B}"/>
    <cellStyle name="Normal 3 2 5 7" xfId="7675" xr:uid="{6F83381A-5A0B-4271-B8D0-6F5F5A5AC327}"/>
    <cellStyle name="Normal 3 2 5 7 2" xfId="9388" xr:uid="{A995BADB-FF05-43A5-BB14-FA29C7BEE9D8}"/>
    <cellStyle name="Normal 3 2 5 7 2 2" xfId="12810" xr:uid="{46E1B03E-674A-48B6-BC7D-37D3E69E40DC}"/>
    <cellStyle name="Normal 3 2 5 7 2 2 2" xfId="26500" xr:uid="{C86EE01B-8A95-4A4B-BF47-61BE84824629}"/>
    <cellStyle name="Normal 3 2 5 7 2 2 2 2" xfId="40192" xr:uid="{A3409132-169F-43BC-8C6D-E4F77390C33C}"/>
    <cellStyle name="Normal 3 2 5 7 2 2 2 3" xfId="55076" xr:uid="{7798FC6F-3DE5-47D1-8A17-C71B25771AE8}"/>
    <cellStyle name="Normal 3 2 5 7 2 2 3" xfId="19656" xr:uid="{19F5226B-E4FF-4218-90C4-A95777EF8F41}"/>
    <cellStyle name="Normal 3 2 5 7 2 2 4" xfId="33346" xr:uid="{3F1BF7F4-BB1A-4C92-A528-F63C6E115F76}"/>
    <cellStyle name="Normal 3 2 5 7 2 2 5" xfId="48230" xr:uid="{873A5161-E16E-45CE-81F2-DA44B7B2F26B}"/>
    <cellStyle name="Normal 3 2 5 7 2 3" xfId="23078" xr:uid="{62AD52AF-0D58-4005-BA70-CDD02727D401}"/>
    <cellStyle name="Normal 3 2 5 7 2 3 2" xfId="36770" xr:uid="{7A560FAC-833C-4915-B0AE-7325431E3FCF}"/>
    <cellStyle name="Normal 3 2 5 7 2 3 3" xfId="51654" xr:uid="{BAB2AAAE-4FD9-4A33-BFA2-88C742053367}"/>
    <cellStyle name="Normal 3 2 5 7 2 4" xfId="16234" xr:uid="{BBF15B58-AE32-4690-991B-F88FC8CD3D7F}"/>
    <cellStyle name="Normal 3 2 5 7 2 5" xfId="29924" xr:uid="{367581E1-9915-4EBD-AD8C-6450F173EFA6}"/>
    <cellStyle name="Normal 3 2 5 7 2 6" xfId="44808" xr:uid="{A68AF95D-D2DB-4B9C-83A6-A361033D7149}"/>
    <cellStyle name="Normal 3 2 5 7 3" xfId="11098" xr:uid="{13FA69BF-783F-416A-9DAD-1D95B72C20E0}"/>
    <cellStyle name="Normal 3 2 5 7 3 2" xfId="24788" xr:uid="{AC796B86-B969-4D22-9E6D-E5EC1DD5DC1E}"/>
    <cellStyle name="Normal 3 2 5 7 3 2 2" xfId="38480" xr:uid="{A1D46EF8-39CD-457C-9DE7-7580E6E1CE83}"/>
    <cellStyle name="Normal 3 2 5 7 3 2 3" xfId="53364" xr:uid="{45E9D5A9-70DA-43DC-B471-BA434EC78773}"/>
    <cellStyle name="Normal 3 2 5 7 3 3" xfId="17944" xr:uid="{2326B920-179C-480E-9FA0-8BEBA4D6A20D}"/>
    <cellStyle name="Normal 3 2 5 7 3 4" xfId="31634" xr:uid="{1721C44E-A412-439D-A6E6-260C0A0CC51F}"/>
    <cellStyle name="Normal 3 2 5 7 3 5" xfId="46518" xr:uid="{EFD1A023-3946-40FA-BBC4-1D77ABFC7F0D}"/>
    <cellStyle name="Normal 3 2 5 7 4" xfId="21366" xr:uid="{EA5D51F3-3A74-474F-BE0C-FA471EB80A90}"/>
    <cellStyle name="Normal 3 2 5 7 4 2" xfId="35058" xr:uid="{399753BE-74E7-4F7A-913E-E97B90C02296}"/>
    <cellStyle name="Normal 3 2 5 7 4 3" xfId="49942" xr:uid="{8114240E-5296-449D-8591-CAA1F40B90CF}"/>
    <cellStyle name="Normal 3 2 5 7 5" xfId="14522" xr:uid="{D946A2B9-A386-4A9B-8144-74A13D0890EC}"/>
    <cellStyle name="Normal 3 2 5 7 6" xfId="28212" xr:uid="{169480AC-1940-44F9-AF7E-7A3D96B580A5}"/>
    <cellStyle name="Normal 3 2 5 7 7" xfId="43096" xr:uid="{3601B5DD-BE41-4C42-AD0C-0D8E7A8E9CC0}"/>
    <cellStyle name="Normal 3 2 5 8" xfId="9359" xr:uid="{33392A97-57ED-447F-9E86-0F26C14BD86A}"/>
    <cellStyle name="Normal 3 2 5 8 2" xfId="12781" xr:uid="{65F20F4A-5AAA-4C49-B367-BCB6D446F8D5}"/>
    <cellStyle name="Normal 3 2 5 8 2 2" xfId="26471" xr:uid="{21C16846-C8B0-4C7E-B643-DC3FAE5B13B7}"/>
    <cellStyle name="Normal 3 2 5 8 2 2 2" xfId="40163" xr:uid="{F361872B-91AF-4E54-803E-C2E61F670D29}"/>
    <cellStyle name="Normal 3 2 5 8 2 2 3" xfId="55047" xr:uid="{12BFB24D-B260-4F01-B206-CE7B160D7480}"/>
    <cellStyle name="Normal 3 2 5 8 2 3" xfId="19627" xr:uid="{20CD8674-8C9A-4D0A-BFE0-1EB9BB3291A9}"/>
    <cellStyle name="Normal 3 2 5 8 2 4" xfId="33317" xr:uid="{F39177B9-9162-4441-8711-FE9BFCBF6311}"/>
    <cellStyle name="Normal 3 2 5 8 2 5" xfId="48201" xr:uid="{417E32A1-974A-4FF0-9A85-49D52EAB31F0}"/>
    <cellStyle name="Normal 3 2 5 8 3" xfId="23049" xr:uid="{AA00A182-7F1F-4382-9B09-93AC3C271165}"/>
    <cellStyle name="Normal 3 2 5 8 3 2" xfId="36741" xr:uid="{016D3E29-D37B-43B1-B84E-C5808D876A1C}"/>
    <cellStyle name="Normal 3 2 5 8 3 3" xfId="51625" xr:uid="{282D0D9C-A066-43CB-85F7-DC7D75306DCA}"/>
    <cellStyle name="Normal 3 2 5 8 4" xfId="16205" xr:uid="{0711F982-D3B0-4395-B7D5-B462C615269F}"/>
    <cellStyle name="Normal 3 2 5 8 5" xfId="29895" xr:uid="{191A328D-A9D7-45BD-949B-26E1C11C4E09}"/>
    <cellStyle name="Normal 3 2 5 8 6" xfId="44779" xr:uid="{4D5D9C6B-DAB2-4179-92EE-6B6E9E6D33AB}"/>
    <cellStyle name="Normal 3 2 5 9" xfId="11069" xr:uid="{C4BB4E12-7562-4F5A-9EAB-DDBBD464F0BA}"/>
    <cellStyle name="Normal 3 2 5 9 2" xfId="24759" xr:uid="{B5FE9ED0-DA32-4265-B9AC-D3CD5AC6C6FF}"/>
    <cellStyle name="Normal 3 2 5 9 2 2" xfId="38451" xr:uid="{6D512F26-1047-42CB-B4B8-65684F572BA6}"/>
    <cellStyle name="Normal 3 2 5 9 2 3" xfId="53335" xr:uid="{4B7882BA-9F33-4B55-8E58-E272886ED7A4}"/>
    <cellStyle name="Normal 3 2 5 9 3" xfId="17915" xr:uid="{453C58DB-9C4A-476E-B8A6-E41DE6032FF8}"/>
    <cellStyle name="Normal 3 2 5 9 4" xfId="31605" xr:uid="{6AC7F726-59DF-4DDB-8520-7F64C15E243E}"/>
    <cellStyle name="Normal 3 2 5 9 5" xfId="46489" xr:uid="{5B8EF939-5471-4A09-B42D-FC7EA1662332}"/>
    <cellStyle name="Normal 3 2 6" xfId="8232" xr:uid="{10940042-1088-4404-9721-F7685EA7305A}"/>
    <cellStyle name="Normal 3 2 6 2" xfId="11654" xr:uid="{BA8F8FC7-F85A-466B-BF68-D63B737E956C}"/>
    <cellStyle name="Normal 3 2 6 2 2" xfId="25344" xr:uid="{4D7B092F-69CF-4C7B-8941-8F96E47783C3}"/>
    <cellStyle name="Normal 3 2 6 2 2 2" xfId="39036" xr:uid="{3D8755DD-83E6-452B-BCC0-604F44C8B4D6}"/>
    <cellStyle name="Normal 3 2 6 2 2 3" xfId="53920" xr:uid="{747AF887-ED88-4032-B6E3-931BB1FFE203}"/>
    <cellStyle name="Normal 3 2 6 2 3" xfId="18500" xr:uid="{546D230A-0CBA-4006-8066-6C0B6A55F11A}"/>
    <cellStyle name="Normal 3 2 6 2 4" xfId="32190" xr:uid="{A1AD92D7-4C20-46F2-92C7-E1ACD2808234}"/>
    <cellStyle name="Normal 3 2 6 2 5" xfId="47074" xr:uid="{BA9F22BD-7BA1-4D94-8AA7-A07DD7D80819}"/>
    <cellStyle name="Normal 3 2 6 3" xfId="21922" xr:uid="{AAC4AB91-7A55-4FC6-BCAC-5B4AF561395A}"/>
    <cellStyle name="Normal 3 2 6 3 2" xfId="35614" xr:uid="{B4D36519-6A39-424D-9FB0-EE6E6251581A}"/>
    <cellStyle name="Normal 3 2 6 3 3" xfId="50498" xr:uid="{EED9CE6F-9C3B-42B9-944F-4C1ED0F1D57E}"/>
    <cellStyle name="Normal 3 2 6 4" xfId="15078" xr:uid="{6205E550-FCE2-4414-AAC5-E3B0A7D71057}"/>
    <cellStyle name="Normal 3 2 6 5" xfId="28768" xr:uid="{CE260DD7-6EE6-4999-A64B-F82ED6778B01}"/>
    <cellStyle name="Normal 3 2 6 6" xfId="43652" xr:uid="{0ED29295-7923-4AAD-9016-3433EC42A871}"/>
    <cellStyle name="Normal 3 3" xfId="86" xr:uid="{2B437060-0956-4B54-AF1F-4D092669AFCE}"/>
    <cellStyle name="Normal 3 3 2" xfId="292" xr:uid="{4DAD6874-50D8-4FCD-A158-A5732984E9E7}"/>
    <cellStyle name="Normal 3 3 2 2" xfId="4669" xr:uid="{92EA8AA5-EA3D-49BC-B5DB-AEBCBDCD43FD}"/>
    <cellStyle name="Normal 3 3 3" xfId="4559" xr:uid="{88738E9D-381E-44D3-B534-E508BCF9B94C}"/>
    <cellStyle name="Normal 3 4" xfId="87" xr:uid="{8ED21BA4-1BFF-48C6-8945-118BAB92A294}"/>
    <cellStyle name="Normal 3 4 2" xfId="2504" xr:uid="{132A3514-F5D2-440D-A788-21D48FFF60B1}"/>
    <cellStyle name="Normal 3 4 2 2" xfId="4670" xr:uid="{1BF5221C-4092-4FC4-B1DF-2D456ED8876C}"/>
    <cellStyle name="Normal 3 4 2 3" xfId="41116" xr:uid="{D02BD5F5-FC45-4825-A273-15C7C6E8E83A}"/>
    <cellStyle name="Normal 3 4 2 4" xfId="40749" xr:uid="{92FA1A43-FDD1-415E-820A-E8542AC51179}"/>
    <cellStyle name="Normal 3 4 2 5" xfId="55633" xr:uid="{507BA989-5698-4240-B4B2-B898A6054FAE}"/>
    <cellStyle name="Normal 3 4 2 6" xfId="27057" xr:uid="{CE0DE482-C70F-4D82-AE05-B9D8F00F8D42}"/>
    <cellStyle name="Normal 3 4 2 7" xfId="5941" xr:uid="{71977DE7-9308-4C91-A363-E1577036BE47}"/>
    <cellStyle name="Normal 3 4 2 8" xfId="5349" xr:uid="{6F57B08C-96D3-463A-ACE4-30D95983163F}"/>
    <cellStyle name="Normal 3 4 3" xfId="40758" xr:uid="{21BE1F1C-4129-4899-9B0D-E29D66D66725}"/>
    <cellStyle name="Normal 3 4 4" xfId="33903" xr:uid="{7B1BB747-E6EE-4CBD-88FC-236ACECC8C6D}"/>
    <cellStyle name="Normal 3 4 5" xfId="48787" xr:uid="{7D6786FF-AE17-4C2F-B019-25C4DD9883CF}"/>
    <cellStyle name="Normal 3 4 6" xfId="13367" xr:uid="{6322766A-4684-4696-86F5-F086295AAADB}"/>
    <cellStyle name="Normal 3 5" xfId="2503" xr:uid="{FA803761-CEC8-4DF6-9FB8-8D85D0C81A74}"/>
    <cellStyle name="Normal 3 5 2" xfId="4671" xr:uid="{9F2C17A3-E879-4AC6-8F51-58F65EB30A0E}"/>
    <cellStyle name="Normal 3 5 2 2" xfId="41373" xr:uid="{EC8731EF-451C-4C3B-BEF1-ED41C1DFE308}"/>
    <cellStyle name="Normal 3 5 2 3" xfId="5968" xr:uid="{70472A7C-78A6-4027-BA5D-8D6194CE8DB6}"/>
    <cellStyle name="Normal 3 5 2 4" xfId="5376" xr:uid="{53571DBF-9FB6-48AE-81A0-7D439EFAD3A0}"/>
    <cellStyle name="Normal 3 5 3" xfId="4747" xr:uid="{9CD5A75E-E61F-465C-AB4A-96906C1AF94D}"/>
    <cellStyle name="Normal 3 5 4" xfId="4715" xr:uid="{E3CB1272-C6B0-4F25-B488-42E1A1BDF6B5}"/>
    <cellStyle name="Normal 3 5 4 2" xfId="41378" xr:uid="{B38C2E39-857E-4A55-9DD0-29D08997FB09}"/>
    <cellStyle name="Normal 3 5 4 3" xfId="5969" xr:uid="{ADDC0BB5-B590-48A8-A2B2-353224E66825}"/>
    <cellStyle name="Normal 3 5 4 4" xfId="5377" xr:uid="{C716BD81-FC28-49E8-B612-4ABA916FC97D}"/>
    <cellStyle name="Normal 3 6" xfId="4666" xr:uid="{D1C3B7C6-A4A8-4411-92DD-3711312E4771}"/>
    <cellStyle name="Normal 3 6 2" xfId="41939" xr:uid="{D9F5FD12-4925-4BC6-B23C-D33672205F12}"/>
    <cellStyle name="Normal 3 6 2 2" xfId="41936" xr:uid="{24DFEF4E-D6B8-45A9-BE96-F74D1BE34626}"/>
    <cellStyle name="Normal 3 7" xfId="40751" xr:uid="{EE532BFF-3363-49A6-A587-63B27894DD04}"/>
    <cellStyle name="Normal 3 8" xfId="5929" xr:uid="{3F3B6231-916E-45E4-9CF8-95087F9A425E}"/>
    <cellStyle name="Normal 3 9" xfId="5337" xr:uid="{DD26C020-C72D-44A2-9FB1-63CDB6502917}"/>
    <cellStyle name="Normal 30" xfId="4372" xr:uid="{6FE393A4-6E32-4D2A-B689-868DAE9BDE69}"/>
    <cellStyle name="Normal 30 2" xfId="4373" xr:uid="{506E029F-454C-4380-81FA-780E710ADA1B}"/>
    <cellStyle name="Normal 31" xfId="4374" xr:uid="{D48DC724-1BB9-495F-9E4B-EF104270E9B3}"/>
    <cellStyle name="Normal 31 2" xfId="4375" xr:uid="{5A0AE0A4-2E1A-4BAE-AB07-FC186937E2AF}"/>
    <cellStyle name="Normal 32" xfId="4376" xr:uid="{B1AFDEF5-2A70-4570-8CD7-1AC97AC992A3}"/>
    <cellStyle name="Normal 32 2" xfId="41335" xr:uid="{8685B021-CDDA-48C9-836A-37ACDBDDA6C3}"/>
    <cellStyle name="Normal 32 3" xfId="5956" xr:uid="{1D904484-8D48-4B4F-A016-03D776D22798}"/>
    <cellStyle name="Normal 32 4" xfId="5364" xr:uid="{530B71D8-F6F2-441A-8DA4-090886CAE3F1}"/>
    <cellStyle name="Normal 33" xfId="4377" xr:uid="{AB69BAA4-D97F-4D47-8824-3A10FFFB4BBA}"/>
    <cellStyle name="Normal 33 2" xfId="4378" xr:uid="{48B935D3-98B6-4B67-ADDF-BA805DBCBABC}"/>
    <cellStyle name="Normal 34" xfId="4379" xr:uid="{D4A5B6A5-764F-4BBE-B76D-DA42E0D517AD}"/>
    <cellStyle name="Normal 34 2" xfId="4380" xr:uid="{8B2BA8E0-4F17-4907-AAE6-2135E171935F}"/>
    <cellStyle name="Normal 35" xfId="4381" xr:uid="{033F7E9D-E17C-4142-AA8F-145943DA2D9B}"/>
    <cellStyle name="Normal 35 2" xfId="4382" xr:uid="{ED4EDCBD-06B1-45D8-895F-982AC30EF75C}"/>
    <cellStyle name="Normal 36" xfId="4383" xr:uid="{9761F6B9-19C6-4078-BA53-94FD7031163B}"/>
    <cellStyle name="Normal 36 2" xfId="4384" xr:uid="{BB6771FC-8D2B-4674-87A0-5AB97563D6DE}"/>
    <cellStyle name="Normal 37" xfId="4385" xr:uid="{87411D0A-5FCA-4A77-B8DE-8FFB0B44D235}"/>
    <cellStyle name="Normal 37 2" xfId="4386" xr:uid="{A867BF9F-65BB-4E49-99C0-7D849FAE1864}"/>
    <cellStyle name="Normal 38" xfId="4387" xr:uid="{49AFFCBE-3153-45AF-B842-B41F57390AE9}"/>
    <cellStyle name="Normal 38 2" xfId="4388" xr:uid="{8A450159-2D9F-42A6-B293-D97649AD6FDD}"/>
    <cellStyle name="Normal 39" xfId="4389" xr:uid="{9C781BB2-10A9-4A7B-8A7A-04B955560617}"/>
    <cellStyle name="Normal 39 2" xfId="4390" xr:uid="{A22A7C54-2FD8-4052-8F6F-51EDC22F6255}"/>
    <cellStyle name="Normal 39 2 2" xfId="4391" xr:uid="{4FED7937-C516-4762-914C-DCCA03932284}"/>
    <cellStyle name="Normal 39 3" xfId="4392" xr:uid="{9CCB142B-2F88-4D49-8574-6BBC26A7459A}"/>
    <cellStyle name="Normal 4" xfId="88" xr:uid="{1387566F-62BB-4635-B3EA-533054729BFA}"/>
    <cellStyle name="Normal 4 10" xfId="7677" xr:uid="{95D704A9-62EF-4965-BEFC-A8961FAC015D}"/>
    <cellStyle name="Normal 4 10 2" xfId="7678" xr:uid="{8472BEAA-2BE7-4A48-B2E3-0F5E79DAE863}"/>
    <cellStyle name="Normal 4 10 2 2" xfId="9391" xr:uid="{7C054CB2-666C-42C8-9629-ED7B17CC617B}"/>
    <cellStyle name="Normal 4 10 2 2 2" xfId="12813" xr:uid="{2625AA82-DFA0-4862-98B8-CD9FF3A1C7BF}"/>
    <cellStyle name="Normal 4 10 2 2 2 2" xfId="26503" xr:uid="{6E2B2524-A674-4982-8B88-52E1015B3690}"/>
    <cellStyle name="Normal 4 10 2 2 2 2 2" xfId="40195" xr:uid="{8A1753C5-9364-4FE7-B14C-D05B596DC91F}"/>
    <cellStyle name="Normal 4 10 2 2 2 2 3" xfId="55079" xr:uid="{152786AE-FDBA-4CDB-8A08-5E8CC6858334}"/>
    <cellStyle name="Normal 4 10 2 2 2 3" xfId="19659" xr:uid="{72F4DB25-7CC7-40F3-B464-1DD0D641D048}"/>
    <cellStyle name="Normal 4 10 2 2 2 4" xfId="33349" xr:uid="{D0CD73D1-5565-4A47-9595-D75DB525AE54}"/>
    <cellStyle name="Normal 4 10 2 2 2 5" xfId="48233" xr:uid="{5212C80E-3084-4F47-9890-C518A96B45E0}"/>
    <cellStyle name="Normal 4 10 2 2 3" xfId="23081" xr:uid="{791B865A-30F1-4BDB-AF19-6E0865C2259F}"/>
    <cellStyle name="Normal 4 10 2 2 3 2" xfId="36773" xr:uid="{31A6C9D9-4308-426F-A17B-519BB76CD47D}"/>
    <cellStyle name="Normal 4 10 2 2 3 3" xfId="51657" xr:uid="{45F0828F-542A-4412-B4F6-6EE2912FB68A}"/>
    <cellStyle name="Normal 4 10 2 2 4" xfId="16237" xr:uid="{0E617200-815C-458B-BB7B-CC07E868BBF2}"/>
    <cellStyle name="Normal 4 10 2 2 5" xfId="29927" xr:uid="{8A10C75E-DD7E-448B-865E-9FBFDEE9C32D}"/>
    <cellStyle name="Normal 4 10 2 2 6" xfId="44811" xr:uid="{860A2168-4ED6-4404-A933-295C893B557B}"/>
    <cellStyle name="Normal 4 10 2 3" xfId="11101" xr:uid="{E30BC207-52D6-45F5-9A86-1BADB4D63E9F}"/>
    <cellStyle name="Normal 4 10 2 3 2" xfId="24791" xr:uid="{03B2D684-A26D-4367-B826-F188469BE5A1}"/>
    <cellStyle name="Normal 4 10 2 3 2 2" xfId="38483" xr:uid="{CF20AC96-761B-4C3A-BAE8-CCE6B807251E}"/>
    <cellStyle name="Normal 4 10 2 3 2 3" xfId="53367" xr:uid="{04C779A8-67D0-4484-B25F-9C2E16A421D1}"/>
    <cellStyle name="Normal 4 10 2 3 3" xfId="17947" xr:uid="{9C77AEF1-EE6A-4CBB-8F83-02533FB7D513}"/>
    <cellStyle name="Normal 4 10 2 3 4" xfId="31637" xr:uid="{285BC0C8-5BC9-426F-A537-BAA045C7F6F3}"/>
    <cellStyle name="Normal 4 10 2 3 5" xfId="46521" xr:uid="{504D8611-135D-43B4-A650-66E528EE9D0F}"/>
    <cellStyle name="Normal 4 10 2 4" xfId="21369" xr:uid="{C4E03CEB-846F-43D5-8030-7F3538C3CB3A}"/>
    <cellStyle name="Normal 4 10 2 4 2" xfId="35061" xr:uid="{58977834-5E5C-4F71-B913-744585659EAD}"/>
    <cellStyle name="Normal 4 10 2 4 3" xfId="49945" xr:uid="{3251675B-8001-430F-93C7-67F874833884}"/>
    <cellStyle name="Normal 4 10 2 5" xfId="14525" xr:uid="{9E863A95-5953-426A-90CA-58018C8A6A70}"/>
    <cellStyle name="Normal 4 10 2 6" xfId="28215" xr:uid="{BD2A6F5F-104D-4844-BB1B-2716AEF4D329}"/>
    <cellStyle name="Normal 4 10 2 7" xfId="43099" xr:uid="{F52BF58C-F7A5-4DCC-B3FB-F18553DC5ACB}"/>
    <cellStyle name="Normal 4 10 3" xfId="9390" xr:uid="{05151556-A9D0-4927-BDEB-530BB18AB628}"/>
    <cellStyle name="Normal 4 10 3 2" xfId="12812" xr:uid="{8C45B80A-55C6-45FB-A56A-483CD536A045}"/>
    <cellStyle name="Normal 4 10 3 2 2" xfId="26502" xr:uid="{5E3464FC-8B5C-4076-AF80-BC9076FD6111}"/>
    <cellStyle name="Normal 4 10 3 2 2 2" xfId="40194" xr:uid="{8C64EC7A-D69F-4C16-B2BE-6839ED750D5F}"/>
    <cellStyle name="Normal 4 10 3 2 2 3" xfId="55078" xr:uid="{27EB1709-64AB-49FF-A588-B42CB3E118CA}"/>
    <cellStyle name="Normal 4 10 3 2 3" xfId="19658" xr:uid="{73C362F3-9937-4309-B6F2-FBE748A0C5FA}"/>
    <cellStyle name="Normal 4 10 3 2 4" xfId="33348" xr:uid="{5A11BCBC-7F30-407A-B8C0-AEE612E3B325}"/>
    <cellStyle name="Normal 4 10 3 2 5" xfId="48232" xr:uid="{6854F61E-511B-4550-A26B-2095A3CE6B76}"/>
    <cellStyle name="Normal 4 10 3 3" xfId="23080" xr:uid="{B921F352-BE0D-4B75-9AA5-8203E4736C1C}"/>
    <cellStyle name="Normal 4 10 3 3 2" xfId="36772" xr:uid="{314E6E2E-1F4D-4A27-A8F5-96D7A6BDD6A4}"/>
    <cellStyle name="Normal 4 10 3 3 3" xfId="51656" xr:uid="{AF6E0F26-3C4C-48AF-9254-4BCCE5F30D93}"/>
    <cellStyle name="Normal 4 10 3 4" xfId="16236" xr:uid="{6FA0B9C8-7E91-432F-83EC-7A3B06950998}"/>
    <cellStyle name="Normal 4 10 3 5" xfId="29926" xr:uid="{554849DA-B500-4F17-AFF0-EB2340EC91CE}"/>
    <cellStyle name="Normal 4 10 3 6" xfId="44810" xr:uid="{61886AA8-BB7D-4532-A7E8-71CE4132012F}"/>
    <cellStyle name="Normal 4 10 4" xfId="11100" xr:uid="{C0E80A68-D7AD-4097-8DEF-016D374A4FEA}"/>
    <cellStyle name="Normal 4 10 4 2" xfId="24790" xr:uid="{DDDAA3EF-7647-49DD-8F9D-722A31DB7D6E}"/>
    <cellStyle name="Normal 4 10 4 2 2" xfId="38482" xr:uid="{4BAEBFF5-D7FC-406C-B162-4917D0589E36}"/>
    <cellStyle name="Normal 4 10 4 2 3" xfId="53366" xr:uid="{5C0B70F2-3EEF-4C74-BE39-11D463E66974}"/>
    <cellStyle name="Normal 4 10 4 3" xfId="17946" xr:uid="{2DAE516E-012C-43EE-AFA8-3FF889891678}"/>
    <cellStyle name="Normal 4 10 4 4" xfId="31636" xr:uid="{5980B27D-5590-478E-8169-90FE3DA32235}"/>
    <cellStyle name="Normal 4 10 4 5" xfId="46520" xr:uid="{7D32D939-0B3B-454C-8D9F-E4683B262EFF}"/>
    <cellStyle name="Normal 4 10 5" xfId="21368" xr:uid="{AE3873CC-C347-4778-A3E1-1CD7113D5FE8}"/>
    <cellStyle name="Normal 4 10 5 2" xfId="35060" xr:uid="{DD8654EC-5FF5-4F2E-9A7B-B7EE1B8EF32D}"/>
    <cellStyle name="Normal 4 10 5 3" xfId="49944" xr:uid="{286B8606-A23A-4050-833F-7D0E8D3236D1}"/>
    <cellStyle name="Normal 4 10 6" xfId="14524" xr:uid="{83FD3B55-AA92-452E-A755-EAAEC8D7B068}"/>
    <cellStyle name="Normal 4 10 7" xfId="28214" xr:uid="{EE85F3F7-D37C-4564-A41F-69CD1C7F2BF8}"/>
    <cellStyle name="Normal 4 10 8" xfId="43098" xr:uid="{F01C0FF9-8520-44CC-91B6-2E7C75DF678A}"/>
    <cellStyle name="Normal 4 11" xfId="7679" xr:uid="{7B4D9ACC-FDA3-4AF0-955F-3A7B5AF136A9}"/>
    <cellStyle name="Normal 4 11 2" xfId="9392" xr:uid="{6C511AB0-8687-4F34-A5B9-1B689C0DBE61}"/>
    <cellStyle name="Normal 4 11 2 2" xfId="12814" xr:uid="{A105D8BF-4522-4C4D-8CB2-81A1DEB1A792}"/>
    <cellStyle name="Normal 4 11 2 2 2" xfId="26504" xr:uid="{7B45FCA0-FE73-4D16-829D-A3B3274DD293}"/>
    <cellStyle name="Normal 4 11 2 2 2 2" xfId="40196" xr:uid="{A5D568A2-3D1F-4790-811C-EDA1C48DA3CF}"/>
    <cellStyle name="Normal 4 11 2 2 2 3" xfId="55080" xr:uid="{DA0325F5-A062-4C5B-B470-06A036023673}"/>
    <cellStyle name="Normal 4 11 2 2 3" xfId="19660" xr:uid="{652EB3A3-9EDF-4559-B954-7FE7F28BFBB5}"/>
    <cellStyle name="Normal 4 11 2 2 4" xfId="33350" xr:uid="{461923FD-9BD4-414A-9BAE-0A089BD0D76A}"/>
    <cellStyle name="Normal 4 11 2 2 5" xfId="48234" xr:uid="{EC5A5DA0-5675-4AA0-AC3E-F56C8E906407}"/>
    <cellStyle name="Normal 4 11 2 3" xfId="23082" xr:uid="{D937E53E-E164-44C1-A4BC-AF2DBF7AE80F}"/>
    <cellStyle name="Normal 4 11 2 3 2" xfId="36774" xr:uid="{77E4C424-84AC-4CD0-AEB8-7CEED5D8960C}"/>
    <cellStyle name="Normal 4 11 2 3 3" xfId="51658" xr:uid="{82A6676C-1153-452B-902E-59143D4CE0F2}"/>
    <cellStyle name="Normal 4 11 2 4" xfId="16238" xr:uid="{CC1CCE5B-15F9-4511-BE57-CB7AFAA8B3B0}"/>
    <cellStyle name="Normal 4 11 2 5" xfId="29928" xr:uid="{827BB54B-7BB8-49BA-B839-8A026D5635C4}"/>
    <cellStyle name="Normal 4 11 2 6" xfId="44812" xr:uid="{0CD5D17C-EAD5-412F-A244-5A6AF7099C3D}"/>
    <cellStyle name="Normal 4 11 3" xfId="11102" xr:uid="{7B6DBF63-2C97-4982-908C-997BF3738BF1}"/>
    <cellStyle name="Normal 4 11 3 2" xfId="24792" xr:uid="{59046C1C-2B2F-4DD8-AA10-4E6D243683A4}"/>
    <cellStyle name="Normal 4 11 3 2 2" xfId="38484" xr:uid="{90CC97EA-7DAF-4985-9582-5F06FDEDEB87}"/>
    <cellStyle name="Normal 4 11 3 2 3" xfId="53368" xr:uid="{DA728857-6481-46C9-A594-0782E278B95F}"/>
    <cellStyle name="Normal 4 11 3 3" xfId="17948" xr:uid="{2679A73F-3F6E-4088-8F6D-593D28EC572F}"/>
    <cellStyle name="Normal 4 11 3 4" xfId="31638" xr:uid="{3CA9640C-9878-4500-93D0-570BF0D27F79}"/>
    <cellStyle name="Normal 4 11 3 5" xfId="46522" xr:uid="{AAC56A7E-EC53-427A-9A16-FBBC25F4C64A}"/>
    <cellStyle name="Normal 4 11 4" xfId="21370" xr:uid="{D316B470-4B02-42FA-BF27-AC6B73B080DC}"/>
    <cellStyle name="Normal 4 11 4 2" xfId="35062" xr:uid="{BA387EB4-69B9-4591-9BF3-2DAA7605F1D3}"/>
    <cellStyle name="Normal 4 11 4 3" xfId="49946" xr:uid="{DD0451F4-5365-4F5C-B0F1-7B830E52B14F}"/>
    <cellStyle name="Normal 4 11 5" xfId="14526" xr:uid="{186299B3-A73E-403B-AA15-74DB9E0A6143}"/>
    <cellStyle name="Normal 4 11 6" xfId="28216" xr:uid="{C0E8108B-E704-4E96-9563-8205F1431450}"/>
    <cellStyle name="Normal 4 11 7" xfId="43100" xr:uid="{76B1452F-3F3B-4526-87C5-334788F5B769}"/>
    <cellStyle name="Normal 4 12" xfId="7680" xr:uid="{5D7DA4CA-5B21-44D5-AEA4-6DC47D92A450}"/>
    <cellStyle name="Normal 4 12 2" xfId="9393" xr:uid="{A622A4CB-AEE5-4F18-A4E8-478E241C1DC5}"/>
    <cellStyle name="Normal 4 12 2 2" xfId="12815" xr:uid="{F2242741-0B42-4001-8C01-68E3C992F220}"/>
    <cellStyle name="Normal 4 12 2 2 2" xfId="26505" xr:uid="{BB276643-B3FD-4011-AEEA-AB2F81B131E6}"/>
    <cellStyle name="Normal 4 12 2 2 2 2" xfId="40197" xr:uid="{9D1E1331-9F16-42D7-B79A-43D82DD03FC5}"/>
    <cellStyle name="Normal 4 12 2 2 2 3" xfId="55081" xr:uid="{C7E3AD62-DE87-4760-B05E-75D6B9230D65}"/>
    <cellStyle name="Normal 4 12 2 2 3" xfId="19661" xr:uid="{DB10C29E-EEE9-43FE-9CD6-40234458A772}"/>
    <cellStyle name="Normal 4 12 2 2 4" xfId="33351" xr:uid="{E88A8493-B333-4348-B4F5-1729384151B2}"/>
    <cellStyle name="Normal 4 12 2 2 5" xfId="48235" xr:uid="{F4E48E8A-18C0-4E13-9FC0-84C1EC312E5F}"/>
    <cellStyle name="Normal 4 12 2 3" xfId="23083" xr:uid="{E69D5D1F-990A-4C86-8817-71A473B02D5A}"/>
    <cellStyle name="Normal 4 12 2 3 2" xfId="36775" xr:uid="{70395715-39DF-4695-93A7-345CAE1B8353}"/>
    <cellStyle name="Normal 4 12 2 3 3" xfId="51659" xr:uid="{7F0BD59B-74E6-40EB-97EE-2208425072FA}"/>
    <cellStyle name="Normal 4 12 2 4" xfId="16239" xr:uid="{4FEA59E7-94D9-4CE7-B078-4B0B05480574}"/>
    <cellStyle name="Normal 4 12 2 5" xfId="29929" xr:uid="{4F604E35-9D13-44BE-A1DE-4D4E5E08D44A}"/>
    <cellStyle name="Normal 4 12 2 6" xfId="44813" xr:uid="{05CC3261-F189-40C6-87DF-A7D66A78A4F0}"/>
    <cellStyle name="Normal 4 12 3" xfId="11103" xr:uid="{E6CE34E9-0FBA-4DF9-8B30-C1342A0EEC3C}"/>
    <cellStyle name="Normal 4 12 3 2" xfId="24793" xr:uid="{74EDD382-0852-4E03-9987-C2CA92A1B26D}"/>
    <cellStyle name="Normal 4 12 3 2 2" xfId="38485" xr:uid="{46460E35-3D61-41B9-BF97-0EC6AE7C6994}"/>
    <cellStyle name="Normal 4 12 3 2 3" xfId="53369" xr:uid="{681AFFD7-9018-45E6-BB32-DE12A0571AAB}"/>
    <cellStyle name="Normal 4 12 3 3" xfId="17949" xr:uid="{1486B071-6135-4ED8-9665-E50B880925BE}"/>
    <cellStyle name="Normal 4 12 3 4" xfId="31639" xr:uid="{E26B369C-5912-4D83-AD0A-E8BE4BE8ED5E}"/>
    <cellStyle name="Normal 4 12 3 5" xfId="46523" xr:uid="{75C6D595-CDDD-417F-B0C2-E0EA1F0BFB80}"/>
    <cellStyle name="Normal 4 12 4" xfId="21371" xr:uid="{897F1A99-D3A4-43D6-8E73-283377771E1E}"/>
    <cellStyle name="Normal 4 12 4 2" xfId="35063" xr:uid="{C66D8B31-F539-486F-9FDE-9411FE6901DA}"/>
    <cellStyle name="Normal 4 12 4 3" xfId="49947" xr:uid="{E3C1D992-2F8A-4D68-9AE7-E6D17255D1D0}"/>
    <cellStyle name="Normal 4 12 5" xfId="14527" xr:uid="{7AD31A8E-6139-487B-BE4D-6D23C7D98234}"/>
    <cellStyle name="Normal 4 12 6" xfId="28217" xr:uid="{F7857526-2D34-4699-A7C9-ED89A5996DC9}"/>
    <cellStyle name="Normal 4 12 7" xfId="43101" xr:uid="{ED5F8029-FD9F-4396-916A-774536924C00}"/>
    <cellStyle name="Normal 4 13" xfId="9389" xr:uid="{11545755-7031-4201-84AD-AF776149836C}"/>
    <cellStyle name="Normal 4 13 2" xfId="12811" xr:uid="{6D2D55A8-5D0C-48D5-86D9-7FBEAF131CAA}"/>
    <cellStyle name="Normal 4 13 2 2" xfId="26501" xr:uid="{434B3D13-CE2D-435C-92B2-A479D432FC5C}"/>
    <cellStyle name="Normal 4 13 2 2 2" xfId="40193" xr:uid="{9842340C-DE0C-4B30-A978-C8A4BA7DF929}"/>
    <cellStyle name="Normal 4 13 2 2 3" xfId="55077" xr:uid="{56A5BDD2-6173-4034-AB15-BAEA7523E9FA}"/>
    <cellStyle name="Normal 4 13 2 3" xfId="19657" xr:uid="{501D60CA-684E-48B5-8B8A-764CDC7DFE85}"/>
    <cellStyle name="Normal 4 13 2 4" xfId="33347" xr:uid="{29DF830B-3CD6-4C28-90A2-878ABBE04DCB}"/>
    <cellStyle name="Normal 4 13 2 5" xfId="48231" xr:uid="{C489E853-45C6-43A1-A6D3-9F186EB8EA29}"/>
    <cellStyle name="Normal 4 13 3" xfId="23079" xr:uid="{5DFFC034-32E6-48C7-91C5-90E874A18DAC}"/>
    <cellStyle name="Normal 4 13 3 2" xfId="36771" xr:uid="{2762FAFB-4269-4955-AEFF-47F92634A536}"/>
    <cellStyle name="Normal 4 13 3 3" xfId="51655" xr:uid="{E5859CA6-6AE5-461E-B858-F25E2EE86725}"/>
    <cellStyle name="Normal 4 13 4" xfId="16235" xr:uid="{C2195727-9866-407F-9AF5-C82479346AEB}"/>
    <cellStyle name="Normal 4 13 5" xfId="29925" xr:uid="{0D9CB0C2-06BE-4F00-AFB1-EF4D088AE53F}"/>
    <cellStyle name="Normal 4 13 6" xfId="44809" xr:uid="{3165691E-E60F-43D6-B718-6A6237407AD9}"/>
    <cellStyle name="Normal 4 14" xfId="11099" xr:uid="{3BF2E361-27D3-456C-91E8-B33EF47EC253}"/>
    <cellStyle name="Normal 4 14 2" xfId="24789" xr:uid="{4E6FBA28-3A96-4C74-907F-BAAF9A2966C0}"/>
    <cellStyle name="Normal 4 14 2 2" xfId="38481" xr:uid="{092E193A-7743-42A1-9E7D-D56890059EFA}"/>
    <cellStyle name="Normal 4 14 2 3" xfId="53365" xr:uid="{0882FBA4-2505-405D-B894-BE9DD57F216E}"/>
    <cellStyle name="Normal 4 14 3" xfId="17945" xr:uid="{FCDBF0BA-DE1D-4A7E-827F-3863BE722C1C}"/>
    <cellStyle name="Normal 4 14 4" xfId="31635" xr:uid="{3116FD37-63DF-4174-9BEB-979DC59EB090}"/>
    <cellStyle name="Normal 4 14 5" xfId="46519" xr:uid="{9A3123A0-25E1-4C01-A2E5-176818A144EC}"/>
    <cellStyle name="Normal 4 15" xfId="21367" xr:uid="{AC0168F3-182E-4EBF-97AA-C58A93F9CB79}"/>
    <cellStyle name="Normal 4 15 2" xfId="35059" xr:uid="{67C4EFF8-6D93-4EE9-B64A-60802E70E8B5}"/>
    <cellStyle name="Normal 4 15 3" xfId="49943" xr:uid="{6A92E83E-8ABE-4B15-8F4E-9B92C157E999}"/>
    <cellStyle name="Normal 4 16" xfId="14523" xr:uid="{824A1D2D-6935-4523-804C-1F68386931C7}"/>
    <cellStyle name="Normal 4 16 2" xfId="40759" xr:uid="{16BA2463-4850-4C59-914C-EAC7C93193CA}"/>
    <cellStyle name="Normal 4 17" xfId="28213" xr:uid="{1ABF7683-8C84-49C3-84F5-8D5F4CF1E38B}"/>
    <cellStyle name="Normal 4 18" xfId="43097" xr:uid="{04BFF06F-DD12-4408-9356-57510FA253F9}"/>
    <cellStyle name="Normal 4 19" xfId="7676" xr:uid="{706A070A-EC38-4976-9A41-ED03250FEA7A}"/>
    <cellStyle name="Normal 4 2" xfId="89" xr:uid="{169F5C48-27D5-4C35-BF0D-3510ABD3BA10}"/>
    <cellStyle name="Normal 4 2 2" xfId="90" xr:uid="{5B8624E1-9501-4234-BE49-2E5D076872DA}"/>
    <cellStyle name="Normal 4 2 2 2" xfId="447" xr:uid="{C1E76A1F-3229-4B6C-9DCF-037B32D202E4}"/>
    <cellStyle name="Normal 4 2 2 3" xfId="2809" xr:uid="{C4E7D68A-44B3-4051-8DE4-FAF622BAA6DF}"/>
    <cellStyle name="Normal 4 2 2 4" xfId="2810" xr:uid="{96E14B18-9475-418D-AA27-527E33BADFB4}"/>
    <cellStyle name="Normal 4 2 2 4 2" xfId="2811" xr:uid="{014C1792-1EB9-496C-9CA7-A38F3BC78E81}"/>
    <cellStyle name="Normal 4 2 2 4 3" xfId="2812" xr:uid="{4348E523-81A5-462C-B521-2F2517B987BE}"/>
    <cellStyle name="Normal 4 2 2 4 3 2" xfId="2813" xr:uid="{5F621CAB-77D3-48D8-8F04-EB49C907F23A}"/>
    <cellStyle name="Normal 4 2 2 4 3 3" xfId="4314" xr:uid="{8BD90C81-F2B5-4D48-90A5-47257669D13B}"/>
    <cellStyle name="Normal 4 2 3" xfId="2495" xr:uid="{5A7B652C-B34F-499A-984F-C352B3E45FFE}"/>
    <cellStyle name="Normal 4 2 3 2" xfId="2506" xr:uid="{B104F0FE-888F-4E07-A9C3-132696F9C038}"/>
    <cellStyle name="Normal 4 2 3 2 2" xfId="4464" xr:uid="{9E448C81-255A-43B0-A8B4-992814278B34}"/>
    <cellStyle name="Normal 4 2 3 2 3" xfId="41118" xr:uid="{0540D348-AB61-492F-8ECA-B3CB1B43B209}"/>
    <cellStyle name="Normal 4 2 3 2 4" xfId="5942" xr:uid="{DBFE460C-0049-40BD-928F-0B2997FB92C2}"/>
    <cellStyle name="Normal 4 2 3 2 5" xfId="5350" xr:uid="{FA73A176-9285-47C1-A14D-823C59103564}"/>
    <cellStyle name="Normal 4 2 3 3" xfId="4465" xr:uid="{2E085D4F-787E-40FB-9688-B3EAA54AB37B}"/>
    <cellStyle name="Normal 4 2 3 3 2" xfId="4466" xr:uid="{3B52176C-1398-413F-8A0F-3641E8336573}"/>
    <cellStyle name="Normal 4 2 3 4" xfId="4467" xr:uid="{B1B20752-47BE-40D1-B773-212DC911E9BA}"/>
    <cellStyle name="Normal 4 2 3 5" xfId="4468" xr:uid="{5276588B-84A0-49E7-AEE0-85C9AD02B114}"/>
    <cellStyle name="Normal 4 2 4" xfId="2496" xr:uid="{9407E8F5-7328-421F-93BA-12C6CE906590}"/>
    <cellStyle name="Normal 4 2 4 2" xfId="4394" xr:uid="{08091B57-A1F1-41A6-80D8-0E0A70DDFC3A}"/>
    <cellStyle name="Normal 4 2 4 2 2" xfId="4469" xr:uid="{8845DFD8-11D7-4E03-B43A-4ABB09F19519}"/>
    <cellStyle name="Normal 4 2 4 2 3" xfId="4696" xr:uid="{3CDD6B41-0C4A-479D-9884-221D606803AE}"/>
    <cellStyle name="Normal 4 2 4 2 4" xfId="4615" xr:uid="{4E60EBC1-6013-43D0-8662-A7B6F93DEA38}"/>
    <cellStyle name="Normal 4 2 4 3" xfId="4578" xr:uid="{97B11F83-57CB-46F3-A13E-3B2BDA1A93CB}"/>
    <cellStyle name="Normal 4 2 4 4" xfId="4716" xr:uid="{8DE60DD4-E379-4FF4-92CD-C11D99B8FDAD}"/>
    <cellStyle name="Normal 4 2 5" xfId="1170" xr:uid="{45E28014-9660-4A63-A37E-52FDE578D812}"/>
    <cellStyle name="Normal 4 2 6" xfId="4560" xr:uid="{1B44C7D7-DAE3-4EAB-91B1-3473AD33D3F0}"/>
    <cellStyle name="Normal 4 20" xfId="5936" xr:uid="{1A060D44-1511-4316-BC5F-435F861C009C}"/>
    <cellStyle name="Normal 4 21" xfId="5344" xr:uid="{A57820F2-E0C0-4927-9156-07D22D308666}"/>
    <cellStyle name="Normal 4 3" xfId="530" xr:uid="{ED373051-1C97-4571-A72C-35AEF6CA7AB1}"/>
    <cellStyle name="Normal 4 3 10" xfId="5346" xr:uid="{F05D6411-21C4-4142-9BDF-2CA49187859C}"/>
    <cellStyle name="Normal 4 3 2" xfId="1172" xr:uid="{DBD24327-CDF5-4C54-9470-180D08D8D954}"/>
    <cellStyle name="Normal 4 3 2 2" xfId="1173" xr:uid="{2C8BF1D9-6F30-475C-8C84-4F1FADE2DBEB}"/>
    <cellStyle name="Normal 4 3 2 3" xfId="1174" xr:uid="{6EEF39A8-D042-4A6E-91AD-821C14DC58EF}"/>
    <cellStyle name="Normal 4 3 3" xfId="1171" xr:uid="{549922F0-08D7-49CC-8739-27E0C0488A67}"/>
    <cellStyle name="Normal 4 3 3 2" xfId="4436" xr:uid="{3B2652B2-F617-4915-88A9-E9EA6CD6149B}"/>
    <cellStyle name="Normal 4 3 3 2 2" xfId="41343" xr:uid="{A0269C02-F901-4552-9C31-2AA96A176E25}"/>
    <cellStyle name="Normal 4 3 3 2 3" xfId="5960" xr:uid="{A01D7997-443E-42A1-B5DC-CED1C4317F1D}"/>
    <cellStyle name="Normal 4 3 3 2 4" xfId="5368" xr:uid="{67B72D7C-8815-44EF-8469-39FBD6C076D4}"/>
    <cellStyle name="Normal 4 3 4" xfId="2814" xr:uid="{06F8D2C8-B79A-41FA-AF9B-E4D918401B34}"/>
    <cellStyle name="Normal 4 3 5" xfId="2815" xr:uid="{74CFC805-CF5D-43AC-87D3-7F7B52A90A11}"/>
    <cellStyle name="Normal 4 3 5 2" xfId="2816" xr:uid="{0C64E37D-76D5-4939-B8B7-E73E9C3055CF}"/>
    <cellStyle name="Normal 4 3 5 3" xfId="2817" xr:uid="{C480D2FB-C395-4C5B-A159-8397FD448B87}"/>
    <cellStyle name="Normal 4 3 5 3 2" xfId="2818" xr:uid="{8D20E3B8-4284-4937-BA9A-60563EC8BD08}"/>
    <cellStyle name="Normal 4 3 5 3 3" xfId="4313" xr:uid="{0CBA2558-1145-49A3-AA60-83FF70819F87}"/>
    <cellStyle name="Normal 4 3 6" xfId="4316" xr:uid="{B306E52A-1259-4599-A436-69065E92E4EE}"/>
    <cellStyle name="Normal 4 3 6 2" xfId="41318" xr:uid="{2708C9F9-A0C6-47D9-B688-178116E29198}"/>
    <cellStyle name="Normal 4 3 6 3" xfId="5944" xr:uid="{A81F6DBB-C5BA-460B-9761-BB42814A4512}"/>
    <cellStyle name="Normal 4 3 6 4" xfId="5352" xr:uid="{4573E810-14E3-46E6-8AD8-840F8D923F00}"/>
    <cellStyle name="Normal 4 3 7" xfId="40808" xr:uid="{5BB615DE-755B-45FF-B428-B7F0E07F0E59}"/>
    <cellStyle name="Normal 4 3 8" xfId="7681" xr:uid="{3527404C-A91B-42C7-9E0E-8C8648B847E3}"/>
    <cellStyle name="Normal 4 3 9" xfId="5938" xr:uid="{B8BF59E8-A549-41E7-970C-D215B671F7B6}"/>
    <cellStyle name="Normal 4 4" xfId="455" xr:uid="{A8DEA10B-2BAB-4337-8A31-E6D50C635068}"/>
    <cellStyle name="Normal 4 4 10" xfId="9394" xr:uid="{B80B8143-E124-4FE0-9340-0721829F6E78}"/>
    <cellStyle name="Normal 4 4 10 2" xfId="12816" xr:uid="{5E7FF55B-929A-4C31-8B55-6075D59F032F}"/>
    <cellStyle name="Normal 4 4 10 2 2" xfId="26506" xr:uid="{C8A50F03-ADB3-44A8-9E2F-7F7382082733}"/>
    <cellStyle name="Normal 4 4 10 2 2 2" xfId="40198" xr:uid="{D0C9ABD1-14A3-4FF6-BDBA-6553F9E66B0A}"/>
    <cellStyle name="Normal 4 4 10 2 2 3" xfId="55082" xr:uid="{7AD8E7DA-7C02-4675-849F-9AFCEAE7BC20}"/>
    <cellStyle name="Normal 4 4 10 2 3" xfId="19662" xr:uid="{E3EF13F9-4479-4283-B978-32A1D410A4A7}"/>
    <cellStyle name="Normal 4 4 10 2 4" xfId="33352" xr:uid="{C75F4322-9DFA-41AE-8B84-EC5A3C3C7050}"/>
    <cellStyle name="Normal 4 4 10 2 5" xfId="48236" xr:uid="{E0F791C6-3647-454B-B353-56734FF37CE1}"/>
    <cellStyle name="Normal 4 4 10 3" xfId="23084" xr:uid="{3D7FDE54-C959-47FF-9587-C077931F3147}"/>
    <cellStyle name="Normal 4 4 10 3 2" xfId="36776" xr:uid="{A4D8B3B8-1721-4493-9E80-550E796DDCE1}"/>
    <cellStyle name="Normal 4 4 10 3 3" xfId="51660" xr:uid="{CAD02791-26A7-472D-A0AE-1D7D12EFACBF}"/>
    <cellStyle name="Normal 4 4 10 4" xfId="16240" xr:uid="{A1661DEB-3B82-46C0-ADD1-F99801A28683}"/>
    <cellStyle name="Normal 4 4 10 5" xfId="29930" xr:uid="{2FF008C7-1A82-4BA3-9AAC-2724BD6D2A0C}"/>
    <cellStyle name="Normal 4 4 10 6" xfId="44814" xr:uid="{F10A06DD-60E1-4D6F-9D25-DDF328417518}"/>
    <cellStyle name="Normal 4 4 11" xfId="11104" xr:uid="{8C2F354D-C449-434A-9DEB-1F5AF1B8A71E}"/>
    <cellStyle name="Normal 4 4 11 2" xfId="24794" xr:uid="{5D445D6E-80D1-4472-9F03-917E04EAC6BD}"/>
    <cellStyle name="Normal 4 4 11 2 2" xfId="38486" xr:uid="{59E67E61-79B3-41D4-BD6F-40EE83396620}"/>
    <cellStyle name="Normal 4 4 11 2 3" xfId="53370" xr:uid="{B4729C7A-EA5E-437F-9BF4-452AB65D823F}"/>
    <cellStyle name="Normal 4 4 11 3" xfId="17950" xr:uid="{7955797A-1CBA-4BB7-93D5-072E2834F113}"/>
    <cellStyle name="Normal 4 4 11 4" xfId="31640" xr:uid="{7562A855-65CF-4BDE-A4EB-1CF64CCC4AD1}"/>
    <cellStyle name="Normal 4 4 11 5" xfId="46524" xr:uid="{BF2C0EDD-705E-4DEC-B895-D5D2D3D189EF}"/>
    <cellStyle name="Normal 4 4 12" xfId="21372" xr:uid="{1587EA71-1909-45F4-833B-1AC3A964F6F9}"/>
    <cellStyle name="Normal 4 4 12 2" xfId="35064" xr:uid="{7C348450-C67A-425A-A745-06FA9F06B91B}"/>
    <cellStyle name="Normal 4 4 12 3" xfId="49948" xr:uid="{85672726-3AAA-4BC4-95CF-F8C29A6EFB3E}"/>
    <cellStyle name="Normal 4 4 13" xfId="14528" xr:uid="{19D19C1F-C3E2-4A84-843F-CFA753509F85}"/>
    <cellStyle name="Normal 4 4 13 2" xfId="40807" xr:uid="{36B90F74-F454-42CD-A93E-B2D917B2DE8E}"/>
    <cellStyle name="Normal 4 4 14" xfId="28218" xr:uid="{97E1428C-C21A-445C-8DF6-77F2C41C0BC3}"/>
    <cellStyle name="Normal 4 4 15" xfId="43102" xr:uid="{B5690F80-9435-4932-9E87-57DCC5586482}"/>
    <cellStyle name="Normal 4 4 16" xfId="7682" xr:uid="{74C26E4C-AA2B-4AAD-836F-DF47605A884D}"/>
    <cellStyle name="Normal 4 4 2" xfId="2497" xr:uid="{A824963B-2F06-4D13-85C2-01DAA4C48267}"/>
    <cellStyle name="Normal 4 4 2 10" xfId="21373" xr:uid="{C0D923C0-183F-4FAC-A4B2-191C4064EE1B}"/>
    <cellStyle name="Normal 4 4 2 10 2" xfId="35065" xr:uid="{9981D008-7422-434E-9E18-6636CF9945C2}"/>
    <cellStyle name="Normal 4 4 2 10 3" xfId="49949" xr:uid="{A83168E3-DB0E-43E9-80D8-A25B3CAEC8AB}"/>
    <cellStyle name="Normal 4 4 2 11" xfId="14529" xr:uid="{8012B1CC-3247-4413-815E-1BEDD92501EB}"/>
    <cellStyle name="Normal 4 4 2 11 2" xfId="41112" xr:uid="{C6D66901-BBC1-468C-8EB0-E181011C564B}"/>
    <cellStyle name="Normal 4 4 2 12" xfId="28219" xr:uid="{014B3FCC-F47D-4F97-B3B4-CF2D3942E9C5}"/>
    <cellStyle name="Normal 4 4 2 13" xfId="43103" xr:uid="{17F321BA-2F9E-4F1C-96EF-ACC06FF5DA39}"/>
    <cellStyle name="Normal 4 4 2 14" xfId="7683" xr:uid="{D356049E-68D3-49B0-86D7-6E530181EEA2}"/>
    <cellStyle name="Normal 4 4 2 15" xfId="5940" xr:uid="{94D02769-3F99-4F69-BFB1-8D00ED042592}"/>
    <cellStyle name="Normal 4 4 2 16" xfId="5348" xr:uid="{D7B63385-B5B1-4058-ADCF-313FAE073174}"/>
    <cellStyle name="Normal 4 4 2 2" xfId="7684" xr:uid="{CDB75C41-C2C2-42F7-9AF9-1F29F9464D83}"/>
    <cellStyle name="Normal 4 4 2 2 10" xfId="14530" xr:uid="{CAC5EB32-58C0-4BCD-9F3F-E61391003D9A}"/>
    <cellStyle name="Normal 4 4 2 2 11" xfId="28220" xr:uid="{E4D4788D-32AF-42D1-8B42-890CCA426CDE}"/>
    <cellStyle name="Normal 4 4 2 2 12" xfId="43104" xr:uid="{61A57E38-3C40-45E4-9FED-8C049EF9A7EC}"/>
    <cellStyle name="Normal 4 4 2 2 2" xfId="7685" xr:uid="{04786788-C26E-40B2-BC44-43B68AA77FF6}"/>
    <cellStyle name="Normal 4 4 2 2 2 10" xfId="43105" xr:uid="{DC18F5EF-615D-42CB-B131-0AB08BB0B21D}"/>
    <cellStyle name="Normal 4 4 2 2 2 2" xfId="7686" xr:uid="{81623371-6493-480E-B37D-920385469C13}"/>
    <cellStyle name="Normal 4 4 2 2 2 2 2" xfId="7687" xr:uid="{9BA28BCA-6097-4697-B4A7-0764A106F8DC}"/>
    <cellStyle name="Normal 4 4 2 2 2 2 2 2" xfId="9399" xr:uid="{6D9A1588-1177-4097-ACB4-52DC242F93EF}"/>
    <cellStyle name="Normal 4 4 2 2 2 2 2 2 2" xfId="12821" xr:uid="{E1605A01-62B8-48BB-BC38-D27D88D94936}"/>
    <cellStyle name="Normal 4 4 2 2 2 2 2 2 2 2" xfId="26511" xr:uid="{310C15E2-537E-45C7-ACEA-C980C31BDEEE}"/>
    <cellStyle name="Normal 4 4 2 2 2 2 2 2 2 2 2" xfId="40203" xr:uid="{8B8981FB-A068-4676-A593-A518CE9C5295}"/>
    <cellStyle name="Normal 4 4 2 2 2 2 2 2 2 2 3" xfId="55087" xr:uid="{9BADC283-A2C9-4680-8F3E-64FB556BD7B5}"/>
    <cellStyle name="Normal 4 4 2 2 2 2 2 2 2 3" xfId="19667" xr:uid="{65C3895D-764C-483E-9B3B-31F021619F8B}"/>
    <cellStyle name="Normal 4 4 2 2 2 2 2 2 2 4" xfId="33357" xr:uid="{DB802747-DE17-4BFA-98B8-9B7B87E5DBF1}"/>
    <cellStyle name="Normal 4 4 2 2 2 2 2 2 2 5" xfId="48241" xr:uid="{D7359402-5FA9-4344-AFC2-92FE73DA205D}"/>
    <cellStyle name="Normal 4 4 2 2 2 2 2 2 3" xfId="23089" xr:uid="{245D6323-4C3E-41EC-B4DF-CB84C105E014}"/>
    <cellStyle name="Normal 4 4 2 2 2 2 2 2 3 2" xfId="36781" xr:uid="{427ED6C7-E2EC-47D2-BFF7-64A588D13B8A}"/>
    <cellStyle name="Normal 4 4 2 2 2 2 2 2 3 3" xfId="51665" xr:uid="{1AC49500-D4A5-4365-92E5-C77060A5ED9C}"/>
    <cellStyle name="Normal 4 4 2 2 2 2 2 2 4" xfId="16245" xr:uid="{2C19B60D-60EE-4ED8-90C5-05DDE5426E05}"/>
    <cellStyle name="Normal 4 4 2 2 2 2 2 2 5" xfId="29935" xr:uid="{AB6C9F68-AED1-4C4E-A022-3087391E2794}"/>
    <cellStyle name="Normal 4 4 2 2 2 2 2 2 6" xfId="44819" xr:uid="{47AB2E34-D6B5-489C-B9B8-FD43546669E2}"/>
    <cellStyle name="Normal 4 4 2 2 2 2 2 3" xfId="11109" xr:uid="{FA5E40D8-DE5D-4A4D-88BD-08DE75EA5FDE}"/>
    <cellStyle name="Normal 4 4 2 2 2 2 2 3 2" xfId="24799" xr:uid="{E4BF1ACB-1DB7-4273-88FD-5AE7228C28A6}"/>
    <cellStyle name="Normal 4 4 2 2 2 2 2 3 2 2" xfId="38491" xr:uid="{BBBFCC1B-675E-494E-82D1-AAE8C3F1433B}"/>
    <cellStyle name="Normal 4 4 2 2 2 2 2 3 2 3" xfId="53375" xr:uid="{8236D3A3-76B4-4B42-9665-5CCD76B6C834}"/>
    <cellStyle name="Normal 4 4 2 2 2 2 2 3 3" xfId="17955" xr:uid="{17E76E80-B3BE-4C2B-8F93-7DF30AD10022}"/>
    <cellStyle name="Normal 4 4 2 2 2 2 2 3 4" xfId="31645" xr:uid="{45C569E8-4154-42CC-81F9-8859C56A49FE}"/>
    <cellStyle name="Normal 4 4 2 2 2 2 2 3 5" xfId="46529" xr:uid="{8A01DF5C-4F35-42C3-9214-0BBC95A6D514}"/>
    <cellStyle name="Normal 4 4 2 2 2 2 2 4" xfId="21377" xr:uid="{2DD2900B-23B1-4B64-BC94-52A4A8139D97}"/>
    <cellStyle name="Normal 4 4 2 2 2 2 2 4 2" xfId="35069" xr:uid="{3A6F9B03-AA3E-4AD5-B2A8-36921D610C7A}"/>
    <cellStyle name="Normal 4 4 2 2 2 2 2 4 3" xfId="49953" xr:uid="{C6F3FBA2-83E4-49C1-ABEE-25DA25BAA87D}"/>
    <cellStyle name="Normal 4 4 2 2 2 2 2 5" xfId="14533" xr:uid="{E65D5987-23EF-439F-950C-E1674D04E237}"/>
    <cellStyle name="Normal 4 4 2 2 2 2 2 6" xfId="28223" xr:uid="{644EDA2B-50E1-4B3D-82E7-585E0743768D}"/>
    <cellStyle name="Normal 4 4 2 2 2 2 2 7" xfId="43107" xr:uid="{B5C97605-4A58-488E-939D-A4B28B302A31}"/>
    <cellStyle name="Normal 4 4 2 2 2 2 3" xfId="9398" xr:uid="{95893522-284D-43BD-B6F2-886BAB752A10}"/>
    <cellStyle name="Normal 4 4 2 2 2 2 3 2" xfId="12820" xr:uid="{6A1621B2-999D-4688-956F-482A00A28A10}"/>
    <cellStyle name="Normal 4 4 2 2 2 2 3 2 2" xfId="26510" xr:uid="{D0F05453-B616-4689-BDFF-53C573F769AA}"/>
    <cellStyle name="Normal 4 4 2 2 2 2 3 2 2 2" xfId="40202" xr:uid="{C1F8A66A-C473-40E2-9696-4F7A9DA3614A}"/>
    <cellStyle name="Normal 4 4 2 2 2 2 3 2 2 3" xfId="55086" xr:uid="{4C72E218-EDF8-4057-A5B7-8AAEA193E739}"/>
    <cellStyle name="Normal 4 4 2 2 2 2 3 2 3" xfId="19666" xr:uid="{ADB51BFF-F5D5-4FE1-B554-AC98A6975093}"/>
    <cellStyle name="Normal 4 4 2 2 2 2 3 2 4" xfId="33356" xr:uid="{1562DF11-6C44-4AFE-AE77-B7162B54D3D0}"/>
    <cellStyle name="Normal 4 4 2 2 2 2 3 2 5" xfId="48240" xr:uid="{22DC8784-91EB-494A-97AC-FB706D2A3A04}"/>
    <cellStyle name="Normal 4 4 2 2 2 2 3 3" xfId="23088" xr:uid="{85B09A8A-8661-4C7C-9484-2A4D936DA04C}"/>
    <cellStyle name="Normal 4 4 2 2 2 2 3 3 2" xfId="36780" xr:uid="{3EA2EA7F-32B5-47A3-93A3-1D624C0DAC1F}"/>
    <cellStyle name="Normal 4 4 2 2 2 2 3 3 3" xfId="51664" xr:uid="{6FAECCD2-E520-4F13-B42C-C8AF7BAA570E}"/>
    <cellStyle name="Normal 4 4 2 2 2 2 3 4" xfId="16244" xr:uid="{4ADF0FFF-56CE-464A-ADC4-370D0FC3598E}"/>
    <cellStyle name="Normal 4 4 2 2 2 2 3 5" xfId="29934" xr:uid="{A38531A1-AD15-4363-B416-8A620403CCB6}"/>
    <cellStyle name="Normal 4 4 2 2 2 2 3 6" xfId="44818" xr:uid="{7F689F66-57E3-4E89-A918-CC12C1464BA5}"/>
    <cellStyle name="Normal 4 4 2 2 2 2 4" xfId="11108" xr:uid="{55515F78-F911-4F0A-9908-B9DB8F58C544}"/>
    <cellStyle name="Normal 4 4 2 2 2 2 4 2" xfId="24798" xr:uid="{2703E181-E9CE-427F-8B3C-C1118B5DFE09}"/>
    <cellStyle name="Normal 4 4 2 2 2 2 4 2 2" xfId="38490" xr:uid="{671D9336-038D-4CA9-8A2B-D228ADFE47D7}"/>
    <cellStyle name="Normal 4 4 2 2 2 2 4 2 3" xfId="53374" xr:uid="{10252446-9BA4-4D81-AB85-63D83D61E4CB}"/>
    <cellStyle name="Normal 4 4 2 2 2 2 4 3" xfId="17954" xr:uid="{C626D35A-EC8B-4731-BB27-48A998CD1E03}"/>
    <cellStyle name="Normal 4 4 2 2 2 2 4 4" xfId="31644" xr:uid="{E4B4D3C9-A5B5-4641-B4DF-D1B23F1C99CE}"/>
    <cellStyle name="Normal 4 4 2 2 2 2 4 5" xfId="46528" xr:uid="{5AE69A88-D9F5-4F03-95F5-46909E25ADBB}"/>
    <cellStyle name="Normal 4 4 2 2 2 2 5" xfId="21376" xr:uid="{C07AA2B0-3E6E-44B5-8D3A-AE91B2F6645D}"/>
    <cellStyle name="Normal 4 4 2 2 2 2 5 2" xfId="35068" xr:uid="{0B3F58D2-4B20-4D92-B598-12A9CF24D6D6}"/>
    <cellStyle name="Normal 4 4 2 2 2 2 5 3" xfId="49952" xr:uid="{B49B15E4-5FE5-41A1-B091-D4DB5D20E7D9}"/>
    <cellStyle name="Normal 4 4 2 2 2 2 6" xfId="14532" xr:uid="{7C54D7A7-D4AD-4BBF-8FD5-263CEC083F05}"/>
    <cellStyle name="Normal 4 4 2 2 2 2 7" xfId="28222" xr:uid="{6486A7CB-07A6-4CC5-8F50-2596D05595E0}"/>
    <cellStyle name="Normal 4 4 2 2 2 2 8" xfId="43106" xr:uid="{5C21FA42-EF36-4450-897F-6B22049DB2CA}"/>
    <cellStyle name="Normal 4 4 2 2 2 3" xfId="7688" xr:uid="{887671F2-2AC1-4F3E-8EE9-EB0D5B026363}"/>
    <cellStyle name="Normal 4 4 2 2 2 3 2" xfId="9400" xr:uid="{246F8D48-14A9-41C6-9577-AF3562BA066C}"/>
    <cellStyle name="Normal 4 4 2 2 2 3 2 2" xfId="12822" xr:uid="{3C9D3A76-5118-4D3F-BAE0-7EC7B614AFDB}"/>
    <cellStyle name="Normal 4 4 2 2 2 3 2 2 2" xfId="26512" xr:uid="{77D50E30-C370-46A7-A042-A77E13F01A09}"/>
    <cellStyle name="Normal 4 4 2 2 2 3 2 2 2 2" xfId="40204" xr:uid="{1295B09C-6F0B-414D-B1D8-4A023414487B}"/>
    <cellStyle name="Normal 4 4 2 2 2 3 2 2 2 3" xfId="55088" xr:uid="{47AE09B7-E8CD-4422-9DDB-F49908C26401}"/>
    <cellStyle name="Normal 4 4 2 2 2 3 2 2 3" xfId="19668" xr:uid="{B4BFD316-E8EA-43BC-B313-A2FBFDD84957}"/>
    <cellStyle name="Normal 4 4 2 2 2 3 2 2 4" xfId="33358" xr:uid="{6E770000-35BF-4EA7-B0A3-606C690192DD}"/>
    <cellStyle name="Normal 4 4 2 2 2 3 2 2 5" xfId="48242" xr:uid="{84584D0D-59C7-41F9-AACB-C447F25B18F0}"/>
    <cellStyle name="Normal 4 4 2 2 2 3 2 3" xfId="23090" xr:uid="{6BC450A1-62FF-4CB8-8D05-670C23F535CE}"/>
    <cellStyle name="Normal 4 4 2 2 2 3 2 3 2" xfId="36782" xr:uid="{29AE5302-CE6E-4BD3-8DEF-1347D9A6EDDE}"/>
    <cellStyle name="Normal 4 4 2 2 2 3 2 3 3" xfId="51666" xr:uid="{4A6DD77B-0A74-43E0-A3FC-9A72EF5E2E85}"/>
    <cellStyle name="Normal 4 4 2 2 2 3 2 4" xfId="16246" xr:uid="{B1536C47-1700-46E7-8091-3D30FDCA2B4A}"/>
    <cellStyle name="Normal 4 4 2 2 2 3 2 5" xfId="29936" xr:uid="{D4EF3DB5-B740-4E71-BF34-0C422068928D}"/>
    <cellStyle name="Normal 4 4 2 2 2 3 2 6" xfId="44820" xr:uid="{46C92238-8FB6-46AC-AB7E-8C7EC20A8572}"/>
    <cellStyle name="Normal 4 4 2 2 2 3 3" xfId="11110" xr:uid="{4B6D4A61-307F-469C-B519-1A5496C26C7B}"/>
    <cellStyle name="Normal 4 4 2 2 2 3 3 2" xfId="24800" xr:uid="{8001D5EF-F8B9-4175-9328-A9F1803935ED}"/>
    <cellStyle name="Normal 4 4 2 2 2 3 3 2 2" xfId="38492" xr:uid="{CFEA2AE0-8B05-4A6B-9062-3F7EE8DD2E0A}"/>
    <cellStyle name="Normal 4 4 2 2 2 3 3 2 3" xfId="53376" xr:uid="{4ACEE2EA-8D24-43ED-BDFF-23A9FA48D99C}"/>
    <cellStyle name="Normal 4 4 2 2 2 3 3 3" xfId="17956" xr:uid="{3B946897-5291-4D63-BEAF-8C0BC49BFBB2}"/>
    <cellStyle name="Normal 4 4 2 2 2 3 3 4" xfId="31646" xr:uid="{168A9B35-A1E6-4F3E-81DF-938A6B1C9589}"/>
    <cellStyle name="Normal 4 4 2 2 2 3 3 5" xfId="46530" xr:uid="{E1AD3EF0-6E0B-4FBC-8790-EB141AA9E0BD}"/>
    <cellStyle name="Normal 4 4 2 2 2 3 4" xfId="21378" xr:uid="{C7AE363B-7100-47C5-A154-289C13AA24BE}"/>
    <cellStyle name="Normal 4 4 2 2 2 3 4 2" xfId="35070" xr:uid="{0F4F5578-9F53-4FFE-9FAD-CA5E8D902980}"/>
    <cellStyle name="Normal 4 4 2 2 2 3 4 3" xfId="49954" xr:uid="{66DC47E7-4DBB-43F2-A7F6-99A038B641ED}"/>
    <cellStyle name="Normal 4 4 2 2 2 3 5" xfId="14534" xr:uid="{D634921D-F8D9-42CE-A8C4-421576F0E0D5}"/>
    <cellStyle name="Normal 4 4 2 2 2 3 6" xfId="28224" xr:uid="{328442F3-C016-480C-A1A0-94CC93B05D37}"/>
    <cellStyle name="Normal 4 4 2 2 2 3 7" xfId="43108" xr:uid="{7327BB36-3AD5-4BE6-BDE0-A582C722EB61}"/>
    <cellStyle name="Normal 4 4 2 2 2 4" xfId="7689" xr:uid="{CEB2DC3F-E5E6-41C9-9728-085C2EA45E63}"/>
    <cellStyle name="Normal 4 4 2 2 2 4 2" xfId="9401" xr:uid="{0842CB50-0297-4D48-823F-88CF0B1E632C}"/>
    <cellStyle name="Normal 4 4 2 2 2 4 2 2" xfId="12823" xr:uid="{E34282FC-64D0-4B4C-80A4-C4D4353347F7}"/>
    <cellStyle name="Normal 4 4 2 2 2 4 2 2 2" xfId="26513" xr:uid="{6F771B7C-DBD6-418F-B927-381EC0E806BD}"/>
    <cellStyle name="Normal 4 4 2 2 2 4 2 2 2 2" xfId="40205" xr:uid="{D849F326-F6ED-48DB-9C33-15EFACCAEA96}"/>
    <cellStyle name="Normal 4 4 2 2 2 4 2 2 2 3" xfId="55089" xr:uid="{CF05FCDD-C1AC-4435-8AE5-4C35340D769F}"/>
    <cellStyle name="Normal 4 4 2 2 2 4 2 2 3" xfId="19669" xr:uid="{AFEE904B-C6F1-4D90-A8CF-B4606ECECA40}"/>
    <cellStyle name="Normal 4 4 2 2 2 4 2 2 4" xfId="33359" xr:uid="{8BA7544A-25FE-450F-BF9F-687901DC0B34}"/>
    <cellStyle name="Normal 4 4 2 2 2 4 2 2 5" xfId="48243" xr:uid="{6BCB6F3B-F048-4F5F-A969-6B6BC54E4A55}"/>
    <cellStyle name="Normal 4 4 2 2 2 4 2 3" xfId="23091" xr:uid="{DD65914B-3202-4F83-B290-2BA3395A4B77}"/>
    <cellStyle name="Normal 4 4 2 2 2 4 2 3 2" xfId="36783" xr:uid="{0C924136-F9B8-43AE-B76C-385726F312B1}"/>
    <cellStyle name="Normal 4 4 2 2 2 4 2 3 3" xfId="51667" xr:uid="{598F4F7B-D0E9-4EF5-8687-20159270BC4B}"/>
    <cellStyle name="Normal 4 4 2 2 2 4 2 4" xfId="16247" xr:uid="{D9E8EB7C-5484-488C-BFEB-E71E03788CD4}"/>
    <cellStyle name="Normal 4 4 2 2 2 4 2 5" xfId="29937" xr:uid="{6300E3C6-638C-439C-8856-8592EC3FC85A}"/>
    <cellStyle name="Normal 4 4 2 2 2 4 2 6" xfId="44821" xr:uid="{1CE140DF-86D5-41B9-9DF6-BD57C9E13D79}"/>
    <cellStyle name="Normal 4 4 2 2 2 4 3" xfId="11111" xr:uid="{C2734920-102D-48CA-9465-3E1926D66D3B}"/>
    <cellStyle name="Normal 4 4 2 2 2 4 3 2" xfId="24801" xr:uid="{68DA8757-4EC1-4A7F-B2B0-4C1C825CE6AD}"/>
    <cellStyle name="Normal 4 4 2 2 2 4 3 2 2" xfId="38493" xr:uid="{CF6B6E3C-A9CE-4830-B0C0-7D6BC07BD733}"/>
    <cellStyle name="Normal 4 4 2 2 2 4 3 2 3" xfId="53377" xr:uid="{C1F54E37-7CD4-4E88-AABD-FCDDEDFF038A}"/>
    <cellStyle name="Normal 4 4 2 2 2 4 3 3" xfId="17957" xr:uid="{F77B845D-1DA6-4B02-9F43-5D39E3C86478}"/>
    <cellStyle name="Normal 4 4 2 2 2 4 3 4" xfId="31647" xr:uid="{E98D4D67-1CA3-4FFA-9BAD-FEF0D610AFFF}"/>
    <cellStyle name="Normal 4 4 2 2 2 4 3 5" xfId="46531" xr:uid="{3CF5DD10-075D-4713-9E1D-C3181D9F82B6}"/>
    <cellStyle name="Normal 4 4 2 2 2 4 4" xfId="21379" xr:uid="{A24300EC-7790-494E-B45F-1FD6220A3EDB}"/>
    <cellStyle name="Normal 4 4 2 2 2 4 4 2" xfId="35071" xr:uid="{2F7D3FCA-A299-4CD7-AACC-910362192581}"/>
    <cellStyle name="Normal 4 4 2 2 2 4 4 3" xfId="49955" xr:uid="{0E419C7A-9DB8-46C4-85B1-C1606533C40C}"/>
    <cellStyle name="Normal 4 4 2 2 2 4 5" xfId="14535" xr:uid="{D4CFB7FD-17B2-4FC6-8714-D7E12FBD4BA8}"/>
    <cellStyle name="Normal 4 4 2 2 2 4 6" xfId="28225" xr:uid="{83FDC5E8-EA8F-4576-AC84-A53A8F469BDD}"/>
    <cellStyle name="Normal 4 4 2 2 2 4 7" xfId="43109" xr:uid="{E8D26727-206D-44EF-83EC-DD05CDF63AFC}"/>
    <cellStyle name="Normal 4 4 2 2 2 5" xfId="9397" xr:uid="{4D3DEB6F-B9A3-45E0-9E17-E1303634AAA6}"/>
    <cellStyle name="Normal 4 4 2 2 2 5 2" xfId="12819" xr:uid="{D02A61AE-1058-4949-8395-D4EE64ED2103}"/>
    <cellStyle name="Normal 4 4 2 2 2 5 2 2" xfId="26509" xr:uid="{D0378485-C80C-4F6A-BC3D-2F348CAABCB5}"/>
    <cellStyle name="Normal 4 4 2 2 2 5 2 2 2" xfId="40201" xr:uid="{F693E723-0D77-47EF-B6E9-961BB31DE472}"/>
    <cellStyle name="Normal 4 4 2 2 2 5 2 2 3" xfId="55085" xr:uid="{28C6243F-95B0-4DC7-90E4-C7C4409E8049}"/>
    <cellStyle name="Normal 4 4 2 2 2 5 2 3" xfId="19665" xr:uid="{57417DFA-F592-4AC6-AD74-F9D65189C527}"/>
    <cellStyle name="Normal 4 4 2 2 2 5 2 4" xfId="33355" xr:uid="{AF081D6B-5C24-42A1-84A9-CAC4C8E7A3DD}"/>
    <cellStyle name="Normal 4 4 2 2 2 5 2 5" xfId="48239" xr:uid="{14C6A997-A263-4511-808E-2954921106EE}"/>
    <cellStyle name="Normal 4 4 2 2 2 5 3" xfId="23087" xr:uid="{391126B7-EEE1-4EE1-8A04-2E86556F75DB}"/>
    <cellStyle name="Normal 4 4 2 2 2 5 3 2" xfId="36779" xr:uid="{0C120DFB-C2DD-42CC-A65C-70937F33D4C3}"/>
    <cellStyle name="Normal 4 4 2 2 2 5 3 3" xfId="51663" xr:uid="{1E9D5E49-60BD-467F-9901-6C20B3F1D0B9}"/>
    <cellStyle name="Normal 4 4 2 2 2 5 4" xfId="16243" xr:uid="{D9885364-2D3C-4554-8C4C-22A431A58189}"/>
    <cellStyle name="Normal 4 4 2 2 2 5 5" xfId="29933" xr:uid="{56379A42-E14F-4EFB-807B-AF28880C482E}"/>
    <cellStyle name="Normal 4 4 2 2 2 5 6" xfId="44817" xr:uid="{CA034AB1-A9E1-4FA6-B64D-E8E407871A29}"/>
    <cellStyle name="Normal 4 4 2 2 2 6" xfId="11107" xr:uid="{AB3A39C9-936D-43EF-B41D-A85127BCECF6}"/>
    <cellStyle name="Normal 4 4 2 2 2 6 2" xfId="24797" xr:uid="{7F64D6FB-656B-4877-AAF9-1BC56A97F6BE}"/>
    <cellStyle name="Normal 4 4 2 2 2 6 2 2" xfId="38489" xr:uid="{E8206118-2AAD-4974-83BC-EA4365DA5E9B}"/>
    <cellStyle name="Normal 4 4 2 2 2 6 2 3" xfId="53373" xr:uid="{59D27007-5C5F-4CED-BBCF-B4A9E0E9C9CC}"/>
    <cellStyle name="Normal 4 4 2 2 2 6 3" xfId="17953" xr:uid="{52CEDD93-1789-4F47-BBD9-3C994AE1AF6A}"/>
    <cellStyle name="Normal 4 4 2 2 2 6 4" xfId="31643" xr:uid="{15CEC1DF-5F74-402E-A8BE-6B331FFA66A7}"/>
    <cellStyle name="Normal 4 4 2 2 2 6 5" xfId="46527" xr:uid="{C1EC5820-B21E-4243-9F01-7B2F1E72570A}"/>
    <cellStyle name="Normal 4 4 2 2 2 7" xfId="21375" xr:uid="{14E880A1-71EA-44EE-9A51-3553758E45BE}"/>
    <cellStyle name="Normal 4 4 2 2 2 7 2" xfId="35067" xr:uid="{81D215FC-E3D0-44AC-A63D-C39CC133D9D6}"/>
    <cellStyle name="Normal 4 4 2 2 2 7 3" xfId="49951" xr:uid="{3A9D2EAC-8A19-40BC-B94A-CDA06B2B9F03}"/>
    <cellStyle name="Normal 4 4 2 2 2 8" xfId="14531" xr:uid="{3444DC7F-91A3-43B7-B371-5F64876CE7A5}"/>
    <cellStyle name="Normal 4 4 2 2 2 9" xfId="28221" xr:uid="{F25E5EAF-7F1D-4349-9033-EE1F765A12BD}"/>
    <cellStyle name="Normal 4 4 2 2 3" xfId="7690" xr:uid="{8976F5DF-F897-41D7-AA83-BEF2DDE6D0C7}"/>
    <cellStyle name="Normal 4 4 2 2 3 10" xfId="43110" xr:uid="{EAE38AE7-C562-4B4D-848C-DC0048D9FEB7}"/>
    <cellStyle name="Normal 4 4 2 2 3 2" xfId="7691" xr:uid="{455425C5-D77C-415F-A3F9-1AEB42256FC4}"/>
    <cellStyle name="Normal 4 4 2 2 3 2 2" xfId="7692" xr:uid="{505810AE-A042-46A1-9DAB-A5ACB048C778}"/>
    <cellStyle name="Normal 4 4 2 2 3 2 2 2" xfId="9404" xr:uid="{5B0D6AF2-5634-485E-902D-C74D6F68A791}"/>
    <cellStyle name="Normal 4 4 2 2 3 2 2 2 2" xfId="12826" xr:uid="{6AE4F312-7A09-407F-B8FD-FD6F6D75D08E}"/>
    <cellStyle name="Normal 4 4 2 2 3 2 2 2 2 2" xfId="26516" xr:uid="{AA723021-C886-4B1A-A085-DC7C99936B20}"/>
    <cellStyle name="Normal 4 4 2 2 3 2 2 2 2 2 2" xfId="40208" xr:uid="{7C2FD384-2BFF-4967-BA28-D5BC3D5E1C9A}"/>
    <cellStyle name="Normal 4 4 2 2 3 2 2 2 2 2 3" xfId="55092" xr:uid="{BB9F7C7E-D90E-4E9C-A7CE-73AB5CF7B17A}"/>
    <cellStyle name="Normal 4 4 2 2 3 2 2 2 2 3" xfId="19672" xr:uid="{6E4C9844-9323-4048-A3B7-863333A97747}"/>
    <cellStyle name="Normal 4 4 2 2 3 2 2 2 2 4" xfId="33362" xr:uid="{1A093049-A09B-4FB5-8503-8C6633B89732}"/>
    <cellStyle name="Normal 4 4 2 2 3 2 2 2 2 5" xfId="48246" xr:uid="{1724509A-5719-436C-ABE2-C7B47C32AB6E}"/>
    <cellStyle name="Normal 4 4 2 2 3 2 2 2 3" xfId="23094" xr:uid="{4C5BDA50-09FC-4770-BD6D-7AAA2CD2D602}"/>
    <cellStyle name="Normal 4 4 2 2 3 2 2 2 3 2" xfId="36786" xr:uid="{991117DC-9021-4FAF-8AC8-B1F81D5ABDAB}"/>
    <cellStyle name="Normal 4 4 2 2 3 2 2 2 3 3" xfId="51670" xr:uid="{533623F7-4376-43B8-B2E6-D7CB0EF5EAF2}"/>
    <cellStyle name="Normal 4 4 2 2 3 2 2 2 4" xfId="16250" xr:uid="{2520AFDD-1465-4D74-AEDE-FC5462E59245}"/>
    <cellStyle name="Normal 4 4 2 2 3 2 2 2 5" xfId="29940" xr:uid="{A6666E74-379B-4593-9162-2A6B534178FC}"/>
    <cellStyle name="Normal 4 4 2 2 3 2 2 2 6" xfId="44824" xr:uid="{4C0DD9A2-8A2C-4661-98A7-5EDA62547F1D}"/>
    <cellStyle name="Normal 4 4 2 2 3 2 2 3" xfId="11114" xr:uid="{82C559A6-3195-42B1-ABEA-8BE3009969E7}"/>
    <cellStyle name="Normal 4 4 2 2 3 2 2 3 2" xfId="24804" xr:uid="{63716C69-CD51-4A42-AEF2-8D86A48DF1C1}"/>
    <cellStyle name="Normal 4 4 2 2 3 2 2 3 2 2" xfId="38496" xr:uid="{36316419-32CE-4FFF-B5B3-8645927231F6}"/>
    <cellStyle name="Normal 4 4 2 2 3 2 2 3 2 3" xfId="53380" xr:uid="{641DD6E5-C610-4FC3-B33F-0F3B1CD6EC78}"/>
    <cellStyle name="Normal 4 4 2 2 3 2 2 3 3" xfId="17960" xr:uid="{355ED399-202B-4EFB-A1C7-0CB6B0A75FF8}"/>
    <cellStyle name="Normal 4 4 2 2 3 2 2 3 4" xfId="31650" xr:uid="{4CBB7D5B-05EA-4AA8-9B00-39A70F8AF094}"/>
    <cellStyle name="Normal 4 4 2 2 3 2 2 3 5" xfId="46534" xr:uid="{03953BCB-B2EE-476A-AE2B-423B050D12BA}"/>
    <cellStyle name="Normal 4 4 2 2 3 2 2 4" xfId="21382" xr:uid="{7B5ADF9A-3BA9-4A8B-8F4F-B498C4B8B963}"/>
    <cellStyle name="Normal 4 4 2 2 3 2 2 4 2" xfId="35074" xr:uid="{B0C16F97-3D48-41CC-BD7F-C17258E1DC3A}"/>
    <cellStyle name="Normal 4 4 2 2 3 2 2 4 3" xfId="49958" xr:uid="{7D88C028-B978-4C7B-A524-EF8CA56C1228}"/>
    <cellStyle name="Normal 4 4 2 2 3 2 2 5" xfId="14538" xr:uid="{CBEA3690-7513-4C66-8D34-2C7670C7EA81}"/>
    <cellStyle name="Normal 4 4 2 2 3 2 2 6" xfId="28228" xr:uid="{94E69BBD-3706-4EFA-A348-47EDBC883CCE}"/>
    <cellStyle name="Normal 4 4 2 2 3 2 2 7" xfId="43112" xr:uid="{1207E29E-9A6B-46A9-909A-0BF1B5244001}"/>
    <cellStyle name="Normal 4 4 2 2 3 2 3" xfId="9403" xr:uid="{F518A94E-C810-4E7D-9570-8D934F1AC6AF}"/>
    <cellStyle name="Normal 4 4 2 2 3 2 3 2" xfId="12825" xr:uid="{9461F879-6146-496F-8F60-A6C1A3BBE331}"/>
    <cellStyle name="Normal 4 4 2 2 3 2 3 2 2" xfId="26515" xr:uid="{D71F7A3D-F2E5-4B4B-8B6E-C01E8CEE8E85}"/>
    <cellStyle name="Normal 4 4 2 2 3 2 3 2 2 2" xfId="40207" xr:uid="{639B9653-EE42-482D-96F9-5701EEFD1D40}"/>
    <cellStyle name="Normal 4 4 2 2 3 2 3 2 2 3" xfId="55091" xr:uid="{F527480A-FDAA-4FCD-9CFE-F68FE95B9279}"/>
    <cellStyle name="Normal 4 4 2 2 3 2 3 2 3" xfId="19671" xr:uid="{07F2E2D3-5684-428F-925F-7E9B52F3CDE0}"/>
    <cellStyle name="Normal 4 4 2 2 3 2 3 2 4" xfId="33361" xr:uid="{51D160E1-7E6A-46ED-BDBB-B560105560DC}"/>
    <cellStyle name="Normal 4 4 2 2 3 2 3 2 5" xfId="48245" xr:uid="{580C4BE1-FD1E-4654-980B-C680A5C8D933}"/>
    <cellStyle name="Normal 4 4 2 2 3 2 3 3" xfId="23093" xr:uid="{62421D7F-B67B-4BCE-B8CB-C7AB12846477}"/>
    <cellStyle name="Normal 4 4 2 2 3 2 3 3 2" xfId="36785" xr:uid="{B1059D11-B05C-4E6F-B08F-3A62EE004FD1}"/>
    <cellStyle name="Normal 4 4 2 2 3 2 3 3 3" xfId="51669" xr:uid="{5FF1C157-B5B2-405B-BB5A-E28F16CB9527}"/>
    <cellStyle name="Normal 4 4 2 2 3 2 3 4" xfId="16249" xr:uid="{F46F7186-FFD5-457D-92C6-8437E90687BB}"/>
    <cellStyle name="Normal 4 4 2 2 3 2 3 5" xfId="29939" xr:uid="{937BADDF-1699-4D20-8EAB-EFA53DF1E640}"/>
    <cellStyle name="Normal 4 4 2 2 3 2 3 6" xfId="44823" xr:uid="{A7B3DF9C-A9EB-4351-A48E-E880CABF71DD}"/>
    <cellStyle name="Normal 4 4 2 2 3 2 4" xfId="11113" xr:uid="{1639662E-D9D2-48BE-AD6E-C1CD1D528AC4}"/>
    <cellStyle name="Normal 4 4 2 2 3 2 4 2" xfId="24803" xr:uid="{FBCF523B-DDAA-4E6A-9BE5-4A69312C52A3}"/>
    <cellStyle name="Normal 4 4 2 2 3 2 4 2 2" xfId="38495" xr:uid="{EC31D30D-B73C-42E0-87EC-BECFE458A519}"/>
    <cellStyle name="Normal 4 4 2 2 3 2 4 2 3" xfId="53379" xr:uid="{60043540-B1A0-43A6-9BDA-21D2ABE5A9C5}"/>
    <cellStyle name="Normal 4 4 2 2 3 2 4 3" xfId="17959" xr:uid="{1D4DB066-5C6D-419D-AFD0-DD82602714DE}"/>
    <cellStyle name="Normal 4 4 2 2 3 2 4 4" xfId="31649" xr:uid="{27CF5B43-3414-4B4A-B3A1-258E6A2A2EDC}"/>
    <cellStyle name="Normal 4 4 2 2 3 2 4 5" xfId="46533" xr:uid="{5F6CC784-5DAD-42F0-9E4D-1CCBEA01F89D}"/>
    <cellStyle name="Normal 4 4 2 2 3 2 5" xfId="21381" xr:uid="{55266E6B-4FD5-44E4-BA6C-DEE89ED96329}"/>
    <cellStyle name="Normal 4 4 2 2 3 2 5 2" xfId="35073" xr:uid="{2DD609C4-DD1B-49B6-AE6E-8992CA6BE143}"/>
    <cellStyle name="Normal 4 4 2 2 3 2 5 3" xfId="49957" xr:uid="{25123852-D37B-4BF4-BDE7-D2C9DBAA065A}"/>
    <cellStyle name="Normal 4 4 2 2 3 2 6" xfId="14537" xr:uid="{5C1C61EA-2F54-4A8E-A93D-1596EE49D0DF}"/>
    <cellStyle name="Normal 4 4 2 2 3 2 7" xfId="28227" xr:uid="{552C9D0B-DE98-4BD4-8D03-5AA4981CA8B7}"/>
    <cellStyle name="Normal 4 4 2 2 3 2 8" xfId="43111" xr:uid="{512BF3B4-E107-4A98-B827-ACD1EDF67E7D}"/>
    <cellStyle name="Normal 4 4 2 2 3 3" xfId="7693" xr:uid="{E99FE13F-807F-4C9E-987C-28401AD382A8}"/>
    <cellStyle name="Normal 4 4 2 2 3 3 2" xfId="9405" xr:uid="{2BFB0890-A0FF-4414-8BB5-85876A35152B}"/>
    <cellStyle name="Normal 4 4 2 2 3 3 2 2" xfId="12827" xr:uid="{BF1D439E-2FDF-40CB-A280-68E844BDF40B}"/>
    <cellStyle name="Normal 4 4 2 2 3 3 2 2 2" xfId="26517" xr:uid="{7B611CD5-09FC-40F4-B17D-37696B4275AF}"/>
    <cellStyle name="Normal 4 4 2 2 3 3 2 2 2 2" xfId="40209" xr:uid="{7353C4DA-E12A-4880-9E29-1D359F9F7DB1}"/>
    <cellStyle name="Normal 4 4 2 2 3 3 2 2 2 3" xfId="55093" xr:uid="{CB4F7729-7D93-456A-8747-46DD9FF750D5}"/>
    <cellStyle name="Normal 4 4 2 2 3 3 2 2 3" xfId="19673" xr:uid="{75F395A6-AEDD-4B71-B803-E59D98169A91}"/>
    <cellStyle name="Normal 4 4 2 2 3 3 2 2 4" xfId="33363" xr:uid="{B3F11385-6955-4B34-965B-44D65F37AAA8}"/>
    <cellStyle name="Normal 4 4 2 2 3 3 2 2 5" xfId="48247" xr:uid="{63F2F7E8-AB93-4C40-BFB9-7BB04DA1A923}"/>
    <cellStyle name="Normal 4 4 2 2 3 3 2 3" xfId="23095" xr:uid="{413A9858-9EF2-4692-AB43-AE4E820502B5}"/>
    <cellStyle name="Normal 4 4 2 2 3 3 2 3 2" xfId="36787" xr:uid="{831B7E0A-24C3-404A-8527-C534DFE9E896}"/>
    <cellStyle name="Normal 4 4 2 2 3 3 2 3 3" xfId="51671" xr:uid="{C0DFE07B-7425-49C2-90C1-3450E5B56549}"/>
    <cellStyle name="Normal 4 4 2 2 3 3 2 4" xfId="16251" xr:uid="{FB7D00C8-51EB-4E47-922E-574C666C4E2A}"/>
    <cellStyle name="Normal 4 4 2 2 3 3 2 5" xfId="29941" xr:uid="{F666BB61-22F7-4E9F-B76E-7E2F821165BE}"/>
    <cellStyle name="Normal 4 4 2 2 3 3 2 6" xfId="44825" xr:uid="{08BFEB0C-B762-470D-B341-1359063C7757}"/>
    <cellStyle name="Normal 4 4 2 2 3 3 3" xfId="11115" xr:uid="{D5FE45B0-47E5-48EA-8BE9-23740608A955}"/>
    <cellStyle name="Normal 4 4 2 2 3 3 3 2" xfId="24805" xr:uid="{A9611C7E-6382-4735-9ABD-FC836CF4476A}"/>
    <cellStyle name="Normal 4 4 2 2 3 3 3 2 2" xfId="38497" xr:uid="{38606334-C66D-40AB-B737-0870FD4584BB}"/>
    <cellStyle name="Normal 4 4 2 2 3 3 3 2 3" xfId="53381" xr:uid="{354CB404-C0F8-4FEC-B620-1922A6C6F564}"/>
    <cellStyle name="Normal 4 4 2 2 3 3 3 3" xfId="17961" xr:uid="{238A420E-68DA-4F01-99B5-72B3A1131467}"/>
    <cellStyle name="Normal 4 4 2 2 3 3 3 4" xfId="31651" xr:uid="{3D2B7B4C-3213-493F-90B1-BFB95DD17796}"/>
    <cellStyle name="Normal 4 4 2 2 3 3 3 5" xfId="46535" xr:uid="{2248BDC6-AAAE-4061-BF29-FBFA8BD7BA5E}"/>
    <cellStyle name="Normal 4 4 2 2 3 3 4" xfId="21383" xr:uid="{DC2F91E8-FE73-4C1E-8C1A-7AAD6637DC91}"/>
    <cellStyle name="Normal 4 4 2 2 3 3 4 2" xfId="35075" xr:uid="{1E66591C-DADA-4340-9E2B-91EB5C3620F2}"/>
    <cellStyle name="Normal 4 4 2 2 3 3 4 3" xfId="49959" xr:uid="{DFE87981-75E5-49B4-8171-FDD73FEB71D6}"/>
    <cellStyle name="Normal 4 4 2 2 3 3 5" xfId="14539" xr:uid="{E478B015-725E-41AC-84A3-A3BF361890EA}"/>
    <cellStyle name="Normal 4 4 2 2 3 3 6" xfId="28229" xr:uid="{621AF1FC-7347-4429-9ECE-89FB7B433BC2}"/>
    <cellStyle name="Normal 4 4 2 2 3 3 7" xfId="43113" xr:uid="{F50CF521-5DA7-48F8-9037-EA716EFD287C}"/>
    <cellStyle name="Normal 4 4 2 2 3 4" xfId="7694" xr:uid="{9ECC0EF9-7DC6-48AD-92C6-8573B95EB667}"/>
    <cellStyle name="Normal 4 4 2 2 3 4 2" xfId="9406" xr:uid="{9A32B029-A1EA-4893-AB3E-6DD977D5CB9D}"/>
    <cellStyle name="Normal 4 4 2 2 3 4 2 2" xfId="12828" xr:uid="{5EEAC50F-B0F9-48E6-91AB-FA35982A6FE7}"/>
    <cellStyle name="Normal 4 4 2 2 3 4 2 2 2" xfId="26518" xr:uid="{2B9917BD-8D6D-4E90-9C1F-E39E936132F8}"/>
    <cellStyle name="Normal 4 4 2 2 3 4 2 2 2 2" xfId="40210" xr:uid="{08672E46-8B9C-4112-A9E5-2A10E01023CA}"/>
    <cellStyle name="Normal 4 4 2 2 3 4 2 2 2 3" xfId="55094" xr:uid="{48A581E2-8280-450E-A788-D568C270A930}"/>
    <cellStyle name="Normal 4 4 2 2 3 4 2 2 3" xfId="19674" xr:uid="{DDA3C22E-B774-49AE-A78A-46B28C997C65}"/>
    <cellStyle name="Normal 4 4 2 2 3 4 2 2 4" xfId="33364" xr:uid="{7B3070E3-9DA7-4BD3-B629-2D793C0804E7}"/>
    <cellStyle name="Normal 4 4 2 2 3 4 2 2 5" xfId="48248" xr:uid="{583DCD77-F195-4E94-9C13-C04D65E70934}"/>
    <cellStyle name="Normal 4 4 2 2 3 4 2 3" xfId="23096" xr:uid="{6ADC36E7-B913-4370-B81F-CF7F0C36D329}"/>
    <cellStyle name="Normal 4 4 2 2 3 4 2 3 2" xfId="36788" xr:uid="{900B2552-0B6E-47D1-ACC5-019800F468ED}"/>
    <cellStyle name="Normal 4 4 2 2 3 4 2 3 3" xfId="51672" xr:uid="{396A73A6-8FE3-4922-9A68-73DB49DB90B8}"/>
    <cellStyle name="Normal 4 4 2 2 3 4 2 4" xfId="16252" xr:uid="{86DC4226-104E-4DC1-97C5-1F51670A8D78}"/>
    <cellStyle name="Normal 4 4 2 2 3 4 2 5" xfId="29942" xr:uid="{37A043D5-FDCB-461A-9952-DE9D7CE2A4D1}"/>
    <cellStyle name="Normal 4 4 2 2 3 4 2 6" xfId="44826" xr:uid="{32D86962-26B5-43F6-8381-FBABD892E0BC}"/>
    <cellStyle name="Normal 4 4 2 2 3 4 3" xfId="11116" xr:uid="{A44D4C1A-92DB-435A-ABF3-07F8DE45F296}"/>
    <cellStyle name="Normal 4 4 2 2 3 4 3 2" xfId="24806" xr:uid="{0C06AA5A-4574-486B-BA48-4F9B9D3D4928}"/>
    <cellStyle name="Normal 4 4 2 2 3 4 3 2 2" xfId="38498" xr:uid="{5EDEE768-4998-40A7-8D29-121006CD1758}"/>
    <cellStyle name="Normal 4 4 2 2 3 4 3 2 3" xfId="53382" xr:uid="{9FFF7F3B-8D8A-4FB4-9760-8A3C1E060F3F}"/>
    <cellStyle name="Normal 4 4 2 2 3 4 3 3" xfId="17962" xr:uid="{32CB446F-4ABA-4071-B349-1CF36478971C}"/>
    <cellStyle name="Normal 4 4 2 2 3 4 3 4" xfId="31652" xr:uid="{F2CCFF11-95B7-4D64-AA2E-0B3A298ABCBE}"/>
    <cellStyle name="Normal 4 4 2 2 3 4 3 5" xfId="46536" xr:uid="{7127F690-308B-4428-A514-A9C422BA079B}"/>
    <cellStyle name="Normal 4 4 2 2 3 4 4" xfId="21384" xr:uid="{103A6CA4-E7CC-4C11-B389-EE24EB858119}"/>
    <cellStyle name="Normal 4 4 2 2 3 4 4 2" xfId="35076" xr:uid="{D235B5D2-7164-4AFB-98BD-1B924BA557D0}"/>
    <cellStyle name="Normal 4 4 2 2 3 4 4 3" xfId="49960" xr:uid="{B3940B59-831F-4986-B369-0ACC02D8B697}"/>
    <cellStyle name="Normal 4 4 2 2 3 4 5" xfId="14540" xr:uid="{5B1C7230-8F88-4DBB-8424-A062E250E95E}"/>
    <cellStyle name="Normal 4 4 2 2 3 4 6" xfId="28230" xr:uid="{1165B4D7-C237-4E09-BAA7-FCBF857DE05E}"/>
    <cellStyle name="Normal 4 4 2 2 3 4 7" xfId="43114" xr:uid="{56780F23-8466-476A-896D-AB7BB50CF9BA}"/>
    <cellStyle name="Normal 4 4 2 2 3 5" xfId="9402" xr:uid="{24B81CA4-86C5-4936-9265-E2B83615348A}"/>
    <cellStyle name="Normal 4 4 2 2 3 5 2" xfId="12824" xr:uid="{47E0EACB-D095-4899-B712-CB2A7908204C}"/>
    <cellStyle name="Normal 4 4 2 2 3 5 2 2" xfId="26514" xr:uid="{9CBCD5E0-BBA2-4CF9-9185-4E67BCB62BE3}"/>
    <cellStyle name="Normal 4 4 2 2 3 5 2 2 2" xfId="40206" xr:uid="{E0A91656-93AB-4D59-8A57-2BBF01AF5D39}"/>
    <cellStyle name="Normal 4 4 2 2 3 5 2 2 3" xfId="55090" xr:uid="{C574231F-14AE-430E-95A9-3E788BB7A033}"/>
    <cellStyle name="Normal 4 4 2 2 3 5 2 3" xfId="19670" xr:uid="{AC8C1E32-4E5D-4964-80E5-F775C46390D6}"/>
    <cellStyle name="Normal 4 4 2 2 3 5 2 4" xfId="33360" xr:uid="{3070D10A-1632-40E1-89E6-40D346A7F3E0}"/>
    <cellStyle name="Normal 4 4 2 2 3 5 2 5" xfId="48244" xr:uid="{DEEA03D4-84F2-486B-8F44-B1B0AC1EDE73}"/>
    <cellStyle name="Normal 4 4 2 2 3 5 3" xfId="23092" xr:uid="{3AAA3C83-372E-4412-A1D5-4B5CB4C8CB98}"/>
    <cellStyle name="Normal 4 4 2 2 3 5 3 2" xfId="36784" xr:uid="{F245D336-C535-4590-91DF-CB248184361C}"/>
    <cellStyle name="Normal 4 4 2 2 3 5 3 3" xfId="51668" xr:uid="{4D6BDD8F-EB1C-4857-B654-977E3678FB6B}"/>
    <cellStyle name="Normal 4 4 2 2 3 5 4" xfId="16248" xr:uid="{94A26072-A2EE-47F6-B85F-95FAC52E09A0}"/>
    <cellStyle name="Normal 4 4 2 2 3 5 5" xfId="29938" xr:uid="{3403D3DB-FCCD-4CF7-857B-53DAA1B3CFD8}"/>
    <cellStyle name="Normal 4 4 2 2 3 5 6" xfId="44822" xr:uid="{F4725DF3-B0FA-42A4-8EC9-FC90B55D319A}"/>
    <cellStyle name="Normal 4 4 2 2 3 6" xfId="11112" xr:uid="{43DFDD5D-B318-4113-BEA1-51D93009F6FF}"/>
    <cellStyle name="Normal 4 4 2 2 3 6 2" xfId="24802" xr:uid="{23BFB3DD-0B35-405E-B2D6-2A62C8BD8739}"/>
    <cellStyle name="Normal 4 4 2 2 3 6 2 2" xfId="38494" xr:uid="{F1F90B8D-E1A8-4059-9E70-2C9268F5A1E1}"/>
    <cellStyle name="Normal 4 4 2 2 3 6 2 3" xfId="53378" xr:uid="{20A7693A-973E-42D6-B268-A22F44B64CF3}"/>
    <cellStyle name="Normal 4 4 2 2 3 6 3" xfId="17958" xr:uid="{AE4AFF00-0421-41F4-81D1-CCA880DD80CD}"/>
    <cellStyle name="Normal 4 4 2 2 3 6 4" xfId="31648" xr:uid="{3E7CF87D-44E3-4505-B9F2-9BE8683148B1}"/>
    <cellStyle name="Normal 4 4 2 2 3 6 5" xfId="46532" xr:uid="{592081EC-3D74-43A1-A280-8695B5E37919}"/>
    <cellStyle name="Normal 4 4 2 2 3 7" xfId="21380" xr:uid="{BE8CB829-ADE7-475D-9ECF-A10B5402DAD2}"/>
    <cellStyle name="Normal 4 4 2 2 3 7 2" xfId="35072" xr:uid="{B73F177A-E2B7-4EF1-AB27-6CD5DA9467CE}"/>
    <cellStyle name="Normal 4 4 2 2 3 7 3" xfId="49956" xr:uid="{3C6C148A-9FEE-4B48-B926-0742B2EFF56A}"/>
    <cellStyle name="Normal 4 4 2 2 3 8" xfId="14536" xr:uid="{14CDAD8E-19EC-46B8-959F-784DC0F75EA4}"/>
    <cellStyle name="Normal 4 4 2 2 3 9" xfId="28226" xr:uid="{DD1595B2-70EC-4334-8A41-47A01F6B09F5}"/>
    <cellStyle name="Normal 4 4 2 2 4" xfId="7695" xr:uid="{5EACA4A4-0FF6-4A05-9227-D28722136415}"/>
    <cellStyle name="Normal 4 4 2 2 4 2" xfId="7696" xr:uid="{EDCE31B7-67DB-4D7F-9271-866CB7D792F9}"/>
    <cellStyle name="Normal 4 4 2 2 4 2 2" xfId="9408" xr:uid="{359FEA54-F7AC-4BBB-A1BE-A9C10CC543CF}"/>
    <cellStyle name="Normal 4 4 2 2 4 2 2 2" xfId="12830" xr:uid="{DBAB8A3F-D97D-4406-9794-485AC37A049E}"/>
    <cellStyle name="Normal 4 4 2 2 4 2 2 2 2" xfId="26520" xr:uid="{C6349BA0-5DA4-4208-AA2B-F2D900899589}"/>
    <cellStyle name="Normal 4 4 2 2 4 2 2 2 2 2" xfId="40212" xr:uid="{E7841E40-5A62-4022-A1F5-DAF58CE8ABE9}"/>
    <cellStyle name="Normal 4 4 2 2 4 2 2 2 2 3" xfId="55096" xr:uid="{5EBD1326-CA4F-4CC3-B21D-CE65549CF3C6}"/>
    <cellStyle name="Normal 4 4 2 2 4 2 2 2 3" xfId="19676" xr:uid="{6F269DE2-D277-4698-8253-03BAF3CB80EF}"/>
    <cellStyle name="Normal 4 4 2 2 4 2 2 2 4" xfId="33366" xr:uid="{5753DC78-C502-460B-8746-F51776A49DE7}"/>
    <cellStyle name="Normal 4 4 2 2 4 2 2 2 5" xfId="48250" xr:uid="{63818C84-331C-48B5-ACF3-6D8239F72848}"/>
    <cellStyle name="Normal 4 4 2 2 4 2 2 3" xfId="23098" xr:uid="{3B6E2E67-4139-4996-B08D-4B4170B390BE}"/>
    <cellStyle name="Normal 4 4 2 2 4 2 2 3 2" xfId="36790" xr:uid="{49F795C9-A1C3-41FF-98E0-274FD0C9BD51}"/>
    <cellStyle name="Normal 4 4 2 2 4 2 2 3 3" xfId="51674" xr:uid="{2A2B2CA2-EF7E-41C0-8994-F4AB75E0C213}"/>
    <cellStyle name="Normal 4 4 2 2 4 2 2 4" xfId="16254" xr:uid="{F0DF8A9F-4E27-454E-A545-A6D4D2DF35AA}"/>
    <cellStyle name="Normal 4 4 2 2 4 2 2 5" xfId="29944" xr:uid="{601535AC-EAA0-47ED-BF25-9DDAC846FE3B}"/>
    <cellStyle name="Normal 4 4 2 2 4 2 2 6" xfId="44828" xr:uid="{C1245243-F243-4E05-998B-BB4E9B886C02}"/>
    <cellStyle name="Normal 4 4 2 2 4 2 3" xfId="11118" xr:uid="{F25F83CA-4815-40EF-97EC-2F1E50E22A13}"/>
    <cellStyle name="Normal 4 4 2 2 4 2 3 2" xfId="24808" xr:uid="{E3D30C42-0511-490F-AC45-903C72FA788D}"/>
    <cellStyle name="Normal 4 4 2 2 4 2 3 2 2" xfId="38500" xr:uid="{A9403CEB-32DE-42A6-876B-83DB32675BCA}"/>
    <cellStyle name="Normal 4 4 2 2 4 2 3 2 3" xfId="53384" xr:uid="{9844D31A-D5D4-4293-863B-3CC3099A25F7}"/>
    <cellStyle name="Normal 4 4 2 2 4 2 3 3" xfId="17964" xr:uid="{2F8C98F8-47E6-44C6-8993-2433C0184D24}"/>
    <cellStyle name="Normal 4 4 2 2 4 2 3 4" xfId="31654" xr:uid="{45D9AA85-97EA-445A-81B0-93A7494B8B98}"/>
    <cellStyle name="Normal 4 4 2 2 4 2 3 5" xfId="46538" xr:uid="{6C5DC391-D957-4FD9-8868-4F0EBD20761E}"/>
    <cellStyle name="Normal 4 4 2 2 4 2 4" xfId="21386" xr:uid="{EAAD8785-C6A8-4F99-8D2E-DA75B97F4B0F}"/>
    <cellStyle name="Normal 4 4 2 2 4 2 4 2" xfId="35078" xr:uid="{80A68E48-5749-4C42-A2AA-0BB29A7E9031}"/>
    <cellStyle name="Normal 4 4 2 2 4 2 4 3" xfId="49962" xr:uid="{F82206C5-58F5-46DB-A67A-66FB954D38E7}"/>
    <cellStyle name="Normal 4 4 2 2 4 2 5" xfId="14542" xr:uid="{0D85C32F-14B5-46C1-8EB6-DFC8CB95A47F}"/>
    <cellStyle name="Normal 4 4 2 2 4 2 6" xfId="28232" xr:uid="{055FB8BC-FBAD-431A-922F-25A2C8A71AF5}"/>
    <cellStyle name="Normal 4 4 2 2 4 2 7" xfId="43116" xr:uid="{29F4663D-9C39-47ED-B709-1A08758FD672}"/>
    <cellStyle name="Normal 4 4 2 2 4 3" xfId="9407" xr:uid="{685E204E-2433-4259-9344-3FB1EA2E305B}"/>
    <cellStyle name="Normal 4 4 2 2 4 3 2" xfId="12829" xr:uid="{8E72DBFE-5C8D-4326-B9A8-36BCA7F5CAB4}"/>
    <cellStyle name="Normal 4 4 2 2 4 3 2 2" xfId="26519" xr:uid="{1AC2D68A-9152-4F66-81D6-531103758977}"/>
    <cellStyle name="Normal 4 4 2 2 4 3 2 2 2" xfId="40211" xr:uid="{33317F69-64C9-4BE6-9435-77D5536E1DC7}"/>
    <cellStyle name="Normal 4 4 2 2 4 3 2 2 3" xfId="55095" xr:uid="{BF8C1270-1240-4210-868C-D2E86910801C}"/>
    <cellStyle name="Normal 4 4 2 2 4 3 2 3" xfId="19675" xr:uid="{7B0336E2-80A0-42D6-9AD8-F201F6E4CE8F}"/>
    <cellStyle name="Normal 4 4 2 2 4 3 2 4" xfId="33365" xr:uid="{C623BDF4-3E70-4E7A-B801-84606A55C441}"/>
    <cellStyle name="Normal 4 4 2 2 4 3 2 5" xfId="48249" xr:uid="{E2A299EE-32E0-4BC2-9899-3CAE419D91E9}"/>
    <cellStyle name="Normal 4 4 2 2 4 3 3" xfId="23097" xr:uid="{B2D5E1DE-D719-4087-8B33-FD9FC553CAFB}"/>
    <cellStyle name="Normal 4 4 2 2 4 3 3 2" xfId="36789" xr:uid="{A1B6F808-0F54-4852-9D67-530A063E771D}"/>
    <cellStyle name="Normal 4 4 2 2 4 3 3 3" xfId="51673" xr:uid="{315DF3AC-C6D5-4973-8327-DBFFBDA24F57}"/>
    <cellStyle name="Normal 4 4 2 2 4 3 4" xfId="16253" xr:uid="{3D5C2385-0B2B-4DA2-81A0-D377FB439235}"/>
    <cellStyle name="Normal 4 4 2 2 4 3 5" xfId="29943" xr:uid="{01A58BBA-DCB0-4161-BC83-B2B2F1399C5E}"/>
    <cellStyle name="Normal 4 4 2 2 4 3 6" xfId="44827" xr:uid="{6B59AE39-F37D-4174-AECD-E3A1C1CCF196}"/>
    <cellStyle name="Normal 4 4 2 2 4 4" xfId="11117" xr:uid="{9DC627A0-818F-4D4A-85DB-6565064EB037}"/>
    <cellStyle name="Normal 4 4 2 2 4 4 2" xfId="24807" xr:uid="{86C494EC-F55A-4B0F-964D-31FA182C5218}"/>
    <cellStyle name="Normal 4 4 2 2 4 4 2 2" xfId="38499" xr:uid="{E2B05E1D-8B12-45A7-852F-DEFCDD840B02}"/>
    <cellStyle name="Normal 4 4 2 2 4 4 2 3" xfId="53383" xr:uid="{AC0C832C-F725-4CC0-9637-F8E3E3EA3ED0}"/>
    <cellStyle name="Normal 4 4 2 2 4 4 3" xfId="17963" xr:uid="{FB81ADE6-B812-4450-8C8E-E4D44EE25646}"/>
    <cellStyle name="Normal 4 4 2 2 4 4 4" xfId="31653" xr:uid="{BA3AF180-67F8-483D-8093-429073B69907}"/>
    <cellStyle name="Normal 4 4 2 2 4 4 5" xfId="46537" xr:uid="{4AFB27A7-5F20-4CA8-9818-D709CFA8E414}"/>
    <cellStyle name="Normal 4 4 2 2 4 5" xfId="21385" xr:uid="{7C4BDF14-EB6B-487F-8CF1-DB399A243A8A}"/>
    <cellStyle name="Normal 4 4 2 2 4 5 2" xfId="35077" xr:uid="{51F44C8A-F3B5-4129-A665-78FF1F28D523}"/>
    <cellStyle name="Normal 4 4 2 2 4 5 3" xfId="49961" xr:uid="{27746776-B940-46D3-A5E5-CAD3DAAD8724}"/>
    <cellStyle name="Normal 4 4 2 2 4 6" xfId="14541" xr:uid="{1471015C-4E46-4FFD-A2C7-E427A9BC1221}"/>
    <cellStyle name="Normal 4 4 2 2 4 7" xfId="28231" xr:uid="{4A328CCC-F18B-4EF4-8180-FE8435121C5F}"/>
    <cellStyle name="Normal 4 4 2 2 4 8" xfId="43115" xr:uid="{DE23166B-2CD8-43DA-919C-87A64DEFCFB7}"/>
    <cellStyle name="Normal 4 4 2 2 5" xfId="7697" xr:uid="{35B462AE-4F19-4458-B655-D751C10A1F26}"/>
    <cellStyle name="Normal 4 4 2 2 5 2" xfId="9409" xr:uid="{F5C1DE56-A9F1-4113-B471-01E2221B7DED}"/>
    <cellStyle name="Normal 4 4 2 2 5 2 2" xfId="12831" xr:uid="{8285C47B-915F-4726-B173-90E7F4431AAB}"/>
    <cellStyle name="Normal 4 4 2 2 5 2 2 2" xfId="26521" xr:uid="{BC81B758-5954-468E-A803-70724659BFC4}"/>
    <cellStyle name="Normal 4 4 2 2 5 2 2 2 2" xfId="40213" xr:uid="{16A81B77-1EE8-45CC-9F5C-7736A5CEF371}"/>
    <cellStyle name="Normal 4 4 2 2 5 2 2 2 3" xfId="55097" xr:uid="{016DEB41-9D9F-4889-AADC-507CFD291780}"/>
    <cellStyle name="Normal 4 4 2 2 5 2 2 3" xfId="19677" xr:uid="{61344795-BC12-430B-A06D-54F72DC4EB09}"/>
    <cellStyle name="Normal 4 4 2 2 5 2 2 4" xfId="33367" xr:uid="{F24DC23F-78FD-44DF-B823-051F407F3449}"/>
    <cellStyle name="Normal 4 4 2 2 5 2 2 5" xfId="48251" xr:uid="{A9992E50-83FE-41DE-88F2-E632C538794D}"/>
    <cellStyle name="Normal 4 4 2 2 5 2 3" xfId="23099" xr:uid="{7248FF11-6373-47BB-9C06-98369159A053}"/>
    <cellStyle name="Normal 4 4 2 2 5 2 3 2" xfId="36791" xr:uid="{ED11E825-95C8-425F-91FC-CC5F9489EC1E}"/>
    <cellStyle name="Normal 4 4 2 2 5 2 3 3" xfId="51675" xr:uid="{B2894B0F-6EFE-4FB5-937D-F76487D6966F}"/>
    <cellStyle name="Normal 4 4 2 2 5 2 4" xfId="16255" xr:uid="{28DF731E-F4FF-4649-BC1A-8FB179BA0646}"/>
    <cellStyle name="Normal 4 4 2 2 5 2 5" xfId="29945" xr:uid="{88BF37C1-9C26-4DBA-97C0-8D889E3D59A7}"/>
    <cellStyle name="Normal 4 4 2 2 5 2 6" xfId="44829" xr:uid="{8AC35635-641D-4347-A338-E465141FEBB9}"/>
    <cellStyle name="Normal 4 4 2 2 5 3" xfId="11119" xr:uid="{3406A5A3-600F-490F-9397-32D73A383D71}"/>
    <cellStyle name="Normal 4 4 2 2 5 3 2" xfId="24809" xr:uid="{B1230074-5A27-405A-B575-9F4DEBB62517}"/>
    <cellStyle name="Normal 4 4 2 2 5 3 2 2" xfId="38501" xr:uid="{6DF5C766-317E-49E9-AEB1-457A28A24FDF}"/>
    <cellStyle name="Normal 4 4 2 2 5 3 2 3" xfId="53385" xr:uid="{2EAD234E-D7C1-4B8D-BF4F-6F4CBE8FFC35}"/>
    <cellStyle name="Normal 4 4 2 2 5 3 3" xfId="17965" xr:uid="{6F7D4FB3-E18C-427B-AD96-3BF6FE74EEA2}"/>
    <cellStyle name="Normal 4 4 2 2 5 3 4" xfId="31655" xr:uid="{9F2B8608-32E8-4962-844F-64B8E6150F93}"/>
    <cellStyle name="Normal 4 4 2 2 5 3 5" xfId="46539" xr:uid="{6FA0750F-A0A1-458C-8F63-836259C9D915}"/>
    <cellStyle name="Normal 4 4 2 2 5 4" xfId="21387" xr:uid="{6E90C4A3-B113-428B-8357-782848668671}"/>
    <cellStyle name="Normal 4 4 2 2 5 4 2" xfId="35079" xr:uid="{8F8A6E00-0C34-47EA-B135-AFA82DF50ACB}"/>
    <cellStyle name="Normal 4 4 2 2 5 4 3" xfId="49963" xr:uid="{6E19E68F-108B-4702-9685-4041B7995556}"/>
    <cellStyle name="Normal 4 4 2 2 5 5" xfId="14543" xr:uid="{13ED8779-CF28-42F3-A007-602B00506F2F}"/>
    <cellStyle name="Normal 4 4 2 2 5 6" xfId="28233" xr:uid="{73718C71-95F0-4667-96B3-08F27722B8CC}"/>
    <cellStyle name="Normal 4 4 2 2 5 7" xfId="43117" xr:uid="{C581ECEF-E1D7-49AE-B50B-037CE9A28796}"/>
    <cellStyle name="Normal 4 4 2 2 6" xfId="7698" xr:uid="{751685B3-BB61-4E41-A15C-8FA9F07806EF}"/>
    <cellStyle name="Normal 4 4 2 2 6 2" xfId="9410" xr:uid="{A3388B0C-855C-44C8-AE1E-D49E83E53C7D}"/>
    <cellStyle name="Normal 4 4 2 2 6 2 2" xfId="12832" xr:uid="{357611AE-093A-458D-A5E9-80798CDA2101}"/>
    <cellStyle name="Normal 4 4 2 2 6 2 2 2" xfId="26522" xr:uid="{51914399-F431-4FF3-8BD4-241C53FEE2C0}"/>
    <cellStyle name="Normal 4 4 2 2 6 2 2 2 2" xfId="40214" xr:uid="{AA42148D-9E15-4DD8-BAD5-87700EE85727}"/>
    <cellStyle name="Normal 4 4 2 2 6 2 2 2 3" xfId="55098" xr:uid="{7BDE91DE-DC4E-414B-BBCB-90C015CBF763}"/>
    <cellStyle name="Normal 4 4 2 2 6 2 2 3" xfId="19678" xr:uid="{60521D3A-D547-4F65-B688-EDFD2CCDEBF2}"/>
    <cellStyle name="Normal 4 4 2 2 6 2 2 4" xfId="33368" xr:uid="{75BE372A-F886-49CF-A0DA-FE5C57D4134B}"/>
    <cellStyle name="Normal 4 4 2 2 6 2 2 5" xfId="48252" xr:uid="{832FBE31-3E1A-40A1-940F-E58C45A842AF}"/>
    <cellStyle name="Normal 4 4 2 2 6 2 3" xfId="23100" xr:uid="{EC1815AF-A3AB-4450-9CFB-6B94CDBF3079}"/>
    <cellStyle name="Normal 4 4 2 2 6 2 3 2" xfId="36792" xr:uid="{DD087899-AF3B-4324-8915-8CE900C1ADBC}"/>
    <cellStyle name="Normal 4 4 2 2 6 2 3 3" xfId="51676" xr:uid="{426E72A3-4883-4D02-ADCA-2BFD2AC890D5}"/>
    <cellStyle name="Normal 4 4 2 2 6 2 4" xfId="16256" xr:uid="{3F8BDD71-1DF3-46BD-A8EF-9676E5C8C376}"/>
    <cellStyle name="Normal 4 4 2 2 6 2 5" xfId="29946" xr:uid="{2445C3FE-D73F-47E3-8C11-91FD12F60084}"/>
    <cellStyle name="Normal 4 4 2 2 6 2 6" xfId="44830" xr:uid="{1B8C2E24-4A74-46F9-AC13-4C6EC8B6A751}"/>
    <cellStyle name="Normal 4 4 2 2 6 3" xfId="11120" xr:uid="{A836E585-D3BF-4379-9DC0-EE06A1491F5C}"/>
    <cellStyle name="Normal 4 4 2 2 6 3 2" xfId="24810" xr:uid="{B7DB1C18-4BB1-490A-8D92-BB8C07CF1140}"/>
    <cellStyle name="Normal 4 4 2 2 6 3 2 2" xfId="38502" xr:uid="{F8368E08-6860-4A3F-91C9-B456209E223C}"/>
    <cellStyle name="Normal 4 4 2 2 6 3 2 3" xfId="53386" xr:uid="{657AEDF5-5FC9-4C74-BCD0-5E13EBB6F3BB}"/>
    <cellStyle name="Normal 4 4 2 2 6 3 3" xfId="17966" xr:uid="{2CBDB44A-CFA6-4807-A4EB-D6E9DA1D265F}"/>
    <cellStyle name="Normal 4 4 2 2 6 3 4" xfId="31656" xr:uid="{4267CB47-E954-44C5-9241-83ECFD1559F9}"/>
    <cellStyle name="Normal 4 4 2 2 6 3 5" xfId="46540" xr:uid="{F431C3E4-C43C-4891-9053-E6FCEA88AF75}"/>
    <cellStyle name="Normal 4 4 2 2 6 4" xfId="21388" xr:uid="{AD81F99F-E712-4885-AB3E-41FF9D2C592E}"/>
    <cellStyle name="Normal 4 4 2 2 6 4 2" xfId="35080" xr:uid="{538200E2-9BD3-4D9D-BD3B-7527DBA0E7A1}"/>
    <cellStyle name="Normal 4 4 2 2 6 4 3" xfId="49964" xr:uid="{402CFF63-B4E3-4C28-B610-1624F9371494}"/>
    <cellStyle name="Normal 4 4 2 2 6 5" xfId="14544" xr:uid="{A4F5A93B-4151-457F-95DC-E0EB4EE70140}"/>
    <cellStyle name="Normal 4 4 2 2 6 6" xfId="28234" xr:uid="{A6550264-484F-4457-A0D4-FD6E20CB21E5}"/>
    <cellStyle name="Normal 4 4 2 2 6 7" xfId="43118" xr:uid="{F84EFBAF-A447-4D01-BD84-4C1CE3DB6E47}"/>
    <cellStyle name="Normal 4 4 2 2 7" xfId="9396" xr:uid="{CFC2DE37-E75B-426C-944B-CA9D81A45334}"/>
    <cellStyle name="Normal 4 4 2 2 7 2" xfId="12818" xr:uid="{47ECFA44-1D1F-480C-AED8-7EFF32DFF650}"/>
    <cellStyle name="Normal 4 4 2 2 7 2 2" xfId="26508" xr:uid="{EBB6DE22-1B60-4341-995E-2A363C2A5039}"/>
    <cellStyle name="Normal 4 4 2 2 7 2 2 2" xfId="40200" xr:uid="{AADD5C23-C006-430F-B226-DC6936623CD3}"/>
    <cellStyle name="Normal 4 4 2 2 7 2 2 3" xfId="55084" xr:uid="{06195D4A-9157-4616-9F47-E646A0DC6E8B}"/>
    <cellStyle name="Normal 4 4 2 2 7 2 3" xfId="19664" xr:uid="{0A395B6E-26FD-4A22-A67A-58F490EAB6C4}"/>
    <cellStyle name="Normal 4 4 2 2 7 2 4" xfId="33354" xr:uid="{5F925BB9-2AE7-43CE-9256-49C0193B5F83}"/>
    <cellStyle name="Normal 4 4 2 2 7 2 5" xfId="48238" xr:uid="{61EF3A57-B8CA-43CC-ACEA-73E6FD169A1C}"/>
    <cellStyle name="Normal 4 4 2 2 7 3" xfId="23086" xr:uid="{0C8B50C3-8A53-4A71-829C-4E482B055D1C}"/>
    <cellStyle name="Normal 4 4 2 2 7 3 2" xfId="36778" xr:uid="{DB613378-2DC5-4263-A0AF-7B5A36E8308F}"/>
    <cellStyle name="Normal 4 4 2 2 7 3 3" xfId="51662" xr:uid="{1432AC70-4DFB-42C1-8E07-8D683F160B94}"/>
    <cellStyle name="Normal 4 4 2 2 7 4" xfId="16242" xr:uid="{29A4EA44-79F7-4FD8-9117-362A6A70A16E}"/>
    <cellStyle name="Normal 4 4 2 2 7 5" xfId="29932" xr:uid="{E52E41B6-8705-4790-BCF2-4AC9FF5D7BCC}"/>
    <cellStyle name="Normal 4 4 2 2 7 6" xfId="44816" xr:uid="{77912392-FDE6-4B5F-B2E5-713D4AE45061}"/>
    <cellStyle name="Normal 4 4 2 2 8" xfId="11106" xr:uid="{D2AF220C-78A2-4C7B-B19C-921240ED6128}"/>
    <cellStyle name="Normal 4 4 2 2 8 2" xfId="24796" xr:uid="{E9098C8D-599B-40CE-906E-F6C878F3C924}"/>
    <cellStyle name="Normal 4 4 2 2 8 2 2" xfId="38488" xr:uid="{A4859F2C-5E97-46D2-818A-94ECE8E98F13}"/>
    <cellStyle name="Normal 4 4 2 2 8 2 3" xfId="53372" xr:uid="{2FF32DC8-A141-42BB-B8F8-C4E1547FA714}"/>
    <cellStyle name="Normal 4 4 2 2 8 3" xfId="17952" xr:uid="{72F43A5C-269E-440C-9F30-E8B628818C12}"/>
    <cellStyle name="Normal 4 4 2 2 8 4" xfId="31642" xr:uid="{649D24B4-5648-4FC5-8AAC-E49BFE28F328}"/>
    <cellStyle name="Normal 4 4 2 2 8 5" xfId="46526" xr:uid="{00047489-69DC-47D7-BED4-7B0407163383}"/>
    <cellStyle name="Normal 4 4 2 2 9" xfId="21374" xr:uid="{D40B67D9-1C61-42D3-A330-94499DDBE88C}"/>
    <cellStyle name="Normal 4 4 2 2 9 2" xfId="35066" xr:uid="{565D80BB-2FFE-43F2-865B-11E5EDEB5251}"/>
    <cellStyle name="Normal 4 4 2 2 9 3" xfId="49950" xr:uid="{112C9143-EA0F-459C-BE3F-6EB0D2D44936}"/>
    <cellStyle name="Normal 4 4 2 3" xfId="7699" xr:uid="{E8100E6C-1F79-4457-98B6-9954E6822010}"/>
    <cellStyle name="Normal 4 4 2 3 10" xfId="43119" xr:uid="{A083FE1A-F010-43C3-B478-77A87D830E0E}"/>
    <cellStyle name="Normal 4 4 2 3 2" xfId="7700" xr:uid="{91C5E82A-4A24-43F8-A195-2C8037BFDD25}"/>
    <cellStyle name="Normal 4 4 2 3 2 2" xfId="7701" xr:uid="{5B6D15E8-3A93-4171-A10B-6DA800D45D38}"/>
    <cellStyle name="Normal 4 4 2 3 2 2 2" xfId="9413" xr:uid="{61FD6EE7-7064-42BE-A3D1-54DC8C2B6E1C}"/>
    <cellStyle name="Normal 4 4 2 3 2 2 2 2" xfId="12835" xr:uid="{A23779DB-C08C-4859-BCD1-A7A4D650CEFA}"/>
    <cellStyle name="Normal 4 4 2 3 2 2 2 2 2" xfId="26525" xr:uid="{A7EC9F85-2CD7-4B09-BE5A-27F5B26A3FC1}"/>
    <cellStyle name="Normal 4 4 2 3 2 2 2 2 2 2" xfId="40217" xr:uid="{7623C708-E068-4BD6-9D59-86E72170A35A}"/>
    <cellStyle name="Normal 4 4 2 3 2 2 2 2 2 3" xfId="55101" xr:uid="{62686E4A-9099-4FF8-B644-C4D9800BECCE}"/>
    <cellStyle name="Normal 4 4 2 3 2 2 2 2 3" xfId="19681" xr:uid="{1AA2B896-D8AF-4656-8E93-058E4765C376}"/>
    <cellStyle name="Normal 4 4 2 3 2 2 2 2 4" xfId="33371" xr:uid="{E2A243A2-7716-41BA-8718-C5D2380EEF76}"/>
    <cellStyle name="Normal 4 4 2 3 2 2 2 2 5" xfId="48255" xr:uid="{E23C942E-B9E9-448A-A77B-37194534F17F}"/>
    <cellStyle name="Normal 4 4 2 3 2 2 2 3" xfId="23103" xr:uid="{DBD5280D-2F97-491A-A92B-C93A340FAB12}"/>
    <cellStyle name="Normal 4 4 2 3 2 2 2 3 2" xfId="36795" xr:uid="{051EF390-6AE7-495D-B722-7573E5D4BC65}"/>
    <cellStyle name="Normal 4 4 2 3 2 2 2 3 3" xfId="51679" xr:uid="{2DCF3FFB-2926-4007-9A64-747ACEDEF34C}"/>
    <cellStyle name="Normal 4 4 2 3 2 2 2 4" xfId="16259" xr:uid="{E39EC6DB-CDA8-4BD1-9B99-9ACA08054CFC}"/>
    <cellStyle name="Normal 4 4 2 3 2 2 2 5" xfId="29949" xr:uid="{4BD31B1A-CAA5-44C9-A932-83DE69EAE690}"/>
    <cellStyle name="Normal 4 4 2 3 2 2 2 6" xfId="44833" xr:uid="{719EEADA-9162-4E4A-84C2-FF5B9259CBFD}"/>
    <cellStyle name="Normal 4 4 2 3 2 2 3" xfId="11123" xr:uid="{86AE348B-EBAF-4AD0-A662-062EABDEA737}"/>
    <cellStyle name="Normal 4 4 2 3 2 2 3 2" xfId="24813" xr:uid="{E2FC6FF1-BA4A-406D-9B91-D67D0C27229A}"/>
    <cellStyle name="Normal 4 4 2 3 2 2 3 2 2" xfId="38505" xr:uid="{8BB580DE-34BE-4DF6-94DB-024E3F2CEF38}"/>
    <cellStyle name="Normal 4 4 2 3 2 2 3 2 3" xfId="53389" xr:uid="{137BCF9D-BA7B-4D10-92FD-2E742AA8AEFA}"/>
    <cellStyle name="Normal 4 4 2 3 2 2 3 3" xfId="17969" xr:uid="{E2477D3B-D90B-412F-8AB0-BCD9ED8D4E40}"/>
    <cellStyle name="Normal 4 4 2 3 2 2 3 4" xfId="31659" xr:uid="{24B9A13C-4824-4F0F-A19A-7AC12869EFFD}"/>
    <cellStyle name="Normal 4 4 2 3 2 2 3 5" xfId="46543" xr:uid="{63690CD1-E335-483D-B270-8DB53F270005}"/>
    <cellStyle name="Normal 4 4 2 3 2 2 4" xfId="21391" xr:uid="{4AFD1BA9-90AC-4D29-81B3-6CEFB07F9DD0}"/>
    <cellStyle name="Normal 4 4 2 3 2 2 4 2" xfId="35083" xr:uid="{C7C74F16-CD25-44BD-8F2E-5122A059C009}"/>
    <cellStyle name="Normal 4 4 2 3 2 2 4 3" xfId="49967" xr:uid="{EB95575A-CB34-4564-A331-8C2CB6AAF5F6}"/>
    <cellStyle name="Normal 4 4 2 3 2 2 5" xfId="14547" xr:uid="{B62DD9E0-1165-4F28-A195-6AE813B2A129}"/>
    <cellStyle name="Normal 4 4 2 3 2 2 6" xfId="28237" xr:uid="{5A948A70-4A80-4DD7-BBC3-CA65EB4EB445}"/>
    <cellStyle name="Normal 4 4 2 3 2 2 7" xfId="43121" xr:uid="{2CF9B617-E780-46F7-81EC-5E776FD084FA}"/>
    <cellStyle name="Normal 4 4 2 3 2 3" xfId="9412" xr:uid="{C64F4337-989B-47F6-B6AE-50AAD2D6A517}"/>
    <cellStyle name="Normal 4 4 2 3 2 3 2" xfId="12834" xr:uid="{D298C0B0-69D4-46EB-BEB8-48668CB36BC7}"/>
    <cellStyle name="Normal 4 4 2 3 2 3 2 2" xfId="26524" xr:uid="{A79D4F21-25FA-44CF-8709-902635B50551}"/>
    <cellStyle name="Normal 4 4 2 3 2 3 2 2 2" xfId="40216" xr:uid="{0FDB0DF7-6737-43EC-B338-19FCD3224378}"/>
    <cellStyle name="Normal 4 4 2 3 2 3 2 2 3" xfId="55100" xr:uid="{B693FC59-49B3-4AAE-86E0-823964206683}"/>
    <cellStyle name="Normal 4 4 2 3 2 3 2 3" xfId="19680" xr:uid="{E855C757-E339-4B59-88E3-FB7B27054D75}"/>
    <cellStyle name="Normal 4 4 2 3 2 3 2 4" xfId="33370" xr:uid="{FBCA92D0-9F06-4608-80BC-4DCCD3933C24}"/>
    <cellStyle name="Normal 4 4 2 3 2 3 2 5" xfId="48254" xr:uid="{94A12BDF-53B6-45AF-9D4E-0D99B23048C7}"/>
    <cellStyle name="Normal 4 4 2 3 2 3 3" xfId="23102" xr:uid="{57E78CAD-924C-4ABC-93FE-8AF7696F51D6}"/>
    <cellStyle name="Normal 4 4 2 3 2 3 3 2" xfId="36794" xr:uid="{AEEE9A1D-4D70-4F3E-9FDF-68086BBD85DD}"/>
    <cellStyle name="Normal 4 4 2 3 2 3 3 3" xfId="51678" xr:uid="{E856191F-64A1-4DEC-BD44-99BFC96047BD}"/>
    <cellStyle name="Normal 4 4 2 3 2 3 4" xfId="16258" xr:uid="{116EAF2D-6CF4-42DA-8F72-66D9029E243D}"/>
    <cellStyle name="Normal 4 4 2 3 2 3 5" xfId="29948" xr:uid="{91CA76ED-115B-427A-A857-8903F6A9D2A1}"/>
    <cellStyle name="Normal 4 4 2 3 2 3 6" xfId="44832" xr:uid="{CBECE2A2-7E27-4893-B7C9-E45D441791B3}"/>
    <cellStyle name="Normal 4 4 2 3 2 4" xfId="11122" xr:uid="{3DBA92DC-E411-43B9-929A-ED6E8B47B540}"/>
    <cellStyle name="Normal 4 4 2 3 2 4 2" xfId="24812" xr:uid="{A3456D32-A73C-4129-A39F-32F8B13CAE28}"/>
    <cellStyle name="Normal 4 4 2 3 2 4 2 2" xfId="38504" xr:uid="{F3521D88-703A-4A6E-AE70-B6EFA6152823}"/>
    <cellStyle name="Normal 4 4 2 3 2 4 2 3" xfId="53388" xr:uid="{A0000C58-31B8-4E49-AEFF-A388C1A7A0CE}"/>
    <cellStyle name="Normal 4 4 2 3 2 4 3" xfId="17968" xr:uid="{2181A646-C91A-4325-9AD1-62992488E1C3}"/>
    <cellStyle name="Normal 4 4 2 3 2 4 4" xfId="31658" xr:uid="{D73822B0-6436-43EF-AE8C-572B1A0CA571}"/>
    <cellStyle name="Normal 4 4 2 3 2 4 5" xfId="46542" xr:uid="{EAEE1252-A47C-4A53-B3DF-A0CC771C2A56}"/>
    <cellStyle name="Normal 4 4 2 3 2 5" xfId="21390" xr:uid="{9AE118E4-C8DA-41BA-AB24-800CF0F88FB5}"/>
    <cellStyle name="Normal 4 4 2 3 2 5 2" xfId="35082" xr:uid="{359FA783-13C8-49C6-BBCC-B21288EED526}"/>
    <cellStyle name="Normal 4 4 2 3 2 5 3" xfId="49966" xr:uid="{8EDEDE51-09EC-49DE-9C25-F056143F3743}"/>
    <cellStyle name="Normal 4 4 2 3 2 6" xfId="14546" xr:uid="{64E46957-BD94-4A52-AFEB-15953E209F12}"/>
    <cellStyle name="Normal 4 4 2 3 2 7" xfId="28236" xr:uid="{C8B29A92-5D41-46B8-A3C8-EFF06BDFE9C6}"/>
    <cellStyle name="Normal 4 4 2 3 2 8" xfId="43120" xr:uid="{2E243F04-4D74-4C05-B86C-956977C3F91D}"/>
    <cellStyle name="Normal 4 4 2 3 3" xfId="7702" xr:uid="{834433E8-D5EC-475C-BED0-4C30AD02A8E3}"/>
    <cellStyle name="Normal 4 4 2 3 3 2" xfId="9414" xr:uid="{5E04F25E-D22C-46FD-A8D4-B46A07004624}"/>
    <cellStyle name="Normal 4 4 2 3 3 2 2" xfId="12836" xr:uid="{7C1B8C8B-67E8-4CC4-8C7C-3AFB787B310A}"/>
    <cellStyle name="Normal 4 4 2 3 3 2 2 2" xfId="26526" xr:uid="{EBB0BC8B-10A9-4E8D-804F-52ADFB86620A}"/>
    <cellStyle name="Normal 4 4 2 3 3 2 2 2 2" xfId="40218" xr:uid="{9D2D4966-D44A-4E9A-8F7C-5B09FC857196}"/>
    <cellStyle name="Normal 4 4 2 3 3 2 2 2 3" xfId="55102" xr:uid="{5F45FD68-F8FE-47BD-9BA6-05E1A9643FA5}"/>
    <cellStyle name="Normal 4 4 2 3 3 2 2 3" xfId="19682" xr:uid="{E27F9073-B3BC-45DD-9224-E30FE5DC4EC4}"/>
    <cellStyle name="Normal 4 4 2 3 3 2 2 4" xfId="33372" xr:uid="{BAB18593-7E94-4E0B-8624-429E1B3EFCB3}"/>
    <cellStyle name="Normal 4 4 2 3 3 2 2 5" xfId="48256" xr:uid="{E884DC1D-E842-483A-8139-642F5B018A3C}"/>
    <cellStyle name="Normal 4 4 2 3 3 2 3" xfId="23104" xr:uid="{39E32000-CA70-4B6C-BABF-A47A792BBDA9}"/>
    <cellStyle name="Normal 4 4 2 3 3 2 3 2" xfId="36796" xr:uid="{1CBC5487-B7DB-465F-B274-CDCA6175502D}"/>
    <cellStyle name="Normal 4 4 2 3 3 2 3 3" xfId="51680" xr:uid="{110F9C1A-64CA-41DB-A89A-3DDA149A1A42}"/>
    <cellStyle name="Normal 4 4 2 3 3 2 4" xfId="16260" xr:uid="{40A3B498-B897-4F8B-958A-D27DFD0B807E}"/>
    <cellStyle name="Normal 4 4 2 3 3 2 5" xfId="29950" xr:uid="{46A74229-9757-4E6C-9BF2-BC6CDC128770}"/>
    <cellStyle name="Normal 4 4 2 3 3 2 6" xfId="44834" xr:uid="{40F743C5-9168-4C23-823E-2F58E568F36D}"/>
    <cellStyle name="Normal 4 4 2 3 3 3" xfId="11124" xr:uid="{9B72FE6E-CF24-48EE-AFDC-55A44B27F096}"/>
    <cellStyle name="Normal 4 4 2 3 3 3 2" xfId="24814" xr:uid="{C1F358BD-0643-44A0-BBE0-43B651089D90}"/>
    <cellStyle name="Normal 4 4 2 3 3 3 2 2" xfId="38506" xr:uid="{CC996370-AC83-4443-AD91-B43720AB3E13}"/>
    <cellStyle name="Normal 4 4 2 3 3 3 2 3" xfId="53390" xr:uid="{F81B5B61-103E-4ECE-88B0-16DBF70A74E5}"/>
    <cellStyle name="Normal 4 4 2 3 3 3 3" xfId="17970" xr:uid="{A213EF3C-A7D1-405F-9491-F6E7B48F71DA}"/>
    <cellStyle name="Normal 4 4 2 3 3 3 4" xfId="31660" xr:uid="{79FDE00D-959E-4FEB-BA6B-8C921E55B119}"/>
    <cellStyle name="Normal 4 4 2 3 3 3 5" xfId="46544" xr:uid="{918930F2-EC4C-4BA3-8192-43C6C1012FFE}"/>
    <cellStyle name="Normal 4 4 2 3 3 4" xfId="21392" xr:uid="{D045DCD3-8883-441F-B4ED-84437B9064DA}"/>
    <cellStyle name="Normal 4 4 2 3 3 4 2" xfId="35084" xr:uid="{3FF3420F-2C61-43C0-BEFC-304E13F1A56F}"/>
    <cellStyle name="Normal 4 4 2 3 3 4 3" xfId="49968" xr:uid="{66D95458-B963-4940-AAC7-889D080E4B28}"/>
    <cellStyle name="Normal 4 4 2 3 3 5" xfId="14548" xr:uid="{77FD34F8-1B41-4EB8-B243-F92311A36AFC}"/>
    <cellStyle name="Normal 4 4 2 3 3 6" xfId="28238" xr:uid="{F92FF8C4-2451-4CD3-9294-5D3198C97419}"/>
    <cellStyle name="Normal 4 4 2 3 3 7" xfId="43122" xr:uid="{8521DBF0-B924-4748-8F02-D47ED4D3874A}"/>
    <cellStyle name="Normal 4 4 2 3 4" xfId="7703" xr:uid="{B84F955B-A797-4420-A2E3-8C677505EFEF}"/>
    <cellStyle name="Normal 4 4 2 3 4 2" xfId="9415" xr:uid="{EB71D383-4A8F-4652-A0A2-781DD98FC87E}"/>
    <cellStyle name="Normal 4 4 2 3 4 2 2" xfId="12837" xr:uid="{6BE1F2E3-2BE1-45F4-8045-7FC1B28C0C70}"/>
    <cellStyle name="Normal 4 4 2 3 4 2 2 2" xfId="26527" xr:uid="{24672E6C-F166-43D3-859D-9D824DCCB99E}"/>
    <cellStyle name="Normal 4 4 2 3 4 2 2 2 2" xfId="40219" xr:uid="{87033D03-9751-4600-BE0A-344D5BAD2739}"/>
    <cellStyle name="Normal 4 4 2 3 4 2 2 2 3" xfId="55103" xr:uid="{85DD092C-F63E-4166-BC48-9AD6101CFE8A}"/>
    <cellStyle name="Normal 4 4 2 3 4 2 2 3" xfId="19683" xr:uid="{59D4BE23-65E2-474E-A5DD-55439CAD0A56}"/>
    <cellStyle name="Normal 4 4 2 3 4 2 2 4" xfId="33373" xr:uid="{38F0148E-B175-4B3F-BA23-33FEF74F281F}"/>
    <cellStyle name="Normal 4 4 2 3 4 2 2 5" xfId="48257" xr:uid="{93C3DE4B-9C3E-4F94-937F-A4B8B58F3616}"/>
    <cellStyle name="Normal 4 4 2 3 4 2 3" xfId="23105" xr:uid="{6A5B596B-40B6-4110-A9CF-04FA44EF2425}"/>
    <cellStyle name="Normal 4 4 2 3 4 2 3 2" xfId="36797" xr:uid="{343D2DFC-13B5-4A23-960A-9A7D3BD3EA90}"/>
    <cellStyle name="Normal 4 4 2 3 4 2 3 3" xfId="51681" xr:uid="{360B15CA-A58E-405F-BA11-5DD778FFEA53}"/>
    <cellStyle name="Normal 4 4 2 3 4 2 4" xfId="16261" xr:uid="{B68CAA65-4839-4096-A0D0-4F6A2106F615}"/>
    <cellStyle name="Normal 4 4 2 3 4 2 5" xfId="29951" xr:uid="{E0316947-62B6-43CA-AFF8-14AE8389A66D}"/>
    <cellStyle name="Normal 4 4 2 3 4 2 6" xfId="44835" xr:uid="{52816E4F-4FA2-4C3C-809E-AB6303AB4AC7}"/>
    <cellStyle name="Normal 4 4 2 3 4 3" xfId="11125" xr:uid="{4592F97C-F330-44FD-80FC-1C01F5D77B33}"/>
    <cellStyle name="Normal 4 4 2 3 4 3 2" xfId="24815" xr:uid="{68CF9431-575C-4A56-82CF-823D64D96F9B}"/>
    <cellStyle name="Normal 4 4 2 3 4 3 2 2" xfId="38507" xr:uid="{93BC2A3B-9CB0-44D7-BE63-025F93C601D4}"/>
    <cellStyle name="Normal 4 4 2 3 4 3 2 3" xfId="53391" xr:uid="{6AA71F1E-347B-448D-BBBB-936DD8A89798}"/>
    <cellStyle name="Normal 4 4 2 3 4 3 3" xfId="17971" xr:uid="{D4E8CFD3-46EF-49C1-9DE8-02AAA2881F8A}"/>
    <cellStyle name="Normal 4 4 2 3 4 3 4" xfId="31661" xr:uid="{1F32934B-D5AC-4620-B7F1-1E6DA254CAE3}"/>
    <cellStyle name="Normal 4 4 2 3 4 3 5" xfId="46545" xr:uid="{4D5E09F0-68DB-49AE-BE12-5E05A0213F84}"/>
    <cellStyle name="Normal 4 4 2 3 4 4" xfId="21393" xr:uid="{D00820F7-978B-4B8B-8806-EDE1C78EBD72}"/>
    <cellStyle name="Normal 4 4 2 3 4 4 2" xfId="35085" xr:uid="{2C6E4BE8-E66C-4973-9835-F715B82417E9}"/>
    <cellStyle name="Normal 4 4 2 3 4 4 3" xfId="49969" xr:uid="{36CB14C7-83F5-433B-8E8C-7E6686D2F812}"/>
    <cellStyle name="Normal 4 4 2 3 4 5" xfId="14549" xr:uid="{CDEC26E1-38A7-4D69-9433-ED27EAA17347}"/>
    <cellStyle name="Normal 4 4 2 3 4 6" xfId="28239" xr:uid="{AA901266-4C6C-4C9C-A830-559646D987DE}"/>
    <cellStyle name="Normal 4 4 2 3 4 7" xfId="43123" xr:uid="{CAEF9384-BF1A-4EBC-AB52-AC0365C391EC}"/>
    <cellStyle name="Normal 4 4 2 3 5" xfId="9411" xr:uid="{BF5896B1-1F4A-4073-9682-D347BB4D347B}"/>
    <cellStyle name="Normal 4 4 2 3 5 2" xfId="12833" xr:uid="{C16DDA31-2BDA-498A-8E43-A3A08A0B4638}"/>
    <cellStyle name="Normal 4 4 2 3 5 2 2" xfId="26523" xr:uid="{E8A37EAD-E1ED-420F-8D7E-B552170794AF}"/>
    <cellStyle name="Normal 4 4 2 3 5 2 2 2" xfId="40215" xr:uid="{571500D2-12EF-4789-91E0-1A1704F42AFA}"/>
    <cellStyle name="Normal 4 4 2 3 5 2 2 3" xfId="55099" xr:uid="{EECF7663-BA64-4744-9B72-CA2D7FD12788}"/>
    <cellStyle name="Normal 4 4 2 3 5 2 3" xfId="19679" xr:uid="{D7B61339-80B1-404B-82D3-7D7D257E179A}"/>
    <cellStyle name="Normal 4 4 2 3 5 2 4" xfId="33369" xr:uid="{9E4BAA03-BD05-445B-800F-CE3562F236BC}"/>
    <cellStyle name="Normal 4 4 2 3 5 2 5" xfId="48253" xr:uid="{C2EA265E-5F12-44DB-843C-514253ED64EC}"/>
    <cellStyle name="Normal 4 4 2 3 5 3" xfId="23101" xr:uid="{34CD69E2-7628-439B-9226-F84CBDC586E6}"/>
    <cellStyle name="Normal 4 4 2 3 5 3 2" xfId="36793" xr:uid="{4EF9B32D-4D97-4EC1-810C-464FD0BE53C7}"/>
    <cellStyle name="Normal 4 4 2 3 5 3 3" xfId="51677" xr:uid="{936DD6C0-7005-4AB0-BA76-6ABB54B75289}"/>
    <cellStyle name="Normal 4 4 2 3 5 4" xfId="16257" xr:uid="{585681E2-9E8F-4834-BB10-F12F2110E271}"/>
    <cellStyle name="Normal 4 4 2 3 5 5" xfId="29947" xr:uid="{5502D1F8-E166-4E9F-938B-EE81877B6F94}"/>
    <cellStyle name="Normal 4 4 2 3 5 6" xfId="44831" xr:uid="{206732A2-2198-4D36-9422-5B9F70CF5C59}"/>
    <cellStyle name="Normal 4 4 2 3 6" xfId="11121" xr:uid="{8F7F24A3-BB65-4433-8D90-F6F345C3E603}"/>
    <cellStyle name="Normal 4 4 2 3 6 2" xfId="24811" xr:uid="{224AAAF0-4A07-4BFB-BD63-5310C98F84F6}"/>
    <cellStyle name="Normal 4 4 2 3 6 2 2" xfId="38503" xr:uid="{85F8ACFD-8FDE-4E1B-82D0-D58B02617105}"/>
    <cellStyle name="Normal 4 4 2 3 6 2 3" xfId="53387" xr:uid="{6BC5E5D2-0D21-476D-9A8A-FFD98A1E6A5E}"/>
    <cellStyle name="Normal 4 4 2 3 6 3" xfId="17967" xr:uid="{C61DA350-DA37-477B-83B6-77F4F79755E0}"/>
    <cellStyle name="Normal 4 4 2 3 6 4" xfId="31657" xr:uid="{9402063C-6480-473E-80C1-C9226622C846}"/>
    <cellStyle name="Normal 4 4 2 3 6 5" xfId="46541" xr:uid="{D172F8A4-366A-4014-BB76-FEED1A48EF79}"/>
    <cellStyle name="Normal 4 4 2 3 7" xfId="21389" xr:uid="{4C27646C-6386-45C0-A7C6-41073BF74692}"/>
    <cellStyle name="Normal 4 4 2 3 7 2" xfId="35081" xr:uid="{94124BE2-E1E5-4557-B1DA-5A9831A8F88E}"/>
    <cellStyle name="Normal 4 4 2 3 7 3" xfId="49965" xr:uid="{61C07208-4207-4247-B968-A445316A8696}"/>
    <cellStyle name="Normal 4 4 2 3 8" xfId="14545" xr:uid="{75D42C41-4583-4265-BF02-522288DEC1AF}"/>
    <cellStyle name="Normal 4 4 2 3 9" xfId="28235" xr:uid="{87C74F09-AE98-422C-AB1A-CCD2E31DD978}"/>
    <cellStyle name="Normal 4 4 2 4" xfId="7704" xr:uid="{D1A37107-72CE-48C5-B48D-D99A178BE382}"/>
    <cellStyle name="Normal 4 4 2 4 10" xfId="43124" xr:uid="{CAEFF4B2-6BA1-4F97-86EF-591A85E0B711}"/>
    <cellStyle name="Normal 4 4 2 4 2" xfId="7705" xr:uid="{A0E49D10-6A7C-4D5B-A05B-29B0B18B4B34}"/>
    <cellStyle name="Normal 4 4 2 4 2 2" xfId="7706" xr:uid="{23785583-E43F-4206-B9D7-B6F79F7F8DE5}"/>
    <cellStyle name="Normal 4 4 2 4 2 2 2" xfId="9418" xr:uid="{75DEC27F-868F-4A90-BFDE-C728B10DB74C}"/>
    <cellStyle name="Normal 4 4 2 4 2 2 2 2" xfId="12840" xr:uid="{A48994EE-A2D5-4D6A-8136-BC9E0DA36698}"/>
    <cellStyle name="Normal 4 4 2 4 2 2 2 2 2" xfId="26530" xr:uid="{D7FDBCD3-EC7F-4F2F-B5E3-28DFA80596F2}"/>
    <cellStyle name="Normal 4 4 2 4 2 2 2 2 2 2" xfId="40222" xr:uid="{855912E2-5372-4824-AC91-7E7F9E71D77A}"/>
    <cellStyle name="Normal 4 4 2 4 2 2 2 2 2 3" xfId="55106" xr:uid="{79B949AA-340F-4092-8A68-A91642C2707B}"/>
    <cellStyle name="Normal 4 4 2 4 2 2 2 2 3" xfId="19686" xr:uid="{CD1A0826-A8FE-4723-9301-0C98A8E71149}"/>
    <cellStyle name="Normal 4 4 2 4 2 2 2 2 4" xfId="33376" xr:uid="{86AA3E7A-ED7E-4FBE-8DD9-5C000C54C1EA}"/>
    <cellStyle name="Normal 4 4 2 4 2 2 2 2 5" xfId="48260" xr:uid="{7F5DB8FD-9B53-43E1-86B5-C5CCBA872521}"/>
    <cellStyle name="Normal 4 4 2 4 2 2 2 3" xfId="23108" xr:uid="{1B735DC6-F2C1-4045-8255-C99FA3B59F5D}"/>
    <cellStyle name="Normal 4 4 2 4 2 2 2 3 2" xfId="36800" xr:uid="{865C6563-6AF9-4727-8147-29BC87E1D23E}"/>
    <cellStyle name="Normal 4 4 2 4 2 2 2 3 3" xfId="51684" xr:uid="{70F41F93-89FE-4015-94D3-E4EFAEB7682E}"/>
    <cellStyle name="Normal 4 4 2 4 2 2 2 4" xfId="16264" xr:uid="{9FD43A72-E7CC-411F-AA57-5CBD798E982C}"/>
    <cellStyle name="Normal 4 4 2 4 2 2 2 5" xfId="29954" xr:uid="{40BB6695-BC3D-4D96-9074-F91B13AC509A}"/>
    <cellStyle name="Normal 4 4 2 4 2 2 2 6" xfId="44838" xr:uid="{2CA87A55-DC29-4AFC-9229-F4777E2A729B}"/>
    <cellStyle name="Normal 4 4 2 4 2 2 3" xfId="11128" xr:uid="{DF5273F2-DE4A-44BC-88A7-AE0CCCD4EC72}"/>
    <cellStyle name="Normal 4 4 2 4 2 2 3 2" xfId="24818" xr:uid="{C3DCBCB1-BE7F-49AB-A52B-941FE343A512}"/>
    <cellStyle name="Normal 4 4 2 4 2 2 3 2 2" xfId="38510" xr:uid="{E92F4638-B17B-45B0-B1EF-E37346E25859}"/>
    <cellStyle name="Normal 4 4 2 4 2 2 3 2 3" xfId="53394" xr:uid="{9CAFCB1A-C301-4D20-990B-60CB5B1BB8A9}"/>
    <cellStyle name="Normal 4 4 2 4 2 2 3 3" xfId="17974" xr:uid="{DCD8BDD8-591B-45DA-92CB-578C7C79D05E}"/>
    <cellStyle name="Normal 4 4 2 4 2 2 3 4" xfId="31664" xr:uid="{E4DF58AF-2251-4EDF-B5F7-C858E9077795}"/>
    <cellStyle name="Normal 4 4 2 4 2 2 3 5" xfId="46548" xr:uid="{A66890C4-8026-40F6-BCCC-FBE07DDAEB73}"/>
    <cellStyle name="Normal 4 4 2 4 2 2 4" xfId="21396" xr:uid="{5CA423F4-362E-477B-9FA7-CC656B2E517F}"/>
    <cellStyle name="Normal 4 4 2 4 2 2 4 2" xfId="35088" xr:uid="{374429EB-9E12-4051-8D4B-7A5683DD5E52}"/>
    <cellStyle name="Normal 4 4 2 4 2 2 4 3" xfId="49972" xr:uid="{49EF30F8-11E0-439F-8436-C4E26F27DDD9}"/>
    <cellStyle name="Normal 4 4 2 4 2 2 5" xfId="14552" xr:uid="{92F5067A-24AB-4A41-ACE1-4E1C1AE2F9CB}"/>
    <cellStyle name="Normal 4 4 2 4 2 2 6" xfId="28242" xr:uid="{C5E2D46B-BFD3-4B6E-A96A-D9E8F6AE3AAE}"/>
    <cellStyle name="Normal 4 4 2 4 2 2 7" xfId="43126" xr:uid="{87ADF594-E754-46A3-BE55-774CB2C49183}"/>
    <cellStyle name="Normal 4 4 2 4 2 3" xfId="9417" xr:uid="{F822CA4D-B6FA-44ED-844A-DBD0426CA87A}"/>
    <cellStyle name="Normal 4 4 2 4 2 3 2" xfId="12839" xr:uid="{40BB0BE2-CB0B-442C-BAFF-05C7184A8360}"/>
    <cellStyle name="Normal 4 4 2 4 2 3 2 2" xfId="26529" xr:uid="{FA150E02-CFFA-4B83-9D4F-B3ABD637F242}"/>
    <cellStyle name="Normal 4 4 2 4 2 3 2 2 2" xfId="40221" xr:uid="{BD6C7021-0316-44D3-9A4F-E9494086248D}"/>
    <cellStyle name="Normal 4 4 2 4 2 3 2 2 3" xfId="55105" xr:uid="{3C458375-D63D-4AB0-8B92-23030C576630}"/>
    <cellStyle name="Normal 4 4 2 4 2 3 2 3" xfId="19685" xr:uid="{83F61493-5B5C-4D9E-93A7-AC3CAD4B5985}"/>
    <cellStyle name="Normal 4 4 2 4 2 3 2 4" xfId="33375" xr:uid="{F4019CAB-4FCD-4830-A663-7B7C2C50FFAA}"/>
    <cellStyle name="Normal 4 4 2 4 2 3 2 5" xfId="48259" xr:uid="{2FF76BC0-C7FD-402E-AAEF-FAC2B0E715D2}"/>
    <cellStyle name="Normal 4 4 2 4 2 3 3" xfId="23107" xr:uid="{8FF4C69A-EDA2-46D7-89E5-CD59A1125422}"/>
    <cellStyle name="Normal 4 4 2 4 2 3 3 2" xfId="36799" xr:uid="{840F1366-D9FD-4BFE-B81D-6C917FD947F5}"/>
    <cellStyle name="Normal 4 4 2 4 2 3 3 3" xfId="51683" xr:uid="{BA759A91-82CD-4F8E-B2C4-DDDC019F444B}"/>
    <cellStyle name="Normal 4 4 2 4 2 3 4" xfId="16263" xr:uid="{1463414F-3384-4175-8311-8A1C008EF5A2}"/>
    <cellStyle name="Normal 4 4 2 4 2 3 5" xfId="29953" xr:uid="{D55F2425-C12F-4400-925C-08468AA5B661}"/>
    <cellStyle name="Normal 4 4 2 4 2 3 6" xfId="44837" xr:uid="{D996BBE1-BA1D-4F1C-9452-20F15A7B3F01}"/>
    <cellStyle name="Normal 4 4 2 4 2 4" xfId="11127" xr:uid="{24B63BA7-7758-4CD9-A0A6-18F27C3BE7AC}"/>
    <cellStyle name="Normal 4 4 2 4 2 4 2" xfId="24817" xr:uid="{28F476D4-DD16-417F-85A3-DD02738D4B2C}"/>
    <cellStyle name="Normal 4 4 2 4 2 4 2 2" xfId="38509" xr:uid="{E7671FF8-C49B-4505-9D8B-4BAEF4C8B184}"/>
    <cellStyle name="Normal 4 4 2 4 2 4 2 3" xfId="53393" xr:uid="{4F4BAF23-AE13-4617-80A1-82257404F3E6}"/>
    <cellStyle name="Normal 4 4 2 4 2 4 3" xfId="17973" xr:uid="{66E40157-A158-474A-BC36-9F059C32C724}"/>
    <cellStyle name="Normal 4 4 2 4 2 4 4" xfId="31663" xr:uid="{3D6A8180-107B-492E-A51F-C5C07262BD06}"/>
    <cellStyle name="Normal 4 4 2 4 2 4 5" xfId="46547" xr:uid="{425BF6AC-A106-4F55-BB5D-9E6F07514106}"/>
    <cellStyle name="Normal 4 4 2 4 2 5" xfId="21395" xr:uid="{FE15A95C-371C-42FF-A888-04B964590B59}"/>
    <cellStyle name="Normal 4 4 2 4 2 5 2" xfId="35087" xr:uid="{70517397-F2CA-4629-A95D-2A6FB421D96C}"/>
    <cellStyle name="Normal 4 4 2 4 2 5 3" xfId="49971" xr:uid="{255C899E-A73D-43D3-BC61-6099DEF8B495}"/>
    <cellStyle name="Normal 4 4 2 4 2 6" xfId="14551" xr:uid="{B9696D5F-897F-43E8-8DCA-5AB2A6103D7A}"/>
    <cellStyle name="Normal 4 4 2 4 2 7" xfId="28241" xr:uid="{B0C82323-D849-47AF-B8C3-B4E77D77B989}"/>
    <cellStyle name="Normal 4 4 2 4 2 8" xfId="43125" xr:uid="{EF81F512-B1D3-46E4-87A6-EBC275B0774B}"/>
    <cellStyle name="Normal 4 4 2 4 3" xfId="7707" xr:uid="{F8D1E90D-F585-4A49-90F6-110AE63C9ED1}"/>
    <cellStyle name="Normal 4 4 2 4 3 2" xfId="9419" xr:uid="{E38A1BF2-3956-4B68-AD55-E1BC2B84F00C}"/>
    <cellStyle name="Normal 4 4 2 4 3 2 2" xfId="12841" xr:uid="{D8EB6D52-11F6-481F-BCFA-5C6A2817E44F}"/>
    <cellStyle name="Normal 4 4 2 4 3 2 2 2" xfId="26531" xr:uid="{0667AC61-399E-4F25-B912-8EAEC72DD409}"/>
    <cellStyle name="Normal 4 4 2 4 3 2 2 2 2" xfId="40223" xr:uid="{FDB70ADC-2B2D-488A-ACED-6D8D01E133EF}"/>
    <cellStyle name="Normal 4 4 2 4 3 2 2 2 3" xfId="55107" xr:uid="{140D3933-D8D7-4A83-98DC-C4E574F08EAC}"/>
    <cellStyle name="Normal 4 4 2 4 3 2 2 3" xfId="19687" xr:uid="{32AF18DF-C2A7-4FD8-838E-E624A1CC4D04}"/>
    <cellStyle name="Normal 4 4 2 4 3 2 2 4" xfId="33377" xr:uid="{8866E98A-56B8-47A5-B113-67896DB1A50F}"/>
    <cellStyle name="Normal 4 4 2 4 3 2 2 5" xfId="48261" xr:uid="{9E130F74-39E7-4867-908F-4657E1D453B5}"/>
    <cellStyle name="Normal 4 4 2 4 3 2 3" xfId="23109" xr:uid="{ED31EFE3-D92E-46F1-B26A-2987B21A2C3E}"/>
    <cellStyle name="Normal 4 4 2 4 3 2 3 2" xfId="36801" xr:uid="{83938A29-5D3C-414B-851E-CF3CAE613DC2}"/>
    <cellStyle name="Normal 4 4 2 4 3 2 3 3" xfId="51685" xr:uid="{3205F88A-5376-4D23-A943-7585603E6A02}"/>
    <cellStyle name="Normal 4 4 2 4 3 2 4" xfId="16265" xr:uid="{6B1D41BE-5B5C-4ECB-8F2C-9CED6C18F638}"/>
    <cellStyle name="Normal 4 4 2 4 3 2 5" xfId="29955" xr:uid="{062C0887-4784-4F99-8FBF-643FBEB762EA}"/>
    <cellStyle name="Normal 4 4 2 4 3 2 6" xfId="44839" xr:uid="{1A10AA44-FF66-4775-BF5B-F214207A48A2}"/>
    <cellStyle name="Normal 4 4 2 4 3 3" xfId="11129" xr:uid="{537B06D6-7077-4AAD-997A-F315056A412A}"/>
    <cellStyle name="Normal 4 4 2 4 3 3 2" xfId="24819" xr:uid="{7747831D-4BFF-45C4-9AAA-DF089537CA06}"/>
    <cellStyle name="Normal 4 4 2 4 3 3 2 2" xfId="38511" xr:uid="{9BAD5C91-71B6-4086-AEA7-5639DBD9F89E}"/>
    <cellStyle name="Normal 4 4 2 4 3 3 2 3" xfId="53395" xr:uid="{9661C2E4-A102-493A-B9E1-08C8C44E6116}"/>
    <cellStyle name="Normal 4 4 2 4 3 3 3" xfId="17975" xr:uid="{CEB26F8A-8A91-4368-AE54-2C96BC5CFE70}"/>
    <cellStyle name="Normal 4 4 2 4 3 3 4" xfId="31665" xr:uid="{BFEE2118-7D9E-4397-8F0D-AA1654C33CE6}"/>
    <cellStyle name="Normal 4 4 2 4 3 3 5" xfId="46549" xr:uid="{2BF8BEB4-9958-42CD-A90A-41B0F296ED86}"/>
    <cellStyle name="Normal 4 4 2 4 3 4" xfId="21397" xr:uid="{7F89C6FA-3169-4C8A-B424-6088E02B2F12}"/>
    <cellStyle name="Normal 4 4 2 4 3 4 2" xfId="35089" xr:uid="{0132B17B-2405-4D42-8D94-AB850D1563C3}"/>
    <cellStyle name="Normal 4 4 2 4 3 4 3" xfId="49973" xr:uid="{51A507F8-FB70-4B1A-A2ED-737088856D08}"/>
    <cellStyle name="Normal 4 4 2 4 3 5" xfId="14553" xr:uid="{51C74D72-8755-4179-96BB-1783EEEF272D}"/>
    <cellStyle name="Normal 4 4 2 4 3 6" xfId="28243" xr:uid="{C44245E1-F6C9-45D2-8ED3-71F2FD86357E}"/>
    <cellStyle name="Normal 4 4 2 4 3 7" xfId="43127" xr:uid="{CF2B167A-86B9-4869-A5D4-2439B32EE2E8}"/>
    <cellStyle name="Normal 4 4 2 4 4" xfId="7708" xr:uid="{BD64377B-A67A-4A7B-9835-0B0E1F59C2FC}"/>
    <cellStyle name="Normal 4 4 2 4 4 2" xfId="9420" xr:uid="{53E9F792-3420-4E77-8AC5-45C9449059B3}"/>
    <cellStyle name="Normal 4 4 2 4 4 2 2" xfId="12842" xr:uid="{6A3A2029-F1AA-4847-87DA-002B3485D63D}"/>
    <cellStyle name="Normal 4 4 2 4 4 2 2 2" xfId="26532" xr:uid="{4DDF3390-4A37-4BF4-B423-6FF4C1CD5E6D}"/>
    <cellStyle name="Normal 4 4 2 4 4 2 2 2 2" xfId="40224" xr:uid="{4C05976F-C73C-41DF-93D2-7D788546D9FA}"/>
    <cellStyle name="Normal 4 4 2 4 4 2 2 2 3" xfId="55108" xr:uid="{AC8D77F0-7893-45BE-864C-356748B4A78A}"/>
    <cellStyle name="Normal 4 4 2 4 4 2 2 3" xfId="19688" xr:uid="{1FACFDD5-29CA-4CCD-8E53-E95727529042}"/>
    <cellStyle name="Normal 4 4 2 4 4 2 2 4" xfId="33378" xr:uid="{160BCCBA-9CFE-4294-A05F-888E3DC63A72}"/>
    <cellStyle name="Normal 4 4 2 4 4 2 2 5" xfId="48262" xr:uid="{95538448-CC1F-4876-976E-7284FF557490}"/>
    <cellStyle name="Normal 4 4 2 4 4 2 3" xfId="23110" xr:uid="{D4CB7848-20FC-4D51-AA8E-22EC137A26DE}"/>
    <cellStyle name="Normal 4 4 2 4 4 2 3 2" xfId="36802" xr:uid="{324F0A91-C81B-4763-A321-64C18341A06C}"/>
    <cellStyle name="Normal 4 4 2 4 4 2 3 3" xfId="51686" xr:uid="{6C294A47-932D-4E1D-834C-1E45B85EBF62}"/>
    <cellStyle name="Normal 4 4 2 4 4 2 4" xfId="16266" xr:uid="{660FEA11-8B4E-4F3E-95CB-6F623248CD01}"/>
    <cellStyle name="Normal 4 4 2 4 4 2 5" xfId="29956" xr:uid="{45EE0A3B-FC35-4A84-9CA2-07F20593CEB6}"/>
    <cellStyle name="Normal 4 4 2 4 4 2 6" xfId="44840" xr:uid="{1DA567CE-8519-44F5-ADE1-F76DF0271FA9}"/>
    <cellStyle name="Normal 4 4 2 4 4 3" xfId="11130" xr:uid="{4564625C-FD3F-4F0B-ACC4-C69A687BC758}"/>
    <cellStyle name="Normal 4 4 2 4 4 3 2" xfId="24820" xr:uid="{908BA06D-7C5C-4481-8B9E-99090C9C94CE}"/>
    <cellStyle name="Normal 4 4 2 4 4 3 2 2" xfId="38512" xr:uid="{B5E71637-3924-4FF2-B588-6FD43FA22CC3}"/>
    <cellStyle name="Normal 4 4 2 4 4 3 2 3" xfId="53396" xr:uid="{D356E4FD-E105-4F2A-B9F0-38FFDBEDC64C}"/>
    <cellStyle name="Normal 4 4 2 4 4 3 3" xfId="17976" xr:uid="{AD025153-8293-4AE3-8522-BED829C6495E}"/>
    <cellStyle name="Normal 4 4 2 4 4 3 4" xfId="31666" xr:uid="{8FB72BD9-E482-47E5-9DE7-43B4162FBBC2}"/>
    <cellStyle name="Normal 4 4 2 4 4 3 5" xfId="46550" xr:uid="{D552ECBA-A141-4D7B-8986-134FFB0FEC7C}"/>
    <cellStyle name="Normal 4 4 2 4 4 4" xfId="21398" xr:uid="{700867F9-05E7-4106-9790-43EC8552E320}"/>
    <cellStyle name="Normal 4 4 2 4 4 4 2" xfId="35090" xr:uid="{5B8EBAB2-FC49-49D5-9689-517A6BB5FEBE}"/>
    <cellStyle name="Normal 4 4 2 4 4 4 3" xfId="49974" xr:uid="{7205ED8B-88AE-45AD-96B6-1F37EAA6FD09}"/>
    <cellStyle name="Normal 4 4 2 4 4 5" xfId="14554" xr:uid="{3678D7AF-E859-43D0-8054-C6D1073EDDB0}"/>
    <cellStyle name="Normal 4 4 2 4 4 6" xfId="28244" xr:uid="{71CE2979-482F-44F1-979B-153671DC83F5}"/>
    <cellStyle name="Normal 4 4 2 4 4 7" xfId="43128" xr:uid="{071A8F05-7127-4235-A9F3-4E1E4D0542EA}"/>
    <cellStyle name="Normal 4 4 2 4 5" xfId="9416" xr:uid="{5CC9CBDF-EEDF-4E27-A960-A9532F503998}"/>
    <cellStyle name="Normal 4 4 2 4 5 2" xfId="12838" xr:uid="{3AF09DC1-D418-4A68-AA6A-C86584F039B3}"/>
    <cellStyle name="Normal 4 4 2 4 5 2 2" xfId="26528" xr:uid="{DA9F4E62-184F-4E66-8F12-76B0D73EE28C}"/>
    <cellStyle name="Normal 4 4 2 4 5 2 2 2" xfId="40220" xr:uid="{A3FF8184-2252-42B2-933A-D5DC7EA77D17}"/>
    <cellStyle name="Normal 4 4 2 4 5 2 2 3" xfId="55104" xr:uid="{89C1D138-3183-4886-8D73-DD6D781CE147}"/>
    <cellStyle name="Normal 4 4 2 4 5 2 3" xfId="19684" xr:uid="{61C6FF06-6F3D-45F6-8280-FDAED6DE392F}"/>
    <cellStyle name="Normal 4 4 2 4 5 2 4" xfId="33374" xr:uid="{AEE84825-6F77-4B45-9C4E-397945C33800}"/>
    <cellStyle name="Normal 4 4 2 4 5 2 5" xfId="48258" xr:uid="{AFBD9B0B-B487-420F-934B-52B65571851F}"/>
    <cellStyle name="Normal 4 4 2 4 5 3" xfId="23106" xr:uid="{2B0441D2-1CA8-435E-B645-079EA4050F9C}"/>
    <cellStyle name="Normal 4 4 2 4 5 3 2" xfId="36798" xr:uid="{5BD0C179-14DC-4345-B062-CE451285D15B}"/>
    <cellStyle name="Normal 4 4 2 4 5 3 3" xfId="51682" xr:uid="{9574347B-F7F2-4E2B-8186-2C5ADF93A7FB}"/>
    <cellStyle name="Normal 4 4 2 4 5 4" xfId="16262" xr:uid="{6FA04A7A-B1AA-4588-9378-270AFD76853A}"/>
    <cellStyle name="Normal 4 4 2 4 5 5" xfId="29952" xr:uid="{76E0E6A4-5529-4B83-8ADD-EAB12D90635E}"/>
    <cellStyle name="Normal 4 4 2 4 5 6" xfId="44836" xr:uid="{C52D701C-753A-41F7-A90A-9AF1368CBFF3}"/>
    <cellStyle name="Normal 4 4 2 4 6" xfId="11126" xr:uid="{E7CF2B73-69B1-4884-84DE-EA613A16AB68}"/>
    <cellStyle name="Normal 4 4 2 4 6 2" xfId="24816" xr:uid="{B4D10471-9691-4686-8AB5-0D920BF57668}"/>
    <cellStyle name="Normal 4 4 2 4 6 2 2" xfId="38508" xr:uid="{C8F43D8D-C11C-481D-89C6-E3BEC87D92E6}"/>
    <cellStyle name="Normal 4 4 2 4 6 2 3" xfId="53392" xr:uid="{3C150B3C-3182-42D2-AF43-772ED9A6D468}"/>
    <cellStyle name="Normal 4 4 2 4 6 3" xfId="17972" xr:uid="{2AB00D8B-26F6-4A6A-98A4-E730852490B0}"/>
    <cellStyle name="Normal 4 4 2 4 6 4" xfId="31662" xr:uid="{0F20A383-A19A-4BFA-8EE3-3F57E64204C7}"/>
    <cellStyle name="Normal 4 4 2 4 6 5" xfId="46546" xr:uid="{D895BCAB-4ED9-4F4E-BF39-98C94E957958}"/>
    <cellStyle name="Normal 4 4 2 4 7" xfId="21394" xr:uid="{EA0D75EC-D88B-4372-965D-AD22123A28E1}"/>
    <cellStyle name="Normal 4 4 2 4 7 2" xfId="35086" xr:uid="{97F5B257-8263-4AF6-974B-DA3FB7703EF8}"/>
    <cellStyle name="Normal 4 4 2 4 7 3" xfId="49970" xr:uid="{ED0BC70B-4CD3-4F42-8971-F3783402F1F9}"/>
    <cellStyle name="Normal 4 4 2 4 8" xfId="14550" xr:uid="{F2C3DAA4-4F77-4A3E-88A4-6967613B1DBD}"/>
    <cellStyle name="Normal 4 4 2 4 9" xfId="28240" xr:uid="{3449ABC4-EE11-416B-A2EF-95864C50F76A}"/>
    <cellStyle name="Normal 4 4 2 5" xfId="7709" xr:uid="{618F0DA3-5F87-44B6-BA7C-0066947C9AED}"/>
    <cellStyle name="Normal 4 4 2 5 2" xfId="7710" xr:uid="{3E6D310A-5129-48C6-B724-D840034E2099}"/>
    <cellStyle name="Normal 4 4 2 5 2 2" xfId="9422" xr:uid="{3C0996A4-97FF-47D9-9B98-036CFD4F4BD0}"/>
    <cellStyle name="Normal 4 4 2 5 2 2 2" xfId="12844" xr:uid="{62FE81F6-CFF5-4257-BE70-316C9FE8993A}"/>
    <cellStyle name="Normal 4 4 2 5 2 2 2 2" xfId="26534" xr:uid="{437A4B55-13E5-4D95-99E3-07DBD68EED6D}"/>
    <cellStyle name="Normal 4 4 2 5 2 2 2 2 2" xfId="40226" xr:uid="{E4A62238-39DB-4C6D-910D-0E8B9CA376BF}"/>
    <cellStyle name="Normal 4 4 2 5 2 2 2 2 3" xfId="55110" xr:uid="{E2D06157-5F0C-40B0-957D-BAFF63FD83B0}"/>
    <cellStyle name="Normal 4 4 2 5 2 2 2 3" xfId="19690" xr:uid="{BEC94291-E139-4BBB-BDE5-ED44C16B6E94}"/>
    <cellStyle name="Normal 4 4 2 5 2 2 2 4" xfId="33380" xr:uid="{545B8D83-A921-433D-87B2-C976E91BBEB8}"/>
    <cellStyle name="Normal 4 4 2 5 2 2 2 5" xfId="48264" xr:uid="{D6AE935A-1537-4010-A901-DE2E6568D058}"/>
    <cellStyle name="Normal 4 4 2 5 2 2 3" xfId="23112" xr:uid="{125A9D00-BA3A-411A-B067-5AF8B6E0F4B5}"/>
    <cellStyle name="Normal 4 4 2 5 2 2 3 2" xfId="36804" xr:uid="{BBA300A6-20AB-4E41-8972-BF74039ED415}"/>
    <cellStyle name="Normal 4 4 2 5 2 2 3 3" xfId="51688" xr:uid="{F640813D-7A11-428F-8994-24C62DD0E7CB}"/>
    <cellStyle name="Normal 4 4 2 5 2 2 4" xfId="16268" xr:uid="{0600A325-83F7-48FC-B35F-40F0DECF034B}"/>
    <cellStyle name="Normal 4 4 2 5 2 2 5" xfId="29958" xr:uid="{09493E72-36A4-4729-892A-64938C9985E1}"/>
    <cellStyle name="Normal 4 4 2 5 2 2 6" xfId="44842" xr:uid="{45DE5F82-550B-40B1-BA7D-C655EED6B3D6}"/>
    <cellStyle name="Normal 4 4 2 5 2 3" xfId="11132" xr:uid="{D662A56E-114B-433D-8480-0159AB5B2E1C}"/>
    <cellStyle name="Normal 4 4 2 5 2 3 2" xfId="24822" xr:uid="{F021A762-4917-4F6C-87BB-41C4610E5CD7}"/>
    <cellStyle name="Normal 4 4 2 5 2 3 2 2" xfId="38514" xr:uid="{2C05BD6B-7773-47E9-A875-029ED7EED65C}"/>
    <cellStyle name="Normal 4 4 2 5 2 3 2 3" xfId="53398" xr:uid="{1FAF3C11-53F5-4D28-936D-3D801F538022}"/>
    <cellStyle name="Normal 4 4 2 5 2 3 3" xfId="17978" xr:uid="{A05C9F8C-4843-45C2-BAC6-F58AD7188E65}"/>
    <cellStyle name="Normal 4 4 2 5 2 3 4" xfId="31668" xr:uid="{106ADB21-E8AF-4E0A-B05F-D4B9C9226303}"/>
    <cellStyle name="Normal 4 4 2 5 2 3 5" xfId="46552" xr:uid="{0695DB2E-49B2-435B-9F88-6562316CAD25}"/>
    <cellStyle name="Normal 4 4 2 5 2 4" xfId="21400" xr:uid="{117C4C5A-B715-4581-9166-626C63F72993}"/>
    <cellStyle name="Normal 4 4 2 5 2 4 2" xfId="35092" xr:uid="{BB5FC73A-B484-469E-B96E-AE4941870ECB}"/>
    <cellStyle name="Normal 4 4 2 5 2 4 3" xfId="49976" xr:uid="{FBCF5142-2599-49C1-8135-81610DA043D9}"/>
    <cellStyle name="Normal 4 4 2 5 2 5" xfId="14556" xr:uid="{70221C4F-1382-4BBC-A46F-3407515A7F0B}"/>
    <cellStyle name="Normal 4 4 2 5 2 6" xfId="28246" xr:uid="{73EED6FF-36AF-41EA-AC1D-42A3314DF601}"/>
    <cellStyle name="Normal 4 4 2 5 2 7" xfId="43130" xr:uid="{63CF701D-BA83-4FEE-99FF-34E114270A56}"/>
    <cellStyle name="Normal 4 4 2 5 3" xfId="9421" xr:uid="{2516F08A-A0EF-496D-AC37-72E350632D7A}"/>
    <cellStyle name="Normal 4 4 2 5 3 2" xfId="12843" xr:uid="{3ADBC1D2-D67C-47A7-9DB9-8A4E2E7F61C8}"/>
    <cellStyle name="Normal 4 4 2 5 3 2 2" xfId="26533" xr:uid="{F1509C6D-4DBF-422F-B51F-D8DD7B4C989C}"/>
    <cellStyle name="Normal 4 4 2 5 3 2 2 2" xfId="40225" xr:uid="{1B909B12-DE84-4AF4-9839-E7710FFA15F1}"/>
    <cellStyle name="Normal 4 4 2 5 3 2 2 3" xfId="55109" xr:uid="{FD78B99D-6770-4587-8861-52DE79677894}"/>
    <cellStyle name="Normal 4 4 2 5 3 2 3" xfId="19689" xr:uid="{498A9B7C-BE36-4881-B752-2AF8738B59D9}"/>
    <cellStyle name="Normal 4 4 2 5 3 2 4" xfId="33379" xr:uid="{856CB249-9D19-4E67-9A8D-3E370978255D}"/>
    <cellStyle name="Normal 4 4 2 5 3 2 5" xfId="48263" xr:uid="{54E3CA13-8B2F-442F-965E-F8F305D0690C}"/>
    <cellStyle name="Normal 4 4 2 5 3 3" xfId="23111" xr:uid="{58EE21A8-C479-4691-8C9E-CE5825124AD0}"/>
    <cellStyle name="Normal 4 4 2 5 3 3 2" xfId="36803" xr:uid="{7F501C72-08B5-4DF5-A05D-C59691002EEA}"/>
    <cellStyle name="Normal 4 4 2 5 3 3 3" xfId="51687" xr:uid="{1FD84BA9-69D0-4E1A-A522-96F539CC0195}"/>
    <cellStyle name="Normal 4 4 2 5 3 4" xfId="16267" xr:uid="{DBAE534E-1817-440C-A7F7-881395F34658}"/>
    <cellStyle name="Normal 4 4 2 5 3 5" xfId="29957" xr:uid="{AABE4A33-ED54-4045-8DDE-5B73F0EEFA23}"/>
    <cellStyle name="Normal 4 4 2 5 3 6" xfId="44841" xr:uid="{45B4E90F-063B-4B86-97DF-8F412426A343}"/>
    <cellStyle name="Normal 4 4 2 5 4" xfId="11131" xr:uid="{7EFA0C0D-97DC-4F1D-80DE-8E278C25AA5B}"/>
    <cellStyle name="Normal 4 4 2 5 4 2" xfId="24821" xr:uid="{4AE716F2-AD23-43CD-870A-EC8B922DB68E}"/>
    <cellStyle name="Normal 4 4 2 5 4 2 2" xfId="38513" xr:uid="{2A3F7972-26A7-43E9-9C40-0BBCC0EAA965}"/>
    <cellStyle name="Normal 4 4 2 5 4 2 3" xfId="53397" xr:uid="{8CFD8937-258C-4735-A7F1-9E5CF1AFCA94}"/>
    <cellStyle name="Normal 4 4 2 5 4 3" xfId="17977" xr:uid="{55FE0211-7C62-46B5-AC4F-8AD3FD69C5A7}"/>
    <cellStyle name="Normal 4 4 2 5 4 4" xfId="31667" xr:uid="{AA3739A5-035D-4F15-98AF-86EDE6C1E1D2}"/>
    <cellStyle name="Normal 4 4 2 5 4 5" xfId="46551" xr:uid="{98FEC5A6-1247-4836-AB06-1CFB71C087B0}"/>
    <cellStyle name="Normal 4 4 2 5 5" xfId="21399" xr:uid="{259C18D1-C37C-4FBA-9FFE-E13DA7EA1B73}"/>
    <cellStyle name="Normal 4 4 2 5 5 2" xfId="35091" xr:uid="{0856D5BC-E238-40BD-A4BC-91F2DA5652E9}"/>
    <cellStyle name="Normal 4 4 2 5 5 3" xfId="49975" xr:uid="{7EC80FAB-DD20-4813-BE19-8A72B349B694}"/>
    <cellStyle name="Normal 4 4 2 5 6" xfId="14555" xr:uid="{9435C650-6281-4108-A237-022B7425376C}"/>
    <cellStyle name="Normal 4 4 2 5 7" xfId="28245" xr:uid="{9153B567-5AEC-47C3-BB34-EED690C4A884}"/>
    <cellStyle name="Normal 4 4 2 5 8" xfId="43129" xr:uid="{A802B149-4C23-4646-AF60-3EEB74168A09}"/>
    <cellStyle name="Normal 4 4 2 6" xfId="7711" xr:uid="{94DEE3C0-3DC6-4364-9323-11723056A92F}"/>
    <cellStyle name="Normal 4 4 2 6 2" xfId="9423" xr:uid="{98AA926D-1F5D-49E7-BA3E-F57A0CC74E68}"/>
    <cellStyle name="Normal 4 4 2 6 2 2" xfId="12845" xr:uid="{6DDBA3DE-553A-45A3-A824-0664036B10C7}"/>
    <cellStyle name="Normal 4 4 2 6 2 2 2" xfId="26535" xr:uid="{F81D2B3A-0DB6-41C4-8088-DCFFD6FCDFC1}"/>
    <cellStyle name="Normal 4 4 2 6 2 2 2 2" xfId="40227" xr:uid="{707F2C55-73B0-4D0A-A426-254EA3A7DC74}"/>
    <cellStyle name="Normal 4 4 2 6 2 2 2 3" xfId="55111" xr:uid="{AFE4C352-AD4E-450F-B104-17B8E3A49958}"/>
    <cellStyle name="Normal 4 4 2 6 2 2 3" xfId="19691" xr:uid="{78E57393-88D8-4B94-87CC-530A0E688324}"/>
    <cellStyle name="Normal 4 4 2 6 2 2 4" xfId="33381" xr:uid="{581A4AFD-C58C-4DFD-9791-5197A59D72B8}"/>
    <cellStyle name="Normal 4 4 2 6 2 2 5" xfId="48265" xr:uid="{F558CD45-F4ED-4BB1-8E9F-31C80831C540}"/>
    <cellStyle name="Normal 4 4 2 6 2 3" xfId="23113" xr:uid="{1EC08E62-9ED8-413F-805D-27A6BDA3EBFF}"/>
    <cellStyle name="Normal 4 4 2 6 2 3 2" xfId="36805" xr:uid="{A72329EC-D168-466F-964D-221DA5CE5F57}"/>
    <cellStyle name="Normal 4 4 2 6 2 3 3" xfId="51689" xr:uid="{668E537E-0447-4075-B4F7-ABEE787C3F0D}"/>
    <cellStyle name="Normal 4 4 2 6 2 4" xfId="16269" xr:uid="{764C7806-3A5C-484A-AA3E-275C78925CBA}"/>
    <cellStyle name="Normal 4 4 2 6 2 5" xfId="29959" xr:uid="{351E46E1-FDC2-47CE-80A3-FB1CCAA50868}"/>
    <cellStyle name="Normal 4 4 2 6 2 6" xfId="44843" xr:uid="{B4EBDD71-AAF6-47C1-BDFA-A3721363A319}"/>
    <cellStyle name="Normal 4 4 2 6 3" xfId="11133" xr:uid="{1DF443DF-BA6A-408A-BA71-99AB6A7BB034}"/>
    <cellStyle name="Normal 4 4 2 6 3 2" xfId="24823" xr:uid="{7FECB6E7-510C-4087-A82F-E2C098B55E83}"/>
    <cellStyle name="Normal 4 4 2 6 3 2 2" xfId="38515" xr:uid="{802A1016-3882-4FC9-ABFD-259951C792CA}"/>
    <cellStyle name="Normal 4 4 2 6 3 2 3" xfId="53399" xr:uid="{75D9A980-5E98-493F-9185-436466B9B724}"/>
    <cellStyle name="Normal 4 4 2 6 3 3" xfId="17979" xr:uid="{48C7F54A-F48A-49B9-9818-A612505D10F9}"/>
    <cellStyle name="Normal 4 4 2 6 3 4" xfId="31669" xr:uid="{995E6077-94C3-4496-A4E1-24115DFFE6C2}"/>
    <cellStyle name="Normal 4 4 2 6 3 5" xfId="46553" xr:uid="{03C1ED78-50B6-4EEB-80A1-79A8BB96E921}"/>
    <cellStyle name="Normal 4 4 2 6 4" xfId="21401" xr:uid="{91CBD830-93DD-4F88-B7CF-B88909EA7AAA}"/>
    <cellStyle name="Normal 4 4 2 6 4 2" xfId="35093" xr:uid="{25040782-F571-42AD-80EB-7809D16DBCCD}"/>
    <cellStyle name="Normal 4 4 2 6 4 3" xfId="49977" xr:uid="{2657BFFD-2100-4E2F-863E-2B76BE61F35A}"/>
    <cellStyle name="Normal 4 4 2 6 5" xfId="14557" xr:uid="{565FA0AB-76E9-4298-A5CD-DA2129A67F10}"/>
    <cellStyle name="Normal 4 4 2 6 6" xfId="28247" xr:uid="{15CDB328-AEA5-4923-A53A-AD828716FCE9}"/>
    <cellStyle name="Normal 4 4 2 6 7" xfId="43131" xr:uid="{DC0B468D-C6BC-4FF8-8354-3497FE8B1F8B}"/>
    <cellStyle name="Normal 4 4 2 7" xfId="7712" xr:uid="{731D5410-48F4-4CC0-ABCC-EC595EA3B854}"/>
    <cellStyle name="Normal 4 4 2 7 2" xfId="9424" xr:uid="{48857CB6-5760-428A-9D73-AAEF5ABBBE7F}"/>
    <cellStyle name="Normal 4 4 2 7 2 2" xfId="12846" xr:uid="{E824C81C-E9F7-452C-86CF-5659B6D66B29}"/>
    <cellStyle name="Normal 4 4 2 7 2 2 2" xfId="26536" xr:uid="{317A5C27-5080-43D4-913A-C606C6B66F06}"/>
    <cellStyle name="Normal 4 4 2 7 2 2 2 2" xfId="40228" xr:uid="{03E191AD-99B4-4FC9-B5CA-C0342A02682F}"/>
    <cellStyle name="Normal 4 4 2 7 2 2 2 3" xfId="55112" xr:uid="{4FDE0B90-0C5E-459B-A919-31C3C8559F31}"/>
    <cellStyle name="Normal 4 4 2 7 2 2 3" xfId="19692" xr:uid="{1DD0FCEA-3C3F-4AD9-8924-339DE88D2FE5}"/>
    <cellStyle name="Normal 4 4 2 7 2 2 4" xfId="33382" xr:uid="{81F816BA-E53E-47DD-B56D-0D778A099C6B}"/>
    <cellStyle name="Normal 4 4 2 7 2 2 5" xfId="48266" xr:uid="{B7CD3C72-329E-4F0D-BA5C-C2E908E8BF28}"/>
    <cellStyle name="Normal 4 4 2 7 2 3" xfId="23114" xr:uid="{BF7D716C-A824-4F75-B523-9DAF871CEC96}"/>
    <cellStyle name="Normal 4 4 2 7 2 3 2" xfId="36806" xr:uid="{72BED709-0A19-421B-9027-EF19566BBFAA}"/>
    <cellStyle name="Normal 4 4 2 7 2 3 3" xfId="51690" xr:uid="{D69D5AB6-74ED-4B62-B949-6AE6AD9D60D0}"/>
    <cellStyle name="Normal 4 4 2 7 2 4" xfId="16270" xr:uid="{A1AAD572-E4AC-4D21-B5A1-C178602868AC}"/>
    <cellStyle name="Normal 4 4 2 7 2 5" xfId="29960" xr:uid="{D6DB9392-3BBD-4948-9D06-5A53BEB76B60}"/>
    <cellStyle name="Normal 4 4 2 7 2 6" xfId="44844" xr:uid="{E5D2BDBA-859D-4210-8F7D-CBEB54B6F4A4}"/>
    <cellStyle name="Normal 4 4 2 7 3" xfId="11134" xr:uid="{10D421E8-15BC-454D-9155-2FB20FB73276}"/>
    <cellStyle name="Normal 4 4 2 7 3 2" xfId="24824" xr:uid="{515EF5A7-CA55-49A9-B6CE-BA481DE10CE9}"/>
    <cellStyle name="Normal 4 4 2 7 3 2 2" xfId="38516" xr:uid="{D89AE1A1-9BD5-4CFD-8C80-25E50BF55B41}"/>
    <cellStyle name="Normal 4 4 2 7 3 2 3" xfId="53400" xr:uid="{3FD7814D-23D9-4C20-BCE6-AB5E87C00E5E}"/>
    <cellStyle name="Normal 4 4 2 7 3 3" xfId="17980" xr:uid="{5A4D13A5-3EBE-4067-9A4E-D0AD93FD3A19}"/>
    <cellStyle name="Normal 4 4 2 7 3 4" xfId="31670" xr:uid="{859A2304-8439-4BD1-AEDC-BC16B3F25799}"/>
    <cellStyle name="Normal 4 4 2 7 3 5" xfId="46554" xr:uid="{81BA6323-4C8D-4A19-98E3-174A7C8B3ECA}"/>
    <cellStyle name="Normal 4 4 2 7 4" xfId="21402" xr:uid="{109E40C1-598D-4EEF-847E-D234C8A3A7EC}"/>
    <cellStyle name="Normal 4 4 2 7 4 2" xfId="35094" xr:uid="{1BB31998-F947-4834-98AD-C65D56F9A567}"/>
    <cellStyle name="Normal 4 4 2 7 4 3" xfId="49978" xr:uid="{24552C9A-397E-48C4-B935-5F18CE88A9B3}"/>
    <cellStyle name="Normal 4 4 2 7 5" xfId="14558" xr:uid="{7E94B2C3-4E0A-4CB6-9F62-640A6845824A}"/>
    <cellStyle name="Normal 4 4 2 7 6" xfId="28248" xr:uid="{3E272D0A-8127-4BA0-87D7-2F458065064B}"/>
    <cellStyle name="Normal 4 4 2 7 7" xfId="43132" xr:uid="{AA1DB25A-18C4-43A1-850D-A2D4EAA5C85A}"/>
    <cellStyle name="Normal 4 4 2 8" xfId="9395" xr:uid="{EDF2912E-5612-48BA-BB57-B5BE6384DC13}"/>
    <cellStyle name="Normal 4 4 2 8 2" xfId="12817" xr:uid="{FA926D69-EB57-49B1-A228-691ACE29171C}"/>
    <cellStyle name="Normal 4 4 2 8 2 2" xfId="26507" xr:uid="{243B5E40-EB6A-45E0-9C85-75ADA2C38AF3}"/>
    <cellStyle name="Normal 4 4 2 8 2 2 2" xfId="40199" xr:uid="{3C00DE58-BB2E-43E3-8AC3-CF48DBA10337}"/>
    <cellStyle name="Normal 4 4 2 8 2 2 3" xfId="55083" xr:uid="{F3FC1480-6104-42F0-BA09-0A0A22A649FD}"/>
    <cellStyle name="Normal 4 4 2 8 2 3" xfId="19663" xr:uid="{551FE4A7-9543-41F7-BBEA-4985B94BDC75}"/>
    <cellStyle name="Normal 4 4 2 8 2 4" xfId="33353" xr:uid="{8475DDAD-D123-4532-842A-893FE7EEDBBB}"/>
    <cellStyle name="Normal 4 4 2 8 2 5" xfId="48237" xr:uid="{42386E51-273B-4D79-918E-C6B3D3C8183D}"/>
    <cellStyle name="Normal 4 4 2 8 3" xfId="23085" xr:uid="{91596730-B674-4B5E-9ABE-39A77396E5AD}"/>
    <cellStyle name="Normal 4 4 2 8 3 2" xfId="36777" xr:uid="{188091EC-1ED7-46D5-9C8F-3F54C6006945}"/>
    <cellStyle name="Normal 4 4 2 8 3 3" xfId="51661" xr:uid="{71A12B93-7F6A-41AC-9C52-078E9BAEA186}"/>
    <cellStyle name="Normal 4 4 2 8 4" xfId="16241" xr:uid="{B75E207F-322F-49DE-9511-D8C86397DEFF}"/>
    <cellStyle name="Normal 4 4 2 8 5" xfId="29931" xr:uid="{2653C674-95B6-44BF-AD6D-4B5156C6606D}"/>
    <cellStyle name="Normal 4 4 2 8 6" xfId="44815" xr:uid="{019B39B4-93C8-4A4A-8C1A-F5CF6E527BA2}"/>
    <cellStyle name="Normal 4 4 2 9" xfId="11105" xr:uid="{34BC5CD7-C510-4E35-8BD6-7FB832DC0241}"/>
    <cellStyle name="Normal 4 4 2 9 2" xfId="24795" xr:uid="{FDE12998-0FFF-46AD-AA42-E696F06F92C1}"/>
    <cellStyle name="Normal 4 4 2 9 2 2" xfId="38487" xr:uid="{D644326F-4615-4151-9182-FDB434358B6F}"/>
    <cellStyle name="Normal 4 4 2 9 2 3" xfId="53371" xr:uid="{930A47F8-454F-4201-833B-41DD3934EB25}"/>
    <cellStyle name="Normal 4 4 2 9 3" xfId="17951" xr:uid="{8F82CE8A-DEF7-4088-8C26-FAC0B9F11D1C}"/>
    <cellStyle name="Normal 4 4 2 9 4" xfId="31641" xr:uid="{BF6C2037-7AC0-4602-9AAA-4B9E4E16A8E5}"/>
    <cellStyle name="Normal 4 4 2 9 5" xfId="46525" xr:uid="{9A8A782B-E233-4604-BE14-D58ADB54A038}"/>
    <cellStyle name="Normal 4 4 3" xfId="2505" xr:uid="{8DFE867F-4AD7-4D6F-B782-A7633A5DE7DC}"/>
    <cellStyle name="Normal 4 4 3 10" xfId="14559" xr:uid="{CD20615D-5E87-4B4D-8FEA-56C6598BD363}"/>
    <cellStyle name="Normal 4 4 3 10 2" xfId="41117" xr:uid="{EFD7587C-E81D-4160-9E74-DC23DE7C0C35}"/>
    <cellStyle name="Normal 4 4 3 11" xfId="28249" xr:uid="{0D8C49DE-E84A-483B-AD2E-1660415E0058}"/>
    <cellStyle name="Normal 4 4 3 12" xfId="43133" xr:uid="{1E2FC981-F4FC-4C1B-A10A-4D21116CFE15}"/>
    <cellStyle name="Normal 4 4 3 13" xfId="7713" xr:uid="{F8438552-B55C-45F9-AACE-65FF0B3D53DA}"/>
    <cellStyle name="Normal 4 4 3 2" xfId="4319" xr:uid="{6BC11A28-22B0-4D28-A28C-C4BF9BF09A86}"/>
    <cellStyle name="Normal 4 4 3 2 10" xfId="43134" xr:uid="{34BB447F-3B74-450D-B262-FD8AD9BE88EF}"/>
    <cellStyle name="Normal 4 4 3 2 11" xfId="7714" xr:uid="{8D8999B2-A2B9-4E4C-B9D8-4D97875D5825}"/>
    <cellStyle name="Normal 4 4 3 2 2" xfId="7715" xr:uid="{FCF3067A-D1A0-4409-8FC3-32FEF917BC15}"/>
    <cellStyle name="Normal 4 4 3 2 2 2" xfId="7716" xr:uid="{F6B2D58C-C271-4AE3-9E37-37F813480286}"/>
    <cellStyle name="Normal 4 4 3 2 2 2 2" xfId="9428" xr:uid="{34DE8FA3-9929-4A49-B084-1E5CA762759C}"/>
    <cellStyle name="Normal 4 4 3 2 2 2 2 2" xfId="12850" xr:uid="{9D64293D-8D57-4B25-96D9-AA2583B9311C}"/>
    <cellStyle name="Normal 4 4 3 2 2 2 2 2 2" xfId="26540" xr:uid="{CCB0FE8C-00E2-4349-BE30-30A60647F680}"/>
    <cellStyle name="Normal 4 4 3 2 2 2 2 2 2 2" xfId="40232" xr:uid="{7170A79F-D5AA-4D33-897A-867E250F32CD}"/>
    <cellStyle name="Normal 4 4 3 2 2 2 2 2 2 3" xfId="55116" xr:uid="{8DB64725-D616-461C-8282-CC24CD501B2D}"/>
    <cellStyle name="Normal 4 4 3 2 2 2 2 2 3" xfId="19696" xr:uid="{158FC52C-4DF6-4DF7-91DA-05993E154DB2}"/>
    <cellStyle name="Normal 4 4 3 2 2 2 2 2 4" xfId="33386" xr:uid="{309C9E3B-A4DE-4566-9165-7F54E87289E0}"/>
    <cellStyle name="Normal 4 4 3 2 2 2 2 2 5" xfId="48270" xr:uid="{4AFECF21-9C4E-4C2B-9326-CE9097A8EFAB}"/>
    <cellStyle name="Normal 4 4 3 2 2 2 2 3" xfId="23118" xr:uid="{E22A2106-C49F-4C76-9E3E-615C66D5A0CB}"/>
    <cellStyle name="Normal 4 4 3 2 2 2 2 3 2" xfId="36810" xr:uid="{72AF8708-5C0B-4A74-B3E5-4E2DE6650ECF}"/>
    <cellStyle name="Normal 4 4 3 2 2 2 2 3 3" xfId="51694" xr:uid="{8307601F-DCD4-4264-8B7C-070A8B03C24F}"/>
    <cellStyle name="Normal 4 4 3 2 2 2 2 4" xfId="16274" xr:uid="{90E3793B-380B-4FDD-AAEC-259AE72F770C}"/>
    <cellStyle name="Normal 4 4 3 2 2 2 2 5" xfId="29964" xr:uid="{0BA67C6C-F725-4D53-8DBF-358B9568E593}"/>
    <cellStyle name="Normal 4 4 3 2 2 2 2 6" xfId="44848" xr:uid="{59187F5B-808B-4E93-8D18-414F1E1CC348}"/>
    <cellStyle name="Normal 4 4 3 2 2 2 3" xfId="11138" xr:uid="{EC635C1D-7645-49B2-B720-2E4CDF401FF4}"/>
    <cellStyle name="Normal 4 4 3 2 2 2 3 2" xfId="24828" xr:uid="{D4E46FE3-5940-4623-8B7E-B7CDAD9A7551}"/>
    <cellStyle name="Normal 4 4 3 2 2 2 3 2 2" xfId="38520" xr:uid="{456AA4F9-A3CF-4A07-AE5D-AD06BB8604BB}"/>
    <cellStyle name="Normal 4 4 3 2 2 2 3 2 3" xfId="53404" xr:uid="{166E6743-BEA6-4EAD-833F-1C0AAD84F025}"/>
    <cellStyle name="Normal 4 4 3 2 2 2 3 3" xfId="17984" xr:uid="{3941B2B5-9AC0-43E7-AD8D-C7FD1DC764DF}"/>
    <cellStyle name="Normal 4 4 3 2 2 2 3 4" xfId="31674" xr:uid="{2C6592B3-1BCB-4234-9972-C4747A96CBC3}"/>
    <cellStyle name="Normal 4 4 3 2 2 2 3 5" xfId="46558" xr:uid="{90B6F69F-BF5C-4B77-8165-1CBAAC77693D}"/>
    <cellStyle name="Normal 4 4 3 2 2 2 4" xfId="21406" xr:uid="{F38846AC-CA53-42A2-A8AC-8D239CAD2FAD}"/>
    <cellStyle name="Normal 4 4 3 2 2 2 4 2" xfId="35098" xr:uid="{CABD4B04-82CD-4FAE-915F-BAFBC8BB7216}"/>
    <cellStyle name="Normal 4 4 3 2 2 2 4 3" xfId="49982" xr:uid="{8C4E8883-8411-4EA8-8618-8E0C405ABB60}"/>
    <cellStyle name="Normal 4 4 3 2 2 2 5" xfId="14562" xr:uid="{B1D18219-78E8-44CE-8EF1-B61C2737410D}"/>
    <cellStyle name="Normal 4 4 3 2 2 2 6" xfId="28252" xr:uid="{592D463C-0979-4349-847F-620160B31FB5}"/>
    <cellStyle name="Normal 4 4 3 2 2 2 7" xfId="43136" xr:uid="{C331E6C2-AC77-4E00-BE13-87332A669E2D}"/>
    <cellStyle name="Normal 4 4 3 2 2 3" xfId="9427" xr:uid="{976C2CEA-807A-4DE5-9B7C-4A5322279A4C}"/>
    <cellStyle name="Normal 4 4 3 2 2 3 2" xfId="12849" xr:uid="{C56780CA-7D5A-401C-99E7-3B920B9F0DFD}"/>
    <cellStyle name="Normal 4 4 3 2 2 3 2 2" xfId="26539" xr:uid="{FD792F65-A2E5-42EB-8E53-2C1ED42693DD}"/>
    <cellStyle name="Normal 4 4 3 2 2 3 2 2 2" xfId="40231" xr:uid="{077320B0-DBE2-41FF-BE75-19F49352FAD4}"/>
    <cellStyle name="Normal 4 4 3 2 2 3 2 2 3" xfId="55115" xr:uid="{121026A4-8C88-45A2-B58C-880A8D28CC72}"/>
    <cellStyle name="Normal 4 4 3 2 2 3 2 3" xfId="19695" xr:uid="{97282E98-FE68-43EB-9B1F-898CEA6B341C}"/>
    <cellStyle name="Normal 4 4 3 2 2 3 2 4" xfId="33385" xr:uid="{5D9C9AA3-DA44-4F5C-8AF6-5F79FEA25E5A}"/>
    <cellStyle name="Normal 4 4 3 2 2 3 2 5" xfId="48269" xr:uid="{17B1F63B-573A-4DD5-8B2D-ED076881FD4B}"/>
    <cellStyle name="Normal 4 4 3 2 2 3 3" xfId="23117" xr:uid="{C58CD67A-2E91-44F3-AC52-63401FAA26C9}"/>
    <cellStyle name="Normal 4 4 3 2 2 3 3 2" xfId="36809" xr:uid="{37EDA62A-76AA-45C3-A4FB-0F21F3C0492E}"/>
    <cellStyle name="Normal 4 4 3 2 2 3 3 3" xfId="51693" xr:uid="{1F79C488-F8C0-4C88-9C76-3D58563C1D44}"/>
    <cellStyle name="Normal 4 4 3 2 2 3 4" xfId="16273" xr:uid="{C5398BA1-80BB-4DD2-B7F0-43DFDBC9ADF8}"/>
    <cellStyle name="Normal 4 4 3 2 2 3 5" xfId="29963" xr:uid="{53DC639B-A3BC-4F06-B934-D766DF3FE822}"/>
    <cellStyle name="Normal 4 4 3 2 2 3 6" xfId="44847" xr:uid="{5E2CDC0E-5289-4AF5-85A8-191DEFB43669}"/>
    <cellStyle name="Normal 4 4 3 2 2 4" xfId="11137" xr:uid="{5C63D07D-FBD2-4FCF-BA13-E5B23CB6269C}"/>
    <cellStyle name="Normal 4 4 3 2 2 4 2" xfId="24827" xr:uid="{A09BDABA-CFB0-4AB1-B0FE-5EB988B9BC67}"/>
    <cellStyle name="Normal 4 4 3 2 2 4 2 2" xfId="38519" xr:uid="{42BCEC33-BC2D-42D9-AA25-B834A773156D}"/>
    <cellStyle name="Normal 4 4 3 2 2 4 2 3" xfId="53403" xr:uid="{6B70B434-2CCC-4619-8B20-11D6917CD3FB}"/>
    <cellStyle name="Normal 4 4 3 2 2 4 3" xfId="17983" xr:uid="{FCD6FFEC-E39A-4FE5-AA05-743DA30AC132}"/>
    <cellStyle name="Normal 4 4 3 2 2 4 4" xfId="31673" xr:uid="{4ECF1A3B-5E88-4198-9AED-E669D1345980}"/>
    <cellStyle name="Normal 4 4 3 2 2 4 5" xfId="46557" xr:uid="{3668B88D-A06B-448C-8C71-1B3BDFA4AB1C}"/>
    <cellStyle name="Normal 4 4 3 2 2 5" xfId="21405" xr:uid="{4850F3FB-96BE-41CF-B5E5-9C217745977F}"/>
    <cellStyle name="Normal 4 4 3 2 2 5 2" xfId="35097" xr:uid="{666FE88E-7FB0-42A8-A57C-72858ADD8B43}"/>
    <cellStyle name="Normal 4 4 3 2 2 5 3" xfId="49981" xr:uid="{7288ADCD-789C-4DE7-89CC-78EBA5D2D26D}"/>
    <cellStyle name="Normal 4 4 3 2 2 6" xfId="14561" xr:uid="{52E013E6-7915-4922-A386-4BEAB2643F06}"/>
    <cellStyle name="Normal 4 4 3 2 2 7" xfId="28251" xr:uid="{E1314CDA-2836-48FD-BE36-3081FB385D33}"/>
    <cellStyle name="Normal 4 4 3 2 2 8" xfId="43135" xr:uid="{3B70B636-A729-4BDC-A955-492EBF57678B}"/>
    <cellStyle name="Normal 4 4 3 2 3" xfId="7717" xr:uid="{002CC86D-4628-4D50-BE7A-A9D8FF69B049}"/>
    <cellStyle name="Normal 4 4 3 2 3 2" xfId="9429" xr:uid="{7D30A7F6-FDEF-4925-B32F-16FDCC12CFEC}"/>
    <cellStyle name="Normal 4 4 3 2 3 2 2" xfId="12851" xr:uid="{40DCDCAE-14F0-4E16-939F-9B27E7408DCA}"/>
    <cellStyle name="Normal 4 4 3 2 3 2 2 2" xfId="26541" xr:uid="{1BCEDAFC-BACD-43B0-B2FF-A9824777765F}"/>
    <cellStyle name="Normal 4 4 3 2 3 2 2 2 2" xfId="40233" xr:uid="{599541EF-EB62-4F64-A079-CE10ED56655A}"/>
    <cellStyle name="Normal 4 4 3 2 3 2 2 2 3" xfId="55117" xr:uid="{90C3DAC7-6178-40AA-822B-694E19CF55DD}"/>
    <cellStyle name="Normal 4 4 3 2 3 2 2 3" xfId="19697" xr:uid="{90EF10C6-6BBD-437D-8952-77177E2A4159}"/>
    <cellStyle name="Normal 4 4 3 2 3 2 2 4" xfId="33387" xr:uid="{9637BD30-8E3B-4EA1-B111-B6D6602B8FE4}"/>
    <cellStyle name="Normal 4 4 3 2 3 2 2 5" xfId="48271" xr:uid="{BA7AF930-3193-4B81-9E90-0F980F413235}"/>
    <cellStyle name="Normal 4 4 3 2 3 2 3" xfId="23119" xr:uid="{3E1C3941-5BBB-4C8D-98B1-9EF7FC6165E0}"/>
    <cellStyle name="Normal 4 4 3 2 3 2 3 2" xfId="36811" xr:uid="{3584EB59-C018-4B05-975F-267BC14BFBBF}"/>
    <cellStyle name="Normal 4 4 3 2 3 2 3 3" xfId="51695" xr:uid="{A17B85DF-1ECC-46AF-9940-10F39B39B288}"/>
    <cellStyle name="Normal 4 4 3 2 3 2 4" xfId="16275" xr:uid="{C407D721-7B39-46E5-9486-06A86F5E6196}"/>
    <cellStyle name="Normal 4 4 3 2 3 2 5" xfId="29965" xr:uid="{824DE2EE-4661-409B-8168-570062DA010E}"/>
    <cellStyle name="Normal 4 4 3 2 3 2 6" xfId="44849" xr:uid="{F91DA9EB-F820-4E1B-8CAC-BAD78D70DE01}"/>
    <cellStyle name="Normal 4 4 3 2 3 3" xfId="11139" xr:uid="{48B6FB6D-4613-4710-9867-7A120C65A562}"/>
    <cellStyle name="Normal 4 4 3 2 3 3 2" xfId="24829" xr:uid="{2F6398FC-9102-4026-A9A0-AF4018327360}"/>
    <cellStyle name="Normal 4 4 3 2 3 3 2 2" xfId="38521" xr:uid="{9D786293-70CC-4D69-9BDD-F86511A828B3}"/>
    <cellStyle name="Normal 4 4 3 2 3 3 2 3" xfId="53405" xr:uid="{22C57F7C-6BE9-4AD6-A4BF-292466DF6CB0}"/>
    <cellStyle name="Normal 4 4 3 2 3 3 3" xfId="17985" xr:uid="{562D630B-F92C-42D4-A338-26CC7434ED33}"/>
    <cellStyle name="Normal 4 4 3 2 3 3 4" xfId="31675" xr:uid="{8AC0F34B-F819-471C-A2EB-AC3DC86506B3}"/>
    <cellStyle name="Normal 4 4 3 2 3 3 5" xfId="46559" xr:uid="{00F58291-0D1A-4623-AA85-27FEA29188FD}"/>
    <cellStyle name="Normal 4 4 3 2 3 4" xfId="21407" xr:uid="{8608A8E0-5A76-4766-A124-7C7483079283}"/>
    <cellStyle name="Normal 4 4 3 2 3 4 2" xfId="35099" xr:uid="{6642E1FB-6DF4-4B53-A291-31D7FE1B4EC0}"/>
    <cellStyle name="Normal 4 4 3 2 3 4 3" xfId="49983" xr:uid="{00A14B22-FA13-4087-A1FC-8CA9301BF7B9}"/>
    <cellStyle name="Normal 4 4 3 2 3 5" xfId="14563" xr:uid="{305F3614-62A8-4FC2-B929-3F7B0FBB1C28}"/>
    <cellStyle name="Normal 4 4 3 2 3 6" xfId="28253" xr:uid="{90AB4987-5032-4493-B4B1-084F4314941D}"/>
    <cellStyle name="Normal 4 4 3 2 3 7" xfId="43137" xr:uid="{5F25FB0F-E7FA-40E9-9613-7BBAF9CC3C94}"/>
    <cellStyle name="Normal 4 4 3 2 4" xfId="7718" xr:uid="{EA27C92F-4624-4C74-91FA-24887CA4B073}"/>
    <cellStyle name="Normal 4 4 3 2 4 2" xfId="9430" xr:uid="{595DF280-408F-41F9-8377-C5C21369ED9F}"/>
    <cellStyle name="Normal 4 4 3 2 4 2 2" xfId="12852" xr:uid="{864DD5C0-51BD-4DAE-B320-54D0AD99F903}"/>
    <cellStyle name="Normal 4 4 3 2 4 2 2 2" xfId="26542" xr:uid="{FC256288-5F66-414E-9F27-80992ECD8AED}"/>
    <cellStyle name="Normal 4 4 3 2 4 2 2 2 2" xfId="40234" xr:uid="{902FA0F3-5148-47DF-A5FC-4230253867C4}"/>
    <cellStyle name="Normal 4 4 3 2 4 2 2 2 3" xfId="55118" xr:uid="{6F6B395D-0189-4C29-B802-60A4849B9EAC}"/>
    <cellStyle name="Normal 4 4 3 2 4 2 2 3" xfId="19698" xr:uid="{1B522373-AA1A-428A-ACE2-2B08222F3ED4}"/>
    <cellStyle name="Normal 4 4 3 2 4 2 2 4" xfId="33388" xr:uid="{CB326FAF-62F7-4601-BE8B-D0FF6B4EE6AC}"/>
    <cellStyle name="Normal 4 4 3 2 4 2 2 5" xfId="48272" xr:uid="{BEBF039D-E842-4D28-9ED8-C0D6CC7525C1}"/>
    <cellStyle name="Normal 4 4 3 2 4 2 3" xfId="23120" xr:uid="{8E0FEDA1-CCAB-47CD-A8F1-E727D10D0539}"/>
    <cellStyle name="Normal 4 4 3 2 4 2 3 2" xfId="36812" xr:uid="{EC76E122-80F7-4ECB-9A45-47D9B722A9F5}"/>
    <cellStyle name="Normal 4 4 3 2 4 2 3 3" xfId="51696" xr:uid="{096D46C4-ECCB-460C-8D20-FE036435BD81}"/>
    <cellStyle name="Normal 4 4 3 2 4 2 4" xfId="16276" xr:uid="{067F11AB-F389-402E-9CFA-B79B300BF889}"/>
    <cellStyle name="Normal 4 4 3 2 4 2 5" xfId="29966" xr:uid="{E5871068-80E2-4933-ADF4-6E6BE1535A93}"/>
    <cellStyle name="Normal 4 4 3 2 4 2 6" xfId="44850" xr:uid="{1C2C5A70-E76E-44E4-B689-684E9BF6E3BA}"/>
    <cellStyle name="Normal 4 4 3 2 4 3" xfId="11140" xr:uid="{D11959ED-9096-43B2-81EE-0A8EF0E52FAC}"/>
    <cellStyle name="Normal 4 4 3 2 4 3 2" xfId="24830" xr:uid="{B952E272-6DED-4CB5-AC99-07EDCE3B2D04}"/>
    <cellStyle name="Normal 4 4 3 2 4 3 2 2" xfId="38522" xr:uid="{ABE8A1A7-4374-495C-BA4E-2926C51E6D10}"/>
    <cellStyle name="Normal 4 4 3 2 4 3 2 3" xfId="53406" xr:uid="{05252E3F-54E8-4986-9A6B-D39368D4D328}"/>
    <cellStyle name="Normal 4 4 3 2 4 3 3" xfId="17986" xr:uid="{E9515338-897E-4B7A-B16E-5F4DADCB22B5}"/>
    <cellStyle name="Normal 4 4 3 2 4 3 4" xfId="31676" xr:uid="{C063C5C5-5AD3-411A-9383-1115C4D15489}"/>
    <cellStyle name="Normal 4 4 3 2 4 3 5" xfId="46560" xr:uid="{0D6B3B86-14C6-4C00-B695-2B82971557F9}"/>
    <cellStyle name="Normal 4 4 3 2 4 4" xfId="21408" xr:uid="{9B6AC4FA-3C48-4DFC-AB94-0D3CFED26DE0}"/>
    <cellStyle name="Normal 4 4 3 2 4 4 2" xfId="35100" xr:uid="{4BC7E132-731A-45AA-9EB9-AE253C48F10B}"/>
    <cellStyle name="Normal 4 4 3 2 4 4 3" xfId="49984" xr:uid="{0D85081D-D262-45A4-A225-0EC21C8F469C}"/>
    <cellStyle name="Normal 4 4 3 2 4 5" xfId="14564" xr:uid="{C989DAA4-3647-43B5-9875-F8BE56761295}"/>
    <cellStyle name="Normal 4 4 3 2 4 6" xfId="28254" xr:uid="{134CCD17-C93B-4D69-A5FA-DDBA7DBDAB54}"/>
    <cellStyle name="Normal 4 4 3 2 4 7" xfId="43138" xr:uid="{C6BFC4B1-7CF7-4EC9-B38D-B615886FE3DD}"/>
    <cellStyle name="Normal 4 4 3 2 5" xfId="9426" xr:uid="{2878226B-7C01-4ED6-AD0F-E1CF61FB6CF2}"/>
    <cellStyle name="Normal 4 4 3 2 5 2" xfId="12848" xr:uid="{7F5E42A4-D826-47BB-8F72-C57611D40062}"/>
    <cellStyle name="Normal 4 4 3 2 5 2 2" xfId="26538" xr:uid="{33C5B6EE-A69C-45AD-AA1B-77E8F6FA67B9}"/>
    <cellStyle name="Normal 4 4 3 2 5 2 2 2" xfId="40230" xr:uid="{5A5A4DAB-E9CE-450E-8FEA-B142C31F199C}"/>
    <cellStyle name="Normal 4 4 3 2 5 2 2 3" xfId="55114" xr:uid="{5A735AD6-CB89-4D9D-BA6A-E22A3EEA6E57}"/>
    <cellStyle name="Normal 4 4 3 2 5 2 3" xfId="19694" xr:uid="{E5C94200-6E7F-43E1-8FEE-2AA184C9A4E7}"/>
    <cellStyle name="Normal 4 4 3 2 5 2 4" xfId="33384" xr:uid="{D2193F96-E4EA-44C7-8717-C2FCF7EFF44C}"/>
    <cellStyle name="Normal 4 4 3 2 5 2 5" xfId="48268" xr:uid="{5317C765-3723-4EB7-8980-6A839378FCF0}"/>
    <cellStyle name="Normal 4 4 3 2 5 3" xfId="23116" xr:uid="{27BF5FEA-3EC3-42A1-8D99-F41D6E7C2086}"/>
    <cellStyle name="Normal 4 4 3 2 5 3 2" xfId="36808" xr:uid="{35027D0B-F2CF-4224-9382-0F5FE2F52161}"/>
    <cellStyle name="Normal 4 4 3 2 5 3 3" xfId="51692" xr:uid="{0B49C385-3713-484E-B964-A61F584311E4}"/>
    <cellStyle name="Normal 4 4 3 2 5 4" xfId="16272" xr:uid="{6113011D-A796-40DD-9C26-995EC1FB3733}"/>
    <cellStyle name="Normal 4 4 3 2 5 5" xfId="29962" xr:uid="{329B1525-9418-43EC-A2F0-9E5439B972E8}"/>
    <cellStyle name="Normal 4 4 3 2 5 6" xfId="44846" xr:uid="{898A932B-F356-4EB0-9069-CA84F2E8E771}"/>
    <cellStyle name="Normal 4 4 3 2 6" xfId="11136" xr:uid="{6963C78C-DE20-48C8-8C1B-AD349B4C2345}"/>
    <cellStyle name="Normal 4 4 3 2 6 2" xfId="24826" xr:uid="{3B30C4BC-EA5C-4559-B6C2-11A378D6DE2A}"/>
    <cellStyle name="Normal 4 4 3 2 6 2 2" xfId="38518" xr:uid="{E2F95E28-D67A-40BE-A0A4-F2DC065F3F92}"/>
    <cellStyle name="Normal 4 4 3 2 6 2 3" xfId="53402" xr:uid="{161642FE-5E6B-4164-A3F1-F0CF8C03E05D}"/>
    <cellStyle name="Normal 4 4 3 2 6 3" xfId="17982" xr:uid="{F213FB1E-8959-44E9-9F80-3233A8609C79}"/>
    <cellStyle name="Normal 4 4 3 2 6 4" xfId="31672" xr:uid="{08E5AA34-6204-4E28-BB68-427C795FF584}"/>
    <cellStyle name="Normal 4 4 3 2 6 5" xfId="46556" xr:uid="{17B0A68C-2213-41BF-AF7F-658756E15F5E}"/>
    <cellStyle name="Normal 4 4 3 2 7" xfId="21404" xr:uid="{476B3DEF-E001-4275-B95F-BA48054385CF}"/>
    <cellStyle name="Normal 4 4 3 2 7 2" xfId="35096" xr:uid="{1F18F163-081C-43DB-81D5-209B5F94CE03}"/>
    <cellStyle name="Normal 4 4 3 2 7 3" xfId="49980" xr:uid="{FC83F4FC-3588-4006-97DF-8CA28DD38CE4}"/>
    <cellStyle name="Normal 4 4 3 2 8" xfId="14560" xr:uid="{943C0A1B-2870-4A8A-98B4-D34287FB2223}"/>
    <cellStyle name="Normal 4 4 3 2 8 2" xfId="41320" xr:uid="{CEFD7A8D-3B52-43A9-939C-CD22823D6613}"/>
    <cellStyle name="Normal 4 4 3 2 9" xfId="28250" xr:uid="{D3597DC0-5FB4-4236-B53E-BCE1390799F2}"/>
    <cellStyle name="Normal 4 4 3 3" xfId="4318" xr:uid="{5834CC0E-BCAD-4A8D-8E41-49E47F1233D4}"/>
    <cellStyle name="Normal 4 4 3 3 10" xfId="43139" xr:uid="{1DCA8B3A-563D-4349-9B8B-767C5FC69302}"/>
    <cellStyle name="Normal 4 4 3 3 11" xfId="7719" xr:uid="{3445D673-880A-4218-885E-C3FED2F9F651}"/>
    <cellStyle name="Normal 4 4 3 3 2" xfId="7720" xr:uid="{45E7644B-6733-42DC-85F2-9E0B00CF8AA7}"/>
    <cellStyle name="Normal 4 4 3 3 2 2" xfId="7721" xr:uid="{BCDE0C98-CCFB-48EF-A3F3-EB44FA19E1A7}"/>
    <cellStyle name="Normal 4 4 3 3 2 2 2" xfId="9433" xr:uid="{B10B21D3-8113-4A90-B01C-5741A2D27D19}"/>
    <cellStyle name="Normal 4 4 3 3 2 2 2 2" xfId="12855" xr:uid="{8E088593-A319-4B17-B312-F8D7C8C74C30}"/>
    <cellStyle name="Normal 4 4 3 3 2 2 2 2 2" xfId="26545" xr:uid="{85BA6761-26A7-4DB1-84D5-910A913897D6}"/>
    <cellStyle name="Normal 4 4 3 3 2 2 2 2 2 2" xfId="40237" xr:uid="{4F99AA57-0419-49BE-8542-F084E5889C20}"/>
    <cellStyle name="Normal 4 4 3 3 2 2 2 2 2 3" xfId="55121" xr:uid="{4C8D63EB-5233-4EBB-BDA7-91AFAB2D369C}"/>
    <cellStyle name="Normal 4 4 3 3 2 2 2 2 3" xfId="19701" xr:uid="{669D4D07-5D77-4249-91A1-D16A869B9D8E}"/>
    <cellStyle name="Normal 4 4 3 3 2 2 2 2 4" xfId="33391" xr:uid="{61F56366-936A-456D-9AB1-F760C603623A}"/>
    <cellStyle name="Normal 4 4 3 3 2 2 2 2 5" xfId="48275" xr:uid="{224D3396-7214-425E-A5F5-B46B189CC7D2}"/>
    <cellStyle name="Normal 4 4 3 3 2 2 2 3" xfId="23123" xr:uid="{4DFD4944-3664-4FD0-9EEF-346E32090DEE}"/>
    <cellStyle name="Normal 4 4 3 3 2 2 2 3 2" xfId="36815" xr:uid="{5C5DD0FD-EA52-4CA9-AA9B-D369EEFE0A23}"/>
    <cellStyle name="Normal 4 4 3 3 2 2 2 3 3" xfId="51699" xr:uid="{0F20650B-D595-4B30-84AA-BDE5507B890C}"/>
    <cellStyle name="Normal 4 4 3 3 2 2 2 4" xfId="16279" xr:uid="{EDBF7E79-E44E-4D5B-B19E-6BB961F3CE0E}"/>
    <cellStyle name="Normal 4 4 3 3 2 2 2 5" xfId="29969" xr:uid="{5E7A7581-C0AD-4C7E-B63F-93E0750E5973}"/>
    <cellStyle name="Normal 4 4 3 3 2 2 2 6" xfId="44853" xr:uid="{4ED9C172-B723-4F81-B444-EED85D5DDC7D}"/>
    <cellStyle name="Normal 4 4 3 3 2 2 3" xfId="11143" xr:uid="{A818D39E-2127-4324-9D2E-D31449CDEF9D}"/>
    <cellStyle name="Normal 4 4 3 3 2 2 3 2" xfId="24833" xr:uid="{6C7EFA27-805B-4313-809F-662A50641714}"/>
    <cellStyle name="Normal 4 4 3 3 2 2 3 2 2" xfId="38525" xr:uid="{BFC40189-F433-49C2-B335-D1472193BA0A}"/>
    <cellStyle name="Normal 4 4 3 3 2 2 3 2 3" xfId="53409" xr:uid="{BF70EF9D-2F17-45C4-8DEE-77AEF696CC76}"/>
    <cellStyle name="Normal 4 4 3 3 2 2 3 3" xfId="17989" xr:uid="{B7F88822-0ABB-4366-A908-4A0F1BB87F94}"/>
    <cellStyle name="Normal 4 4 3 3 2 2 3 4" xfId="31679" xr:uid="{28CE0C31-547E-4294-87EC-04AA6B7C122C}"/>
    <cellStyle name="Normal 4 4 3 3 2 2 3 5" xfId="46563" xr:uid="{90EA41E1-DF33-4084-9142-64BDBE05D88F}"/>
    <cellStyle name="Normal 4 4 3 3 2 2 4" xfId="21411" xr:uid="{153889F1-A6EA-41D0-AB42-D9F3FEAA614E}"/>
    <cellStyle name="Normal 4 4 3 3 2 2 4 2" xfId="35103" xr:uid="{E7DB94AA-05CB-4C01-AAEB-6ECC69B649A1}"/>
    <cellStyle name="Normal 4 4 3 3 2 2 4 3" xfId="49987" xr:uid="{0220F4F3-1218-4DB3-B229-2D9431A7EA3A}"/>
    <cellStyle name="Normal 4 4 3 3 2 2 5" xfId="14567" xr:uid="{48C9BF1A-3234-4F02-942D-9A4B0CE000E3}"/>
    <cellStyle name="Normal 4 4 3 3 2 2 6" xfId="28257" xr:uid="{826DEE50-0BB5-425E-98DC-39AC631E6011}"/>
    <cellStyle name="Normal 4 4 3 3 2 2 7" xfId="43141" xr:uid="{6B4F0234-7226-4134-940C-A99CCBD11DA1}"/>
    <cellStyle name="Normal 4 4 3 3 2 3" xfId="9432" xr:uid="{736E786D-4B9F-4D2D-B287-457334E91980}"/>
    <cellStyle name="Normal 4 4 3 3 2 3 2" xfId="12854" xr:uid="{971D724C-6FA1-4D59-BA0D-E15BAFDA219C}"/>
    <cellStyle name="Normal 4 4 3 3 2 3 2 2" xfId="26544" xr:uid="{E8A9B418-F60C-4B5F-B460-FCBD0693DB61}"/>
    <cellStyle name="Normal 4 4 3 3 2 3 2 2 2" xfId="40236" xr:uid="{4BC8EBCA-88F5-415E-A70D-9FAE1F41B6EC}"/>
    <cellStyle name="Normal 4 4 3 3 2 3 2 2 3" xfId="55120" xr:uid="{969027A0-AE5E-4CFB-8EC0-81FDAEC2B546}"/>
    <cellStyle name="Normal 4 4 3 3 2 3 2 3" xfId="19700" xr:uid="{076184E5-AAAD-405B-AA5A-BAD937176429}"/>
    <cellStyle name="Normal 4 4 3 3 2 3 2 4" xfId="33390" xr:uid="{874BB424-2CC4-4960-A700-9953C5913F68}"/>
    <cellStyle name="Normal 4 4 3 3 2 3 2 5" xfId="48274" xr:uid="{BAC4CD6C-63FD-4F2D-A09B-37746B7455FB}"/>
    <cellStyle name="Normal 4 4 3 3 2 3 3" xfId="23122" xr:uid="{8BB23DC6-6582-4FC4-B309-BEAA0CA90264}"/>
    <cellStyle name="Normal 4 4 3 3 2 3 3 2" xfId="36814" xr:uid="{02C40231-8BE6-4AD1-920E-7D3ABB0DE3DC}"/>
    <cellStyle name="Normal 4 4 3 3 2 3 3 3" xfId="51698" xr:uid="{D573BE01-F30F-469D-B79A-98E8802F017F}"/>
    <cellStyle name="Normal 4 4 3 3 2 3 4" xfId="16278" xr:uid="{501255C9-A9C3-4381-9CC2-21FA119DA51D}"/>
    <cellStyle name="Normal 4 4 3 3 2 3 5" xfId="29968" xr:uid="{F1849F7B-E261-44FA-B354-F1FE458CEC91}"/>
    <cellStyle name="Normal 4 4 3 3 2 3 6" xfId="44852" xr:uid="{DE482DE2-BF85-472A-9E3C-CF440E8F4488}"/>
    <cellStyle name="Normal 4 4 3 3 2 4" xfId="11142" xr:uid="{61EF148A-A0AE-48A7-9BFC-A3823A5A0FC7}"/>
    <cellStyle name="Normal 4 4 3 3 2 4 2" xfId="24832" xr:uid="{662A7B3B-6A04-4C55-8AA7-1BE8E974A429}"/>
    <cellStyle name="Normal 4 4 3 3 2 4 2 2" xfId="38524" xr:uid="{709FF926-075C-406D-A27E-E562954CD775}"/>
    <cellStyle name="Normal 4 4 3 3 2 4 2 3" xfId="53408" xr:uid="{E527EC46-D5B0-4A67-930D-20A1A6FF29B1}"/>
    <cellStyle name="Normal 4 4 3 3 2 4 3" xfId="17988" xr:uid="{9FCA0C2D-48B4-4448-9532-A183722DFB65}"/>
    <cellStyle name="Normal 4 4 3 3 2 4 4" xfId="31678" xr:uid="{CB0F04E8-D352-4BF1-B115-C34E4350499A}"/>
    <cellStyle name="Normal 4 4 3 3 2 4 5" xfId="46562" xr:uid="{5790677D-6DB3-4319-8729-7CB75CB57679}"/>
    <cellStyle name="Normal 4 4 3 3 2 5" xfId="21410" xr:uid="{E410579F-DAB7-4DAD-95C5-2C4A9FAE5052}"/>
    <cellStyle name="Normal 4 4 3 3 2 5 2" xfId="35102" xr:uid="{1390C678-B5EC-4D6B-B0DD-4176B2B5E3ED}"/>
    <cellStyle name="Normal 4 4 3 3 2 5 3" xfId="49986" xr:uid="{9627BC11-4286-4140-95F9-511D94C06880}"/>
    <cellStyle name="Normal 4 4 3 3 2 6" xfId="14566" xr:uid="{4C465A0C-1AC0-4480-819A-C55251D51F78}"/>
    <cellStyle name="Normal 4 4 3 3 2 7" xfId="28256" xr:uid="{AB5EC37B-21F5-49BF-B72C-FF66297D2719}"/>
    <cellStyle name="Normal 4 4 3 3 2 8" xfId="43140" xr:uid="{18152674-5E2D-449E-BE1E-F66BAC724C0A}"/>
    <cellStyle name="Normal 4 4 3 3 3" xfId="7722" xr:uid="{3F3DD078-B421-4E86-8D77-982FEC05844D}"/>
    <cellStyle name="Normal 4 4 3 3 3 2" xfId="9434" xr:uid="{FF89561A-E7CF-45EA-BC38-2437726F2691}"/>
    <cellStyle name="Normal 4 4 3 3 3 2 2" xfId="12856" xr:uid="{385DB747-19D6-40EB-B1D6-46B501404348}"/>
    <cellStyle name="Normal 4 4 3 3 3 2 2 2" xfId="26546" xr:uid="{06BB6385-61B5-4E82-B9D9-F84057C148D9}"/>
    <cellStyle name="Normal 4 4 3 3 3 2 2 2 2" xfId="40238" xr:uid="{0C05CAA5-C8B8-4437-8256-5324447D654A}"/>
    <cellStyle name="Normal 4 4 3 3 3 2 2 2 3" xfId="55122" xr:uid="{D4CB4493-B124-45F9-A798-7E4A4ABF9542}"/>
    <cellStyle name="Normal 4 4 3 3 3 2 2 3" xfId="19702" xr:uid="{684A403C-3AE6-4C21-9899-8602D224B64F}"/>
    <cellStyle name="Normal 4 4 3 3 3 2 2 4" xfId="33392" xr:uid="{0365B508-7EB2-4EB0-A9B6-BB498D70D49A}"/>
    <cellStyle name="Normal 4 4 3 3 3 2 2 5" xfId="48276" xr:uid="{BE6B2D11-9ADE-4F3D-9D9B-9FB328271169}"/>
    <cellStyle name="Normal 4 4 3 3 3 2 3" xfId="23124" xr:uid="{9709C319-102A-45BA-A108-D5D9B48F31AC}"/>
    <cellStyle name="Normal 4 4 3 3 3 2 3 2" xfId="36816" xr:uid="{FB28AA40-0C40-4194-95C0-54A213D6AE09}"/>
    <cellStyle name="Normal 4 4 3 3 3 2 3 3" xfId="51700" xr:uid="{B2814767-488A-4D74-9E07-695B666258BB}"/>
    <cellStyle name="Normal 4 4 3 3 3 2 4" xfId="16280" xr:uid="{705C9A8D-76C1-4B2B-8015-72BCC9480D14}"/>
    <cellStyle name="Normal 4 4 3 3 3 2 5" xfId="29970" xr:uid="{1989FC2E-7D2B-40FA-9E7B-9308B7162CDD}"/>
    <cellStyle name="Normal 4 4 3 3 3 2 6" xfId="44854" xr:uid="{0A044FFA-5E3E-4DD2-A8A8-583D73D947AD}"/>
    <cellStyle name="Normal 4 4 3 3 3 3" xfId="11144" xr:uid="{67783C9A-4ABF-4480-A820-67F982E81FFD}"/>
    <cellStyle name="Normal 4 4 3 3 3 3 2" xfId="24834" xr:uid="{CC889F12-167E-412D-A213-D00E64AF948E}"/>
    <cellStyle name="Normal 4 4 3 3 3 3 2 2" xfId="38526" xr:uid="{B79A1942-2A5E-4FC7-A687-F1884F2967BC}"/>
    <cellStyle name="Normal 4 4 3 3 3 3 2 3" xfId="53410" xr:uid="{94B20D3D-4FB8-4F28-8407-AE1AE14A4422}"/>
    <cellStyle name="Normal 4 4 3 3 3 3 3" xfId="17990" xr:uid="{5E930554-CB7C-4141-B7EF-878296AEBBD6}"/>
    <cellStyle name="Normal 4 4 3 3 3 3 4" xfId="31680" xr:uid="{3C83DE3B-279A-4D93-9433-A9A39E520923}"/>
    <cellStyle name="Normal 4 4 3 3 3 3 5" xfId="46564" xr:uid="{77E54E95-176B-46C8-89AA-304D0FFA066B}"/>
    <cellStyle name="Normal 4 4 3 3 3 4" xfId="21412" xr:uid="{E132FD4A-4FB3-4C18-856B-D20D9AF398ED}"/>
    <cellStyle name="Normal 4 4 3 3 3 4 2" xfId="35104" xr:uid="{E58A61D0-7133-4EC8-BCA1-336425EFD9D5}"/>
    <cellStyle name="Normal 4 4 3 3 3 4 3" xfId="49988" xr:uid="{50AF5B2E-2C06-4A6F-A252-FF7A7CF1BDCD}"/>
    <cellStyle name="Normal 4 4 3 3 3 5" xfId="14568" xr:uid="{0A17B1D0-A7E2-4144-A02F-B2C8980F0EC5}"/>
    <cellStyle name="Normal 4 4 3 3 3 6" xfId="28258" xr:uid="{17827B09-126F-428C-B97F-60CE6396009A}"/>
    <cellStyle name="Normal 4 4 3 3 3 7" xfId="43142" xr:uid="{4FDFB04D-3820-4944-A479-3442ADE092EC}"/>
    <cellStyle name="Normal 4 4 3 3 4" xfId="7723" xr:uid="{21005777-72D8-4C75-A869-46270C33EEF7}"/>
    <cellStyle name="Normal 4 4 3 3 4 2" xfId="9435" xr:uid="{16606299-B19C-4C9C-BF9E-0E566D425FDB}"/>
    <cellStyle name="Normal 4 4 3 3 4 2 2" xfId="12857" xr:uid="{58BC9581-141D-4104-B6A0-D4B18BDFF393}"/>
    <cellStyle name="Normal 4 4 3 3 4 2 2 2" xfId="26547" xr:uid="{873DD759-1DF0-4DEB-B1A2-5625920267EB}"/>
    <cellStyle name="Normal 4 4 3 3 4 2 2 2 2" xfId="40239" xr:uid="{78A34068-4822-4F36-954F-2F7D2ED192C9}"/>
    <cellStyle name="Normal 4 4 3 3 4 2 2 2 3" xfId="55123" xr:uid="{90F64D21-6CA7-4DBB-BE4B-DD96D812D435}"/>
    <cellStyle name="Normal 4 4 3 3 4 2 2 3" xfId="19703" xr:uid="{49D6CFBF-66F1-4DF4-9DC5-DB90278A38D2}"/>
    <cellStyle name="Normal 4 4 3 3 4 2 2 4" xfId="33393" xr:uid="{61308359-6940-4689-A5FE-67E7BDAEA767}"/>
    <cellStyle name="Normal 4 4 3 3 4 2 2 5" xfId="48277" xr:uid="{E3493D39-8B63-4968-A7B4-19DA8291C9D1}"/>
    <cellStyle name="Normal 4 4 3 3 4 2 3" xfId="23125" xr:uid="{BF272E09-58CE-42BB-B4DC-17A517A86C41}"/>
    <cellStyle name="Normal 4 4 3 3 4 2 3 2" xfId="36817" xr:uid="{F5278C01-A22E-4353-8EE0-FCD8FA171974}"/>
    <cellStyle name="Normal 4 4 3 3 4 2 3 3" xfId="51701" xr:uid="{B4DE6C28-87C4-4CB6-8EBC-257837CD1CD6}"/>
    <cellStyle name="Normal 4 4 3 3 4 2 4" xfId="16281" xr:uid="{44D0C4DF-EA94-46F4-B687-11D2ABCB4783}"/>
    <cellStyle name="Normal 4 4 3 3 4 2 5" xfId="29971" xr:uid="{89867C86-2AAE-4933-9223-A220D9BAEB7B}"/>
    <cellStyle name="Normal 4 4 3 3 4 2 6" xfId="44855" xr:uid="{AC114334-1104-446D-99C5-142DBC56B3A8}"/>
    <cellStyle name="Normal 4 4 3 3 4 3" xfId="11145" xr:uid="{C41FA828-EBD1-4405-AEC6-24229A64E2D7}"/>
    <cellStyle name="Normal 4 4 3 3 4 3 2" xfId="24835" xr:uid="{95B6ACD7-FD92-42D2-9A11-B4475132C4B7}"/>
    <cellStyle name="Normal 4 4 3 3 4 3 2 2" xfId="38527" xr:uid="{F1223DA8-D318-43A7-87D7-78B388AB9A15}"/>
    <cellStyle name="Normal 4 4 3 3 4 3 2 3" xfId="53411" xr:uid="{E731505A-8CFA-4AD4-B243-167E476EB783}"/>
    <cellStyle name="Normal 4 4 3 3 4 3 3" xfId="17991" xr:uid="{E5E284BD-5285-4676-805B-9EA9E05E3D19}"/>
    <cellStyle name="Normal 4 4 3 3 4 3 4" xfId="31681" xr:uid="{FD247AC2-1089-4E56-BD6F-7B699C1160FD}"/>
    <cellStyle name="Normal 4 4 3 3 4 3 5" xfId="46565" xr:uid="{BFB47C4E-9A6E-4A13-A241-7FBD53CCE450}"/>
    <cellStyle name="Normal 4 4 3 3 4 4" xfId="21413" xr:uid="{71A0B71E-85B3-4CD0-BE2C-03734A158811}"/>
    <cellStyle name="Normal 4 4 3 3 4 4 2" xfId="35105" xr:uid="{3B2BD3CF-DB6B-42CA-BB9C-3CC19B94513E}"/>
    <cellStyle name="Normal 4 4 3 3 4 4 3" xfId="49989" xr:uid="{AF8D2789-C319-451F-A1C3-F910BAED05CF}"/>
    <cellStyle name="Normal 4 4 3 3 4 5" xfId="14569" xr:uid="{F5ED3355-C922-4216-B816-FCB26951A48A}"/>
    <cellStyle name="Normal 4 4 3 3 4 6" xfId="28259" xr:uid="{00C893E5-F7C2-4627-9F3D-C5E730BD123F}"/>
    <cellStyle name="Normal 4 4 3 3 4 7" xfId="43143" xr:uid="{76C804C8-D8D2-4F69-B7F8-904D00A2F92E}"/>
    <cellStyle name="Normal 4 4 3 3 5" xfId="9431" xr:uid="{89EC7D06-8CCE-4074-A2C9-5442FFEE06E2}"/>
    <cellStyle name="Normal 4 4 3 3 5 2" xfId="12853" xr:uid="{779E18A7-E40B-4A2A-9BBB-F57616A75F49}"/>
    <cellStyle name="Normal 4 4 3 3 5 2 2" xfId="26543" xr:uid="{6725D838-9938-4295-850E-D6CA99EFF8F0}"/>
    <cellStyle name="Normal 4 4 3 3 5 2 2 2" xfId="40235" xr:uid="{C2E11CCD-2AEF-465C-B038-0BAB47FBC6A8}"/>
    <cellStyle name="Normal 4 4 3 3 5 2 2 3" xfId="55119" xr:uid="{F855A0C7-A5AE-4501-91BC-9EA16893743A}"/>
    <cellStyle name="Normal 4 4 3 3 5 2 3" xfId="19699" xr:uid="{9302D3D2-583B-4813-83DE-04B80A4164E0}"/>
    <cellStyle name="Normal 4 4 3 3 5 2 4" xfId="33389" xr:uid="{AF96B9B4-BCBF-4FD9-9B3D-31F367D05678}"/>
    <cellStyle name="Normal 4 4 3 3 5 2 5" xfId="48273" xr:uid="{118D2334-2F6E-4EC4-9DCA-D1E7871FDE27}"/>
    <cellStyle name="Normal 4 4 3 3 5 3" xfId="23121" xr:uid="{5557B51A-33F6-4613-9857-43D103988FEB}"/>
    <cellStyle name="Normal 4 4 3 3 5 3 2" xfId="36813" xr:uid="{1442935D-AE9C-4639-B4A4-3784D01F91AC}"/>
    <cellStyle name="Normal 4 4 3 3 5 3 3" xfId="51697" xr:uid="{F8450FD4-31FF-4EDA-A58A-464F0F1B7A00}"/>
    <cellStyle name="Normal 4 4 3 3 5 4" xfId="16277" xr:uid="{753B4065-6F09-46A9-AA4E-EFE1C1B8C1E7}"/>
    <cellStyle name="Normal 4 4 3 3 5 5" xfId="29967" xr:uid="{6BF254AE-C4ED-41D2-8B03-299F1C8E091D}"/>
    <cellStyle name="Normal 4 4 3 3 5 6" xfId="44851" xr:uid="{EFFE743F-BD8A-4254-A53F-E2984C3006FA}"/>
    <cellStyle name="Normal 4 4 3 3 6" xfId="11141" xr:uid="{4625B896-8A52-41D3-8D3C-7F6A4F777FDB}"/>
    <cellStyle name="Normal 4 4 3 3 6 2" xfId="24831" xr:uid="{2E266FC5-F689-4732-928C-A0C89C8F1C4F}"/>
    <cellStyle name="Normal 4 4 3 3 6 2 2" xfId="38523" xr:uid="{98107289-0AA6-41FF-B70E-BB7D7BDFA9FA}"/>
    <cellStyle name="Normal 4 4 3 3 6 2 3" xfId="53407" xr:uid="{DCCD8F7C-53E4-4D6B-8629-30A2FA5DA60C}"/>
    <cellStyle name="Normal 4 4 3 3 6 3" xfId="17987" xr:uid="{2AEE6AFF-75CA-4609-8F68-98B8F3178236}"/>
    <cellStyle name="Normal 4 4 3 3 6 4" xfId="31677" xr:uid="{F8DC51CA-40C3-4331-8DF2-459DB1CCF385}"/>
    <cellStyle name="Normal 4 4 3 3 6 5" xfId="46561" xr:uid="{5C8108FF-516A-4572-B6AB-4F09F938CEB5}"/>
    <cellStyle name="Normal 4 4 3 3 7" xfId="21409" xr:uid="{6F781FB1-A1FE-48E2-9EAB-75391AADF3ED}"/>
    <cellStyle name="Normal 4 4 3 3 7 2" xfId="35101" xr:uid="{C569CF50-5414-4ECB-BFB3-F7750FD052BC}"/>
    <cellStyle name="Normal 4 4 3 3 7 3" xfId="49985" xr:uid="{C88755E4-4C9A-4ADF-8BFD-272DA2DF0677}"/>
    <cellStyle name="Normal 4 4 3 3 8" xfId="14565" xr:uid="{80692A92-FBE8-45C6-B63F-E6B192A3D4FD}"/>
    <cellStyle name="Normal 4 4 3 3 8 2" xfId="41319" xr:uid="{01A80D34-4C18-481B-A51D-D15792E34C3D}"/>
    <cellStyle name="Normal 4 4 3 3 9" xfId="28255" xr:uid="{31E6B900-BEAA-4FD0-8EAD-F4099356096A}"/>
    <cellStyle name="Normal 4 4 3 4" xfId="7724" xr:uid="{326DA000-D3A1-48F5-B3FA-F100C4B0BFE0}"/>
    <cellStyle name="Normal 4 4 3 4 2" xfId="7725" xr:uid="{1D14D314-405B-45DA-AF7B-3D10FA743830}"/>
    <cellStyle name="Normal 4 4 3 4 2 2" xfId="9437" xr:uid="{119487E7-260C-4CF7-BBA1-2A8EBB950B4B}"/>
    <cellStyle name="Normal 4 4 3 4 2 2 2" xfId="12859" xr:uid="{FE29E060-F232-45FF-A248-9918ECF6EF5B}"/>
    <cellStyle name="Normal 4 4 3 4 2 2 2 2" xfId="26549" xr:uid="{024F875F-6289-4F22-A08B-8933A00157FD}"/>
    <cellStyle name="Normal 4 4 3 4 2 2 2 2 2" xfId="40241" xr:uid="{4D65A6DA-5F5B-4C7D-BF9D-272EDEF8D406}"/>
    <cellStyle name="Normal 4 4 3 4 2 2 2 2 3" xfId="55125" xr:uid="{E2E780D9-09F5-4E4C-A401-9DBBF633F8A7}"/>
    <cellStyle name="Normal 4 4 3 4 2 2 2 3" xfId="19705" xr:uid="{6036635E-C418-4C7E-A5A3-3E997E86EA21}"/>
    <cellStyle name="Normal 4 4 3 4 2 2 2 4" xfId="33395" xr:uid="{42944B03-6E26-4552-9F46-2DFFB179411B}"/>
    <cellStyle name="Normal 4 4 3 4 2 2 2 5" xfId="48279" xr:uid="{C40D6DF1-484E-4EA6-9AD6-BF59880F69EB}"/>
    <cellStyle name="Normal 4 4 3 4 2 2 3" xfId="23127" xr:uid="{B68957FC-339E-4EF1-9A60-2F0966F3AD9C}"/>
    <cellStyle name="Normal 4 4 3 4 2 2 3 2" xfId="36819" xr:uid="{AE72A8D5-0A94-4669-BA8A-93CD0742DE0A}"/>
    <cellStyle name="Normal 4 4 3 4 2 2 3 3" xfId="51703" xr:uid="{825E1A49-3F3F-4443-9217-F5D0A78DB644}"/>
    <cellStyle name="Normal 4 4 3 4 2 2 4" xfId="16283" xr:uid="{25A14CED-90B0-4F56-847A-40787C8AE141}"/>
    <cellStyle name="Normal 4 4 3 4 2 2 5" xfId="29973" xr:uid="{26E0F23E-2715-4FB2-82E5-069EAEEEB5D3}"/>
    <cellStyle name="Normal 4 4 3 4 2 2 6" xfId="44857" xr:uid="{2F6D77B8-F6F4-44BF-8384-F2BA876B6293}"/>
    <cellStyle name="Normal 4 4 3 4 2 3" xfId="11147" xr:uid="{4D0A58E8-8604-41DF-89B0-BBBAEA57952D}"/>
    <cellStyle name="Normal 4 4 3 4 2 3 2" xfId="24837" xr:uid="{F32DA401-7EBA-4203-BD10-3905A499A58C}"/>
    <cellStyle name="Normal 4 4 3 4 2 3 2 2" xfId="38529" xr:uid="{7570A264-4E5D-4C17-937D-47D3E2398C99}"/>
    <cellStyle name="Normal 4 4 3 4 2 3 2 3" xfId="53413" xr:uid="{E041C45A-1BBC-4B66-AD4D-D54EEFCCFD0A}"/>
    <cellStyle name="Normal 4 4 3 4 2 3 3" xfId="17993" xr:uid="{6F581518-8C18-4685-BA06-A5FC5896D845}"/>
    <cellStyle name="Normal 4 4 3 4 2 3 4" xfId="31683" xr:uid="{28E8DE01-408C-4B1D-81EC-E61EBB564AFE}"/>
    <cellStyle name="Normal 4 4 3 4 2 3 5" xfId="46567" xr:uid="{A0A30E61-86ED-467F-8AD0-99AAF43BE45C}"/>
    <cellStyle name="Normal 4 4 3 4 2 4" xfId="21415" xr:uid="{58D38255-FE93-42FD-92DE-80731F8D9EBA}"/>
    <cellStyle name="Normal 4 4 3 4 2 4 2" xfId="35107" xr:uid="{34AC5ADE-D24F-4C2D-8AD9-A601A8225C65}"/>
    <cellStyle name="Normal 4 4 3 4 2 4 3" xfId="49991" xr:uid="{BE559676-B670-44A7-A9B0-FCBDB5744515}"/>
    <cellStyle name="Normal 4 4 3 4 2 5" xfId="14571" xr:uid="{A34CC977-7CFD-4F40-9F8F-AE5C819CAF3B}"/>
    <cellStyle name="Normal 4 4 3 4 2 6" xfId="28261" xr:uid="{CD58F7B2-4D8F-430B-9A36-BB247E017286}"/>
    <cellStyle name="Normal 4 4 3 4 2 7" xfId="43145" xr:uid="{9714DC93-AC24-4AF0-B294-CCD3815F59CE}"/>
    <cellStyle name="Normal 4 4 3 4 3" xfId="9436" xr:uid="{5D50B4C3-8F74-4DD0-8BE5-29C9F35CEED0}"/>
    <cellStyle name="Normal 4 4 3 4 3 2" xfId="12858" xr:uid="{0396CDEB-4041-4809-A407-0E1FDC08660F}"/>
    <cellStyle name="Normal 4 4 3 4 3 2 2" xfId="26548" xr:uid="{7C42C927-E04C-4263-8E5E-738E658C503D}"/>
    <cellStyle name="Normal 4 4 3 4 3 2 2 2" xfId="40240" xr:uid="{96241954-8C9F-47DE-B7E6-310BAA68DBA8}"/>
    <cellStyle name="Normal 4 4 3 4 3 2 2 3" xfId="55124" xr:uid="{6D5C91BA-A416-4404-90B2-C07D033B132A}"/>
    <cellStyle name="Normal 4 4 3 4 3 2 3" xfId="19704" xr:uid="{F729DF3F-BBCE-40AB-8665-97924C68022D}"/>
    <cellStyle name="Normal 4 4 3 4 3 2 4" xfId="33394" xr:uid="{BBCCE516-A09A-4DEC-88C4-ECFE19F614AA}"/>
    <cellStyle name="Normal 4 4 3 4 3 2 5" xfId="48278" xr:uid="{3B5460E8-6FB8-4CAD-A781-376CA376F579}"/>
    <cellStyle name="Normal 4 4 3 4 3 3" xfId="23126" xr:uid="{E40ED3F7-DE41-4D68-BE2E-5964BC0536F9}"/>
    <cellStyle name="Normal 4 4 3 4 3 3 2" xfId="36818" xr:uid="{FB7CE4A3-3223-4BBC-AF54-15EDC9FE346E}"/>
    <cellStyle name="Normal 4 4 3 4 3 3 3" xfId="51702" xr:uid="{64275D58-54A4-48FA-A9EA-F788478124FB}"/>
    <cellStyle name="Normal 4 4 3 4 3 4" xfId="16282" xr:uid="{2815366D-0745-4DCF-AA34-5BE84FAE2EFA}"/>
    <cellStyle name="Normal 4 4 3 4 3 5" xfId="29972" xr:uid="{EABCBFF3-11AD-4109-87FC-AD3F8B501F34}"/>
    <cellStyle name="Normal 4 4 3 4 3 6" xfId="44856" xr:uid="{DA7D1249-E3E1-4975-BB27-68906164B327}"/>
    <cellStyle name="Normal 4 4 3 4 4" xfId="11146" xr:uid="{71526A2B-3F15-41AB-B4A7-4BB634A78455}"/>
    <cellStyle name="Normal 4 4 3 4 4 2" xfId="24836" xr:uid="{68BC3FCB-AD9B-4007-AA47-C9AEE5FA40A7}"/>
    <cellStyle name="Normal 4 4 3 4 4 2 2" xfId="38528" xr:uid="{046F3A82-AB6E-4706-9DF4-3FA153CE26A2}"/>
    <cellStyle name="Normal 4 4 3 4 4 2 3" xfId="53412" xr:uid="{F784C5CF-242A-46E3-AC8D-A2B68E3EC073}"/>
    <cellStyle name="Normal 4 4 3 4 4 3" xfId="17992" xr:uid="{CEBC0A13-282A-4966-A81D-1DFBF4E9E5BB}"/>
    <cellStyle name="Normal 4 4 3 4 4 4" xfId="31682" xr:uid="{2514ED78-0481-466B-8EA3-67208E8BBC37}"/>
    <cellStyle name="Normal 4 4 3 4 4 5" xfId="46566" xr:uid="{818C60DE-8FCC-4EFB-8E8E-5A2241017EFC}"/>
    <cellStyle name="Normal 4 4 3 4 5" xfId="21414" xr:uid="{2AF17BE0-84BB-4641-9BAE-6A8C79C48D3F}"/>
    <cellStyle name="Normal 4 4 3 4 5 2" xfId="35106" xr:uid="{60ABBD01-B832-4C22-9311-D3F82AB8A6C2}"/>
    <cellStyle name="Normal 4 4 3 4 5 3" xfId="49990" xr:uid="{F6EFC116-861C-474A-A0F5-D1E47DF9211C}"/>
    <cellStyle name="Normal 4 4 3 4 6" xfId="14570" xr:uid="{01B0D397-A17A-4452-9722-641887CC81C4}"/>
    <cellStyle name="Normal 4 4 3 4 7" xfId="28260" xr:uid="{ADFF1B8B-297E-4F03-A613-D11E01F08BB2}"/>
    <cellStyle name="Normal 4 4 3 4 8" xfId="43144" xr:uid="{C69F2480-D1BB-4ACF-B8B7-B441210663A1}"/>
    <cellStyle name="Normal 4 4 3 5" xfId="7726" xr:uid="{9C1AE2CC-4116-48FB-A40D-91492E178CA2}"/>
    <cellStyle name="Normal 4 4 3 5 2" xfId="9438" xr:uid="{C899BD6F-5E99-475D-BB5C-9ABAD793C647}"/>
    <cellStyle name="Normal 4 4 3 5 2 2" xfId="12860" xr:uid="{0487014D-150D-409E-B6F2-4F6CBF163271}"/>
    <cellStyle name="Normal 4 4 3 5 2 2 2" xfId="26550" xr:uid="{B6316BFB-C1CF-4B82-97F6-BC7B337E51D5}"/>
    <cellStyle name="Normal 4 4 3 5 2 2 2 2" xfId="40242" xr:uid="{E50DA36D-9899-47AA-AB37-511111079BAF}"/>
    <cellStyle name="Normal 4 4 3 5 2 2 2 3" xfId="55126" xr:uid="{948B489E-1AD2-4897-B701-621F30EB9957}"/>
    <cellStyle name="Normal 4 4 3 5 2 2 3" xfId="19706" xr:uid="{84DF0AEC-E002-49CA-AC89-1A5ABBBD9F9E}"/>
    <cellStyle name="Normal 4 4 3 5 2 2 4" xfId="33396" xr:uid="{2089C619-0F6B-4B49-8159-E1C98535BC4F}"/>
    <cellStyle name="Normal 4 4 3 5 2 2 5" xfId="48280" xr:uid="{1A8F312B-306D-46BD-9CD8-E972E7DEDE8A}"/>
    <cellStyle name="Normal 4 4 3 5 2 3" xfId="23128" xr:uid="{C11AD7DD-FD6B-4C97-A8C0-05BEBA2EC54B}"/>
    <cellStyle name="Normal 4 4 3 5 2 3 2" xfId="36820" xr:uid="{1E9D1828-D8CD-4DF3-B4CF-26F2F99A9783}"/>
    <cellStyle name="Normal 4 4 3 5 2 3 3" xfId="51704" xr:uid="{A1A1949B-A831-4FD0-80DD-FB6BD06A660B}"/>
    <cellStyle name="Normal 4 4 3 5 2 4" xfId="16284" xr:uid="{1AEB8EEE-99A5-4BB3-862D-7DEE339E08AE}"/>
    <cellStyle name="Normal 4 4 3 5 2 5" xfId="29974" xr:uid="{4DF06BCE-71D0-4EC0-AAFB-6E7E0F136598}"/>
    <cellStyle name="Normal 4 4 3 5 2 6" xfId="44858" xr:uid="{D9D27D5E-C938-4F24-9ACB-44C24B82A5DA}"/>
    <cellStyle name="Normal 4 4 3 5 3" xfId="11148" xr:uid="{0832DFE0-77E3-43A9-A0B6-AB803D53501B}"/>
    <cellStyle name="Normal 4 4 3 5 3 2" xfId="24838" xr:uid="{AD743446-A26F-4EC2-8A46-03376BBC60A6}"/>
    <cellStyle name="Normal 4 4 3 5 3 2 2" xfId="38530" xr:uid="{FE3AAD72-C6FE-4C3E-BC16-9A15BFBE8084}"/>
    <cellStyle name="Normal 4 4 3 5 3 2 3" xfId="53414" xr:uid="{49F5B57D-2367-44E2-BE26-29840705132C}"/>
    <cellStyle name="Normal 4 4 3 5 3 3" xfId="17994" xr:uid="{EEFFFE13-1123-4260-B273-C5BD0D7ABB57}"/>
    <cellStyle name="Normal 4 4 3 5 3 4" xfId="31684" xr:uid="{C1B208F6-E642-46B3-BD55-9E8FC1A6DF3F}"/>
    <cellStyle name="Normal 4 4 3 5 3 5" xfId="46568" xr:uid="{918E38C8-0F22-4509-8D54-508DE35DE086}"/>
    <cellStyle name="Normal 4 4 3 5 4" xfId="21416" xr:uid="{BC84C505-60AD-4D4A-989B-87403CB81E15}"/>
    <cellStyle name="Normal 4 4 3 5 4 2" xfId="35108" xr:uid="{0662F4F7-FE76-4065-823E-F63A9476E3D9}"/>
    <cellStyle name="Normal 4 4 3 5 4 3" xfId="49992" xr:uid="{570EE854-5BE2-4F65-86B0-E586F15DCA0C}"/>
    <cellStyle name="Normal 4 4 3 5 5" xfId="14572" xr:uid="{40A43830-0F03-4398-A27C-258717F139F4}"/>
    <cellStyle name="Normal 4 4 3 5 6" xfId="28262" xr:uid="{64C663FE-B29D-4F66-B08E-BA8D0AA3FBA4}"/>
    <cellStyle name="Normal 4 4 3 5 7" xfId="43146" xr:uid="{53BF6ECA-2834-4B88-968B-2A0A2792D279}"/>
    <cellStyle name="Normal 4 4 3 6" xfId="7727" xr:uid="{13CCD5C0-AE2F-421D-ACE3-B0090E58135C}"/>
    <cellStyle name="Normal 4 4 3 6 2" xfId="9439" xr:uid="{B9519166-9532-4169-986E-D2751E26AA8C}"/>
    <cellStyle name="Normal 4 4 3 6 2 2" xfId="12861" xr:uid="{D455DB20-FC18-4FFB-A5AD-D8AA4781D196}"/>
    <cellStyle name="Normal 4 4 3 6 2 2 2" xfId="26551" xr:uid="{D430D91D-2DEF-4C55-B138-EB2DF2310FEB}"/>
    <cellStyle name="Normal 4 4 3 6 2 2 2 2" xfId="40243" xr:uid="{BC71CB66-C32C-4EF2-9C50-0950A892F025}"/>
    <cellStyle name="Normal 4 4 3 6 2 2 2 3" xfId="55127" xr:uid="{B2A1DB67-5002-4440-8B4B-971B5E6BC5B9}"/>
    <cellStyle name="Normal 4 4 3 6 2 2 3" xfId="19707" xr:uid="{82142735-19AB-497A-91DE-710F2DEDA35F}"/>
    <cellStyle name="Normal 4 4 3 6 2 2 4" xfId="33397" xr:uid="{E6E86A88-E69C-4176-B257-AA32D294A49B}"/>
    <cellStyle name="Normal 4 4 3 6 2 2 5" xfId="48281" xr:uid="{3D29AB87-1313-4101-BFA4-4AC0DC58E566}"/>
    <cellStyle name="Normal 4 4 3 6 2 3" xfId="23129" xr:uid="{63C074B2-29D0-42E7-98CD-B6D873976216}"/>
    <cellStyle name="Normal 4 4 3 6 2 3 2" xfId="36821" xr:uid="{B8E642C9-E570-48D8-89FA-A37DB5F97499}"/>
    <cellStyle name="Normal 4 4 3 6 2 3 3" xfId="51705" xr:uid="{9699C27E-BDB4-4CF1-B467-4B4E7BB3A880}"/>
    <cellStyle name="Normal 4 4 3 6 2 4" xfId="16285" xr:uid="{FC70AEE3-2B81-4439-94D3-3E9322021756}"/>
    <cellStyle name="Normal 4 4 3 6 2 5" xfId="29975" xr:uid="{294D16FF-5268-4A9E-9B3C-C56F149D60AE}"/>
    <cellStyle name="Normal 4 4 3 6 2 6" xfId="44859" xr:uid="{561C4B95-52DD-472B-A579-BAEB4D9D22D7}"/>
    <cellStyle name="Normal 4 4 3 6 3" xfId="11149" xr:uid="{3ADEDEFE-D56B-417B-B95E-E27ECEE2E548}"/>
    <cellStyle name="Normal 4 4 3 6 3 2" xfId="24839" xr:uid="{674010D8-47A9-4EBE-942A-8108742CF7D6}"/>
    <cellStyle name="Normal 4 4 3 6 3 2 2" xfId="38531" xr:uid="{325570F9-C232-4909-823F-9FC70F231C54}"/>
    <cellStyle name="Normal 4 4 3 6 3 2 3" xfId="53415" xr:uid="{D4603E02-87E5-40E4-8946-924F8068D48D}"/>
    <cellStyle name="Normal 4 4 3 6 3 3" xfId="17995" xr:uid="{C5B8E5B8-18A1-43E5-98F9-9E9C26A90BA7}"/>
    <cellStyle name="Normal 4 4 3 6 3 4" xfId="31685" xr:uid="{ED498643-10BD-4EAB-8F6B-DDECA2311996}"/>
    <cellStyle name="Normal 4 4 3 6 3 5" xfId="46569" xr:uid="{742BA2C7-3FEC-4EDD-9F88-77B6FC489C68}"/>
    <cellStyle name="Normal 4 4 3 6 4" xfId="21417" xr:uid="{1DA71B9C-5219-4E24-AA61-544A45FCA502}"/>
    <cellStyle name="Normal 4 4 3 6 4 2" xfId="35109" xr:uid="{AF9B9CB1-CB4E-4C39-84CF-3920ECDD0E8A}"/>
    <cellStyle name="Normal 4 4 3 6 4 3" xfId="49993" xr:uid="{229EDC8B-5BB7-4941-AE7B-A6B4620C4F88}"/>
    <cellStyle name="Normal 4 4 3 6 5" xfId="14573" xr:uid="{0B20D819-F15E-4DA2-B729-3AEF79EA06ED}"/>
    <cellStyle name="Normal 4 4 3 6 6" xfId="28263" xr:uid="{092E9D40-0D46-498A-AA49-E48AD4F56919}"/>
    <cellStyle name="Normal 4 4 3 6 7" xfId="43147" xr:uid="{2A009A42-BD04-45CE-939B-BEF32FE5A156}"/>
    <cellStyle name="Normal 4 4 3 7" xfId="9425" xr:uid="{CEDAA117-EC7D-4FE5-8DFA-7C989979F5AA}"/>
    <cellStyle name="Normal 4 4 3 7 2" xfId="12847" xr:uid="{EC852D32-DF4F-469C-B135-0CE4F33B78B5}"/>
    <cellStyle name="Normal 4 4 3 7 2 2" xfId="26537" xr:uid="{8F89852D-9709-4266-8A8C-7669A4F6B554}"/>
    <cellStyle name="Normal 4 4 3 7 2 2 2" xfId="40229" xr:uid="{F83AB9B4-88D2-4779-B016-992E60EB6762}"/>
    <cellStyle name="Normal 4 4 3 7 2 2 3" xfId="55113" xr:uid="{7C82162D-19CE-4430-B477-EE98F249ACAB}"/>
    <cellStyle name="Normal 4 4 3 7 2 3" xfId="19693" xr:uid="{D4647196-E3B1-41DE-A0EC-598E68339EF6}"/>
    <cellStyle name="Normal 4 4 3 7 2 4" xfId="33383" xr:uid="{6B6840B6-315C-4E9F-811B-1B763780A88F}"/>
    <cellStyle name="Normal 4 4 3 7 2 5" xfId="48267" xr:uid="{814F4604-676F-4B6A-85DA-BD3E54C0C78D}"/>
    <cellStyle name="Normal 4 4 3 7 3" xfId="23115" xr:uid="{52DB1DA3-C950-44F3-ABC9-89A3FC9F1EEC}"/>
    <cellStyle name="Normal 4 4 3 7 3 2" xfId="36807" xr:uid="{01AE16B5-7626-4990-BC13-D476983205AF}"/>
    <cellStyle name="Normal 4 4 3 7 3 3" xfId="51691" xr:uid="{F994541E-4D0E-46E5-B90F-6D41C0B6EA41}"/>
    <cellStyle name="Normal 4 4 3 7 4" xfId="16271" xr:uid="{22C7D543-D640-47F9-806B-83707AC9E3A1}"/>
    <cellStyle name="Normal 4 4 3 7 5" xfId="29961" xr:uid="{F5A3C7FF-893C-4209-852A-0698096E421D}"/>
    <cellStyle name="Normal 4 4 3 7 6" xfId="44845" xr:uid="{E9F6BF8D-92ED-46B3-BB98-3B54270E6954}"/>
    <cellStyle name="Normal 4 4 3 8" xfId="11135" xr:uid="{90A6E44C-7C83-4BA0-9A65-2EFB8EAA8BCB}"/>
    <cellStyle name="Normal 4 4 3 8 2" xfId="24825" xr:uid="{977E06D3-F5F5-4129-B55D-89CD6F1EA104}"/>
    <cellStyle name="Normal 4 4 3 8 2 2" xfId="38517" xr:uid="{53F5AC8F-EE96-4EF8-8DEE-FA520F9B34E1}"/>
    <cellStyle name="Normal 4 4 3 8 2 3" xfId="53401" xr:uid="{10E9F0B7-6EC4-43DB-B802-9DAD6F8C2B14}"/>
    <cellStyle name="Normal 4 4 3 8 3" xfId="17981" xr:uid="{5767700E-2659-4F51-96F7-92DFDDDDE68B}"/>
    <cellStyle name="Normal 4 4 3 8 4" xfId="31671" xr:uid="{7FF7C643-3241-4D18-A097-5E2B0479A065}"/>
    <cellStyle name="Normal 4 4 3 8 5" xfId="46555" xr:uid="{98673081-2084-445F-9B88-35B1DB001A8B}"/>
    <cellStyle name="Normal 4 4 3 9" xfId="21403" xr:uid="{999CCD46-D15F-41D0-AF28-F71A0F5E2F70}"/>
    <cellStyle name="Normal 4 4 3 9 2" xfId="35095" xr:uid="{48AE45D1-8979-4B98-9DF1-D619FA42CD78}"/>
    <cellStyle name="Normal 4 4 3 9 3" xfId="49979" xr:uid="{4AEBB8E8-6B8F-4228-9584-D594CA95E4E8}"/>
    <cellStyle name="Normal 4 4 4" xfId="4749" xr:uid="{83078C53-691E-4FD5-BD74-FBD8ABD048B7}"/>
    <cellStyle name="Normal 4 4 4 10" xfId="14574" xr:uid="{552BEADD-797E-4ADC-9ABC-44687838C26D}"/>
    <cellStyle name="Normal 4 4 4 10 2" xfId="41386" xr:uid="{F1382A20-3D03-471A-9511-AF07C61BED19}"/>
    <cellStyle name="Normal 4 4 4 11" xfId="28264" xr:uid="{14ECE551-6049-4BAF-A089-2712C9CD6A34}"/>
    <cellStyle name="Normal 4 4 4 12" xfId="43148" xr:uid="{2696A059-F054-43A4-9D45-F7AD0A1EBE0E}"/>
    <cellStyle name="Normal 4 4 4 13" xfId="7728" xr:uid="{F00CFC98-A582-4EDB-9090-4E40289C8B9E}"/>
    <cellStyle name="Normal 4 4 4 14" xfId="5977" xr:uid="{56D2E2E2-E36C-448B-B358-6D4EC1E5A9C8}"/>
    <cellStyle name="Normal 4 4 4 15" xfId="5385" xr:uid="{0C385620-EF6F-49D8-BAA3-967B97F91965}"/>
    <cellStyle name="Normal 4 4 4 2" xfId="7729" xr:uid="{E66763B2-02F8-4BC9-BB1F-1F0A7DDECA9B}"/>
    <cellStyle name="Normal 4 4 4 2 10" xfId="43149" xr:uid="{0A46E22F-1D38-4366-9399-54D7221888C9}"/>
    <cellStyle name="Normal 4 4 4 2 2" xfId="7730" xr:uid="{EFD09B70-C478-4EED-A4A6-E3ABB845D06F}"/>
    <cellStyle name="Normal 4 4 4 2 2 2" xfId="7731" xr:uid="{6E819E0A-2357-4CF3-B712-00A1749228F1}"/>
    <cellStyle name="Normal 4 4 4 2 2 2 2" xfId="9443" xr:uid="{5A4AF006-7268-4F56-8E15-B2160098CC5B}"/>
    <cellStyle name="Normal 4 4 4 2 2 2 2 2" xfId="12865" xr:uid="{57AFAD9F-B213-4629-AAA8-5152B42E6285}"/>
    <cellStyle name="Normal 4 4 4 2 2 2 2 2 2" xfId="26555" xr:uid="{03DEEC7C-21DE-4F72-98A1-503468DA2ED9}"/>
    <cellStyle name="Normal 4 4 4 2 2 2 2 2 2 2" xfId="40247" xr:uid="{9833A599-C6E1-450B-A97D-D76267D6AA1E}"/>
    <cellStyle name="Normal 4 4 4 2 2 2 2 2 2 3" xfId="55131" xr:uid="{F0A2C418-CA27-426E-953F-F7AD3F76129C}"/>
    <cellStyle name="Normal 4 4 4 2 2 2 2 2 3" xfId="19711" xr:uid="{3D2FF11F-614D-43BB-9C49-8A84DA5CDAB0}"/>
    <cellStyle name="Normal 4 4 4 2 2 2 2 2 4" xfId="33401" xr:uid="{82CEA403-5021-496C-BC20-5D14EFD0E824}"/>
    <cellStyle name="Normal 4 4 4 2 2 2 2 2 5" xfId="48285" xr:uid="{3D060142-91C9-45BD-B9B7-402719438CAF}"/>
    <cellStyle name="Normal 4 4 4 2 2 2 2 3" xfId="23133" xr:uid="{4D5DB15F-148E-47B7-9DA8-11E437723843}"/>
    <cellStyle name="Normal 4 4 4 2 2 2 2 3 2" xfId="36825" xr:uid="{113085F2-6CC8-4323-A0FF-B574C0BA4E7D}"/>
    <cellStyle name="Normal 4 4 4 2 2 2 2 3 3" xfId="51709" xr:uid="{7C768E2E-241A-4B9B-9218-409586C2B71A}"/>
    <cellStyle name="Normal 4 4 4 2 2 2 2 4" xfId="16289" xr:uid="{B1CD2B4D-D5CC-4515-994E-E5A543DE7FFB}"/>
    <cellStyle name="Normal 4 4 4 2 2 2 2 5" xfId="29979" xr:uid="{1EFE5443-1ED3-4985-BF0A-4635FA742052}"/>
    <cellStyle name="Normal 4 4 4 2 2 2 2 6" xfId="44863" xr:uid="{FED6AE84-A83F-47CA-9815-C5CACBE9D51E}"/>
    <cellStyle name="Normal 4 4 4 2 2 2 3" xfId="11153" xr:uid="{AF64EC11-83C8-4863-8589-DA2FF4F5EEDC}"/>
    <cellStyle name="Normal 4 4 4 2 2 2 3 2" xfId="24843" xr:uid="{8933FAC9-6B1C-442C-A7FE-76205A7DB2CB}"/>
    <cellStyle name="Normal 4 4 4 2 2 2 3 2 2" xfId="38535" xr:uid="{AC7A516D-EC38-4B87-A46E-A63EA999160F}"/>
    <cellStyle name="Normal 4 4 4 2 2 2 3 2 3" xfId="53419" xr:uid="{BE89A3BB-D400-4598-811E-536CE1321680}"/>
    <cellStyle name="Normal 4 4 4 2 2 2 3 3" xfId="17999" xr:uid="{0E80DD15-4C9C-492C-9F66-44CB3FD825ED}"/>
    <cellStyle name="Normal 4 4 4 2 2 2 3 4" xfId="31689" xr:uid="{9C8666F1-1ACA-416D-A699-957525DE1B8E}"/>
    <cellStyle name="Normal 4 4 4 2 2 2 3 5" xfId="46573" xr:uid="{F1EC69A9-A0F6-47F7-B163-E71546121784}"/>
    <cellStyle name="Normal 4 4 4 2 2 2 4" xfId="21421" xr:uid="{DE9C4738-7A5B-4465-AC2E-286B480CC4C4}"/>
    <cellStyle name="Normal 4 4 4 2 2 2 4 2" xfId="35113" xr:uid="{8C19DA86-4115-4811-A107-E2060CD82F9A}"/>
    <cellStyle name="Normal 4 4 4 2 2 2 4 3" xfId="49997" xr:uid="{E208823F-08D8-4AA9-8A11-A8A72B37590E}"/>
    <cellStyle name="Normal 4 4 4 2 2 2 5" xfId="14577" xr:uid="{C2C1816B-4AEE-4B58-863D-ABE0874460BF}"/>
    <cellStyle name="Normal 4 4 4 2 2 2 6" xfId="28267" xr:uid="{E9C63032-F763-4AB7-80B4-2FE20194C22D}"/>
    <cellStyle name="Normal 4 4 4 2 2 2 7" xfId="43151" xr:uid="{6754970C-7E05-431B-B1F4-7E9B34DE489B}"/>
    <cellStyle name="Normal 4 4 4 2 2 3" xfId="9442" xr:uid="{D24D9B59-CF78-45D7-8786-4214FCC9150F}"/>
    <cellStyle name="Normal 4 4 4 2 2 3 2" xfId="12864" xr:uid="{6D61EF49-57C6-43A0-844B-69A8EAEB4339}"/>
    <cellStyle name="Normal 4 4 4 2 2 3 2 2" xfId="26554" xr:uid="{0B92109D-0EF7-44B9-8BBB-2B624F42D4DA}"/>
    <cellStyle name="Normal 4 4 4 2 2 3 2 2 2" xfId="40246" xr:uid="{5E526B9C-66C9-4712-8904-C42409D47C17}"/>
    <cellStyle name="Normal 4 4 4 2 2 3 2 2 3" xfId="55130" xr:uid="{E0BAC044-18F5-4728-9C91-924F652AA9CE}"/>
    <cellStyle name="Normal 4 4 4 2 2 3 2 3" xfId="19710" xr:uid="{35249431-26F9-49E5-AFE3-BF5F8F87842D}"/>
    <cellStyle name="Normal 4 4 4 2 2 3 2 4" xfId="33400" xr:uid="{2718673A-8AF5-4E85-987F-7F514F060D9E}"/>
    <cellStyle name="Normal 4 4 4 2 2 3 2 5" xfId="48284" xr:uid="{3AC2B442-D7EB-4F07-B5EC-21B7BA2614AD}"/>
    <cellStyle name="Normal 4 4 4 2 2 3 3" xfId="23132" xr:uid="{AE5A9711-638B-4CFE-BC90-1A63F570A045}"/>
    <cellStyle name="Normal 4 4 4 2 2 3 3 2" xfId="36824" xr:uid="{7E58E8C5-F4D2-4970-AB5E-426C69E2975B}"/>
    <cellStyle name="Normal 4 4 4 2 2 3 3 3" xfId="51708" xr:uid="{3B7BA5D5-7AC4-48B4-8A4B-423CA9637167}"/>
    <cellStyle name="Normal 4 4 4 2 2 3 4" xfId="16288" xr:uid="{A088B7E7-B5C9-430A-A81E-B4EE35DCFB3B}"/>
    <cellStyle name="Normal 4 4 4 2 2 3 5" xfId="29978" xr:uid="{BC172A96-2107-473B-B59A-F9DE61339E8C}"/>
    <cellStyle name="Normal 4 4 4 2 2 3 6" xfId="44862" xr:uid="{93F4A2FB-047A-465B-AAE0-7D008E45EA2D}"/>
    <cellStyle name="Normal 4 4 4 2 2 4" xfId="11152" xr:uid="{278CD3AB-CDDA-4F82-BFB5-9ECEBA6C6CAE}"/>
    <cellStyle name="Normal 4 4 4 2 2 4 2" xfId="24842" xr:uid="{B637434C-BDE9-4D05-9E6A-831BE00BB4A4}"/>
    <cellStyle name="Normal 4 4 4 2 2 4 2 2" xfId="38534" xr:uid="{0490CA96-6177-4B29-B807-32B2E4F06456}"/>
    <cellStyle name="Normal 4 4 4 2 2 4 2 3" xfId="53418" xr:uid="{1BF06A73-2CF3-496B-88C3-D29A709F0CB2}"/>
    <cellStyle name="Normal 4 4 4 2 2 4 3" xfId="17998" xr:uid="{1DFA1875-07E3-46A2-B5F0-88FB5293694E}"/>
    <cellStyle name="Normal 4 4 4 2 2 4 4" xfId="31688" xr:uid="{74F28824-BD5B-4BF4-BD2C-0A19C2A976E8}"/>
    <cellStyle name="Normal 4 4 4 2 2 4 5" xfId="46572" xr:uid="{7D604584-B9E0-4337-94A9-B41E5A2DED94}"/>
    <cellStyle name="Normal 4 4 4 2 2 5" xfId="21420" xr:uid="{9435F924-43D2-4561-9974-BB674F4CED9D}"/>
    <cellStyle name="Normal 4 4 4 2 2 5 2" xfId="35112" xr:uid="{0E2E96D6-C4E5-4E1A-AF86-18FEDBE63722}"/>
    <cellStyle name="Normal 4 4 4 2 2 5 3" xfId="49996" xr:uid="{C857A577-08ED-45E9-A32E-DE426FC9843B}"/>
    <cellStyle name="Normal 4 4 4 2 2 6" xfId="14576" xr:uid="{C4E89F62-F1A0-4025-8653-062B9FB9592E}"/>
    <cellStyle name="Normal 4 4 4 2 2 7" xfId="28266" xr:uid="{E7A5D97C-86DD-4DD1-839E-77E56179AEEA}"/>
    <cellStyle name="Normal 4 4 4 2 2 8" xfId="43150" xr:uid="{CC2568EA-8FE8-44FD-96CB-6982AE6A092F}"/>
    <cellStyle name="Normal 4 4 4 2 3" xfId="7732" xr:uid="{200DDB1C-C6CB-49E9-B030-11A18BF46A2A}"/>
    <cellStyle name="Normal 4 4 4 2 3 2" xfId="9444" xr:uid="{3795DC3E-FB2A-47EF-9F29-7DCA0D6745CB}"/>
    <cellStyle name="Normal 4 4 4 2 3 2 2" xfId="12866" xr:uid="{236AB8E6-FC56-4904-8FCF-91B93F85D5B6}"/>
    <cellStyle name="Normal 4 4 4 2 3 2 2 2" xfId="26556" xr:uid="{1264E4AB-1F43-4886-AFF1-F2E16836446C}"/>
    <cellStyle name="Normal 4 4 4 2 3 2 2 2 2" xfId="40248" xr:uid="{DBAF4A50-7A93-40B3-B2C2-5D6EF35D18F6}"/>
    <cellStyle name="Normal 4 4 4 2 3 2 2 2 3" xfId="55132" xr:uid="{295740F9-5920-431A-A2C9-AF102007C9CB}"/>
    <cellStyle name="Normal 4 4 4 2 3 2 2 3" xfId="19712" xr:uid="{3975F470-E4DC-45D5-A4A3-0832EB307319}"/>
    <cellStyle name="Normal 4 4 4 2 3 2 2 4" xfId="33402" xr:uid="{617F8281-5ABD-4C8D-8C42-36892C816630}"/>
    <cellStyle name="Normal 4 4 4 2 3 2 2 5" xfId="48286" xr:uid="{71456A08-C351-4F43-95CD-0C1696A4B26B}"/>
    <cellStyle name="Normal 4 4 4 2 3 2 3" xfId="23134" xr:uid="{AE93F63E-64C2-4FAF-865A-95052B100234}"/>
    <cellStyle name="Normal 4 4 4 2 3 2 3 2" xfId="36826" xr:uid="{9C3FAED4-DEAD-4A5A-8B8D-2718CE42A3C6}"/>
    <cellStyle name="Normal 4 4 4 2 3 2 3 3" xfId="51710" xr:uid="{48C9D35E-593F-40FE-9EAC-DF8D0252E79A}"/>
    <cellStyle name="Normal 4 4 4 2 3 2 4" xfId="16290" xr:uid="{307CF57B-8620-4E29-9BC7-F0BB2B33DA10}"/>
    <cellStyle name="Normal 4 4 4 2 3 2 5" xfId="29980" xr:uid="{64771B86-6D47-4388-A2FC-DD62D83A91FD}"/>
    <cellStyle name="Normal 4 4 4 2 3 2 6" xfId="44864" xr:uid="{D90A868B-018D-4B6D-8A86-44422D182C7B}"/>
    <cellStyle name="Normal 4 4 4 2 3 3" xfId="11154" xr:uid="{43D19DB9-560E-4F4C-8417-0F0BBE4F71D8}"/>
    <cellStyle name="Normal 4 4 4 2 3 3 2" xfId="24844" xr:uid="{4128E5A8-4FA3-4F36-9462-8B5DC39CEB08}"/>
    <cellStyle name="Normal 4 4 4 2 3 3 2 2" xfId="38536" xr:uid="{13F42235-543E-4FEF-8D93-BECA9F1D6676}"/>
    <cellStyle name="Normal 4 4 4 2 3 3 2 3" xfId="53420" xr:uid="{B7AF0A89-CEC9-483D-8D3D-6BC8F025D4D6}"/>
    <cellStyle name="Normal 4 4 4 2 3 3 3" xfId="18000" xr:uid="{B7CC174B-0C08-447C-89D5-521B90C85E4F}"/>
    <cellStyle name="Normal 4 4 4 2 3 3 4" xfId="31690" xr:uid="{1D72C630-5CE7-48AB-A412-B081611EF284}"/>
    <cellStyle name="Normal 4 4 4 2 3 3 5" xfId="46574" xr:uid="{DDACDC44-6FC9-4FDB-9C9B-444CA6B2E978}"/>
    <cellStyle name="Normal 4 4 4 2 3 4" xfId="21422" xr:uid="{BE9D78D9-3CE3-4AC1-BEC2-80581F1C1667}"/>
    <cellStyle name="Normal 4 4 4 2 3 4 2" xfId="35114" xr:uid="{B6BA41A8-1172-4E9F-9B1C-C5020E56E88A}"/>
    <cellStyle name="Normal 4 4 4 2 3 4 3" xfId="49998" xr:uid="{197D5110-80FA-4499-8E67-C958591D1D4A}"/>
    <cellStyle name="Normal 4 4 4 2 3 5" xfId="14578" xr:uid="{3DD57B45-9891-4C44-A4A2-B5F4A9BA7176}"/>
    <cellStyle name="Normal 4 4 4 2 3 6" xfId="28268" xr:uid="{A43E6378-6761-4AFE-ABBA-AEDBB945C0F5}"/>
    <cellStyle name="Normal 4 4 4 2 3 7" xfId="43152" xr:uid="{3EADE784-E256-48B1-AC64-5B0A7F212749}"/>
    <cellStyle name="Normal 4 4 4 2 4" xfId="7733" xr:uid="{17DEA262-F8C3-486A-854C-241813FF93A5}"/>
    <cellStyle name="Normal 4 4 4 2 4 2" xfId="9445" xr:uid="{23C88F7E-64A4-4560-AAB7-07E94EED52BF}"/>
    <cellStyle name="Normal 4 4 4 2 4 2 2" xfId="12867" xr:uid="{82AC7C99-A758-4470-8A81-AD565A6EE760}"/>
    <cellStyle name="Normal 4 4 4 2 4 2 2 2" xfId="26557" xr:uid="{E21D059F-0239-487E-80A9-010733622BA8}"/>
    <cellStyle name="Normal 4 4 4 2 4 2 2 2 2" xfId="40249" xr:uid="{6AF682F1-5BE9-42AF-97C6-E18ACB0F9204}"/>
    <cellStyle name="Normal 4 4 4 2 4 2 2 2 3" xfId="55133" xr:uid="{6FDFD2E6-108E-4F5A-8676-35117F5F0CE1}"/>
    <cellStyle name="Normal 4 4 4 2 4 2 2 3" xfId="19713" xr:uid="{078872A3-CAAF-4736-A4A4-E3106CFF3C32}"/>
    <cellStyle name="Normal 4 4 4 2 4 2 2 4" xfId="33403" xr:uid="{80528EA0-5A07-41F5-901B-3E9EBFA1E91D}"/>
    <cellStyle name="Normal 4 4 4 2 4 2 2 5" xfId="48287" xr:uid="{2E5EC67C-231B-41D1-A5B5-176B9C20DEFE}"/>
    <cellStyle name="Normal 4 4 4 2 4 2 3" xfId="23135" xr:uid="{03B3D6BF-ED70-4295-903A-18B3663E8856}"/>
    <cellStyle name="Normal 4 4 4 2 4 2 3 2" xfId="36827" xr:uid="{6875CDCE-019D-4DE6-9261-528731FBF32F}"/>
    <cellStyle name="Normal 4 4 4 2 4 2 3 3" xfId="51711" xr:uid="{08B55FED-2F5F-4767-84EA-23EFB52EDAD0}"/>
    <cellStyle name="Normal 4 4 4 2 4 2 4" xfId="16291" xr:uid="{FB38A15C-B451-4544-B8F9-9200A20B75AB}"/>
    <cellStyle name="Normal 4 4 4 2 4 2 5" xfId="29981" xr:uid="{8FFD682C-5336-4A36-9717-3419409FA003}"/>
    <cellStyle name="Normal 4 4 4 2 4 2 6" xfId="44865" xr:uid="{B96BB796-AEBB-4887-8B5F-DCD9967B26F5}"/>
    <cellStyle name="Normal 4 4 4 2 4 3" xfId="11155" xr:uid="{3D3C8D38-1556-4CBC-A685-320DE97BBC32}"/>
    <cellStyle name="Normal 4 4 4 2 4 3 2" xfId="24845" xr:uid="{E84B8983-BCD5-4152-961A-9AEED9E97746}"/>
    <cellStyle name="Normal 4 4 4 2 4 3 2 2" xfId="38537" xr:uid="{391E2A8A-E0CF-4AE5-B517-0A17BE10F210}"/>
    <cellStyle name="Normal 4 4 4 2 4 3 2 3" xfId="53421" xr:uid="{B90AD5BD-3718-4336-B591-8CAB73EE1322}"/>
    <cellStyle name="Normal 4 4 4 2 4 3 3" xfId="18001" xr:uid="{127E6377-1A6A-42CE-9696-56D9AFD409EA}"/>
    <cellStyle name="Normal 4 4 4 2 4 3 4" xfId="31691" xr:uid="{92FBF21E-BDB6-4AB3-A477-3D42634ADFCB}"/>
    <cellStyle name="Normal 4 4 4 2 4 3 5" xfId="46575" xr:uid="{511E6EC5-B5D6-43F9-80DF-A8F8D6A25915}"/>
    <cellStyle name="Normal 4 4 4 2 4 4" xfId="21423" xr:uid="{5FAC4355-FCFE-4827-A00C-D0FDEFF52F74}"/>
    <cellStyle name="Normal 4 4 4 2 4 4 2" xfId="35115" xr:uid="{B9AB1180-DF52-4C2D-926B-F7C3AF93F14F}"/>
    <cellStyle name="Normal 4 4 4 2 4 4 3" xfId="49999" xr:uid="{587CE6B3-EB7B-4C3D-AFA0-9787089A7FFB}"/>
    <cellStyle name="Normal 4 4 4 2 4 5" xfId="14579" xr:uid="{6179F15F-9D20-4A60-AD05-C5B8B699F82B}"/>
    <cellStyle name="Normal 4 4 4 2 4 6" xfId="28269" xr:uid="{69B52357-302C-477D-BD57-58F5F33C329F}"/>
    <cellStyle name="Normal 4 4 4 2 4 7" xfId="43153" xr:uid="{2E541210-6E0B-4BCC-BEE2-2FE19BF2CEDD}"/>
    <cellStyle name="Normal 4 4 4 2 5" xfId="9441" xr:uid="{8B121101-37C3-4B9C-8B68-5B865CB41914}"/>
    <cellStyle name="Normal 4 4 4 2 5 2" xfId="12863" xr:uid="{9CA04E86-5075-47E7-9126-EBB7A1513ADD}"/>
    <cellStyle name="Normal 4 4 4 2 5 2 2" xfId="26553" xr:uid="{FE30D5EF-F005-484F-844C-0DAFF99DC786}"/>
    <cellStyle name="Normal 4 4 4 2 5 2 2 2" xfId="40245" xr:uid="{95B1708A-2E6A-4771-9E3F-4C3840259ED3}"/>
    <cellStyle name="Normal 4 4 4 2 5 2 2 3" xfId="55129" xr:uid="{83589803-016F-429E-B3EB-0C01A9F79FAB}"/>
    <cellStyle name="Normal 4 4 4 2 5 2 3" xfId="19709" xr:uid="{C8B51645-4C08-4040-9BDA-15F17E112AFC}"/>
    <cellStyle name="Normal 4 4 4 2 5 2 4" xfId="33399" xr:uid="{DAB31BF3-7571-4196-B85C-A995DFA6A354}"/>
    <cellStyle name="Normal 4 4 4 2 5 2 5" xfId="48283" xr:uid="{5C6CA6C9-2FA8-4474-B5E7-D3C5B9EDB639}"/>
    <cellStyle name="Normal 4 4 4 2 5 3" xfId="23131" xr:uid="{83E72124-3021-4F3E-B570-163CCA663B97}"/>
    <cellStyle name="Normal 4 4 4 2 5 3 2" xfId="36823" xr:uid="{48DC4753-FE9E-42D5-A291-F89AC39A5039}"/>
    <cellStyle name="Normal 4 4 4 2 5 3 3" xfId="51707" xr:uid="{04CE4961-3CFC-462D-ACBE-9E77CF380DE6}"/>
    <cellStyle name="Normal 4 4 4 2 5 4" xfId="16287" xr:uid="{BF90CC97-14E7-49EC-9F1F-BE3D01C8FD62}"/>
    <cellStyle name="Normal 4 4 4 2 5 5" xfId="29977" xr:uid="{ACE8AD5F-D04C-4841-843B-CC06088EF18E}"/>
    <cellStyle name="Normal 4 4 4 2 5 6" xfId="44861" xr:uid="{D6D0E3EF-E7FF-4348-A310-2984BE2D38EC}"/>
    <cellStyle name="Normal 4 4 4 2 6" xfId="11151" xr:uid="{049E4697-4B16-4BD7-A605-E1FFB380595D}"/>
    <cellStyle name="Normal 4 4 4 2 6 2" xfId="24841" xr:uid="{8F6E68EE-9027-4FB9-976F-4D2160FB8C69}"/>
    <cellStyle name="Normal 4 4 4 2 6 2 2" xfId="38533" xr:uid="{910CC452-C5FF-48E1-9926-712263D166A4}"/>
    <cellStyle name="Normal 4 4 4 2 6 2 3" xfId="53417" xr:uid="{8D2DAE8A-F0C8-46C1-9F97-2575EC6545AC}"/>
    <cellStyle name="Normal 4 4 4 2 6 3" xfId="17997" xr:uid="{695AB958-2346-4D31-B6EC-16A509E75E27}"/>
    <cellStyle name="Normal 4 4 4 2 6 4" xfId="31687" xr:uid="{30453145-E333-4F75-BCAB-ED2A40982B2E}"/>
    <cellStyle name="Normal 4 4 4 2 6 5" xfId="46571" xr:uid="{F63061CE-2600-482F-B5DC-F9CBEA0AEAEF}"/>
    <cellStyle name="Normal 4 4 4 2 7" xfId="21419" xr:uid="{541B2499-89AB-4E45-A3DC-D4F03B3272D8}"/>
    <cellStyle name="Normal 4 4 4 2 7 2" xfId="35111" xr:uid="{55B46C21-414C-41C5-8E24-E3D4E60E659E}"/>
    <cellStyle name="Normal 4 4 4 2 7 3" xfId="49995" xr:uid="{45CBDFE4-BD83-4DFC-B3A0-15484B1BFD73}"/>
    <cellStyle name="Normal 4 4 4 2 8" xfId="14575" xr:uid="{EE15C3E9-386B-438E-AC87-2BE042EDBA93}"/>
    <cellStyle name="Normal 4 4 4 2 9" xfId="28265" xr:uid="{3EDA0546-9EE7-4636-ABDB-4AAC4B8489B5}"/>
    <cellStyle name="Normal 4 4 4 3" xfId="7734" xr:uid="{35A168FD-F200-44AB-A4D4-018DB73C3B35}"/>
    <cellStyle name="Normal 4 4 4 3 10" xfId="43154" xr:uid="{2F3BCB98-2DAC-4B82-AEE9-BC0D26E49DAB}"/>
    <cellStyle name="Normal 4 4 4 3 2" xfId="7735" xr:uid="{DC626990-FD80-4FD3-AD72-BF152450339D}"/>
    <cellStyle name="Normal 4 4 4 3 2 2" xfId="7736" xr:uid="{1F8AACFB-D4F5-493C-B68D-00E2E216B4A4}"/>
    <cellStyle name="Normal 4 4 4 3 2 2 2" xfId="9448" xr:uid="{EA5A8254-C475-415C-B244-C38FB3B7FA22}"/>
    <cellStyle name="Normal 4 4 4 3 2 2 2 2" xfId="12870" xr:uid="{9D1BA686-2D1D-468D-8846-BE7012EEAD5F}"/>
    <cellStyle name="Normal 4 4 4 3 2 2 2 2 2" xfId="26560" xr:uid="{47C1B63B-5C36-428A-AFF4-65DB75C929DA}"/>
    <cellStyle name="Normal 4 4 4 3 2 2 2 2 2 2" xfId="40252" xr:uid="{CC4B84F5-F8CB-4A2D-94D8-AE07B44BD06E}"/>
    <cellStyle name="Normal 4 4 4 3 2 2 2 2 2 3" xfId="55136" xr:uid="{A351293B-527E-43E8-9A03-350F21FC3ACC}"/>
    <cellStyle name="Normal 4 4 4 3 2 2 2 2 3" xfId="19716" xr:uid="{B80811AB-58D7-40BC-BF29-F68C340287C1}"/>
    <cellStyle name="Normal 4 4 4 3 2 2 2 2 4" xfId="33406" xr:uid="{CEE55A5D-FB18-42D6-A4BB-1D41A4136779}"/>
    <cellStyle name="Normal 4 4 4 3 2 2 2 2 5" xfId="48290" xr:uid="{8E287238-979C-4E2F-8A4C-0BE691711E92}"/>
    <cellStyle name="Normal 4 4 4 3 2 2 2 3" xfId="23138" xr:uid="{28E091B8-9261-4F4B-9470-CC3DF70EB036}"/>
    <cellStyle name="Normal 4 4 4 3 2 2 2 3 2" xfId="36830" xr:uid="{F2EDA929-BA40-4669-80DD-3FC4B1A2AA6D}"/>
    <cellStyle name="Normal 4 4 4 3 2 2 2 3 3" xfId="51714" xr:uid="{450BE1EA-1581-4211-AC51-0D5740155D0E}"/>
    <cellStyle name="Normal 4 4 4 3 2 2 2 4" xfId="16294" xr:uid="{8B40F8B9-8C2A-41D6-8D7A-5B9F32DEFE2C}"/>
    <cellStyle name="Normal 4 4 4 3 2 2 2 5" xfId="29984" xr:uid="{2947525E-9707-4010-B789-832FCAD438CA}"/>
    <cellStyle name="Normal 4 4 4 3 2 2 2 6" xfId="44868" xr:uid="{2FE29415-F6E9-4723-B44A-3C6B9A0009BD}"/>
    <cellStyle name="Normal 4 4 4 3 2 2 3" xfId="11158" xr:uid="{02394A7D-B026-4DB4-B5AF-B43CA575297C}"/>
    <cellStyle name="Normal 4 4 4 3 2 2 3 2" xfId="24848" xr:uid="{84F0A52E-D950-4037-8ABC-EE5775BBC04F}"/>
    <cellStyle name="Normal 4 4 4 3 2 2 3 2 2" xfId="38540" xr:uid="{0C418981-9835-4D6C-A463-9ACDC0C1103A}"/>
    <cellStyle name="Normal 4 4 4 3 2 2 3 2 3" xfId="53424" xr:uid="{CD74F01C-F653-42CF-AA2A-EF116EE16E99}"/>
    <cellStyle name="Normal 4 4 4 3 2 2 3 3" xfId="18004" xr:uid="{C8BC43EF-204B-4E4F-AF8E-B6A86DD18AD2}"/>
    <cellStyle name="Normal 4 4 4 3 2 2 3 4" xfId="31694" xr:uid="{32236384-C494-41D9-8B97-DDB9908E7F56}"/>
    <cellStyle name="Normal 4 4 4 3 2 2 3 5" xfId="46578" xr:uid="{05274A7F-53EF-40E9-8F62-2CDAB33B7C18}"/>
    <cellStyle name="Normal 4 4 4 3 2 2 4" xfId="21426" xr:uid="{C618485B-290B-4DD1-A251-4C857B5A9142}"/>
    <cellStyle name="Normal 4 4 4 3 2 2 4 2" xfId="35118" xr:uid="{A9F8A144-47FA-4501-8F6E-2D019554BD54}"/>
    <cellStyle name="Normal 4 4 4 3 2 2 4 3" xfId="50002" xr:uid="{7CF0F7A8-5AF2-46FE-851F-D87FE55014F8}"/>
    <cellStyle name="Normal 4 4 4 3 2 2 5" xfId="14582" xr:uid="{F9AA1103-0967-4F3C-96E6-BA8CF8A9F129}"/>
    <cellStyle name="Normal 4 4 4 3 2 2 6" xfId="28272" xr:uid="{B8AE0101-4368-4A72-9D94-93E3FBBF4F6E}"/>
    <cellStyle name="Normal 4 4 4 3 2 2 7" xfId="43156" xr:uid="{AEA27B67-F0BE-46F8-B3FA-B69AE1925D04}"/>
    <cellStyle name="Normal 4 4 4 3 2 3" xfId="9447" xr:uid="{947067CF-D187-41FD-A44B-24C0D965F7AD}"/>
    <cellStyle name="Normal 4 4 4 3 2 3 2" xfId="12869" xr:uid="{4F07A9AD-6EE6-4F32-A433-84111681359D}"/>
    <cellStyle name="Normal 4 4 4 3 2 3 2 2" xfId="26559" xr:uid="{4FBC4540-5AF9-434A-BE29-4EE395FDFE2F}"/>
    <cellStyle name="Normal 4 4 4 3 2 3 2 2 2" xfId="40251" xr:uid="{5A8677BF-3985-4E5E-B612-6DF5B11F4DB8}"/>
    <cellStyle name="Normal 4 4 4 3 2 3 2 2 3" xfId="55135" xr:uid="{0977925E-C6DD-4C4B-AEB3-9E867D15C5C2}"/>
    <cellStyle name="Normal 4 4 4 3 2 3 2 3" xfId="19715" xr:uid="{8863293C-163C-4C56-AEDB-6C38FE910395}"/>
    <cellStyle name="Normal 4 4 4 3 2 3 2 4" xfId="33405" xr:uid="{D8CEAEE7-9E3E-4748-8C35-6BC177C2FD4E}"/>
    <cellStyle name="Normal 4 4 4 3 2 3 2 5" xfId="48289" xr:uid="{455EA284-5896-435F-B9D4-FE533CC32EC0}"/>
    <cellStyle name="Normal 4 4 4 3 2 3 3" xfId="23137" xr:uid="{DC40AD24-7207-43BB-912A-0C09209CDF4E}"/>
    <cellStyle name="Normal 4 4 4 3 2 3 3 2" xfId="36829" xr:uid="{4EA70161-514A-46C5-975A-E590C81D2B17}"/>
    <cellStyle name="Normal 4 4 4 3 2 3 3 3" xfId="51713" xr:uid="{72C9F502-8AF2-4255-A68F-C5F9A9ED3F9B}"/>
    <cellStyle name="Normal 4 4 4 3 2 3 4" xfId="16293" xr:uid="{E8D6DF97-673F-4E5C-99F7-D28A413306ED}"/>
    <cellStyle name="Normal 4 4 4 3 2 3 5" xfId="29983" xr:uid="{8FB0EFDA-0F84-47B5-B58D-8673D7407123}"/>
    <cellStyle name="Normal 4 4 4 3 2 3 6" xfId="44867" xr:uid="{801FE071-1F31-4B9C-B925-741C6AC67E59}"/>
    <cellStyle name="Normal 4 4 4 3 2 4" xfId="11157" xr:uid="{28B4D172-B5E9-4693-8C36-F5036F529D7F}"/>
    <cellStyle name="Normal 4 4 4 3 2 4 2" xfId="24847" xr:uid="{59394882-8A31-4827-A15F-61D8F50F6A0D}"/>
    <cellStyle name="Normal 4 4 4 3 2 4 2 2" xfId="38539" xr:uid="{59ED274C-C2DB-4E60-B655-E3538F3370D3}"/>
    <cellStyle name="Normal 4 4 4 3 2 4 2 3" xfId="53423" xr:uid="{0EF44B0F-40E8-455B-9670-958A556C2C42}"/>
    <cellStyle name="Normal 4 4 4 3 2 4 3" xfId="18003" xr:uid="{DF05F3F9-DC56-4474-B375-2A427A7E73AD}"/>
    <cellStyle name="Normal 4 4 4 3 2 4 4" xfId="31693" xr:uid="{D42D77F4-2171-4C94-8BF4-152A9D267978}"/>
    <cellStyle name="Normal 4 4 4 3 2 4 5" xfId="46577" xr:uid="{E9C174C3-4873-4D3D-AABC-CFE3EA33B010}"/>
    <cellStyle name="Normal 4 4 4 3 2 5" xfId="21425" xr:uid="{4D33150B-E7EA-48F6-8B4C-5E17A0F73C5A}"/>
    <cellStyle name="Normal 4 4 4 3 2 5 2" xfId="35117" xr:uid="{545ED98F-08D6-4870-B9D9-C583A00FB159}"/>
    <cellStyle name="Normal 4 4 4 3 2 5 3" xfId="50001" xr:uid="{F174FD20-2C23-4B10-8E77-F3DD397695EC}"/>
    <cellStyle name="Normal 4 4 4 3 2 6" xfId="14581" xr:uid="{E4764A03-7AD7-49D7-9724-A84056E2C764}"/>
    <cellStyle name="Normal 4 4 4 3 2 7" xfId="28271" xr:uid="{08C4CC6C-70E3-42AE-9493-1F7BF10DB12B}"/>
    <cellStyle name="Normal 4 4 4 3 2 8" xfId="43155" xr:uid="{484FD84B-FCBD-419A-BE78-4B0D1D62403D}"/>
    <cellStyle name="Normal 4 4 4 3 3" xfId="7737" xr:uid="{BC197989-E454-4169-BEBC-9137CE42FE35}"/>
    <cellStyle name="Normal 4 4 4 3 3 2" xfId="9449" xr:uid="{A42C49B5-A3B0-4B37-8233-81F8260B2AC4}"/>
    <cellStyle name="Normal 4 4 4 3 3 2 2" xfId="12871" xr:uid="{82100169-9F27-4CC1-8EB1-5C5EDE78AD45}"/>
    <cellStyle name="Normal 4 4 4 3 3 2 2 2" xfId="26561" xr:uid="{B0DDDD60-F68F-4020-800A-F81D3C8D12C4}"/>
    <cellStyle name="Normal 4 4 4 3 3 2 2 2 2" xfId="40253" xr:uid="{8F01A2DD-4E83-4F7C-A811-6D21CC8A2B33}"/>
    <cellStyle name="Normal 4 4 4 3 3 2 2 2 3" xfId="55137" xr:uid="{35AA7821-DC44-4F6F-AE86-4C1B92EAE9CF}"/>
    <cellStyle name="Normal 4 4 4 3 3 2 2 3" xfId="19717" xr:uid="{279CCDE0-1D01-4EEE-8AA1-32C75D3D8D11}"/>
    <cellStyle name="Normal 4 4 4 3 3 2 2 4" xfId="33407" xr:uid="{1ADDDEC3-0A3B-4664-BD87-630D09B9095D}"/>
    <cellStyle name="Normal 4 4 4 3 3 2 2 5" xfId="48291" xr:uid="{9F67EE45-73F8-4718-9F2D-6F5E0D96C1D2}"/>
    <cellStyle name="Normal 4 4 4 3 3 2 3" xfId="23139" xr:uid="{663A0406-43E8-473C-B1A5-621EFC655C68}"/>
    <cellStyle name="Normal 4 4 4 3 3 2 3 2" xfId="36831" xr:uid="{66A1247C-9063-4016-AF8C-3288510E9501}"/>
    <cellStyle name="Normal 4 4 4 3 3 2 3 3" xfId="51715" xr:uid="{A7DB27DB-47EE-49FF-A6FB-93CEC9E898AB}"/>
    <cellStyle name="Normal 4 4 4 3 3 2 4" xfId="16295" xr:uid="{45AE416E-1126-4F86-B29B-D52EFA9F6F60}"/>
    <cellStyle name="Normal 4 4 4 3 3 2 5" xfId="29985" xr:uid="{E5EDF8DE-5F21-42DA-88A1-AAAD5D16EB28}"/>
    <cellStyle name="Normal 4 4 4 3 3 2 6" xfId="44869" xr:uid="{89D7CA63-D0A6-4410-8DBF-31A08605DC80}"/>
    <cellStyle name="Normal 4 4 4 3 3 3" xfId="11159" xr:uid="{403C336E-6B05-4F7C-873B-584E59498B02}"/>
    <cellStyle name="Normal 4 4 4 3 3 3 2" xfId="24849" xr:uid="{4FC9914D-61DB-4DA6-A954-1E3E1365F076}"/>
    <cellStyle name="Normal 4 4 4 3 3 3 2 2" xfId="38541" xr:uid="{BA0CB602-089B-46B5-A15E-1A4735C19918}"/>
    <cellStyle name="Normal 4 4 4 3 3 3 2 3" xfId="53425" xr:uid="{109986CE-E2CF-4834-926D-0AF55A99CFEF}"/>
    <cellStyle name="Normal 4 4 4 3 3 3 3" xfId="18005" xr:uid="{9D269619-689A-4794-9E38-F8E483B420D6}"/>
    <cellStyle name="Normal 4 4 4 3 3 3 4" xfId="31695" xr:uid="{3CA28969-E25D-4C30-8D26-3374F5EA4780}"/>
    <cellStyle name="Normal 4 4 4 3 3 3 5" xfId="46579" xr:uid="{D093D067-9262-4525-9DC1-677CADAF55D2}"/>
    <cellStyle name="Normal 4 4 4 3 3 4" xfId="21427" xr:uid="{C9E61B49-3148-4E38-8683-6F833A2357FE}"/>
    <cellStyle name="Normal 4 4 4 3 3 4 2" xfId="35119" xr:uid="{C1A5AFA3-3D4F-4318-99AF-44D448CDEF22}"/>
    <cellStyle name="Normal 4 4 4 3 3 4 3" xfId="50003" xr:uid="{75D7EE9D-FB86-4AF9-9688-D3CC30B220F2}"/>
    <cellStyle name="Normal 4 4 4 3 3 5" xfId="14583" xr:uid="{4513D293-E226-4665-9CFF-C8FA0B04885A}"/>
    <cellStyle name="Normal 4 4 4 3 3 6" xfId="28273" xr:uid="{F65314B6-E515-461B-8B09-19E04FAB0BE9}"/>
    <cellStyle name="Normal 4 4 4 3 3 7" xfId="43157" xr:uid="{C9931F8F-6D98-4326-A830-C90AFB5D47A8}"/>
    <cellStyle name="Normal 4 4 4 3 4" xfId="7738" xr:uid="{68F2E94D-021C-4DD9-A55E-1B70F607EC1E}"/>
    <cellStyle name="Normal 4 4 4 3 4 2" xfId="9450" xr:uid="{8D270283-B26E-4B9D-88FE-E36610490FA6}"/>
    <cellStyle name="Normal 4 4 4 3 4 2 2" xfId="12872" xr:uid="{048D15CD-4887-4763-AA62-F09AF54CEEB3}"/>
    <cellStyle name="Normal 4 4 4 3 4 2 2 2" xfId="26562" xr:uid="{BF630B31-4625-42B3-8774-7BCF07BD3EC2}"/>
    <cellStyle name="Normal 4 4 4 3 4 2 2 2 2" xfId="40254" xr:uid="{1082B3F5-27B1-42BE-ADE4-E08D228CE6FA}"/>
    <cellStyle name="Normal 4 4 4 3 4 2 2 2 3" xfId="55138" xr:uid="{5CB244A9-1218-4B36-B9C2-CE8630F3321A}"/>
    <cellStyle name="Normal 4 4 4 3 4 2 2 3" xfId="19718" xr:uid="{EAB88528-3057-4C3E-81E5-67D7017B2730}"/>
    <cellStyle name="Normal 4 4 4 3 4 2 2 4" xfId="33408" xr:uid="{1D112D43-06CE-45EC-BFA8-3CF4B53C5D0D}"/>
    <cellStyle name="Normal 4 4 4 3 4 2 2 5" xfId="48292" xr:uid="{0A546EEF-4F32-4662-8B39-4A54456D981B}"/>
    <cellStyle name="Normal 4 4 4 3 4 2 3" xfId="23140" xr:uid="{BADBB454-FB4E-4472-A6E0-280262351738}"/>
    <cellStyle name="Normal 4 4 4 3 4 2 3 2" xfId="36832" xr:uid="{4C4F32F4-EBB3-43F1-91DE-CF7F839E1B37}"/>
    <cellStyle name="Normal 4 4 4 3 4 2 3 3" xfId="51716" xr:uid="{075DA69C-56A6-4144-AF95-A89A6B31AD3D}"/>
    <cellStyle name="Normal 4 4 4 3 4 2 4" xfId="16296" xr:uid="{6C09DBE1-264D-4412-8FCA-14A1363A029F}"/>
    <cellStyle name="Normal 4 4 4 3 4 2 5" xfId="29986" xr:uid="{6A3BB47B-11F8-45BF-ACD2-B380480F3D53}"/>
    <cellStyle name="Normal 4 4 4 3 4 2 6" xfId="44870" xr:uid="{DE652C70-7BDE-4AEA-852B-F029C5E9A469}"/>
    <cellStyle name="Normal 4 4 4 3 4 3" xfId="11160" xr:uid="{6322FB60-8C4C-459F-83FA-5E258F720088}"/>
    <cellStyle name="Normal 4 4 4 3 4 3 2" xfId="24850" xr:uid="{2214CCCB-E7F4-4B41-B080-BDA2E4D90560}"/>
    <cellStyle name="Normal 4 4 4 3 4 3 2 2" xfId="38542" xr:uid="{FB21A5E8-E0B4-4FB0-BB03-571C8B33CC14}"/>
    <cellStyle name="Normal 4 4 4 3 4 3 2 3" xfId="53426" xr:uid="{A0715E24-2AEF-4BA6-A49B-2A36461C6EFA}"/>
    <cellStyle name="Normal 4 4 4 3 4 3 3" xfId="18006" xr:uid="{67CABED8-82A7-4255-945C-5E0996143B7F}"/>
    <cellStyle name="Normal 4 4 4 3 4 3 4" xfId="31696" xr:uid="{B06B4B2B-B75B-4FBD-8DC1-A7DB5B31AEAE}"/>
    <cellStyle name="Normal 4 4 4 3 4 3 5" xfId="46580" xr:uid="{0B869E09-322E-4542-9E43-397B3BBBEA61}"/>
    <cellStyle name="Normal 4 4 4 3 4 4" xfId="21428" xr:uid="{B740D2EB-38F6-4F07-BDBF-8D66959DDFA8}"/>
    <cellStyle name="Normal 4 4 4 3 4 4 2" xfId="35120" xr:uid="{B3CAEAA0-323D-4088-A848-F4AD788B4E5D}"/>
    <cellStyle name="Normal 4 4 4 3 4 4 3" xfId="50004" xr:uid="{E54C54E5-8D3E-4C02-8E56-281FF2F4E7A7}"/>
    <cellStyle name="Normal 4 4 4 3 4 5" xfId="14584" xr:uid="{5C8234E9-970D-44C7-83CB-F057BFE8A418}"/>
    <cellStyle name="Normal 4 4 4 3 4 6" xfId="28274" xr:uid="{BE466684-148C-435C-80F7-7D60B7B51FFD}"/>
    <cellStyle name="Normal 4 4 4 3 4 7" xfId="43158" xr:uid="{4E8ED8C1-106D-4761-B7A7-04A10505BE5B}"/>
    <cellStyle name="Normal 4 4 4 3 5" xfId="9446" xr:uid="{E4B41F4D-922F-4D03-948E-4F21F0E8ECAD}"/>
    <cellStyle name="Normal 4 4 4 3 5 2" xfId="12868" xr:uid="{50EC09AC-4158-446A-9068-7A8405951AA7}"/>
    <cellStyle name="Normal 4 4 4 3 5 2 2" xfId="26558" xr:uid="{288D550C-587D-43EA-A8C0-65AF070150FF}"/>
    <cellStyle name="Normal 4 4 4 3 5 2 2 2" xfId="40250" xr:uid="{08D239DF-4A5D-4229-B774-29A7F8422B46}"/>
    <cellStyle name="Normal 4 4 4 3 5 2 2 3" xfId="55134" xr:uid="{BBBB2A7C-8621-491F-9C7C-48836ED8ADD6}"/>
    <cellStyle name="Normal 4 4 4 3 5 2 3" xfId="19714" xr:uid="{50BC9D73-EF63-4AF5-91A9-B1A6B055F2D6}"/>
    <cellStyle name="Normal 4 4 4 3 5 2 4" xfId="33404" xr:uid="{C7052403-8960-449A-8738-0EFB14DA5A2E}"/>
    <cellStyle name="Normal 4 4 4 3 5 2 5" xfId="48288" xr:uid="{72AEB054-BB59-4C66-9EEA-AE0086FB8D7F}"/>
    <cellStyle name="Normal 4 4 4 3 5 3" xfId="23136" xr:uid="{60F46832-6FAF-4AED-9EFB-37B027944BB2}"/>
    <cellStyle name="Normal 4 4 4 3 5 3 2" xfId="36828" xr:uid="{3C9786F8-25C6-47A6-A1B7-A41109FA5BCD}"/>
    <cellStyle name="Normal 4 4 4 3 5 3 3" xfId="51712" xr:uid="{18B88F85-08D1-45E1-903A-5FE7D9991EA9}"/>
    <cellStyle name="Normal 4 4 4 3 5 4" xfId="16292" xr:uid="{D2D62E6E-F66C-4214-AB16-A565F9BCA950}"/>
    <cellStyle name="Normal 4 4 4 3 5 5" xfId="29982" xr:uid="{BEB7359B-4ED5-42AE-ABE5-8B4BB2A85638}"/>
    <cellStyle name="Normal 4 4 4 3 5 6" xfId="44866" xr:uid="{D4F84395-185D-4F63-9539-D5E7F44B3BC9}"/>
    <cellStyle name="Normal 4 4 4 3 6" xfId="11156" xr:uid="{57FA2DC9-0E4C-4E75-9320-D118CD92B43A}"/>
    <cellStyle name="Normal 4 4 4 3 6 2" xfId="24846" xr:uid="{ABD5C5B8-8B08-4C52-9D52-187FB5259288}"/>
    <cellStyle name="Normal 4 4 4 3 6 2 2" xfId="38538" xr:uid="{41FD2569-BDDE-4155-B609-5A686A4A34E8}"/>
    <cellStyle name="Normal 4 4 4 3 6 2 3" xfId="53422" xr:uid="{E827154A-F778-4A0C-8EF3-8560E629553E}"/>
    <cellStyle name="Normal 4 4 4 3 6 3" xfId="18002" xr:uid="{DAD497CA-7D6E-4F52-A725-3C0F15E85181}"/>
    <cellStyle name="Normal 4 4 4 3 6 4" xfId="31692" xr:uid="{DE865233-1874-443F-918D-3EE890566163}"/>
    <cellStyle name="Normal 4 4 4 3 6 5" xfId="46576" xr:uid="{B64C9434-7071-4C2F-AACD-86564BD60E38}"/>
    <cellStyle name="Normal 4 4 4 3 7" xfId="21424" xr:uid="{E457A4C6-DBE7-476F-AF32-9D35B7F5745E}"/>
    <cellStyle name="Normal 4 4 4 3 7 2" xfId="35116" xr:uid="{23D3ABFC-E3DC-48D7-9697-A6E666659A0B}"/>
    <cellStyle name="Normal 4 4 4 3 7 3" xfId="50000" xr:uid="{905C811C-2ACB-4E2A-A2FD-8DC225753EFB}"/>
    <cellStyle name="Normal 4 4 4 3 8" xfId="14580" xr:uid="{AAC9126C-99FF-4E48-A373-0B014B3EF450}"/>
    <cellStyle name="Normal 4 4 4 3 9" xfId="28270" xr:uid="{94384586-D8F3-4141-A7DB-A198B59EF6BF}"/>
    <cellStyle name="Normal 4 4 4 4" xfId="7739" xr:uid="{7BC0EE46-F3F6-4BF4-984A-1D9BAFF48611}"/>
    <cellStyle name="Normal 4 4 4 4 2" xfId="7740" xr:uid="{5C443794-7C87-4D22-9C9F-C58B6339B2DD}"/>
    <cellStyle name="Normal 4 4 4 4 2 2" xfId="9452" xr:uid="{72BC3185-CEC2-42AF-B8C9-D2ADFCC62643}"/>
    <cellStyle name="Normal 4 4 4 4 2 2 2" xfId="12874" xr:uid="{CBBEBF00-8DB7-4DB4-87C7-1449EEC73EC9}"/>
    <cellStyle name="Normal 4 4 4 4 2 2 2 2" xfId="26564" xr:uid="{05A3DE07-73AF-4305-B082-E01B31D5B188}"/>
    <cellStyle name="Normal 4 4 4 4 2 2 2 2 2" xfId="40256" xr:uid="{6EC9FCAB-66AA-43E0-B3EC-3C1F8FFBADB3}"/>
    <cellStyle name="Normal 4 4 4 4 2 2 2 2 3" xfId="55140" xr:uid="{DC9F7114-EC30-4CD6-9DC1-C4D41725BC7E}"/>
    <cellStyle name="Normal 4 4 4 4 2 2 2 3" xfId="19720" xr:uid="{33604E62-7C8D-4AEF-9957-B6E4E9DD7E20}"/>
    <cellStyle name="Normal 4 4 4 4 2 2 2 4" xfId="33410" xr:uid="{CA03FFB7-5FAC-4171-8B9D-5F0C16ACF71E}"/>
    <cellStyle name="Normal 4 4 4 4 2 2 2 5" xfId="48294" xr:uid="{49E7D65F-AEAC-4DEF-9F86-1EE802268F37}"/>
    <cellStyle name="Normal 4 4 4 4 2 2 3" xfId="23142" xr:uid="{597808C5-9861-4596-BD19-7565D924C5FF}"/>
    <cellStyle name="Normal 4 4 4 4 2 2 3 2" xfId="36834" xr:uid="{8DCB5D84-7D76-40F9-86A7-678242DFEFD6}"/>
    <cellStyle name="Normal 4 4 4 4 2 2 3 3" xfId="51718" xr:uid="{DC893E2C-93AA-45B4-A5DB-BE0FB4E212E2}"/>
    <cellStyle name="Normal 4 4 4 4 2 2 4" xfId="16298" xr:uid="{4C1242D4-FDAB-4803-898B-8D70222865C9}"/>
    <cellStyle name="Normal 4 4 4 4 2 2 5" xfId="29988" xr:uid="{6529123F-2F6B-4FDC-9678-1CBDE5B74FCB}"/>
    <cellStyle name="Normal 4 4 4 4 2 2 6" xfId="44872" xr:uid="{69FB8908-9705-4A81-AA5B-C1C975F89596}"/>
    <cellStyle name="Normal 4 4 4 4 2 3" xfId="11162" xr:uid="{B28A39FA-37AC-4EC3-BE31-E0EF729785C5}"/>
    <cellStyle name="Normal 4 4 4 4 2 3 2" xfId="24852" xr:uid="{F22305C9-3DE5-4D60-8A4E-F99E7FAAFDD6}"/>
    <cellStyle name="Normal 4 4 4 4 2 3 2 2" xfId="38544" xr:uid="{F92B2AA1-48CC-43B8-AB34-506920D40A83}"/>
    <cellStyle name="Normal 4 4 4 4 2 3 2 3" xfId="53428" xr:uid="{38AC3812-41BF-4A14-91E4-425DC3524AEB}"/>
    <cellStyle name="Normal 4 4 4 4 2 3 3" xfId="18008" xr:uid="{4F937665-B77D-448B-A6F0-5BAF2A7D3F07}"/>
    <cellStyle name="Normal 4 4 4 4 2 3 4" xfId="31698" xr:uid="{7CDDF8DE-E4A9-41DC-A3FE-F89CB0BE2381}"/>
    <cellStyle name="Normal 4 4 4 4 2 3 5" xfId="46582" xr:uid="{3EBEB382-3233-4AA8-99DE-F6496E54143A}"/>
    <cellStyle name="Normal 4 4 4 4 2 4" xfId="21430" xr:uid="{40FB8576-026A-428B-ADF1-C45E7B355D79}"/>
    <cellStyle name="Normal 4 4 4 4 2 4 2" xfId="35122" xr:uid="{17218F3F-EE0D-4E71-8198-AF47214D039C}"/>
    <cellStyle name="Normal 4 4 4 4 2 4 3" xfId="50006" xr:uid="{0F9391FC-1E6E-4730-930A-C84653821922}"/>
    <cellStyle name="Normal 4 4 4 4 2 5" xfId="14586" xr:uid="{799FB425-8C20-4652-949E-C3DCE46CE8AF}"/>
    <cellStyle name="Normal 4 4 4 4 2 6" xfId="28276" xr:uid="{CB825ED9-02DC-41CD-BA99-9C4BE428E80D}"/>
    <cellStyle name="Normal 4 4 4 4 2 7" xfId="43160" xr:uid="{D33F7995-5E94-4848-BCFC-0925BF7A490A}"/>
    <cellStyle name="Normal 4 4 4 4 3" xfId="9451" xr:uid="{7907F516-3CD8-4545-BF20-15C47A339D22}"/>
    <cellStyle name="Normal 4 4 4 4 3 2" xfId="12873" xr:uid="{352B4D32-06E3-44C7-89EF-D24C39120BBE}"/>
    <cellStyle name="Normal 4 4 4 4 3 2 2" xfId="26563" xr:uid="{75FF1743-7E70-4B92-A8A0-ED72FEE59FB6}"/>
    <cellStyle name="Normal 4 4 4 4 3 2 2 2" xfId="40255" xr:uid="{45D735D6-0710-4BD9-852F-2F88DD823A21}"/>
    <cellStyle name="Normal 4 4 4 4 3 2 2 3" xfId="55139" xr:uid="{CFFEDF98-D964-484A-8E50-3A55ADA85653}"/>
    <cellStyle name="Normal 4 4 4 4 3 2 3" xfId="19719" xr:uid="{EE3DDEF6-D3C8-467C-BFC4-748714705246}"/>
    <cellStyle name="Normal 4 4 4 4 3 2 4" xfId="33409" xr:uid="{45D9685E-7943-4D1C-8816-37C52DC62627}"/>
    <cellStyle name="Normal 4 4 4 4 3 2 5" xfId="48293" xr:uid="{99FFDAC4-38C0-47B2-9946-DF5D0E6669CB}"/>
    <cellStyle name="Normal 4 4 4 4 3 3" xfId="23141" xr:uid="{641E16DF-D367-42AC-A68E-DB15B36354D5}"/>
    <cellStyle name="Normal 4 4 4 4 3 3 2" xfId="36833" xr:uid="{07A0655E-A237-4B5A-8514-CEB1B0AD09EA}"/>
    <cellStyle name="Normal 4 4 4 4 3 3 3" xfId="51717" xr:uid="{68C23372-446D-4A70-933A-26D2F2EBE11C}"/>
    <cellStyle name="Normal 4 4 4 4 3 4" xfId="16297" xr:uid="{8A8717D0-0D81-4090-B396-5B0B54F4E5C0}"/>
    <cellStyle name="Normal 4 4 4 4 3 5" xfId="29987" xr:uid="{D7CF059E-6D93-458C-B219-EB59671017B0}"/>
    <cellStyle name="Normal 4 4 4 4 3 6" xfId="44871" xr:uid="{9CCD65D0-A85C-41C0-BDF5-12F7AC632756}"/>
    <cellStyle name="Normal 4 4 4 4 4" xfId="11161" xr:uid="{9C5E5C01-C4B1-4A17-82E4-30859A89E19F}"/>
    <cellStyle name="Normal 4 4 4 4 4 2" xfId="24851" xr:uid="{8061F920-2A0A-45B7-BD20-52337A2271F4}"/>
    <cellStyle name="Normal 4 4 4 4 4 2 2" xfId="38543" xr:uid="{814621AC-C910-48FF-B634-DDD7914A2415}"/>
    <cellStyle name="Normal 4 4 4 4 4 2 3" xfId="53427" xr:uid="{93DDD579-8F22-4AE8-A335-C6DB42EBB509}"/>
    <cellStyle name="Normal 4 4 4 4 4 3" xfId="18007" xr:uid="{2EA90408-9B7B-4A6E-9E20-0655AC0EF637}"/>
    <cellStyle name="Normal 4 4 4 4 4 4" xfId="31697" xr:uid="{92DD95BC-BA47-4979-B3B7-123A92AAF428}"/>
    <cellStyle name="Normal 4 4 4 4 4 5" xfId="46581" xr:uid="{09EAADB2-B6C6-49D3-A79D-6E37AC8BD476}"/>
    <cellStyle name="Normal 4 4 4 4 5" xfId="21429" xr:uid="{718D3F1F-51C5-4E19-A1A6-D0CB212B1DB7}"/>
    <cellStyle name="Normal 4 4 4 4 5 2" xfId="35121" xr:uid="{98FCE0F5-8693-4EAB-9D6D-614E62D8E09C}"/>
    <cellStyle name="Normal 4 4 4 4 5 3" xfId="50005" xr:uid="{63979148-9884-4C1B-A1D0-382EAE007135}"/>
    <cellStyle name="Normal 4 4 4 4 6" xfId="14585" xr:uid="{653B95AC-20BA-4537-BAF4-9C675DAB7175}"/>
    <cellStyle name="Normal 4 4 4 4 7" xfId="28275" xr:uid="{E47211D9-954C-460B-9AD8-CD0C35D84962}"/>
    <cellStyle name="Normal 4 4 4 4 8" xfId="43159" xr:uid="{A0DF5E90-6489-47E1-BAB1-82C323FC7FAC}"/>
    <cellStyle name="Normal 4 4 4 5" xfId="7741" xr:uid="{427B4D0C-5054-4CCB-9BC7-1D476B998299}"/>
    <cellStyle name="Normal 4 4 4 5 2" xfId="9453" xr:uid="{0B0C1F03-9EB5-4D8F-94AC-9D6CA7AABFDD}"/>
    <cellStyle name="Normal 4 4 4 5 2 2" xfId="12875" xr:uid="{408D0948-2AA8-48B1-A3A8-8A69833FC0AF}"/>
    <cellStyle name="Normal 4 4 4 5 2 2 2" xfId="26565" xr:uid="{5729F681-1E7C-4F99-B479-63D066EC4D65}"/>
    <cellStyle name="Normal 4 4 4 5 2 2 2 2" xfId="40257" xr:uid="{E9BC9410-5070-4409-AE1F-BA6A0F4D4AD8}"/>
    <cellStyle name="Normal 4 4 4 5 2 2 2 3" xfId="55141" xr:uid="{77826DB2-B8CF-45F4-A4F4-8FC233A556A6}"/>
    <cellStyle name="Normal 4 4 4 5 2 2 3" xfId="19721" xr:uid="{7B4DC90F-1FC9-4E75-B697-BDB6B398CFD5}"/>
    <cellStyle name="Normal 4 4 4 5 2 2 4" xfId="33411" xr:uid="{6ED453C0-A058-401B-99D3-57DD4DE5B370}"/>
    <cellStyle name="Normal 4 4 4 5 2 2 5" xfId="48295" xr:uid="{C884161A-8801-42F4-997F-E90998C3E345}"/>
    <cellStyle name="Normal 4 4 4 5 2 3" xfId="23143" xr:uid="{5474085E-3BA0-45BA-B953-628D5B185A90}"/>
    <cellStyle name="Normal 4 4 4 5 2 3 2" xfId="36835" xr:uid="{22CCE6CC-D228-4646-8FDC-4091FD1DA778}"/>
    <cellStyle name="Normal 4 4 4 5 2 3 3" xfId="51719" xr:uid="{A18B2F13-3E25-433E-83B5-5E9EAC958FF2}"/>
    <cellStyle name="Normal 4 4 4 5 2 4" xfId="16299" xr:uid="{D6B6F777-2668-4570-8A71-B3C22B84A1FA}"/>
    <cellStyle name="Normal 4 4 4 5 2 5" xfId="29989" xr:uid="{4ABF2CD4-4EA5-4D43-91C7-C04936E35C71}"/>
    <cellStyle name="Normal 4 4 4 5 2 6" xfId="44873" xr:uid="{1D86E7DF-BB27-4C5B-A14B-1EF77CC21739}"/>
    <cellStyle name="Normal 4 4 4 5 3" xfId="11163" xr:uid="{5F50C0DE-B20E-4965-8E75-16988E53BE24}"/>
    <cellStyle name="Normal 4 4 4 5 3 2" xfId="24853" xr:uid="{CC73AE07-5D20-4F07-A6F8-B297AFE1916B}"/>
    <cellStyle name="Normal 4 4 4 5 3 2 2" xfId="38545" xr:uid="{86C4BA66-05B2-49F6-9CEF-D77E280D9CD4}"/>
    <cellStyle name="Normal 4 4 4 5 3 2 3" xfId="53429" xr:uid="{3208ADEE-3D46-4AFF-A0BD-AA383FB9E49D}"/>
    <cellStyle name="Normal 4 4 4 5 3 3" xfId="18009" xr:uid="{3159A00C-6AB3-4BB0-97F5-7A16488FECB6}"/>
    <cellStyle name="Normal 4 4 4 5 3 4" xfId="31699" xr:uid="{17AF98AF-2B5F-465A-91D5-7ED233CD892F}"/>
    <cellStyle name="Normal 4 4 4 5 3 5" xfId="46583" xr:uid="{E64FD0DB-35B6-402D-9F24-54791733F5AF}"/>
    <cellStyle name="Normal 4 4 4 5 4" xfId="21431" xr:uid="{F7E9E78C-4F63-4968-BA37-F2E91FBD9138}"/>
    <cellStyle name="Normal 4 4 4 5 4 2" xfId="35123" xr:uid="{F9415A62-2518-4123-9B6E-F8EEC54EA9E0}"/>
    <cellStyle name="Normal 4 4 4 5 4 3" xfId="50007" xr:uid="{06C2B597-7DD1-4904-8319-2404DE8D26E2}"/>
    <cellStyle name="Normal 4 4 4 5 5" xfId="14587" xr:uid="{6AA03B29-1D54-4579-A6CA-43CA11B73CE9}"/>
    <cellStyle name="Normal 4 4 4 5 6" xfId="28277" xr:uid="{C3F1A443-2D5B-4C6E-ABC5-EB3F225C1632}"/>
    <cellStyle name="Normal 4 4 4 5 7" xfId="43161" xr:uid="{ED9033E0-1787-4B79-9298-AF2CA1B7D9D7}"/>
    <cellStyle name="Normal 4 4 4 6" xfId="7742" xr:uid="{48717345-2166-4023-BBD2-F56AFCCEAC9D}"/>
    <cellStyle name="Normal 4 4 4 6 2" xfId="9454" xr:uid="{A0B08A16-B9B9-4FD9-B785-3A6F01DDB4A8}"/>
    <cellStyle name="Normal 4 4 4 6 2 2" xfId="12876" xr:uid="{F277C1BC-9492-4159-83C4-E39410253C29}"/>
    <cellStyle name="Normal 4 4 4 6 2 2 2" xfId="26566" xr:uid="{369BFE08-CFAC-40A0-9845-8D7113B50660}"/>
    <cellStyle name="Normal 4 4 4 6 2 2 2 2" xfId="40258" xr:uid="{DAF30032-45B2-4827-9718-E3B794D3E677}"/>
    <cellStyle name="Normal 4 4 4 6 2 2 2 3" xfId="55142" xr:uid="{9BBE668F-BCAA-43FD-9B5F-C855AE358AFD}"/>
    <cellStyle name="Normal 4 4 4 6 2 2 3" xfId="19722" xr:uid="{0C4D25E7-049F-45A5-A07B-54857C73EF0B}"/>
    <cellStyle name="Normal 4 4 4 6 2 2 4" xfId="33412" xr:uid="{6540F5CF-D674-4728-BA3D-4D35843A2CF4}"/>
    <cellStyle name="Normal 4 4 4 6 2 2 5" xfId="48296" xr:uid="{885AFBBB-6318-45B7-AA09-DF3D8AE06D6F}"/>
    <cellStyle name="Normal 4 4 4 6 2 3" xfId="23144" xr:uid="{FF7078AA-A12D-41BF-B6A2-692CF9CA76C9}"/>
    <cellStyle name="Normal 4 4 4 6 2 3 2" xfId="36836" xr:uid="{90883A10-97DC-4954-88CB-C72CF98B1D0C}"/>
    <cellStyle name="Normal 4 4 4 6 2 3 3" xfId="51720" xr:uid="{4A8C1126-A69D-479B-B07F-EBD74FED2834}"/>
    <cellStyle name="Normal 4 4 4 6 2 4" xfId="16300" xr:uid="{9BFF132A-26D9-427D-882E-971F818BD866}"/>
    <cellStyle name="Normal 4 4 4 6 2 5" xfId="29990" xr:uid="{D30FA025-7697-4FDF-9931-44BCA7B8F43D}"/>
    <cellStyle name="Normal 4 4 4 6 2 6" xfId="44874" xr:uid="{CE0A75D5-793D-408A-991F-5F5D6FDD0CD7}"/>
    <cellStyle name="Normal 4 4 4 6 3" xfId="11164" xr:uid="{F6A1FEBE-F92C-4D65-959E-B50632AA3E1D}"/>
    <cellStyle name="Normal 4 4 4 6 3 2" xfId="24854" xr:uid="{FFFECEF7-43F1-4DED-A957-44DDD309DB4D}"/>
    <cellStyle name="Normal 4 4 4 6 3 2 2" xfId="38546" xr:uid="{170549CD-D316-460E-B139-2C30454BACCA}"/>
    <cellStyle name="Normal 4 4 4 6 3 2 3" xfId="53430" xr:uid="{9A83103F-24C4-4A25-A49B-2E3A348F76A5}"/>
    <cellStyle name="Normal 4 4 4 6 3 3" xfId="18010" xr:uid="{44424437-9F51-4ACC-B7E7-9B282933BE07}"/>
    <cellStyle name="Normal 4 4 4 6 3 4" xfId="31700" xr:uid="{8114EBBD-6E81-4109-824C-263698F32DE5}"/>
    <cellStyle name="Normal 4 4 4 6 3 5" xfId="46584" xr:uid="{BA2B4FCC-FD88-4775-B7F2-D0746DFDEDA2}"/>
    <cellStyle name="Normal 4 4 4 6 4" xfId="21432" xr:uid="{0353AC60-5F0B-4BB0-B0FE-4EE56F976208}"/>
    <cellStyle name="Normal 4 4 4 6 4 2" xfId="35124" xr:uid="{5FFDEACE-C1EC-49AB-9AA5-84C1986746E9}"/>
    <cellStyle name="Normal 4 4 4 6 4 3" xfId="50008" xr:uid="{EAF5B2D2-9A7F-4900-AF07-EE76B25654CF}"/>
    <cellStyle name="Normal 4 4 4 6 5" xfId="14588" xr:uid="{660A3149-CA1E-461A-BCDD-DD2F85A8CD05}"/>
    <cellStyle name="Normal 4 4 4 6 6" xfId="28278" xr:uid="{68B97623-8958-4098-B503-1A92159EEB40}"/>
    <cellStyle name="Normal 4 4 4 6 7" xfId="43162" xr:uid="{CBB8E0B8-B7EE-4A5E-ACD1-53E98C835200}"/>
    <cellStyle name="Normal 4 4 4 7" xfId="9440" xr:uid="{F2A7FB84-3A8F-4FE0-91EE-E913B33EB158}"/>
    <cellStyle name="Normal 4 4 4 7 2" xfId="12862" xr:uid="{0C13D320-6773-45F5-8210-739CD23689EF}"/>
    <cellStyle name="Normal 4 4 4 7 2 2" xfId="26552" xr:uid="{57BDD7AC-EF54-4A73-B7DF-42DBD6F46ABB}"/>
    <cellStyle name="Normal 4 4 4 7 2 2 2" xfId="40244" xr:uid="{31984057-B481-4FF5-B252-1F708C26E678}"/>
    <cellStyle name="Normal 4 4 4 7 2 2 3" xfId="55128" xr:uid="{DF2EFF9C-97C4-448F-8616-D3F05BEC1D5D}"/>
    <cellStyle name="Normal 4 4 4 7 2 3" xfId="19708" xr:uid="{13AE2593-29F0-451D-8C57-1BEE453C9C6D}"/>
    <cellStyle name="Normal 4 4 4 7 2 4" xfId="33398" xr:uid="{62680862-B89D-46E3-8629-79B8B2C2FC3F}"/>
    <cellStyle name="Normal 4 4 4 7 2 5" xfId="48282" xr:uid="{5E8780CA-0D37-4D34-BBF6-8A14127F7156}"/>
    <cellStyle name="Normal 4 4 4 7 3" xfId="23130" xr:uid="{E6C1DF41-8CBE-491B-B3D2-57079D624FBA}"/>
    <cellStyle name="Normal 4 4 4 7 3 2" xfId="36822" xr:uid="{6941D494-3944-4B54-B708-2F6705A36E31}"/>
    <cellStyle name="Normal 4 4 4 7 3 3" xfId="51706" xr:uid="{D1C1F327-9970-42E8-BE95-49C4623FAAE0}"/>
    <cellStyle name="Normal 4 4 4 7 4" xfId="16286" xr:uid="{C03CD038-586A-471C-BCD1-E41D96CB90C9}"/>
    <cellStyle name="Normal 4 4 4 7 5" xfId="29976" xr:uid="{FF950468-50F9-4FFC-82EF-C17791B8FF17}"/>
    <cellStyle name="Normal 4 4 4 7 6" xfId="44860" xr:uid="{DF05C381-287A-4353-910C-9E34ACF8967C}"/>
    <cellStyle name="Normal 4 4 4 8" xfId="11150" xr:uid="{454C7C92-2B8E-4203-A60E-C389FE280EC5}"/>
    <cellStyle name="Normal 4 4 4 8 2" xfId="24840" xr:uid="{B5FAA7ED-72A6-44BD-AEB6-0D87DA179915}"/>
    <cellStyle name="Normal 4 4 4 8 2 2" xfId="38532" xr:uid="{A2350139-5D2B-4A8F-802F-61FA8E680010}"/>
    <cellStyle name="Normal 4 4 4 8 2 3" xfId="53416" xr:uid="{C775C115-05EA-4DAE-A18F-BE5A59F0374B}"/>
    <cellStyle name="Normal 4 4 4 8 3" xfId="17996" xr:uid="{A9BE4A55-B684-4A9F-B4B5-182CBDF489E1}"/>
    <cellStyle name="Normal 4 4 4 8 4" xfId="31686" xr:uid="{D5F21A8C-622F-44A1-A348-79ECB3ACD1DC}"/>
    <cellStyle name="Normal 4 4 4 8 5" xfId="46570" xr:uid="{4FF941AB-8BA7-4460-9625-1B51E12C9385}"/>
    <cellStyle name="Normal 4 4 4 9" xfId="21418" xr:uid="{0E367EE4-27E3-4A4B-B55F-DB6C84403212}"/>
    <cellStyle name="Normal 4 4 4 9 2" xfId="35110" xr:uid="{BCA8C7EA-CA24-4B09-9A88-BCAD1F540291}"/>
    <cellStyle name="Normal 4 4 4 9 3" xfId="49994" xr:uid="{F80F3B96-F546-46BF-82A2-80711E839D66}"/>
    <cellStyle name="Normal 4 4 5" xfId="7743" xr:uid="{D458E44D-FD2E-45ED-9ADB-8632BE52156B}"/>
    <cellStyle name="Normal 4 4 5 10" xfId="43163" xr:uid="{AE4F94CD-4315-49D8-A254-770CB8ADD109}"/>
    <cellStyle name="Normal 4 4 5 2" xfId="7744" xr:uid="{C75B7F6A-FBB6-40C4-991D-74F79242B592}"/>
    <cellStyle name="Normal 4 4 5 2 2" xfId="7745" xr:uid="{43FE61F3-18EB-4A2F-B1B9-A7D852CD1052}"/>
    <cellStyle name="Normal 4 4 5 2 2 2" xfId="9457" xr:uid="{FF9C5B27-C53C-41B6-83B8-958E381681D6}"/>
    <cellStyle name="Normal 4 4 5 2 2 2 2" xfId="12879" xr:uid="{BAFF7FF6-ADA0-4C31-89CF-83EB25D13806}"/>
    <cellStyle name="Normal 4 4 5 2 2 2 2 2" xfId="26569" xr:uid="{12AB59C8-4F68-4129-BBBD-E41D81C4D505}"/>
    <cellStyle name="Normal 4 4 5 2 2 2 2 2 2" xfId="40261" xr:uid="{00DA5A76-BB08-46B5-AD7E-55DFEFAA0A1A}"/>
    <cellStyle name="Normal 4 4 5 2 2 2 2 2 3" xfId="55145" xr:uid="{5C964AE1-A04D-48F6-82F6-D863AE6222FA}"/>
    <cellStyle name="Normal 4 4 5 2 2 2 2 3" xfId="19725" xr:uid="{78C0FFE5-756E-4D80-ACBF-954D3C623CF6}"/>
    <cellStyle name="Normal 4 4 5 2 2 2 2 4" xfId="33415" xr:uid="{4A29AFA8-9E19-4D11-9632-042728735A95}"/>
    <cellStyle name="Normal 4 4 5 2 2 2 2 5" xfId="48299" xr:uid="{9FE2736E-0FDC-4F81-912A-DFF40CA62870}"/>
    <cellStyle name="Normal 4 4 5 2 2 2 3" xfId="23147" xr:uid="{8892E418-BD45-4137-9366-AD9C58B09477}"/>
    <cellStyle name="Normal 4 4 5 2 2 2 3 2" xfId="36839" xr:uid="{2B50848F-3139-441D-87AC-9460374CCC5D}"/>
    <cellStyle name="Normal 4 4 5 2 2 2 3 3" xfId="51723" xr:uid="{16D20549-E8AD-40D5-94F3-FBBB35A3C073}"/>
    <cellStyle name="Normal 4 4 5 2 2 2 4" xfId="16303" xr:uid="{C48FF27E-0C2B-4987-92FD-111ED17232CE}"/>
    <cellStyle name="Normal 4 4 5 2 2 2 5" xfId="29993" xr:uid="{34EF2452-7A4A-4336-96CD-25C684782378}"/>
    <cellStyle name="Normal 4 4 5 2 2 2 6" xfId="44877" xr:uid="{ECA5EDC7-A57E-497D-93F1-66E3AD62BDE6}"/>
    <cellStyle name="Normal 4 4 5 2 2 3" xfId="11167" xr:uid="{43308C3D-B422-482F-B2F2-2DA94FF5AEDB}"/>
    <cellStyle name="Normal 4 4 5 2 2 3 2" xfId="24857" xr:uid="{4AF98BAD-E801-4F4F-BB56-B8F89F234B98}"/>
    <cellStyle name="Normal 4 4 5 2 2 3 2 2" xfId="38549" xr:uid="{4943200B-7BDC-4436-9ADD-973DCD2048DC}"/>
    <cellStyle name="Normal 4 4 5 2 2 3 2 3" xfId="53433" xr:uid="{773BC130-0355-4A13-B0A9-6028F33C7A2F}"/>
    <cellStyle name="Normal 4 4 5 2 2 3 3" xfId="18013" xr:uid="{7D5A3D82-BE2F-487A-91E6-6C68C81C8C32}"/>
    <cellStyle name="Normal 4 4 5 2 2 3 4" xfId="31703" xr:uid="{6CF9EA74-03B3-428C-9D3B-032BD95355E2}"/>
    <cellStyle name="Normal 4 4 5 2 2 3 5" xfId="46587" xr:uid="{41DD9246-D51D-4AA0-A217-F7120EE272F1}"/>
    <cellStyle name="Normal 4 4 5 2 2 4" xfId="21435" xr:uid="{CD46040F-70BC-4D77-AF2C-1387C20ECFDA}"/>
    <cellStyle name="Normal 4 4 5 2 2 4 2" xfId="35127" xr:uid="{D7B62716-24CE-4F20-83A7-F90410F37ECA}"/>
    <cellStyle name="Normal 4 4 5 2 2 4 3" xfId="50011" xr:uid="{DE0B73EE-618F-434A-9995-A6F063B3A5F1}"/>
    <cellStyle name="Normal 4 4 5 2 2 5" xfId="14591" xr:uid="{17373284-0F26-4EA9-A59E-F6E3B2C0DBA8}"/>
    <cellStyle name="Normal 4 4 5 2 2 6" xfId="28281" xr:uid="{60039E79-87BE-42FA-B235-B8C450E97E12}"/>
    <cellStyle name="Normal 4 4 5 2 2 7" xfId="43165" xr:uid="{3D342F83-6FB2-4DC8-9BE8-7F2927E9B1CA}"/>
    <cellStyle name="Normal 4 4 5 2 3" xfId="9456" xr:uid="{1F5EEDD0-49AB-4F83-9F6E-237E438D0F33}"/>
    <cellStyle name="Normal 4 4 5 2 3 2" xfId="12878" xr:uid="{CB7FB692-111B-4487-A5E3-387858366F8A}"/>
    <cellStyle name="Normal 4 4 5 2 3 2 2" xfId="26568" xr:uid="{29D4EFC9-50A8-499F-B6D3-B3077FFFEC3E}"/>
    <cellStyle name="Normal 4 4 5 2 3 2 2 2" xfId="40260" xr:uid="{142CE551-8301-4F96-B9AE-FF53F494AC8B}"/>
    <cellStyle name="Normal 4 4 5 2 3 2 2 3" xfId="55144" xr:uid="{043FC918-408F-4A04-A7F4-333134E610BC}"/>
    <cellStyle name="Normal 4 4 5 2 3 2 3" xfId="19724" xr:uid="{57044AA8-F47D-4E0D-BF35-AB2DBD7530F8}"/>
    <cellStyle name="Normal 4 4 5 2 3 2 4" xfId="33414" xr:uid="{6A5CFDD8-6FF3-4B45-94DC-6A9BB2B05FA7}"/>
    <cellStyle name="Normal 4 4 5 2 3 2 5" xfId="48298" xr:uid="{18D0F362-BA4D-4FA3-9177-56719221FFB4}"/>
    <cellStyle name="Normal 4 4 5 2 3 3" xfId="23146" xr:uid="{0910EC21-5F56-4AEE-81DC-0466202B484F}"/>
    <cellStyle name="Normal 4 4 5 2 3 3 2" xfId="36838" xr:uid="{3EE59EA3-24F4-4AF4-B05E-0C8FE3968857}"/>
    <cellStyle name="Normal 4 4 5 2 3 3 3" xfId="51722" xr:uid="{1ED82A19-7FDC-4C9B-B680-1DE45B9FFD72}"/>
    <cellStyle name="Normal 4 4 5 2 3 4" xfId="16302" xr:uid="{76F13016-4B36-4CE4-A165-8624E984AA93}"/>
    <cellStyle name="Normal 4 4 5 2 3 5" xfId="29992" xr:uid="{727D52B4-B37C-4AFF-88F7-A2F9BADFE94B}"/>
    <cellStyle name="Normal 4 4 5 2 3 6" xfId="44876" xr:uid="{9921D1C8-3FFD-4B9A-B60B-9C2062FC6441}"/>
    <cellStyle name="Normal 4 4 5 2 4" xfId="11166" xr:uid="{02BC807D-6E9E-4523-92AC-643BC8B3FE55}"/>
    <cellStyle name="Normal 4 4 5 2 4 2" xfId="24856" xr:uid="{AA6B6A1F-A5D9-4E65-B377-37DFDC8EF738}"/>
    <cellStyle name="Normal 4 4 5 2 4 2 2" xfId="38548" xr:uid="{6A005F4C-D310-4029-B401-104B714A1546}"/>
    <cellStyle name="Normal 4 4 5 2 4 2 3" xfId="53432" xr:uid="{20D1512F-1119-4228-A526-0C1856BABC35}"/>
    <cellStyle name="Normal 4 4 5 2 4 3" xfId="18012" xr:uid="{6F38F8F6-6E7E-483D-AD31-110D3B498E0A}"/>
    <cellStyle name="Normal 4 4 5 2 4 4" xfId="31702" xr:uid="{3242D090-54D7-438D-9596-5C34D106D592}"/>
    <cellStyle name="Normal 4 4 5 2 4 5" xfId="46586" xr:uid="{D1CFC2B0-09B1-44A6-9B74-3405161E07F6}"/>
    <cellStyle name="Normal 4 4 5 2 5" xfId="21434" xr:uid="{5972359A-E7A8-440D-B029-D19393439DED}"/>
    <cellStyle name="Normal 4 4 5 2 5 2" xfId="35126" xr:uid="{7E3864BA-9110-43F3-88B7-CEDFCE27B25A}"/>
    <cellStyle name="Normal 4 4 5 2 5 3" xfId="50010" xr:uid="{4AB069C0-40DA-4E92-851A-82A845214195}"/>
    <cellStyle name="Normal 4 4 5 2 6" xfId="14590" xr:uid="{4477A5C9-CBD1-4213-891A-2865C395E7E6}"/>
    <cellStyle name="Normal 4 4 5 2 7" xfId="28280" xr:uid="{8510F03A-FCE5-422B-9DCD-840D27DBF5DF}"/>
    <cellStyle name="Normal 4 4 5 2 8" xfId="43164" xr:uid="{B4966955-48F2-4E0D-BB17-5CE139793F08}"/>
    <cellStyle name="Normal 4 4 5 3" xfId="7746" xr:uid="{6252B9BE-B7BA-4673-AC8E-B904A4F95E3A}"/>
    <cellStyle name="Normal 4 4 5 3 2" xfId="9458" xr:uid="{C5781DCC-4872-4E08-8AAC-A89CAC05961C}"/>
    <cellStyle name="Normal 4 4 5 3 2 2" xfId="12880" xr:uid="{395B49EF-02AB-4CD9-9DA3-61F21F93A8C6}"/>
    <cellStyle name="Normal 4 4 5 3 2 2 2" xfId="26570" xr:uid="{77BEFF69-C8E4-4DE9-8061-D2C801EC9726}"/>
    <cellStyle name="Normal 4 4 5 3 2 2 2 2" xfId="40262" xr:uid="{84D154B5-8053-4C03-BAD8-4461272EA16A}"/>
    <cellStyle name="Normal 4 4 5 3 2 2 2 3" xfId="55146" xr:uid="{A91ED979-FB4F-4417-BCD2-D83DF79F346F}"/>
    <cellStyle name="Normal 4 4 5 3 2 2 3" xfId="19726" xr:uid="{68858CAE-B8BB-452F-B94A-1B6F879595D7}"/>
    <cellStyle name="Normal 4 4 5 3 2 2 4" xfId="33416" xr:uid="{1A0764A9-F88E-4EC7-A978-635E92ACDED3}"/>
    <cellStyle name="Normal 4 4 5 3 2 2 5" xfId="48300" xr:uid="{0A65E95B-DB03-4D20-94FF-B6684B97FEC2}"/>
    <cellStyle name="Normal 4 4 5 3 2 3" xfId="23148" xr:uid="{81FECA60-C65A-454E-B71D-AB183F00E943}"/>
    <cellStyle name="Normal 4 4 5 3 2 3 2" xfId="36840" xr:uid="{50E4E9CA-F482-4381-AB58-E8C81CC91ED6}"/>
    <cellStyle name="Normal 4 4 5 3 2 3 3" xfId="51724" xr:uid="{15258322-4285-420C-9DC4-B00EE5EE90FD}"/>
    <cellStyle name="Normal 4 4 5 3 2 4" xfId="16304" xr:uid="{94FA5E18-3E1A-433A-84A3-BAB62016F0BC}"/>
    <cellStyle name="Normal 4 4 5 3 2 5" xfId="29994" xr:uid="{D31D542C-27A7-44C9-B380-87B1AC0F7843}"/>
    <cellStyle name="Normal 4 4 5 3 2 6" xfId="44878" xr:uid="{3BB18968-57A6-4B68-934E-87D6CB9164D5}"/>
    <cellStyle name="Normal 4 4 5 3 3" xfId="11168" xr:uid="{1DEF284E-5954-40A9-A896-70A0F2B367AD}"/>
    <cellStyle name="Normal 4 4 5 3 3 2" xfId="24858" xr:uid="{1F19C9BE-9BD7-4C6E-AE06-DCF5873F1ED5}"/>
    <cellStyle name="Normal 4 4 5 3 3 2 2" xfId="38550" xr:uid="{1A346D7B-9C9F-4BC0-9E55-683ABCFF73ED}"/>
    <cellStyle name="Normal 4 4 5 3 3 2 3" xfId="53434" xr:uid="{65808D54-CA90-450B-A8E1-CE5AFD4EEEC1}"/>
    <cellStyle name="Normal 4 4 5 3 3 3" xfId="18014" xr:uid="{1248F9A5-E9BC-4002-97B3-897294F0018F}"/>
    <cellStyle name="Normal 4 4 5 3 3 4" xfId="31704" xr:uid="{D4D5348E-11A4-4879-AE92-7026F50D8643}"/>
    <cellStyle name="Normal 4 4 5 3 3 5" xfId="46588" xr:uid="{5305E193-30C8-496C-A2CE-87A72FD9660E}"/>
    <cellStyle name="Normal 4 4 5 3 4" xfId="21436" xr:uid="{D3C8C204-2CF1-4F9D-9FFF-D29F04D2ECE9}"/>
    <cellStyle name="Normal 4 4 5 3 4 2" xfId="35128" xr:uid="{52D60862-2977-4176-BEF6-AAE062DCCEB7}"/>
    <cellStyle name="Normal 4 4 5 3 4 3" xfId="50012" xr:uid="{9BCACF99-A300-43B6-BA40-91B97114FEA4}"/>
    <cellStyle name="Normal 4 4 5 3 5" xfId="14592" xr:uid="{4DCBA992-DA9F-4412-AB96-DDDD810432AE}"/>
    <cellStyle name="Normal 4 4 5 3 6" xfId="28282" xr:uid="{771541F4-CA40-4456-9F3C-031F6D0149E1}"/>
    <cellStyle name="Normal 4 4 5 3 7" xfId="43166" xr:uid="{B44FE27C-EABB-4C71-821E-228240980830}"/>
    <cellStyle name="Normal 4 4 5 4" xfId="7747" xr:uid="{0610270E-E7AD-40BD-A1BB-F69D061E07C9}"/>
    <cellStyle name="Normal 4 4 5 4 2" xfId="9459" xr:uid="{C0DC686A-95F7-4143-A6BA-FF66E3C5C1C6}"/>
    <cellStyle name="Normal 4 4 5 4 2 2" xfId="12881" xr:uid="{4C8B5F13-3FAD-4A94-89C0-AC718A48BDEC}"/>
    <cellStyle name="Normal 4 4 5 4 2 2 2" xfId="26571" xr:uid="{209022DD-DF69-4B01-A1A5-3A14DB8348D6}"/>
    <cellStyle name="Normal 4 4 5 4 2 2 2 2" xfId="40263" xr:uid="{B6940518-5B02-49E5-ADEB-6C6CDCAEF90C}"/>
    <cellStyle name="Normal 4 4 5 4 2 2 2 3" xfId="55147" xr:uid="{111E26E8-D9F3-4775-B61B-E91E496D4535}"/>
    <cellStyle name="Normal 4 4 5 4 2 2 3" xfId="19727" xr:uid="{2B5A1534-EACF-4567-8139-C9E3EF47FCAC}"/>
    <cellStyle name="Normal 4 4 5 4 2 2 4" xfId="33417" xr:uid="{62F0393C-01C7-42D7-B196-EFD8D3E53065}"/>
    <cellStyle name="Normal 4 4 5 4 2 2 5" xfId="48301" xr:uid="{C1E59773-B8A0-45F5-AAB8-48CF4274633C}"/>
    <cellStyle name="Normal 4 4 5 4 2 3" xfId="23149" xr:uid="{2927C49C-9D1E-43B5-A644-206F216302DD}"/>
    <cellStyle name="Normal 4 4 5 4 2 3 2" xfId="36841" xr:uid="{8894D423-322E-4C47-87A5-22EDFDE8B016}"/>
    <cellStyle name="Normal 4 4 5 4 2 3 3" xfId="51725" xr:uid="{0C520413-B7AD-4A61-8A7B-5BD301A33A7A}"/>
    <cellStyle name="Normal 4 4 5 4 2 4" xfId="16305" xr:uid="{4C718150-3EF7-445D-AEA1-9CAA43949B70}"/>
    <cellStyle name="Normal 4 4 5 4 2 5" xfId="29995" xr:uid="{F11873B5-D71E-4D7A-A760-AC66041B964F}"/>
    <cellStyle name="Normal 4 4 5 4 2 6" xfId="44879" xr:uid="{0D220129-FBED-46F9-B312-99BDF9058382}"/>
    <cellStyle name="Normal 4 4 5 4 3" xfId="11169" xr:uid="{31EB4C1B-2700-44B2-8220-7F65F94FA918}"/>
    <cellStyle name="Normal 4 4 5 4 3 2" xfId="24859" xr:uid="{1BDF2DEB-4279-4F5C-BCD9-3584923C8F1A}"/>
    <cellStyle name="Normal 4 4 5 4 3 2 2" xfId="38551" xr:uid="{ED446B2F-DDB8-4202-94E7-06725DEA3312}"/>
    <cellStyle name="Normal 4 4 5 4 3 2 3" xfId="53435" xr:uid="{325CCEFC-B277-4920-B2A1-D85BAF21A4AC}"/>
    <cellStyle name="Normal 4 4 5 4 3 3" xfId="18015" xr:uid="{32A9ACDC-0E6B-4A51-8736-4104A2CFE384}"/>
    <cellStyle name="Normal 4 4 5 4 3 4" xfId="31705" xr:uid="{BE15B92B-333E-4B0D-BC21-7612EB9B506B}"/>
    <cellStyle name="Normal 4 4 5 4 3 5" xfId="46589" xr:uid="{5DAE2899-FC5F-4729-BCD9-D484CF85CED0}"/>
    <cellStyle name="Normal 4 4 5 4 4" xfId="21437" xr:uid="{5D093796-109B-43BA-86FB-207BD39B146D}"/>
    <cellStyle name="Normal 4 4 5 4 4 2" xfId="35129" xr:uid="{E8697C3A-CE81-4B9D-80FC-B69DE7EA8177}"/>
    <cellStyle name="Normal 4 4 5 4 4 3" xfId="50013" xr:uid="{CDF6C096-09CE-47E4-821E-E4942E7D1AEF}"/>
    <cellStyle name="Normal 4 4 5 4 5" xfId="14593" xr:uid="{C4019531-80B0-44ED-BCD9-C5F2429E38F0}"/>
    <cellStyle name="Normal 4 4 5 4 6" xfId="28283" xr:uid="{A6E84BC0-D2F7-42C2-A336-A8D369862B0F}"/>
    <cellStyle name="Normal 4 4 5 4 7" xfId="43167" xr:uid="{D705BB3C-2106-4589-8937-F46DDDFFECFE}"/>
    <cellStyle name="Normal 4 4 5 5" xfId="9455" xr:uid="{E9CB38BF-00BC-4893-BD63-2070436B6201}"/>
    <cellStyle name="Normal 4 4 5 5 2" xfId="12877" xr:uid="{4339CF3B-4E82-4B9D-BC3C-32857F2C66F6}"/>
    <cellStyle name="Normal 4 4 5 5 2 2" xfId="26567" xr:uid="{F89672DD-4423-45AC-9E9D-DCF4AD2FBEA7}"/>
    <cellStyle name="Normal 4 4 5 5 2 2 2" xfId="40259" xr:uid="{8B8B5F32-4C43-47C1-A9D2-7B9BEDDC21D7}"/>
    <cellStyle name="Normal 4 4 5 5 2 2 3" xfId="55143" xr:uid="{03325FB0-ED9D-4220-A3FB-71E58E87444A}"/>
    <cellStyle name="Normal 4 4 5 5 2 3" xfId="19723" xr:uid="{D17C5A18-DA5D-4BEA-8B3C-394642A6546A}"/>
    <cellStyle name="Normal 4 4 5 5 2 4" xfId="33413" xr:uid="{20F49B56-B977-45F7-8C12-851C87EC6F0D}"/>
    <cellStyle name="Normal 4 4 5 5 2 5" xfId="48297" xr:uid="{7BD4475B-7E81-43B8-AB29-B989448115FF}"/>
    <cellStyle name="Normal 4 4 5 5 3" xfId="23145" xr:uid="{3E2944CC-351B-486C-AA60-FADC031EE515}"/>
    <cellStyle name="Normal 4 4 5 5 3 2" xfId="36837" xr:uid="{C341D5F4-8455-44D0-AA6D-0A9477FCBDF2}"/>
    <cellStyle name="Normal 4 4 5 5 3 3" xfId="51721" xr:uid="{3F6F7DE9-D7F5-49A7-80FD-FBB20D5F9748}"/>
    <cellStyle name="Normal 4 4 5 5 4" xfId="16301" xr:uid="{B5833FA5-E707-47B5-B3D6-579C32D97E5A}"/>
    <cellStyle name="Normal 4 4 5 5 5" xfId="29991" xr:uid="{BCB3BBF9-F748-4AD6-B274-10395B6ADC68}"/>
    <cellStyle name="Normal 4 4 5 5 6" xfId="44875" xr:uid="{90CCA464-0917-45CE-A185-E53ED12B8E6A}"/>
    <cellStyle name="Normal 4 4 5 6" xfId="11165" xr:uid="{3E225996-42AD-472C-B396-CA0FAF604860}"/>
    <cellStyle name="Normal 4 4 5 6 2" xfId="24855" xr:uid="{279E028F-0734-4134-B99C-F0E0800A8E88}"/>
    <cellStyle name="Normal 4 4 5 6 2 2" xfId="38547" xr:uid="{2617361F-F2D1-4CE0-9AAC-8CE9AF71339E}"/>
    <cellStyle name="Normal 4 4 5 6 2 3" xfId="53431" xr:uid="{BE758D96-72AB-4A03-9CE4-8EDC57EE38D9}"/>
    <cellStyle name="Normal 4 4 5 6 3" xfId="18011" xr:uid="{1AE563A9-0004-43B4-BB47-7A9B12D3779E}"/>
    <cellStyle name="Normal 4 4 5 6 4" xfId="31701" xr:uid="{90C09703-6B68-4A6C-9FBA-1500D0DDB599}"/>
    <cellStyle name="Normal 4 4 5 6 5" xfId="46585" xr:uid="{16958167-9094-4DE2-BA10-4B885A23D361}"/>
    <cellStyle name="Normal 4 4 5 7" xfId="21433" xr:uid="{71E4CEE8-323B-478D-8E29-27B0B171480E}"/>
    <cellStyle name="Normal 4 4 5 7 2" xfId="35125" xr:uid="{3104D785-E2CB-4B34-9562-52EA2CF99D8A}"/>
    <cellStyle name="Normal 4 4 5 7 3" xfId="50009" xr:uid="{43478B69-FBC1-473A-9C57-7E6B366FF980}"/>
    <cellStyle name="Normal 4 4 5 8" xfId="14589" xr:uid="{E60E9D4D-4C14-4CCD-B642-31F9A9C5B371}"/>
    <cellStyle name="Normal 4 4 5 9" xfId="28279" xr:uid="{65D2902C-26BB-427B-B5A3-12DE47FFCF21}"/>
    <cellStyle name="Normal 4 4 6" xfId="7748" xr:uid="{DEEF054D-824D-4B81-8AD5-6401B3140B4C}"/>
    <cellStyle name="Normal 4 4 6 10" xfId="43168" xr:uid="{BB8EED0B-75F1-410C-A15D-7B46396A9E28}"/>
    <cellStyle name="Normal 4 4 6 2" xfId="7749" xr:uid="{6ABFCD12-E82F-4C24-9E53-51AB75503B7B}"/>
    <cellStyle name="Normal 4 4 6 2 2" xfId="7750" xr:uid="{3DDEE487-0F6D-4254-AB4B-9D3F913290E9}"/>
    <cellStyle name="Normal 4 4 6 2 2 2" xfId="9462" xr:uid="{FD5B5F08-E0E1-49E6-96B1-1A93EA4FED70}"/>
    <cellStyle name="Normal 4 4 6 2 2 2 2" xfId="12884" xr:uid="{C659CF68-AE87-4C03-878C-BB5B0CD28A0E}"/>
    <cellStyle name="Normal 4 4 6 2 2 2 2 2" xfId="26574" xr:uid="{998A523C-904C-4AED-B272-1F7D3106EC35}"/>
    <cellStyle name="Normal 4 4 6 2 2 2 2 2 2" xfId="40266" xr:uid="{E7D78C12-9949-4AF9-8100-010A97415E7A}"/>
    <cellStyle name="Normal 4 4 6 2 2 2 2 2 3" xfId="55150" xr:uid="{4889769F-9224-4E22-AA0D-4EEBD70C0D93}"/>
    <cellStyle name="Normal 4 4 6 2 2 2 2 3" xfId="19730" xr:uid="{C6364B3B-9D87-4E14-82E8-4BB2FBD0F47E}"/>
    <cellStyle name="Normal 4 4 6 2 2 2 2 4" xfId="33420" xr:uid="{24464157-81AB-4321-BC79-8614C173A1B8}"/>
    <cellStyle name="Normal 4 4 6 2 2 2 2 5" xfId="48304" xr:uid="{A0B5CDFB-8EDF-4EB7-B4EA-7ECDCC0AA596}"/>
    <cellStyle name="Normal 4 4 6 2 2 2 3" xfId="23152" xr:uid="{FFAB4DFD-744B-476C-A799-ED342459FA5B}"/>
    <cellStyle name="Normal 4 4 6 2 2 2 3 2" xfId="36844" xr:uid="{71DC15FB-F89A-49B4-811A-7452633F7886}"/>
    <cellStyle name="Normal 4 4 6 2 2 2 3 3" xfId="51728" xr:uid="{B6978C74-2CA3-4010-91D3-416553BCB355}"/>
    <cellStyle name="Normal 4 4 6 2 2 2 4" xfId="16308" xr:uid="{2B9A7595-4BBD-4F56-AB0C-3149503C3FD5}"/>
    <cellStyle name="Normal 4 4 6 2 2 2 5" xfId="29998" xr:uid="{6648EED8-D55E-423B-AC27-7C0F4E702805}"/>
    <cellStyle name="Normal 4 4 6 2 2 2 6" xfId="44882" xr:uid="{66302FC1-2445-49B1-9F03-3927DFEC4DFA}"/>
    <cellStyle name="Normal 4 4 6 2 2 3" xfId="11172" xr:uid="{6911F78B-E491-43C5-B40E-C902DF7B5B57}"/>
    <cellStyle name="Normal 4 4 6 2 2 3 2" xfId="24862" xr:uid="{D42567A3-5772-4B5D-AE9D-ADE4AEEDBB9F}"/>
    <cellStyle name="Normal 4 4 6 2 2 3 2 2" xfId="38554" xr:uid="{E4FA72C5-3683-4408-9123-66A84870D341}"/>
    <cellStyle name="Normal 4 4 6 2 2 3 2 3" xfId="53438" xr:uid="{DD88AD69-071F-4E15-B3C7-FBE677561190}"/>
    <cellStyle name="Normal 4 4 6 2 2 3 3" xfId="18018" xr:uid="{18D7EE8E-08DD-47E9-ADA8-F9C0922332AC}"/>
    <cellStyle name="Normal 4 4 6 2 2 3 4" xfId="31708" xr:uid="{0755ADA3-8004-4512-82B6-02C2A315F60A}"/>
    <cellStyle name="Normal 4 4 6 2 2 3 5" xfId="46592" xr:uid="{1F2828F7-02BF-4AC0-AF2A-045BCF72746C}"/>
    <cellStyle name="Normal 4 4 6 2 2 4" xfId="21440" xr:uid="{A75882B2-784F-4287-9B28-42B6F409DE57}"/>
    <cellStyle name="Normal 4 4 6 2 2 4 2" xfId="35132" xr:uid="{60F554A7-55DA-42C4-81F0-87ED6528F6BE}"/>
    <cellStyle name="Normal 4 4 6 2 2 4 3" xfId="50016" xr:uid="{EED80572-1CB1-49E3-8E1F-231959A3BAB6}"/>
    <cellStyle name="Normal 4 4 6 2 2 5" xfId="14596" xr:uid="{18A8C541-17E9-47DE-A2EC-B0854F0F52EC}"/>
    <cellStyle name="Normal 4 4 6 2 2 6" xfId="28286" xr:uid="{8B6AB574-879B-458F-A019-21568D342016}"/>
    <cellStyle name="Normal 4 4 6 2 2 7" xfId="43170" xr:uid="{9FE7BCFD-42DA-4C16-8B59-85E6DEDF9F6D}"/>
    <cellStyle name="Normal 4 4 6 2 3" xfId="9461" xr:uid="{D63762F4-2C99-4946-81F8-076D2D89FFDE}"/>
    <cellStyle name="Normal 4 4 6 2 3 2" xfId="12883" xr:uid="{036F65FB-24C0-4946-BCCF-94834FE8B98C}"/>
    <cellStyle name="Normal 4 4 6 2 3 2 2" xfId="26573" xr:uid="{5DE5E888-B751-44B0-94E5-1789765B1A64}"/>
    <cellStyle name="Normal 4 4 6 2 3 2 2 2" xfId="40265" xr:uid="{9E916009-D4D4-441D-BA2C-AEF42BF161D5}"/>
    <cellStyle name="Normal 4 4 6 2 3 2 2 3" xfId="55149" xr:uid="{927DBE6E-9F55-4A27-8431-014EB6F0E4BB}"/>
    <cellStyle name="Normal 4 4 6 2 3 2 3" xfId="19729" xr:uid="{1A0D9418-631C-4556-8743-C70B6B1EBEDA}"/>
    <cellStyle name="Normal 4 4 6 2 3 2 4" xfId="33419" xr:uid="{4DA1FAA2-409D-4E51-AF95-6166F7AB8E80}"/>
    <cellStyle name="Normal 4 4 6 2 3 2 5" xfId="48303" xr:uid="{1984345C-4279-4D52-9559-E1E7E2762A03}"/>
    <cellStyle name="Normal 4 4 6 2 3 3" xfId="23151" xr:uid="{43506178-D5AE-40A6-9F7B-0BDCB6C46894}"/>
    <cellStyle name="Normal 4 4 6 2 3 3 2" xfId="36843" xr:uid="{848D6369-FAD6-460A-998B-F0ADB10C7650}"/>
    <cellStyle name="Normal 4 4 6 2 3 3 3" xfId="51727" xr:uid="{09785F68-0228-4160-B763-4DF813383625}"/>
    <cellStyle name="Normal 4 4 6 2 3 4" xfId="16307" xr:uid="{50659417-11FE-48F6-B9D3-3BAD62A0B78A}"/>
    <cellStyle name="Normal 4 4 6 2 3 5" xfId="29997" xr:uid="{EAF7CF41-E912-45F6-9FE6-5EDB27164743}"/>
    <cellStyle name="Normal 4 4 6 2 3 6" xfId="44881" xr:uid="{3803992A-D3B9-408C-A97F-F46965877B2D}"/>
    <cellStyle name="Normal 4 4 6 2 4" xfId="11171" xr:uid="{7DD6FDDC-9EFC-4471-AF9F-BACE4B56FCC2}"/>
    <cellStyle name="Normal 4 4 6 2 4 2" xfId="24861" xr:uid="{C4D118D3-5E62-4861-A4B6-E4EE2B993EFB}"/>
    <cellStyle name="Normal 4 4 6 2 4 2 2" xfId="38553" xr:uid="{6D7B424F-919F-47FE-8254-8FCFCF17F097}"/>
    <cellStyle name="Normal 4 4 6 2 4 2 3" xfId="53437" xr:uid="{1476B130-E0FE-4DE9-B8FF-BE7536D5A2CC}"/>
    <cellStyle name="Normal 4 4 6 2 4 3" xfId="18017" xr:uid="{DFB5C52D-25B7-49ED-9539-A0C5C520AAAA}"/>
    <cellStyle name="Normal 4 4 6 2 4 4" xfId="31707" xr:uid="{C05A9D95-E92F-44AC-A7C8-350BB17FA7DF}"/>
    <cellStyle name="Normal 4 4 6 2 4 5" xfId="46591" xr:uid="{EC4403D1-6484-4181-9E62-720170AFFDA5}"/>
    <cellStyle name="Normal 4 4 6 2 5" xfId="21439" xr:uid="{5FC9DCA7-697D-48B7-BF34-366F49E1C634}"/>
    <cellStyle name="Normal 4 4 6 2 5 2" xfId="35131" xr:uid="{7351BF99-BC8B-4F18-9933-4B05F08219A1}"/>
    <cellStyle name="Normal 4 4 6 2 5 3" xfId="50015" xr:uid="{B14CF105-69D5-48B6-A56E-1FC87491E123}"/>
    <cellStyle name="Normal 4 4 6 2 6" xfId="14595" xr:uid="{B8AA3558-A4EA-4B05-A403-6E3B16C875F5}"/>
    <cellStyle name="Normal 4 4 6 2 7" xfId="28285" xr:uid="{99B83499-34F0-4871-988B-CDF6BCB9F07E}"/>
    <cellStyle name="Normal 4 4 6 2 8" xfId="43169" xr:uid="{C973B19E-C9A2-4DDE-AA91-7EC9476BBF02}"/>
    <cellStyle name="Normal 4 4 6 3" xfId="7751" xr:uid="{0C05B7E5-624F-4E61-8EB7-A124CC08A1DA}"/>
    <cellStyle name="Normal 4 4 6 3 2" xfId="9463" xr:uid="{1C137263-5382-436A-8132-1A6D99E64AA2}"/>
    <cellStyle name="Normal 4 4 6 3 2 2" xfId="12885" xr:uid="{44ACE7A6-B986-4811-B190-B9167D58A004}"/>
    <cellStyle name="Normal 4 4 6 3 2 2 2" xfId="26575" xr:uid="{DDD6ADB6-0B50-4EC9-997E-B98A90D48209}"/>
    <cellStyle name="Normal 4 4 6 3 2 2 2 2" xfId="40267" xr:uid="{607A66E3-8DD4-4CB9-A532-61B60F1F8F0B}"/>
    <cellStyle name="Normal 4 4 6 3 2 2 2 3" xfId="55151" xr:uid="{A1E22DC5-7E6F-4DA3-BF05-CA99D63A3F06}"/>
    <cellStyle name="Normal 4 4 6 3 2 2 3" xfId="19731" xr:uid="{2CF412C8-B1A9-4982-8414-BC58EB2467C0}"/>
    <cellStyle name="Normal 4 4 6 3 2 2 4" xfId="33421" xr:uid="{AFF51923-E4CC-4945-A9DA-D81813BC7662}"/>
    <cellStyle name="Normal 4 4 6 3 2 2 5" xfId="48305" xr:uid="{0669D102-871E-4142-9F59-B4805FE3965D}"/>
    <cellStyle name="Normal 4 4 6 3 2 3" xfId="23153" xr:uid="{C3288F9E-6553-4F1D-89DD-E0BBF989AB13}"/>
    <cellStyle name="Normal 4 4 6 3 2 3 2" xfId="36845" xr:uid="{9F7BC773-A5B3-4745-B6C0-4DB77455FDFF}"/>
    <cellStyle name="Normal 4 4 6 3 2 3 3" xfId="51729" xr:uid="{719B5702-FDEB-4F4C-9B47-56846A421ABA}"/>
    <cellStyle name="Normal 4 4 6 3 2 4" xfId="16309" xr:uid="{39D4B896-A216-4C93-83DB-31FBC46E5719}"/>
    <cellStyle name="Normal 4 4 6 3 2 5" xfId="29999" xr:uid="{413E19EE-6401-437E-A637-0A190581E9DB}"/>
    <cellStyle name="Normal 4 4 6 3 2 6" xfId="44883" xr:uid="{1AC56117-D6FC-4236-B01F-DF4747148418}"/>
    <cellStyle name="Normal 4 4 6 3 3" xfId="11173" xr:uid="{F81E1456-492C-4C38-A464-9E25B0019F13}"/>
    <cellStyle name="Normal 4 4 6 3 3 2" xfId="24863" xr:uid="{E4147444-533D-463B-B1D2-D885FDE788C6}"/>
    <cellStyle name="Normal 4 4 6 3 3 2 2" xfId="38555" xr:uid="{817C9AB6-715C-4D7D-B84B-1F41DE2482FA}"/>
    <cellStyle name="Normal 4 4 6 3 3 2 3" xfId="53439" xr:uid="{A48AA930-F30C-44AD-A730-CAFEEF6C2C26}"/>
    <cellStyle name="Normal 4 4 6 3 3 3" xfId="18019" xr:uid="{B643DB5C-89C3-4EB4-955D-78A45529F93B}"/>
    <cellStyle name="Normal 4 4 6 3 3 4" xfId="31709" xr:uid="{D4BB4D9B-C23D-4AF5-8962-863C59BAF16A}"/>
    <cellStyle name="Normal 4 4 6 3 3 5" xfId="46593" xr:uid="{382E6FEC-9132-4E92-BC13-AEB4DE191A35}"/>
    <cellStyle name="Normal 4 4 6 3 4" xfId="21441" xr:uid="{7F1F5AFE-5096-4190-A1DA-4719DC7663CC}"/>
    <cellStyle name="Normal 4 4 6 3 4 2" xfId="35133" xr:uid="{77FD2C7E-9A8E-4E8F-A775-8C87DF9244B7}"/>
    <cellStyle name="Normal 4 4 6 3 4 3" xfId="50017" xr:uid="{6FAE7BA6-0D0C-4FC1-A06C-2C21E315D7A9}"/>
    <cellStyle name="Normal 4 4 6 3 5" xfId="14597" xr:uid="{414F1399-C033-4140-80B4-E23FB2E475FB}"/>
    <cellStyle name="Normal 4 4 6 3 6" xfId="28287" xr:uid="{9A16A86B-517B-4297-870B-B0B06F361EFC}"/>
    <cellStyle name="Normal 4 4 6 3 7" xfId="43171" xr:uid="{BFE9D3C1-15AE-4868-8130-C6D1802D9AF1}"/>
    <cellStyle name="Normal 4 4 6 4" xfId="7752" xr:uid="{6A19D057-9482-4CEA-81EA-8DC050210F6C}"/>
    <cellStyle name="Normal 4 4 6 4 2" xfId="9464" xr:uid="{5C17AFBE-C327-41BB-917F-EFD1A8D6E828}"/>
    <cellStyle name="Normal 4 4 6 4 2 2" xfId="12886" xr:uid="{D2D9B0C4-4E75-4930-BE15-F741478A85DD}"/>
    <cellStyle name="Normal 4 4 6 4 2 2 2" xfId="26576" xr:uid="{CA5DAE63-F0B3-4DD2-BF20-7AC938B897C8}"/>
    <cellStyle name="Normal 4 4 6 4 2 2 2 2" xfId="40268" xr:uid="{1C6853B6-9251-4CB2-B19F-83F5AB738CDE}"/>
    <cellStyle name="Normal 4 4 6 4 2 2 2 3" xfId="55152" xr:uid="{2E1D0D55-3D12-4558-9685-1BABB03CDF55}"/>
    <cellStyle name="Normal 4 4 6 4 2 2 3" xfId="19732" xr:uid="{D26F1D28-1608-4C71-8410-61B2C94332BE}"/>
    <cellStyle name="Normal 4 4 6 4 2 2 4" xfId="33422" xr:uid="{DDDFAC16-E4C5-4C3F-8FA2-C4095D8B7B83}"/>
    <cellStyle name="Normal 4 4 6 4 2 2 5" xfId="48306" xr:uid="{D61A2CD6-D164-490F-B692-D1A7E3C07DE1}"/>
    <cellStyle name="Normal 4 4 6 4 2 3" xfId="23154" xr:uid="{45CCCF6A-9176-485E-95ED-265FC56E80A3}"/>
    <cellStyle name="Normal 4 4 6 4 2 3 2" xfId="36846" xr:uid="{50638158-0ACC-49C4-B17D-6072C9BF4990}"/>
    <cellStyle name="Normal 4 4 6 4 2 3 3" xfId="51730" xr:uid="{82B40579-0A36-4E57-B1AF-AB2E26B344D8}"/>
    <cellStyle name="Normal 4 4 6 4 2 4" xfId="16310" xr:uid="{E72BB55D-0E68-429B-97AE-E038ACE4093F}"/>
    <cellStyle name="Normal 4 4 6 4 2 5" xfId="30000" xr:uid="{14163040-E5EF-46A9-820E-FD0DDA5E97E4}"/>
    <cellStyle name="Normal 4 4 6 4 2 6" xfId="44884" xr:uid="{E8C0EC38-6222-4E31-A691-0C38DA030A94}"/>
    <cellStyle name="Normal 4 4 6 4 3" xfId="11174" xr:uid="{CEEDAA0A-52B7-496A-93F8-29C8132FBC7E}"/>
    <cellStyle name="Normal 4 4 6 4 3 2" xfId="24864" xr:uid="{84EE337F-7711-40D7-A8C1-92DCE95A7349}"/>
    <cellStyle name="Normal 4 4 6 4 3 2 2" xfId="38556" xr:uid="{2F80D1D6-F2A7-493A-93B1-145A9EFE25D1}"/>
    <cellStyle name="Normal 4 4 6 4 3 2 3" xfId="53440" xr:uid="{3E3CA9BC-7F0D-415E-875A-0C8032A1D92C}"/>
    <cellStyle name="Normal 4 4 6 4 3 3" xfId="18020" xr:uid="{6D296539-48D3-422E-AD7D-BC5C672D834F}"/>
    <cellStyle name="Normal 4 4 6 4 3 4" xfId="31710" xr:uid="{9A699A0B-1E0B-4182-B3C5-B90C1334D594}"/>
    <cellStyle name="Normal 4 4 6 4 3 5" xfId="46594" xr:uid="{07F9A04C-712B-4AFD-979F-BCAF82DBB60D}"/>
    <cellStyle name="Normal 4 4 6 4 4" xfId="21442" xr:uid="{2573786C-E2B1-4AD2-B430-1A1F72D160EA}"/>
    <cellStyle name="Normal 4 4 6 4 4 2" xfId="35134" xr:uid="{B0946D8B-5919-4119-911B-FDADC4C01553}"/>
    <cellStyle name="Normal 4 4 6 4 4 3" xfId="50018" xr:uid="{D5908205-89CF-4DA7-B701-6D58A3DFC1D9}"/>
    <cellStyle name="Normal 4 4 6 4 5" xfId="14598" xr:uid="{705F4693-5CE1-47B0-8D31-A0A851CB2708}"/>
    <cellStyle name="Normal 4 4 6 4 6" xfId="28288" xr:uid="{F26E9A9A-BA81-4FD8-B8FD-C5936D03D0AF}"/>
    <cellStyle name="Normal 4 4 6 4 7" xfId="43172" xr:uid="{7309E3E4-BD20-47C6-9E92-94CB57EE21FF}"/>
    <cellStyle name="Normal 4 4 6 5" xfId="9460" xr:uid="{CC8C18EE-1B21-41FE-A430-57D54D07DF80}"/>
    <cellStyle name="Normal 4 4 6 5 2" xfId="12882" xr:uid="{A73D964D-BE67-4E13-BF80-9F219C85A921}"/>
    <cellStyle name="Normal 4 4 6 5 2 2" xfId="26572" xr:uid="{398A5593-D566-4584-998A-B879D4D99D91}"/>
    <cellStyle name="Normal 4 4 6 5 2 2 2" xfId="40264" xr:uid="{F405AA4E-9587-43A6-A23F-16393AA4F856}"/>
    <cellStyle name="Normal 4 4 6 5 2 2 3" xfId="55148" xr:uid="{C7273F80-BDDA-4B0B-BFBB-BBB986B89181}"/>
    <cellStyle name="Normal 4 4 6 5 2 3" xfId="19728" xr:uid="{58EAF9B7-8DB6-4132-AAE3-ABEA8AC54899}"/>
    <cellStyle name="Normal 4 4 6 5 2 4" xfId="33418" xr:uid="{B453931D-BC9D-4828-8E18-D337A0F1FE1D}"/>
    <cellStyle name="Normal 4 4 6 5 2 5" xfId="48302" xr:uid="{41FC6627-E842-4A1A-9B3C-0E0733B4259F}"/>
    <cellStyle name="Normal 4 4 6 5 3" xfId="23150" xr:uid="{CA2C62F7-BA11-4890-8C8C-7057DEE276A8}"/>
    <cellStyle name="Normal 4 4 6 5 3 2" xfId="36842" xr:uid="{6A9261C8-9FA3-45A6-97F4-EFD73DA9342B}"/>
    <cellStyle name="Normal 4 4 6 5 3 3" xfId="51726" xr:uid="{5B655C1F-8C55-451C-AACD-BE0D6E0A9F59}"/>
    <cellStyle name="Normal 4 4 6 5 4" xfId="16306" xr:uid="{DD40678A-3A91-4538-827E-E4F63BB529E0}"/>
    <cellStyle name="Normal 4 4 6 5 5" xfId="29996" xr:uid="{1ED132F8-AC2E-469E-A1A6-1050BDB066C4}"/>
    <cellStyle name="Normal 4 4 6 5 6" xfId="44880" xr:uid="{102E6627-21BE-480A-8E76-3D3D58A6EF4E}"/>
    <cellStyle name="Normal 4 4 6 6" xfId="11170" xr:uid="{E5D2ABD3-FEF2-4594-99B1-0348DBA35CE5}"/>
    <cellStyle name="Normal 4 4 6 6 2" xfId="24860" xr:uid="{A056784D-09C8-45AA-A62C-3C77FD8AFED8}"/>
    <cellStyle name="Normal 4 4 6 6 2 2" xfId="38552" xr:uid="{5DD07319-B364-4A6E-B3F0-3BF6A73C3E93}"/>
    <cellStyle name="Normal 4 4 6 6 2 3" xfId="53436" xr:uid="{7DF97529-EAF6-4A08-BFE2-338B5DB3838E}"/>
    <cellStyle name="Normal 4 4 6 6 3" xfId="18016" xr:uid="{67E0CD6F-5CE9-46C6-AF4D-68DB58A2F47A}"/>
    <cellStyle name="Normal 4 4 6 6 4" xfId="31706" xr:uid="{9D9AF10C-B6A4-47E1-9B75-DDDB4B75CA21}"/>
    <cellStyle name="Normal 4 4 6 6 5" xfId="46590" xr:uid="{25AE27D1-6F43-4D2B-8B78-4CDD7E3C282C}"/>
    <cellStyle name="Normal 4 4 6 7" xfId="21438" xr:uid="{6BA7AE10-FCC9-48CF-BE5A-2BEFC1363EA3}"/>
    <cellStyle name="Normal 4 4 6 7 2" xfId="35130" xr:uid="{623DD5C5-2E9E-4004-A685-19C7F041F5CF}"/>
    <cellStyle name="Normal 4 4 6 7 3" xfId="50014" xr:uid="{C0D8F6C8-1EBA-45FC-8E3F-0B2C919E0BFD}"/>
    <cellStyle name="Normal 4 4 6 8" xfId="14594" xr:uid="{5B07FA29-183C-4E8E-A10A-DB842765B9DA}"/>
    <cellStyle name="Normal 4 4 6 9" xfId="28284" xr:uid="{17A23589-C5F5-43B3-98F7-1A808D7BA8C4}"/>
    <cellStyle name="Normal 4 4 7" xfId="7753" xr:uid="{8777E2AA-F4DE-4AFE-9D86-C163D3AC5799}"/>
    <cellStyle name="Normal 4 4 7 2" xfId="7754" xr:uid="{6E10469F-A88B-40C9-9FB0-4CAC30032785}"/>
    <cellStyle name="Normal 4 4 7 2 2" xfId="9466" xr:uid="{C7CFDDBF-4504-4C09-830D-6FEBF37F4EEF}"/>
    <cellStyle name="Normal 4 4 7 2 2 2" xfId="12888" xr:uid="{AC382CB9-352A-4283-911B-3CFF3CD4E217}"/>
    <cellStyle name="Normal 4 4 7 2 2 2 2" xfId="26578" xr:uid="{1A1FB4AF-F708-4C35-80D0-0A9D610A9FC9}"/>
    <cellStyle name="Normal 4 4 7 2 2 2 2 2" xfId="40270" xr:uid="{7312E027-CC0C-42E1-BE8F-71990E955175}"/>
    <cellStyle name="Normal 4 4 7 2 2 2 2 3" xfId="55154" xr:uid="{866C6E75-0106-43CA-90AE-403BA2E5EB12}"/>
    <cellStyle name="Normal 4 4 7 2 2 2 3" xfId="19734" xr:uid="{4B14E470-BFEA-41C0-87E2-990A61039ECD}"/>
    <cellStyle name="Normal 4 4 7 2 2 2 4" xfId="33424" xr:uid="{451FCB89-DB0F-43EF-BDCE-E37279767D49}"/>
    <cellStyle name="Normal 4 4 7 2 2 2 5" xfId="48308" xr:uid="{EA8C8C9B-ECC4-4A58-AA2D-2324CB8076EA}"/>
    <cellStyle name="Normal 4 4 7 2 2 3" xfId="23156" xr:uid="{0DE5C3DE-1FE3-4D80-869C-B4F05A16568F}"/>
    <cellStyle name="Normal 4 4 7 2 2 3 2" xfId="36848" xr:uid="{701AA243-99E8-490B-A8E0-40BFE7075F86}"/>
    <cellStyle name="Normal 4 4 7 2 2 3 3" xfId="51732" xr:uid="{EA8C97C9-90F2-48B1-A36D-87581DBF6C63}"/>
    <cellStyle name="Normal 4 4 7 2 2 4" xfId="16312" xr:uid="{4E292C3E-A55E-497F-9AD6-9B0C3C324014}"/>
    <cellStyle name="Normal 4 4 7 2 2 5" xfId="30002" xr:uid="{2E49E1E3-6A77-4873-975D-C0F9CFC07F30}"/>
    <cellStyle name="Normal 4 4 7 2 2 6" xfId="44886" xr:uid="{6B623E95-4BF1-4D29-8783-889461B4879C}"/>
    <cellStyle name="Normal 4 4 7 2 3" xfId="11176" xr:uid="{DCCAC792-1C0E-4150-AAE6-5ADF4A2FF174}"/>
    <cellStyle name="Normal 4 4 7 2 3 2" xfId="24866" xr:uid="{D52C3AEB-7832-42B9-B0B6-52958830DB66}"/>
    <cellStyle name="Normal 4 4 7 2 3 2 2" xfId="38558" xr:uid="{C26ACD90-D5C2-45F8-B5E1-3D24EC7FC2A8}"/>
    <cellStyle name="Normal 4 4 7 2 3 2 3" xfId="53442" xr:uid="{6A16A363-AA12-4C94-A4AF-31A637C191CC}"/>
    <cellStyle name="Normal 4 4 7 2 3 3" xfId="18022" xr:uid="{D86DAE32-88C5-4669-983D-909D8CFB2D92}"/>
    <cellStyle name="Normal 4 4 7 2 3 4" xfId="31712" xr:uid="{6EBEEAF2-48DF-429C-8B2D-10EC0BB19EEF}"/>
    <cellStyle name="Normal 4 4 7 2 3 5" xfId="46596" xr:uid="{B32E5218-2050-4CE4-8A70-088A61EF1054}"/>
    <cellStyle name="Normal 4 4 7 2 4" xfId="21444" xr:uid="{85709C52-45DB-4969-B9D6-E9CBFD191C34}"/>
    <cellStyle name="Normal 4 4 7 2 4 2" xfId="35136" xr:uid="{B3B753E0-16CF-430F-8CAA-110185BC9438}"/>
    <cellStyle name="Normal 4 4 7 2 4 3" xfId="50020" xr:uid="{5400B59E-E26F-4E61-BCAF-651998089715}"/>
    <cellStyle name="Normal 4 4 7 2 5" xfId="14600" xr:uid="{A2BC97A9-0732-4FB7-8DA3-B2C1629B7807}"/>
    <cellStyle name="Normal 4 4 7 2 6" xfId="28290" xr:uid="{836D9013-70BE-44BE-AB79-BE45A108AF36}"/>
    <cellStyle name="Normal 4 4 7 2 7" xfId="43174" xr:uid="{535E7816-88DF-4D14-97E3-448C523AF0DC}"/>
    <cellStyle name="Normal 4 4 7 3" xfId="9465" xr:uid="{E12C5630-6789-4658-A8F1-023D2D84AB51}"/>
    <cellStyle name="Normal 4 4 7 3 2" xfId="12887" xr:uid="{DC267B7D-AC70-4365-B3CD-012100C5C17B}"/>
    <cellStyle name="Normal 4 4 7 3 2 2" xfId="26577" xr:uid="{E672536E-2783-4B3C-B409-5E0816BED01A}"/>
    <cellStyle name="Normal 4 4 7 3 2 2 2" xfId="40269" xr:uid="{9F2767B4-12F3-4546-A405-1CA9F4EC54A7}"/>
    <cellStyle name="Normal 4 4 7 3 2 2 3" xfId="55153" xr:uid="{E2B69D1A-5DA6-41E6-8643-D4AD446B3821}"/>
    <cellStyle name="Normal 4 4 7 3 2 3" xfId="19733" xr:uid="{01BC4FB4-2B74-4FC7-90FD-DC041A153AC9}"/>
    <cellStyle name="Normal 4 4 7 3 2 4" xfId="33423" xr:uid="{6EF8D36C-0BCC-4179-B42C-1FD4ECC8FD4D}"/>
    <cellStyle name="Normal 4 4 7 3 2 5" xfId="48307" xr:uid="{F068479F-EF71-4368-85EC-0BA4846F86DE}"/>
    <cellStyle name="Normal 4 4 7 3 3" xfId="23155" xr:uid="{9870B2C1-3CC6-45C1-BE08-7E72C54020F0}"/>
    <cellStyle name="Normal 4 4 7 3 3 2" xfId="36847" xr:uid="{2C0385CD-838A-44A1-8E3B-B9D5DFF36CC2}"/>
    <cellStyle name="Normal 4 4 7 3 3 3" xfId="51731" xr:uid="{0BD3078D-FE02-4C57-9F3E-85AED92CEE7B}"/>
    <cellStyle name="Normal 4 4 7 3 4" xfId="16311" xr:uid="{44CC4892-44BA-4EA7-8EBD-553DD5D51C42}"/>
    <cellStyle name="Normal 4 4 7 3 5" xfId="30001" xr:uid="{9AC04D77-B124-427D-B43B-568458A86C01}"/>
    <cellStyle name="Normal 4 4 7 3 6" xfId="44885" xr:uid="{5C824D37-E585-4708-983A-654ED474F564}"/>
    <cellStyle name="Normal 4 4 7 4" xfId="11175" xr:uid="{B4AF4B1E-3B45-4A60-BEDA-4F46425B9248}"/>
    <cellStyle name="Normal 4 4 7 4 2" xfId="24865" xr:uid="{2D35E805-7267-46E1-AF75-C51593F7F386}"/>
    <cellStyle name="Normal 4 4 7 4 2 2" xfId="38557" xr:uid="{45BDF2A4-876C-4E21-9B2C-83D8F4C0CC28}"/>
    <cellStyle name="Normal 4 4 7 4 2 3" xfId="53441" xr:uid="{A921B255-6F53-48FE-BFAA-8AEBE5E40B2B}"/>
    <cellStyle name="Normal 4 4 7 4 3" xfId="18021" xr:uid="{18D8F70F-698C-412C-9C1D-5B0CBE078650}"/>
    <cellStyle name="Normal 4 4 7 4 4" xfId="31711" xr:uid="{18B89EF8-0FC6-441D-9EF4-EC67156A7F3E}"/>
    <cellStyle name="Normal 4 4 7 4 5" xfId="46595" xr:uid="{414D7DDB-C189-4CC6-B57F-933379848ACC}"/>
    <cellStyle name="Normal 4 4 7 5" xfId="21443" xr:uid="{1735308E-3024-4F80-AB61-8D5EB1046BAF}"/>
    <cellStyle name="Normal 4 4 7 5 2" xfId="35135" xr:uid="{9FB98ACA-240F-4D1C-81C5-EA42D8F300B3}"/>
    <cellStyle name="Normal 4 4 7 5 3" xfId="50019" xr:uid="{2DEA7123-3697-4182-9B4A-1BF7039C86B3}"/>
    <cellStyle name="Normal 4 4 7 6" xfId="14599" xr:uid="{D1CB6618-CDB7-4792-9766-10FA706F7835}"/>
    <cellStyle name="Normal 4 4 7 7" xfId="28289" xr:uid="{79D9FAFF-35EC-4A7B-BCC9-AF4A2C1FAA3E}"/>
    <cellStyle name="Normal 4 4 7 8" xfId="43173" xr:uid="{B27C598B-C83D-4C53-9F68-3B0331AC141C}"/>
    <cellStyle name="Normal 4 4 8" xfId="7755" xr:uid="{D3B705B1-A86A-490F-BDC0-397FF4576639}"/>
    <cellStyle name="Normal 4 4 8 2" xfId="9467" xr:uid="{FBB370BB-9807-4BE8-8007-27EEF2137E69}"/>
    <cellStyle name="Normal 4 4 8 2 2" xfId="12889" xr:uid="{CC00C2D9-BD1C-4299-81BC-85E19CFADA6D}"/>
    <cellStyle name="Normal 4 4 8 2 2 2" xfId="26579" xr:uid="{EFC413C9-9F5F-46F6-AA22-4BD6BA3BB38C}"/>
    <cellStyle name="Normal 4 4 8 2 2 2 2" xfId="40271" xr:uid="{17AF4D20-6137-43D1-866B-763610A78D79}"/>
    <cellStyle name="Normal 4 4 8 2 2 2 3" xfId="55155" xr:uid="{2709F978-E345-47B6-9539-3542FE742E29}"/>
    <cellStyle name="Normal 4 4 8 2 2 3" xfId="19735" xr:uid="{301A39EC-EA17-4A87-A6F4-60B00FD73802}"/>
    <cellStyle name="Normal 4 4 8 2 2 4" xfId="33425" xr:uid="{17F2E49A-BF6B-4438-9AAE-33279E888EAF}"/>
    <cellStyle name="Normal 4 4 8 2 2 5" xfId="48309" xr:uid="{B658C915-ADE5-49BF-B7AA-F2DCDFCEACAF}"/>
    <cellStyle name="Normal 4 4 8 2 3" xfId="23157" xr:uid="{DDCF2E63-E13E-49FB-99EA-0D7FA90D9BB2}"/>
    <cellStyle name="Normal 4 4 8 2 3 2" xfId="36849" xr:uid="{2F0A5B50-ECA0-495F-88F6-B36E0304107E}"/>
    <cellStyle name="Normal 4 4 8 2 3 3" xfId="51733" xr:uid="{59D054F1-C46A-4B48-92FB-AD39007786E3}"/>
    <cellStyle name="Normal 4 4 8 2 4" xfId="16313" xr:uid="{73D74D55-D6FA-49F2-8041-F2F9F4BBC394}"/>
    <cellStyle name="Normal 4 4 8 2 5" xfId="30003" xr:uid="{2090BD1B-1C73-4330-9CB4-1EF13A3C7BA1}"/>
    <cellStyle name="Normal 4 4 8 2 6" xfId="44887" xr:uid="{8E657AC7-7F80-4F30-9926-41048659B2B3}"/>
    <cellStyle name="Normal 4 4 8 3" xfId="11177" xr:uid="{8CF6630F-14A6-4711-AF43-445F0E074890}"/>
    <cellStyle name="Normal 4 4 8 3 2" xfId="24867" xr:uid="{239D045B-E675-4CAC-9D21-14B2FAA9612A}"/>
    <cellStyle name="Normal 4 4 8 3 2 2" xfId="38559" xr:uid="{E7E7EE73-BD6B-4346-9924-DE732CEE0C68}"/>
    <cellStyle name="Normal 4 4 8 3 2 3" xfId="53443" xr:uid="{FC1DEA1F-B960-4B24-8989-52FEB324077E}"/>
    <cellStyle name="Normal 4 4 8 3 3" xfId="18023" xr:uid="{554EEB6C-4999-4380-B823-A4174E8A8F94}"/>
    <cellStyle name="Normal 4 4 8 3 4" xfId="31713" xr:uid="{E08A3C06-49C4-45F4-8666-4515845E8B93}"/>
    <cellStyle name="Normal 4 4 8 3 5" xfId="46597" xr:uid="{1F3C2B9E-AF7A-45A0-941B-8C1CDEAD2ED4}"/>
    <cellStyle name="Normal 4 4 8 4" xfId="21445" xr:uid="{6512F16B-C7A9-4A71-A150-5423026970FD}"/>
    <cellStyle name="Normal 4 4 8 4 2" xfId="35137" xr:uid="{55601CE2-4CFC-4356-BD6A-FA028E4A3621}"/>
    <cellStyle name="Normal 4 4 8 4 3" xfId="50021" xr:uid="{055317FC-8403-46C1-BF9A-2434DE1D3FF1}"/>
    <cellStyle name="Normal 4 4 8 5" xfId="14601" xr:uid="{65B26BC8-13D3-41DC-A939-4BB6A2FFFD68}"/>
    <cellStyle name="Normal 4 4 8 6" xfId="28291" xr:uid="{71375D35-9FBA-4A5D-8C9E-DA97DAA5C66F}"/>
    <cellStyle name="Normal 4 4 8 7" xfId="43175" xr:uid="{13F6F4E9-E69B-4B44-A111-D7ECFB98CC05}"/>
    <cellStyle name="Normal 4 4 9" xfId="7756" xr:uid="{5F04A150-21F7-444E-8246-A5DB06719EDD}"/>
    <cellStyle name="Normal 4 4 9 2" xfId="9468" xr:uid="{7B2FC4F5-B435-4B68-B0A9-0ADC5C9DB2E2}"/>
    <cellStyle name="Normal 4 4 9 2 2" xfId="12890" xr:uid="{12B59AFE-3F21-4F44-A53F-337F435A1E73}"/>
    <cellStyle name="Normal 4 4 9 2 2 2" xfId="26580" xr:uid="{3F747724-08E0-4803-878E-B228463718DB}"/>
    <cellStyle name="Normal 4 4 9 2 2 2 2" xfId="40272" xr:uid="{DAD490AD-00BC-4D7D-A704-C7FD0F712D30}"/>
    <cellStyle name="Normal 4 4 9 2 2 2 3" xfId="55156" xr:uid="{DE9883D4-F252-4670-9FAA-4145F606262A}"/>
    <cellStyle name="Normal 4 4 9 2 2 3" xfId="19736" xr:uid="{178C8DBB-BB1D-4235-9217-3EB32F201D7B}"/>
    <cellStyle name="Normal 4 4 9 2 2 4" xfId="33426" xr:uid="{B747C4CB-5FEA-4F47-A0AD-7901F0ABF8E8}"/>
    <cellStyle name="Normal 4 4 9 2 2 5" xfId="48310" xr:uid="{BEDDD7E1-DCA0-4673-8FEF-C1D55364EF41}"/>
    <cellStyle name="Normal 4 4 9 2 3" xfId="23158" xr:uid="{F2AE4917-10A4-42A9-9020-5C59D4CC5DC1}"/>
    <cellStyle name="Normal 4 4 9 2 3 2" xfId="36850" xr:uid="{A09E28C4-67BE-4292-A83A-33A68901E534}"/>
    <cellStyle name="Normal 4 4 9 2 3 3" xfId="51734" xr:uid="{3A0151DB-5210-4336-9D07-D45D3F341739}"/>
    <cellStyle name="Normal 4 4 9 2 4" xfId="16314" xr:uid="{09D06948-945E-42D2-A04C-DFE48060AE8D}"/>
    <cellStyle name="Normal 4 4 9 2 5" xfId="30004" xr:uid="{CE123EDE-9F81-4912-AFEF-14BC1B870DDF}"/>
    <cellStyle name="Normal 4 4 9 2 6" xfId="44888" xr:uid="{2F89E63E-EC6C-4724-AE65-FE4DE8D3F0C8}"/>
    <cellStyle name="Normal 4 4 9 3" xfId="11178" xr:uid="{CD5A813E-BA49-43A5-B409-D98C09220F4B}"/>
    <cellStyle name="Normal 4 4 9 3 2" xfId="24868" xr:uid="{EE4C1310-7D93-40FE-B31A-5FE4A7A6F448}"/>
    <cellStyle name="Normal 4 4 9 3 2 2" xfId="38560" xr:uid="{30E6EEFB-FE07-44F2-9C15-C31AAF385401}"/>
    <cellStyle name="Normal 4 4 9 3 2 3" xfId="53444" xr:uid="{4E8FCD28-B895-4BFA-B9AF-20F8520682F1}"/>
    <cellStyle name="Normal 4 4 9 3 3" xfId="18024" xr:uid="{0060D562-A8B7-4528-872D-A3130D347895}"/>
    <cellStyle name="Normal 4 4 9 3 4" xfId="31714" xr:uid="{0C1CFDF0-38AC-47E6-85F7-178DDE7B9662}"/>
    <cellStyle name="Normal 4 4 9 3 5" xfId="46598" xr:uid="{BF596F99-4F51-442F-B486-C875815ED4F4}"/>
    <cellStyle name="Normal 4 4 9 4" xfId="21446" xr:uid="{B3B73255-AA53-4E51-83EC-12FA0D843DD2}"/>
    <cellStyle name="Normal 4 4 9 4 2" xfId="35138" xr:uid="{5F9F0A3D-149B-43C9-8CF7-F69D31C4B1F8}"/>
    <cellStyle name="Normal 4 4 9 4 3" xfId="50022" xr:uid="{D28AA683-F114-4A2A-A93C-A526340D4BF1}"/>
    <cellStyle name="Normal 4 4 9 5" xfId="14602" xr:uid="{8A2FAF70-CF00-49A4-8934-205092BF4A72}"/>
    <cellStyle name="Normal 4 4 9 6" xfId="28292" xr:uid="{6CA6479F-ADB8-41D9-B03F-3AC089BBCC24}"/>
    <cellStyle name="Normal 4 4 9 7" xfId="43176" xr:uid="{E4D50CA7-0B31-4DE9-8481-8AC78C69E9BE}"/>
    <cellStyle name="Normal 4 5" xfId="2498" xr:uid="{C607D31A-CC61-43BA-886E-A0B793D2C4B7}"/>
    <cellStyle name="Normal 4 5 10" xfId="21447" xr:uid="{F6FD6EF6-1A0E-4EDE-AF11-E39307E51CB3}"/>
    <cellStyle name="Normal 4 5 10 2" xfId="35139" xr:uid="{E6436EBD-6F12-4AA5-8302-629D51461A57}"/>
    <cellStyle name="Normal 4 5 10 3" xfId="50023" xr:uid="{F230EA65-82A5-4ABF-8437-9122A4BB6C73}"/>
    <cellStyle name="Normal 4 5 11" xfId="14603" xr:uid="{6028B706-461D-48E2-AA7F-8C9A21747016}"/>
    <cellStyle name="Normal 4 5 11 2" xfId="41113" xr:uid="{B15EC3F8-7911-48AE-9D19-43D2255E2C63}"/>
    <cellStyle name="Normal 4 5 12" xfId="28293" xr:uid="{D754326D-2793-4F99-B6E5-C446C29025F8}"/>
    <cellStyle name="Normal 4 5 13" xfId="43177" xr:uid="{3BFA7EF9-5A3D-4E06-A415-DF70CD778CC1}"/>
    <cellStyle name="Normal 4 5 14" xfId="7757" xr:uid="{127CCD62-AB5A-4679-BA44-AF34EC61C083}"/>
    <cellStyle name="Normal 4 5 2" xfId="4393" xr:uid="{F271225D-3467-4B6A-B115-BAC8A154D783}"/>
    <cellStyle name="Normal 4 5 2 10" xfId="14604" xr:uid="{29B4800C-4195-4947-94EB-E2F61047EEA9}"/>
    <cellStyle name="Normal 4 5 2 10 2" xfId="41336" xr:uid="{A4444B08-8E4E-42EE-B8EC-DC97FA667C34}"/>
    <cellStyle name="Normal 4 5 2 11" xfId="28294" xr:uid="{39B81D63-50D8-4C2A-AC7E-D0E8EF76F978}"/>
    <cellStyle name="Normal 4 5 2 12" xfId="43178" xr:uid="{EBE192FC-C4F6-4198-B837-09D9D509A0F6}"/>
    <cellStyle name="Normal 4 5 2 13" xfId="7758" xr:uid="{BEAD0DA2-157A-404F-8139-A91E4A6B3F72}"/>
    <cellStyle name="Normal 4 5 2 2" xfId="7759" xr:uid="{BD7A32F4-834D-4949-920C-92066EE7CCC2}"/>
    <cellStyle name="Normal 4 5 2 2 10" xfId="43179" xr:uid="{2659687F-C429-4691-AB67-DEE0D8A88677}"/>
    <cellStyle name="Normal 4 5 2 2 2" xfId="7760" xr:uid="{1BC132EE-570B-4992-842D-1B5D017B6A89}"/>
    <cellStyle name="Normal 4 5 2 2 2 2" xfId="7761" xr:uid="{12388E5E-69C1-4483-8121-A80A69D70227}"/>
    <cellStyle name="Normal 4 5 2 2 2 2 2" xfId="9473" xr:uid="{40C53A97-1876-459B-A74B-E06DBC55564D}"/>
    <cellStyle name="Normal 4 5 2 2 2 2 2 2" xfId="12895" xr:uid="{2855B1FE-C797-4E84-BBCD-A7600E30F246}"/>
    <cellStyle name="Normal 4 5 2 2 2 2 2 2 2" xfId="26585" xr:uid="{336B8ED0-8B39-46E2-BA46-99CBBC573539}"/>
    <cellStyle name="Normal 4 5 2 2 2 2 2 2 2 2" xfId="40277" xr:uid="{8C97C7F2-805A-4206-8E69-AC093F69B3B3}"/>
    <cellStyle name="Normal 4 5 2 2 2 2 2 2 2 3" xfId="55161" xr:uid="{A19FC349-B613-4418-88F0-5393F1DF4B73}"/>
    <cellStyle name="Normal 4 5 2 2 2 2 2 2 3" xfId="19741" xr:uid="{E3347C90-91BB-4FEA-8930-90043DD38C64}"/>
    <cellStyle name="Normal 4 5 2 2 2 2 2 2 4" xfId="33431" xr:uid="{233FE5CE-1427-473A-9A52-87C245DDFB10}"/>
    <cellStyle name="Normal 4 5 2 2 2 2 2 2 5" xfId="48315" xr:uid="{AC22FADF-70C5-4ED2-9BC1-1DD91E10773D}"/>
    <cellStyle name="Normal 4 5 2 2 2 2 2 3" xfId="23163" xr:uid="{1E8B244C-6987-4BB9-B6F0-E84677281748}"/>
    <cellStyle name="Normal 4 5 2 2 2 2 2 3 2" xfId="36855" xr:uid="{F55D66E2-1344-4F2D-9219-23628C8A9F1D}"/>
    <cellStyle name="Normal 4 5 2 2 2 2 2 3 3" xfId="51739" xr:uid="{8569AAA4-0D75-449A-BFF3-509B87469BF3}"/>
    <cellStyle name="Normal 4 5 2 2 2 2 2 4" xfId="16319" xr:uid="{DAE60320-F94B-4480-ACB2-083C93525B29}"/>
    <cellStyle name="Normal 4 5 2 2 2 2 2 5" xfId="30009" xr:uid="{91800752-1BA5-4025-8552-E115DDC555D4}"/>
    <cellStyle name="Normal 4 5 2 2 2 2 2 6" xfId="44893" xr:uid="{271FC5A7-6178-4A51-8690-CFD1C79A91CC}"/>
    <cellStyle name="Normal 4 5 2 2 2 2 3" xfId="11183" xr:uid="{B87CB412-ECC0-452F-9429-F0EE9D4E9018}"/>
    <cellStyle name="Normal 4 5 2 2 2 2 3 2" xfId="24873" xr:uid="{45EA1FA8-D5AF-48A3-8A09-38C6D1462D49}"/>
    <cellStyle name="Normal 4 5 2 2 2 2 3 2 2" xfId="38565" xr:uid="{CD7FD34A-F3E0-4509-83B4-5FB45030F4A7}"/>
    <cellStyle name="Normal 4 5 2 2 2 2 3 2 3" xfId="53449" xr:uid="{B1C14B34-1BEC-49F9-9BF3-B11B5FCB06AD}"/>
    <cellStyle name="Normal 4 5 2 2 2 2 3 3" xfId="18029" xr:uid="{C75E9CF7-7468-4143-B56E-408F22792441}"/>
    <cellStyle name="Normal 4 5 2 2 2 2 3 4" xfId="31719" xr:uid="{845D4357-E39A-40F7-9F90-2F00129726F6}"/>
    <cellStyle name="Normal 4 5 2 2 2 2 3 5" xfId="46603" xr:uid="{21565519-58F5-4D05-B86D-07A44EB6DA00}"/>
    <cellStyle name="Normal 4 5 2 2 2 2 4" xfId="21451" xr:uid="{FAA59223-762E-4CE8-89F9-84170A887570}"/>
    <cellStyle name="Normal 4 5 2 2 2 2 4 2" xfId="35143" xr:uid="{C8AF9FDC-0EA6-4596-BDC8-477CD1FF400A}"/>
    <cellStyle name="Normal 4 5 2 2 2 2 4 3" xfId="50027" xr:uid="{65F0CC02-AD6D-41AB-B1B5-607AE6827417}"/>
    <cellStyle name="Normal 4 5 2 2 2 2 5" xfId="14607" xr:uid="{DECF5A44-9600-4D21-92D2-7FE70DAFDE1F}"/>
    <cellStyle name="Normal 4 5 2 2 2 2 6" xfId="28297" xr:uid="{B855078C-9720-4142-92C3-458131030E30}"/>
    <cellStyle name="Normal 4 5 2 2 2 2 7" xfId="43181" xr:uid="{65AE9328-50FF-4DFB-85BB-9793E9779D47}"/>
    <cellStyle name="Normal 4 5 2 2 2 3" xfId="9472" xr:uid="{134870A0-EEF0-44C2-BF14-89A0D129BC3F}"/>
    <cellStyle name="Normal 4 5 2 2 2 3 2" xfId="12894" xr:uid="{404AB5A2-E941-42D4-96DF-B3850E827D89}"/>
    <cellStyle name="Normal 4 5 2 2 2 3 2 2" xfId="26584" xr:uid="{A23C1D4A-EAF1-46DF-9B98-F61E739D3888}"/>
    <cellStyle name="Normal 4 5 2 2 2 3 2 2 2" xfId="40276" xr:uid="{527DF3F6-7252-4666-99D4-861BDF9F18D4}"/>
    <cellStyle name="Normal 4 5 2 2 2 3 2 2 3" xfId="55160" xr:uid="{9E270A71-1807-45BE-BF4D-BED9D334B10E}"/>
    <cellStyle name="Normal 4 5 2 2 2 3 2 3" xfId="19740" xr:uid="{93FA528A-5B7E-4549-AF92-6CAF1E9208AB}"/>
    <cellStyle name="Normal 4 5 2 2 2 3 2 4" xfId="33430" xr:uid="{D079F70A-1C9E-422E-933F-7E7E0A9A9F7A}"/>
    <cellStyle name="Normal 4 5 2 2 2 3 2 5" xfId="48314" xr:uid="{470A674A-99D0-4899-A212-49DC20B7C2B3}"/>
    <cellStyle name="Normal 4 5 2 2 2 3 3" xfId="23162" xr:uid="{45475774-64A6-4C21-AB2A-EA2C36338E2A}"/>
    <cellStyle name="Normal 4 5 2 2 2 3 3 2" xfId="36854" xr:uid="{512E886E-9468-4ED6-877A-D6E31D83E65E}"/>
    <cellStyle name="Normal 4 5 2 2 2 3 3 3" xfId="51738" xr:uid="{089A5C57-3F30-465C-B7D3-44651CB48A7E}"/>
    <cellStyle name="Normal 4 5 2 2 2 3 4" xfId="16318" xr:uid="{C35170C0-0BF0-487E-A26E-1CDEA41AFA67}"/>
    <cellStyle name="Normal 4 5 2 2 2 3 5" xfId="30008" xr:uid="{665E5BF2-92E5-4173-BAEA-229BC385185B}"/>
    <cellStyle name="Normal 4 5 2 2 2 3 6" xfId="44892" xr:uid="{64C70B35-D49D-4A08-8FDB-A687632D36C6}"/>
    <cellStyle name="Normal 4 5 2 2 2 4" xfId="11182" xr:uid="{A594AB70-F3F9-4290-B7B5-A7620696A56A}"/>
    <cellStyle name="Normal 4 5 2 2 2 4 2" xfId="24872" xr:uid="{241DD549-1DC9-424D-9622-5969193A3F53}"/>
    <cellStyle name="Normal 4 5 2 2 2 4 2 2" xfId="38564" xr:uid="{5C26BF4E-AE71-497C-97FA-87624EC878EA}"/>
    <cellStyle name="Normal 4 5 2 2 2 4 2 3" xfId="53448" xr:uid="{329221EA-A96E-4EEC-95C0-49020A8A2878}"/>
    <cellStyle name="Normal 4 5 2 2 2 4 3" xfId="18028" xr:uid="{0C0BEC4E-72AA-4179-B6DB-4D8AAFEBD133}"/>
    <cellStyle name="Normal 4 5 2 2 2 4 4" xfId="31718" xr:uid="{A58FA856-6E94-4619-9E31-51DDFC82C095}"/>
    <cellStyle name="Normal 4 5 2 2 2 4 5" xfId="46602" xr:uid="{437824C9-625D-44A9-80CF-50964B8897AD}"/>
    <cellStyle name="Normal 4 5 2 2 2 5" xfId="21450" xr:uid="{8A53EBCE-0F59-484A-8D96-A04CAD6E8C8A}"/>
    <cellStyle name="Normal 4 5 2 2 2 5 2" xfId="35142" xr:uid="{93E61475-5553-4C44-8B61-20699C73EBD8}"/>
    <cellStyle name="Normal 4 5 2 2 2 5 3" xfId="50026" xr:uid="{CCDC8E98-4FF4-42CF-8793-E18752AC7F9F}"/>
    <cellStyle name="Normal 4 5 2 2 2 6" xfId="14606" xr:uid="{612FC8F2-3A41-4DAE-AD2A-557023009B4E}"/>
    <cellStyle name="Normal 4 5 2 2 2 7" xfId="28296" xr:uid="{3B627CB3-9280-44BC-B88B-2FEB81FE9ABE}"/>
    <cellStyle name="Normal 4 5 2 2 2 8" xfId="43180" xr:uid="{238F4167-C672-4A2C-BBED-54FDE349AC56}"/>
    <cellStyle name="Normal 4 5 2 2 3" xfId="7762" xr:uid="{DE0A7893-ACDD-4410-AC10-E15B2A56DFC1}"/>
    <cellStyle name="Normal 4 5 2 2 3 2" xfId="9474" xr:uid="{EDC2C66D-D8A2-4A4B-BC22-1B2EC5D60A91}"/>
    <cellStyle name="Normal 4 5 2 2 3 2 2" xfId="12896" xr:uid="{A2989D24-1FC0-4710-953D-44F34887018E}"/>
    <cellStyle name="Normal 4 5 2 2 3 2 2 2" xfId="26586" xr:uid="{D72173E2-25BC-4370-8ACF-BCB70341844B}"/>
    <cellStyle name="Normal 4 5 2 2 3 2 2 2 2" xfId="40278" xr:uid="{2C54896A-460F-4CEE-B7A5-0AA9F1E5795D}"/>
    <cellStyle name="Normal 4 5 2 2 3 2 2 2 3" xfId="55162" xr:uid="{745F83C4-1268-45B3-86A0-09DDB1A0C2C9}"/>
    <cellStyle name="Normal 4 5 2 2 3 2 2 3" xfId="19742" xr:uid="{5F095249-DBC8-4383-BA98-3AC5166DDA12}"/>
    <cellStyle name="Normal 4 5 2 2 3 2 2 4" xfId="33432" xr:uid="{F781865A-06FB-4C0A-9F09-1C2C83194A8C}"/>
    <cellStyle name="Normal 4 5 2 2 3 2 2 5" xfId="48316" xr:uid="{BE9075A6-9C62-4ABF-AA5C-FD5F113BB895}"/>
    <cellStyle name="Normal 4 5 2 2 3 2 3" xfId="23164" xr:uid="{4BC42831-A35F-45AF-8B5E-D468A65048F3}"/>
    <cellStyle name="Normal 4 5 2 2 3 2 3 2" xfId="36856" xr:uid="{BB1EF764-3128-46ED-B000-F931393813D7}"/>
    <cellStyle name="Normal 4 5 2 2 3 2 3 3" xfId="51740" xr:uid="{87C9103E-E58C-4D6B-97C3-8F4D06638CEA}"/>
    <cellStyle name="Normal 4 5 2 2 3 2 4" xfId="16320" xr:uid="{6558AB69-D753-414B-92D1-10F58C083F69}"/>
    <cellStyle name="Normal 4 5 2 2 3 2 5" xfId="30010" xr:uid="{77E418E6-0291-4CAE-8D5B-D4AB6E9B5077}"/>
    <cellStyle name="Normal 4 5 2 2 3 2 6" xfId="44894" xr:uid="{C2B4E5EE-FB1A-41A0-AF93-CEA1699DF8AE}"/>
    <cellStyle name="Normal 4 5 2 2 3 3" xfId="11184" xr:uid="{715F152A-4B35-4C73-ADDF-2E148860D3DD}"/>
    <cellStyle name="Normal 4 5 2 2 3 3 2" xfId="24874" xr:uid="{3901F038-B858-428E-90B5-CA228C879604}"/>
    <cellStyle name="Normal 4 5 2 2 3 3 2 2" xfId="38566" xr:uid="{5FE5E0A2-2530-4408-B04D-C3A0C2FC8AA6}"/>
    <cellStyle name="Normal 4 5 2 2 3 3 2 3" xfId="53450" xr:uid="{79DFBAF8-F941-494E-86A6-1631B70DC0E2}"/>
    <cellStyle name="Normal 4 5 2 2 3 3 3" xfId="18030" xr:uid="{865EEC9F-04CE-480C-92F6-F59BBEDFA0B1}"/>
    <cellStyle name="Normal 4 5 2 2 3 3 4" xfId="31720" xr:uid="{B979A37F-0674-4FC2-BE05-87B4E8452AEB}"/>
    <cellStyle name="Normal 4 5 2 2 3 3 5" xfId="46604" xr:uid="{64A319B1-564C-4260-94BE-0EB702946340}"/>
    <cellStyle name="Normal 4 5 2 2 3 4" xfId="21452" xr:uid="{F94267C9-4E6A-4E2D-A5D6-9DC281AD1F2D}"/>
    <cellStyle name="Normal 4 5 2 2 3 4 2" xfId="35144" xr:uid="{75F9F03F-154A-48B6-935E-DEE5A6594B2F}"/>
    <cellStyle name="Normal 4 5 2 2 3 4 3" xfId="50028" xr:uid="{AFAC071E-23CA-46A7-92CC-F336209A920D}"/>
    <cellStyle name="Normal 4 5 2 2 3 5" xfId="14608" xr:uid="{0FEEE169-161F-4FAC-AA74-456C8425BBDA}"/>
    <cellStyle name="Normal 4 5 2 2 3 6" xfId="28298" xr:uid="{4789BA53-21D6-45CC-83B1-A1C7BCC03B86}"/>
    <cellStyle name="Normal 4 5 2 2 3 7" xfId="43182" xr:uid="{D180D5C8-19F2-4622-94D3-AD2D5D451CE7}"/>
    <cellStyle name="Normal 4 5 2 2 4" xfId="7763" xr:uid="{96EB8BB2-1E39-4D92-BE9D-291C96D226F3}"/>
    <cellStyle name="Normal 4 5 2 2 4 2" xfId="9475" xr:uid="{108B3758-BAE5-436E-B737-51B0DBD2EA01}"/>
    <cellStyle name="Normal 4 5 2 2 4 2 2" xfId="12897" xr:uid="{EAA162B3-12A9-4F9A-9740-9E8525574B17}"/>
    <cellStyle name="Normal 4 5 2 2 4 2 2 2" xfId="26587" xr:uid="{E9D1A8ED-FE3A-4042-AE28-E4C8BBD05FD5}"/>
    <cellStyle name="Normal 4 5 2 2 4 2 2 2 2" xfId="40279" xr:uid="{418E07E7-DBE4-47AE-9D31-A1EF2D497A73}"/>
    <cellStyle name="Normal 4 5 2 2 4 2 2 2 3" xfId="55163" xr:uid="{1EBFACAC-C8CE-4390-99C5-150E52D96C57}"/>
    <cellStyle name="Normal 4 5 2 2 4 2 2 3" xfId="19743" xr:uid="{E2BD7AFF-7AE2-49D3-A78B-9C2E0340DDC9}"/>
    <cellStyle name="Normal 4 5 2 2 4 2 2 4" xfId="33433" xr:uid="{34142445-10FF-4C84-9B20-64581AA68F87}"/>
    <cellStyle name="Normal 4 5 2 2 4 2 2 5" xfId="48317" xr:uid="{6EC34A13-3647-42A1-9B36-13C4EF173698}"/>
    <cellStyle name="Normal 4 5 2 2 4 2 3" xfId="23165" xr:uid="{190236E3-FCC5-481E-B774-5F9C2F265755}"/>
    <cellStyle name="Normal 4 5 2 2 4 2 3 2" xfId="36857" xr:uid="{3E572502-70F4-4CA4-8AA1-00CC889BA8BB}"/>
    <cellStyle name="Normal 4 5 2 2 4 2 3 3" xfId="51741" xr:uid="{D4FE23A1-43E4-4317-B728-8464F72C6DD4}"/>
    <cellStyle name="Normal 4 5 2 2 4 2 4" xfId="16321" xr:uid="{D93DB545-10FC-4002-AA04-896AE0AF2921}"/>
    <cellStyle name="Normal 4 5 2 2 4 2 5" xfId="30011" xr:uid="{E9331D41-5682-4F6C-8690-625BAEC12E4F}"/>
    <cellStyle name="Normal 4 5 2 2 4 2 6" xfId="44895" xr:uid="{50069B82-25C7-4D42-BC7D-4A3F14E7CA30}"/>
    <cellStyle name="Normal 4 5 2 2 4 3" xfId="11185" xr:uid="{E0ED0C42-97DB-4387-990D-05EA224D5114}"/>
    <cellStyle name="Normal 4 5 2 2 4 3 2" xfId="24875" xr:uid="{823CFB14-02CD-4149-AC27-AC37CEA04A16}"/>
    <cellStyle name="Normal 4 5 2 2 4 3 2 2" xfId="38567" xr:uid="{80FABA61-62F6-454C-9364-2EBD6FE310CE}"/>
    <cellStyle name="Normal 4 5 2 2 4 3 2 3" xfId="53451" xr:uid="{483E25D3-57AF-4963-B521-CC2D4AB1E99A}"/>
    <cellStyle name="Normal 4 5 2 2 4 3 3" xfId="18031" xr:uid="{2B7930C0-0CAA-4575-86F7-A4D102EFDE6C}"/>
    <cellStyle name="Normal 4 5 2 2 4 3 4" xfId="31721" xr:uid="{5D857A0C-D4DE-4D34-96C2-F5216DD6C648}"/>
    <cellStyle name="Normal 4 5 2 2 4 3 5" xfId="46605" xr:uid="{D8FA1E4D-B875-4AB6-BEAC-4850D6E33FDF}"/>
    <cellStyle name="Normal 4 5 2 2 4 4" xfId="21453" xr:uid="{06D09C4C-55AD-40C3-81A5-CEF58C62B3C7}"/>
    <cellStyle name="Normal 4 5 2 2 4 4 2" xfId="35145" xr:uid="{822C3C5F-4073-48E0-845B-2ECD9A42FAC8}"/>
    <cellStyle name="Normal 4 5 2 2 4 4 3" xfId="50029" xr:uid="{CE008461-3B62-4474-A412-EEA32BD26F85}"/>
    <cellStyle name="Normal 4 5 2 2 4 5" xfId="14609" xr:uid="{030D92F6-0519-4D3E-87D7-C885B3473B82}"/>
    <cellStyle name="Normal 4 5 2 2 4 6" xfId="28299" xr:uid="{43954AFC-7598-487D-B9D5-8C3F9BF17DDD}"/>
    <cellStyle name="Normal 4 5 2 2 4 7" xfId="43183" xr:uid="{3C76D3DF-56F8-4448-B49A-EE4ACB7A48C0}"/>
    <cellStyle name="Normal 4 5 2 2 5" xfId="9471" xr:uid="{C94513C3-240F-42FF-84DF-5058EDD78D1C}"/>
    <cellStyle name="Normal 4 5 2 2 5 2" xfId="12893" xr:uid="{909C3407-1350-47BC-BCCE-F78613702DC7}"/>
    <cellStyle name="Normal 4 5 2 2 5 2 2" xfId="26583" xr:uid="{2C8CF1F5-4E93-4751-B680-C762FF117A2F}"/>
    <cellStyle name="Normal 4 5 2 2 5 2 2 2" xfId="40275" xr:uid="{A236EB3C-4AFC-4664-BB59-9D2C79230DDD}"/>
    <cellStyle name="Normal 4 5 2 2 5 2 2 3" xfId="55159" xr:uid="{BBDCB02E-1E77-4595-A490-403CC638AC14}"/>
    <cellStyle name="Normal 4 5 2 2 5 2 3" xfId="19739" xr:uid="{5C250822-7850-4BF3-B250-D93A3470904A}"/>
    <cellStyle name="Normal 4 5 2 2 5 2 4" xfId="33429" xr:uid="{C1E696E2-1EFE-4C52-9A4B-59EEA7D40C74}"/>
    <cellStyle name="Normal 4 5 2 2 5 2 5" xfId="48313" xr:uid="{5851D884-B547-48A7-8B12-FDC64E3FBC61}"/>
    <cellStyle name="Normal 4 5 2 2 5 3" xfId="23161" xr:uid="{2F1430F1-173F-4EFF-8118-3291314117B5}"/>
    <cellStyle name="Normal 4 5 2 2 5 3 2" xfId="36853" xr:uid="{75276FF5-4832-464A-AD7D-15136AF87C23}"/>
    <cellStyle name="Normal 4 5 2 2 5 3 3" xfId="51737" xr:uid="{874D5FA5-72BC-4692-8339-4CD2CD826384}"/>
    <cellStyle name="Normal 4 5 2 2 5 4" xfId="16317" xr:uid="{A1CF38D2-CEE2-4BBB-9564-128C42286357}"/>
    <cellStyle name="Normal 4 5 2 2 5 5" xfId="30007" xr:uid="{005878A2-FC89-4474-A65E-9F0B582058AE}"/>
    <cellStyle name="Normal 4 5 2 2 5 6" xfId="44891" xr:uid="{737880D4-F74A-4469-98C4-FD55D01269B3}"/>
    <cellStyle name="Normal 4 5 2 2 6" xfId="11181" xr:uid="{474A6D03-2D9B-451A-9CBE-C68A2FE43982}"/>
    <cellStyle name="Normal 4 5 2 2 6 2" xfId="24871" xr:uid="{213CE183-FEEE-4FEC-9AD8-B503CADFBB06}"/>
    <cellStyle name="Normal 4 5 2 2 6 2 2" xfId="38563" xr:uid="{DCA80FD1-63C5-401D-840C-22B0CDFD10E0}"/>
    <cellStyle name="Normal 4 5 2 2 6 2 3" xfId="53447" xr:uid="{8F12E37E-8842-471E-809D-6968EAA2B7B2}"/>
    <cellStyle name="Normal 4 5 2 2 6 3" xfId="18027" xr:uid="{A181BB70-8345-49BE-B131-5E6650F219F3}"/>
    <cellStyle name="Normal 4 5 2 2 6 4" xfId="31717" xr:uid="{CBFEC144-299A-48AB-BB44-BD249B05099E}"/>
    <cellStyle name="Normal 4 5 2 2 6 5" xfId="46601" xr:uid="{92C75618-65A0-42F8-A91E-4A6CEC8C3E54}"/>
    <cellStyle name="Normal 4 5 2 2 7" xfId="21449" xr:uid="{4E99EE0B-9F45-46EE-A770-5707CFB8A835}"/>
    <cellStyle name="Normal 4 5 2 2 7 2" xfId="35141" xr:uid="{AEDFEB85-606A-4D64-9D0C-254EFBB56BBC}"/>
    <cellStyle name="Normal 4 5 2 2 7 3" xfId="50025" xr:uid="{B70EDF5C-1079-44B2-BCC1-BAC79F8F9495}"/>
    <cellStyle name="Normal 4 5 2 2 8" xfId="14605" xr:uid="{36C34750-4E66-48BF-BB71-E21004A0C15E}"/>
    <cellStyle name="Normal 4 5 2 2 9" xfId="28295" xr:uid="{61D5FE86-DD1C-4E3C-B798-767939564603}"/>
    <cellStyle name="Normal 4 5 2 3" xfId="7764" xr:uid="{215B0058-EE06-44DA-954D-C5225E0061D0}"/>
    <cellStyle name="Normal 4 5 2 3 10" xfId="43184" xr:uid="{0ABBE8A6-F11A-4C79-B403-D19EA52452C5}"/>
    <cellStyle name="Normal 4 5 2 3 2" xfId="7765" xr:uid="{A7F60A24-2AB4-40E7-A51A-53A695D1431C}"/>
    <cellStyle name="Normal 4 5 2 3 2 2" xfId="7766" xr:uid="{AB452210-15FA-4F3F-A3A6-F98A8F759A19}"/>
    <cellStyle name="Normal 4 5 2 3 2 2 2" xfId="9478" xr:uid="{F76E9DAA-FF6B-478F-BCEB-4DB14A26AB16}"/>
    <cellStyle name="Normal 4 5 2 3 2 2 2 2" xfId="12900" xr:uid="{B9034731-EBC3-4300-9B23-9D0B55D8BDB5}"/>
    <cellStyle name="Normal 4 5 2 3 2 2 2 2 2" xfId="26590" xr:uid="{AB3A9E34-ED21-400A-A5FC-0BA231D0559A}"/>
    <cellStyle name="Normal 4 5 2 3 2 2 2 2 2 2" xfId="40282" xr:uid="{3813C972-C592-4E12-944D-F386E8897DA4}"/>
    <cellStyle name="Normal 4 5 2 3 2 2 2 2 2 3" xfId="55166" xr:uid="{6E59875F-817E-48A8-AF63-378F5D0B62A2}"/>
    <cellStyle name="Normal 4 5 2 3 2 2 2 2 3" xfId="19746" xr:uid="{7FDA319F-55AB-4503-BC64-792B91C93D1C}"/>
    <cellStyle name="Normal 4 5 2 3 2 2 2 2 4" xfId="33436" xr:uid="{1D66DB01-4F8A-413F-B4BE-743DD2AC6196}"/>
    <cellStyle name="Normal 4 5 2 3 2 2 2 2 5" xfId="48320" xr:uid="{2BD54DF5-1B7A-4820-9CE4-3240A3E17575}"/>
    <cellStyle name="Normal 4 5 2 3 2 2 2 3" xfId="23168" xr:uid="{83DBF238-87A8-4B6B-9A8F-D1616EA6C84A}"/>
    <cellStyle name="Normal 4 5 2 3 2 2 2 3 2" xfId="36860" xr:uid="{0E9A37E6-73A9-4965-BE85-0A38F317D0ED}"/>
    <cellStyle name="Normal 4 5 2 3 2 2 2 3 3" xfId="51744" xr:uid="{47A4A1FD-47A6-4AA3-8B28-E06A3F44F22F}"/>
    <cellStyle name="Normal 4 5 2 3 2 2 2 4" xfId="16324" xr:uid="{CE27B881-7A7C-47BE-8700-F10B2C9841B4}"/>
    <cellStyle name="Normal 4 5 2 3 2 2 2 5" xfId="30014" xr:uid="{4712073E-B64C-4627-8006-9684CAA5BC6A}"/>
    <cellStyle name="Normal 4 5 2 3 2 2 2 6" xfId="44898" xr:uid="{7C388C41-CA76-4A88-BBFB-F9FF5D8D45CC}"/>
    <cellStyle name="Normal 4 5 2 3 2 2 3" xfId="11188" xr:uid="{43147E09-1238-49E2-AE4D-88320176F32A}"/>
    <cellStyle name="Normal 4 5 2 3 2 2 3 2" xfId="24878" xr:uid="{F5EB1AE9-46E8-4E8B-ACAA-1EBE62EB0D79}"/>
    <cellStyle name="Normal 4 5 2 3 2 2 3 2 2" xfId="38570" xr:uid="{6971E135-24EF-49F9-A3BD-DB2A0D45CC4E}"/>
    <cellStyle name="Normal 4 5 2 3 2 2 3 2 3" xfId="53454" xr:uid="{B795EA84-4D1F-45B0-BD84-ADC080C23D1B}"/>
    <cellStyle name="Normal 4 5 2 3 2 2 3 3" xfId="18034" xr:uid="{83718383-F186-4E0B-B328-F3D9FA6F193B}"/>
    <cellStyle name="Normal 4 5 2 3 2 2 3 4" xfId="31724" xr:uid="{9BDBED13-D291-45B7-82B7-612549E1FB56}"/>
    <cellStyle name="Normal 4 5 2 3 2 2 3 5" xfId="46608" xr:uid="{64185F5C-14C2-42B8-9517-26F25DCACDB5}"/>
    <cellStyle name="Normal 4 5 2 3 2 2 4" xfId="21456" xr:uid="{9FFB148C-8EFE-49D9-A110-791D6A1CAEA0}"/>
    <cellStyle name="Normal 4 5 2 3 2 2 4 2" xfId="35148" xr:uid="{26BB14E9-1A9D-4F7B-94C0-C0EC6958B8D5}"/>
    <cellStyle name="Normal 4 5 2 3 2 2 4 3" xfId="50032" xr:uid="{71C6BEEC-8C12-40C0-927A-CCBD1B54B8B9}"/>
    <cellStyle name="Normal 4 5 2 3 2 2 5" xfId="14612" xr:uid="{907EE78F-7C0E-4139-B5E9-442357178473}"/>
    <cellStyle name="Normal 4 5 2 3 2 2 6" xfId="28302" xr:uid="{9A5B461B-ED22-404E-A352-268F88AB23B2}"/>
    <cellStyle name="Normal 4 5 2 3 2 2 7" xfId="43186" xr:uid="{2E0699BE-7FBE-4CF4-A25A-F012CC1C92E3}"/>
    <cellStyle name="Normal 4 5 2 3 2 3" xfId="9477" xr:uid="{CC524641-35BE-48A8-80AA-941CDA00FA90}"/>
    <cellStyle name="Normal 4 5 2 3 2 3 2" xfId="12899" xr:uid="{4587ADB2-F8E5-4913-B9F3-4D2A3E6DA7E3}"/>
    <cellStyle name="Normal 4 5 2 3 2 3 2 2" xfId="26589" xr:uid="{386FB7DE-9512-4C29-9787-98A1E3583D5A}"/>
    <cellStyle name="Normal 4 5 2 3 2 3 2 2 2" xfId="40281" xr:uid="{08A916E4-9745-4C4E-8440-550C9BD2A66C}"/>
    <cellStyle name="Normal 4 5 2 3 2 3 2 2 3" xfId="55165" xr:uid="{D99B60AA-6398-46F2-A063-6B045F7889FB}"/>
    <cellStyle name="Normal 4 5 2 3 2 3 2 3" xfId="19745" xr:uid="{25E74C30-C6CA-4F1D-862F-AE4C02E3DE21}"/>
    <cellStyle name="Normal 4 5 2 3 2 3 2 4" xfId="33435" xr:uid="{468258B9-1B3C-4237-873C-8413A08A4FF9}"/>
    <cellStyle name="Normal 4 5 2 3 2 3 2 5" xfId="48319" xr:uid="{8FBFB8A1-30BD-4F08-AF14-0D6015B40675}"/>
    <cellStyle name="Normal 4 5 2 3 2 3 3" xfId="23167" xr:uid="{3D7A6AD9-6175-4071-A045-512801F2C58C}"/>
    <cellStyle name="Normal 4 5 2 3 2 3 3 2" xfId="36859" xr:uid="{A0F45687-9CEE-42A3-92F7-76D6798C3B90}"/>
    <cellStyle name="Normal 4 5 2 3 2 3 3 3" xfId="51743" xr:uid="{6B1B4FFE-4CCF-4655-920D-C93A06F34207}"/>
    <cellStyle name="Normal 4 5 2 3 2 3 4" xfId="16323" xr:uid="{63D75CA2-6BB5-4A51-A0D3-7CC992FEA1AA}"/>
    <cellStyle name="Normal 4 5 2 3 2 3 5" xfId="30013" xr:uid="{218E5F4F-3611-401E-B4A1-2D1DA6C419B5}"/>
    <cellStyle name="Normal 4 5 2 3 2 3 6" xfId="44897" xr:uid="{42AE105B-5351-4BD4-A683-5D5879A8307D}"/>
    <cellStyle name="Normal 4 5 2 3 2 4" xfId="11187" xr:uid="{ED083B15-45CD-41DE-A63C-6DEECCE0CCF4}"/>
    <cellStyle name="Normal 4 5 2 3 2 4 2" xfId="24877" xr:uid="{B7B5EFE5-3AC9-4606-A9BD-E32B50D22575}"/>
    <cellStyle name="Normal 4 5 2 3 2 4 2 2" xfId="38569" xr:uid="{6F2A6B83-EA54-422A-8361-4F4A1FE43B17}"/>
    <cellStyle name="Normal 4 5 2 3 2 4 2 3" xfId="53453" xr:uid="{AB4C262C-CB2C-45E5-921D-F572BA592028}"/>
    <cellStyle name="Normal 4 5 2 3 2 4 3" xfId="18033" xr:uid="{077C8143-44DF-452F-B5CA-7C9950C618E6}"/>
    <cellStyle name="Normal 4 5 2 3 2 4 4" xfId="31723" xr:uid="{961226B4-C4FF-4DAE-BD29-87B008F8472A}"/>
    <cellStyle name="Normal 4 5 2 3 2 4 5" xfId="46607" xr:uid="{3EEF2351-A1A6-45BD-A3FD-3299989C4E6E}"/>
    <cellStyle name="Normal 4 5 2 3 2 5" xfId="21455" xr:uid="{CB37BCFC-C520-49EC-A137-774DEC0B8E8F}"/>
    <cellStyle name="Normal 4 5 2 3 2 5 2" xfId="35147" xr:uid="{07A6E892-A8FF-47D0-971C-3DBB58072D64}"/>
    <cellStyle name="Normal 4 5 2 3 2 5 3" xfId="50031" xr:uid="{F8370BF1-55F3-4577-B8F4-13811B559115}"/>
    <cellStyle name="Normal 4 5 2 3 2 6" xfId="14611" xr:uid="{6B92C11F-18E1-4A56-A65D-E2C21BC2E339}"/>
    <cellStyle name="Normal 4 5 2 3 2 7" xfId="28301" xr:uid="{BF625989-76DC-4A64-9CB7-4F3702540093}"/>
    <cellStyle name="Normal 4 5 2 3 2 8" xfId="43185" xr:uid="{7295DD2C-E51B-4BE1-AC40-76B8C59DFB8A}"/>
    <cellStyle name="Normal 4 5 2 3 3" xfId="7767" xr:uid="{83C6A149-C373-44DE-B10C-FCDD417B79B3}"/>
    <cellStyle name="Normal 4 5 2 3 3 2" xfId="9479" xr:uid="{2FF1F4B6-B670-4B5B-B1F4-5966C2D8DFBA}"/>
    <cellStyle name="Normal 4 5 2 3 3 2 2" xfId="12901" xr:uid="{7645DE32-BACE-4A29-8A48-BA992A7884AA}"/>
    <cellStyle name="Normal 4 5 2 3 3 2 2 2" xfId="26591" xr:uid="{EB2E8CB1-5FD0-4CA7-A333-481B15C57C7F}"/>
    <cellStyle name="Normal 4 5 2 3 3 2 2 2 2" xfId="40283" xr:uid="{ACE331EC-A65E-436A-A405-DD8D4135957F}"/>
    <cellStyle name="Normal 4 5 2 3 3 2 2 2 3" xfId="55167" xr:uid="{FA38A252-FF81-4A0E-95F0-77BCF0B2EA8E}"/>
    <cellStyle name="Normal 4 5 2 3 3 2 2 3" xfId="19747" xr:uid="{AC7A5730-974F-480F-9118-EE5A0FDEEAB1}"/>
    <cellStyle name="Normal 4 5 2 3 3 2 2 4" xfId="33437" xr:uid="{68546C4C-4293-40F1-A926-9C882E75665D}"/>
    <cellStyle name="Normal 4 5 2 3 3 2 2 5" xfId="48321" xr:uid="{C4F3EA08-8DC0-40E2-BD59-994DB032428E}"/>
    <cellStyle name="Normal 4 5 2 3 3 2 3" xfId="23169" xr:uid="{51687E1E-64C2-4944-AE9A-54337837DF30}"/>
    <cellStyle name="Normal 4 5 2 3 3 2 3 2" xfId="36861" xr:uid="{9FDDD918-84F1-456A-A472-E78F252F42F1}"/>
    <cellStyle name="Normal 4 5 2 3 3 2 3 3" xfId="51745" xr:uid="{122CC78D-9044-44AA-9725-616FAEAF6073}"/>
    <cellStyle name="Normal 4 5 2 3 3 2 4" xfId="16325" xr:uid="{08DD2224-5B20-426C-AEF3-BA1E275392BE}"/>
    <cellStyle name="Normal 4 5 2 3 3 2 5" xfId="30015" xr:uid="{7BB70FB4-1607-4B86-BCA7-29EE345B3A3D}"/>
    <cellStyle name="Normal 4 5 2 3 3 2 6" xfId="44899" xr:uid="{BDC6F651-E374-46C9-BB6A-C9E132D0CDA9}"/>
    <cellStyle name="Normal 4 5 2 3 3 3" xfId="11189" xr:uid="{AE3C1F29-7155-49D7-BC23-59B033F81531}"/>
    <cellStyle name="Normal 4 5 2 3 3 3 2" xfId="24879" xr:uid="{08707103-CB74-4BB7-BB92-3E0975D028D6}"/>
    <cellStyle name="Normal 4 5 2 3 3 3 2 2" xfId="38571" xr:uid="{DD6BC426-D2D3-4424-95CB-5987C7021F95}"/>
    <cellStyle name="Normal 4 5 2 3 3 3 2 3" xfId="53455" xr:uid="{83823F6C-95DD-44B7-B51A-5CF6AB4100BC}"/>
    <cellStyle name="Normal 4 5 2 3 3 3 3" xfId="18035" xr:uid="{8CC16B2C-B07E-4C5F-B7F2-D94331F6B3C5}"/>
    <cellStyle name="Normal 4 5 2 3 3 3 4" xfId="31725" xr:uid="{EBB7FCAB-22FE-4F33-B6AA-6F9EDE5140A8}"/>
    <cellStyle name="Normal 4 5 2 3 3 3 5" xfId="46609" xr:uid="{87631192-3374-4FAA-8E10-C259D232981C}"/>
    <cellStyle name="Normal 4 5 2 3 3 4" xfId="21457" xr:uid="{5E391DE6-7382-494D-A5CC-837D0D87473B}"/>
    <cellStyle name="Normal 4 5 2 3 3 4 2" xfId="35149" xr:uid="{7ED91E97-7849-4361-9A94-D50E6A78F61A}"/>
    <cellStyle name="Normal 4 5 2 3 3 4 3" xfId="50033" xr:uid="{9D5FB1DF-F3B4-4955-8A26-B9BC15251BFC}"/>
    <cellStyle name="Normal 4 5 2 3 3 5" xfId="14613" xr:uid="{7EE08A9A-98D1-4AFE-A733-9F61EEC8943F}"/>
    <cellStyle name="Normal 4 5 2 3 3 6" xfId="28303" xr:uid="{388C5129-33B2-48E8-ACE7-65902A0F592C}"/>
    <cellStyle name="Normal 4 5 2 3 3 7" xfId="43187" xr:uid="{BCCBF48C-2DD6-413D-9724-004B27EF8686}"/>
    <cellStyle name="Normal 4 5 2 3 4" xfId="7768" xr:uid="{57FD8B3D-13E7-4DF4-ACEB-3F9672703EE7}"/>
    <cellStyle name="Normal 4 5 2 3 4 2" xfId="9480" xr:uid="{C3431E8B-0EB5-485D-AE20-BF31DB498C2B}"/>
    <cellStyle name="Normal 4 5 2 3 4 2 2" xfId="12902" xr:uid="{789A5647-157F-49E4-AEB6-A51FBF5A91C7}"/>
    <cellStyle name="Normal 4 5 2 3 4 2 2 2" xfId="26592" xr:uid="{2C1D55D4-BE22-4CDC-8B9B-41471E929760}"/>
    <cellStyle name="Normal 4 5 2 3 4 2 2 2 2" xfId="40284" xr:uid="{1762A9E3-6332-46EA-BD55-DF701EC3B895}"/>
    <cellStyle name="Normal 4 5 2 3 4 2 2 2 3" xfId="55168" xr:uid="{EB80E660-83A3-4375-8004-DEAEB038EA71}"/>
    <cellStyle name="Normal 4 5 2 3 4 2 2 3" xfId="19748" xr:uid="{89E3DFCB-F670-41D1-9C1E-7CA278048D1F}"/>
    <cellStyle name="Normal 4 5 2 3 4 2 2 4" xfId="33438" xr:uid="{B88EF781-7396-4507-A0E5-D1F63108778A}"/>
    <cellStyle name="Normal 4 5 2 3 4 2 2 5" xfId="48322" xr:uid="{12428BE0-E47F-4F5A-8545-F81272E98A80}"/>
    <cellStyle name="Normal 4 5 2 3 4 2 3" xfId="23170" xr:uid="{233AEAB5-89B5-42CD-939E-97C7D2C2BAFD}"/>
    <cellStyle name="Normal 4 5 2 3 4 2 3 2" xfId="36862" xr:uid="{86E7B1E6-3E2A-4B6D-839A-5F71D45FCF82}"/>
    <cellStyle name="Normal 4 5 2 3 4 2 3 3" xfId="51746" xr:uid="{4FD4AFEB-8C80-4F14-9971-CD38E151BF38}"/>
    <cellStyle name="Normal 4 5 2 3 4 2 4" xfId="16326" xr:uid="{05C7F66F-6568-46F2-B9BD-02F752F5AEB5}"/>
    <cellStyle name="Normal 4 5 2 3 4 2 5" xfId="30016" xr:uid="{DE522F3F-49CE-434D-B9A1-9FC42A4CCB3E}"/>
    <cellStyle name="Normal 4 5 2 3 4 2 6" xfId="44900" xr:uid="{FF6D39BD-4EE7-4FC5-98D9-D9746454DD68}"/>
    <cellStyle name="Normal 4 5 2 3 4 3" xfId="11190" xr:uid="{95D2631A-4AFB-4050-B394-10C93D736ABD}"/>
    <cellStyle name="Normal 4 5 2 3 4 3 2" xfId="24880" xr:uid="{98FB2100-423F-4475-AD95-C1DD3D95DCD1}"/>
    <cellStyle name="Normal 4 5 2 3 4 3 2 2" xfId="38572" xr:uid="{A4D06A7B-5BFC-4748-BE29-21E0D14444A1}"/>
    <cellStyle name="Normal 4 5 2 3 4 3 2 3" xfId="53456" xr:uid="{9386E4B6-3C05-42A9-A767-5A99F799BBD1}"/>
    <cellStyle name="Normal 4 5 2 3 4 3 3" xfId="18036" xr:uid="{728B2504-F812-4032-AE90-1C88033EF46E}"/>
    <cellStyle name="Normal 4 5 2 3 4 3 4" xfId="31726" xr:uid="{1F12BD13-5865-4AA2-AB45-B8DD79C766A1}"/>
    <cellStyle name="Normal 4 5 2 3 4 3 5" xfId="46610" xr:uid="{16F67FC2-1FCD-49A3-86C6-B354069202D1}"/>
    <cellStyle name="Normal 4 5 2 3 4 4" xfId="21458" xr:uid="{32821842-9028-438E-B3E1-9C03AE808FE8}"/>
    <cellStyle name="Normal 4 5 2 3 4 4 2" xfId="35150" xr:uid="{7997E2D5-B395-49DF-83FC-D7AC0D53E84B}"/>
    <cellStyle name="Normal 4 5 2 3 4 4 3" xfId="50034" xr:uid="{C85FCEFB-DED2-4DA2-A407-502143B797AD}"/>
    <cellStyle name="Normal 4 5 2 3 4 5" xfId="14614" xr:uid="{AC2D06A1-D8CE-4096-8BD2-C5B75C8765BD}"/>
    <cellStyle name="Normal 4 5 2 3 4 6" xfId="28304" xr:uid="{526D7928-FD14-4697-98C2-A041847835C4}"/>
    <cellStyle name="Normal 4 5 2 3 4 7" xfId="43188" xr:uid="{AC46021C-57E6-4A40-8451-FC83FD61D323}"/>
    <cellStyle name="Normal 4 5 2 3 5" xfId="9476" xr:uid="{3254F9E4-6AE0-4950-A3A0-7A76DE4ADB9F}"/>
    <cellStyle name="Normal 4 5 2 3 5 2" xfId="12898" xr:uid="{1D2267B8-1DA3-473B-A6B7-30424180DF1D}"/>
    <cellStyle name="Normal 4 5 2 3 5 2 2" xfId="26588" xr:uid="{578ABEBF-08BB-487A-8EA7-5C07E30C5C68}"/>
    <cellStyle name="Normal 4 5 2 3 5 2 2 2" xfId="40280" xr:uid="{1132901B-C525-4E88-A65F-31F9B2EA00E0}"/>
    <cellStyle name="Normal 4 5 2 3 5 2 2 3" xfId="55164" xr:uid="{D8983A14-A371-4C8F-A2E4-201841B4A613}"/>
    <cellStyle name="Normal 4 5 2 3 5 2 3" xfId="19744" xr:uid="{52BA6AB5-412E-4338-A7BD-B78E0B6CA4BE}"/>
    <cellStyle name="Normal 4 5 2 3 5 2 4" xfId="33434" xr:uid="{A8560F91-158D-46F9-BB06-B99FD0D51FD4}"/>
    <cellStyle name="Normal 4 5 2 3 5 2 5" xfId="48318" xr:uid="{8ED8098D-8353-4095-9ADE-45389A0B1489}"/>
    <cellStyle name="Normal 4 5 2 3 5 3" xfId="23166" xr:uid="{4ACB8096-E17A-4CEE-BDA0-AB8B56F3138F}"/>
    <cellStyle name="Normal 4 5 2 3 5 3 2" xfId="36858" xr:uid="{D9DFE0CD-0DBF-4C11-9AFC-632613E273AB}"/>
    <cellStyle name="Normal 4 5 2 3 5 3 3" xfId="51742" xr:uid="{7BE80302-6E4F-48D5-8A17-F4B32A280DF3}"/>
    <cellStyle name="Normal 4 5 2 3 5 4" xfId="16322" xr:uid="{7692DD47-31A3-4811-953F-B56A3B8C14BF}"/>
    <cellStyle name="Normal 4 5 2 3 5 5" xfId="30012" xr:uid="{4DC12A80-B11D-4CF3-9A79-84A1BEB9905D}"/>
    <cellStyle name="Normal 4 5 2 3 5 6" xfId="44896" xr:uid="{0943C4FA-FDB6-4517-ACDB-9C194524C701}"/>
    <cellStyle name="Normal 4 5 2 3 6" xfId="11186" xr:uid="{33784D44-A753-4940-BA35-A72EBC49EF40}"/>
    <cellStyle name="Normal 4 5 2 3 6 2" xfId="24876" xr:uid="{A3875584-C374-44A4-89CD-BB472E3E2335}"/>
    <cellStyle name="Normal 4 5 2 3 6 2 2" xfId="38568" xr:uid="{73A8DDCA-528F-4A73-9F76-4E7C4CB586A0}"/>
    <cellStyle name="Normal 4 5 2 3 6 2 3" xfId="53452" xr:uid="{5B9163EB-477A-4A18-A154-8231B8FD16B5}"/>
    <cellStyle name="Normal 4 5 2 3 6 3" xfId="18032" xr:uid="{E20768BC-B458-4A67-836C-8E29FB813CCF}"/>
    <cellStyle name="Normal 4 5 2 3 6 4" xfId="31722" xr:uid="{75C1458C-E053-45A5-A61D-6D7058080040}"/>
    <cellStyle name="Normal 4 5 2 3 6 5" xfId="46606" xr:uid="{822F2164-EE77-4E71-8A49-3EAF36BFF9A9}"/>
    <cellStyle name="Normal 4 5 2 3 7" xfId="21454" xr:uid="{D3CE5ECF-7D05-4896-8A93-30F4C3679FF6}"/>
    <cellStyle name="Normal 4 5 2 3 7 2" xfId="35146" xr:uid="{1F1E210C-0002-4194-AA26-84D009A06190}"/>
    <cellStyle name="Normal 4 5 2 3 7 3" xfId="50030" xr:uid="{3BB35523-B7FD-4FEB-97C0-52F107743E52}"/>
    <cellStyle name="Normal 4 5 2 3 8" xfId="14610" xr:uid="{D7746EC0-3C90-46E0-98FE-53DC964323B9}"/>
    <cellStyle name="Normal 4 5 2 3 9" xfId="28300" xr:uid="{ABD059F4-604C-4B7B-882A-2ED134F86DBB}"/>
    <cellStyle name="Normal 4 5 2 4" xfId="7769" xr:uid="{F435473E-7593-4A87-8EE7-B2AB0D2184BC}"/>
    <cellStyle name="Normal 4 5 2 4 2" xfId="7770" xr:uid="{6D72C8A3-7EFA-49A7-8075-2CBBC5D3CEF6}"/>
    <cellStyle name="Normal 4 5 2 4 2 2" xfId="9482" xr:uid="{6B4FB4B1-013F-454F-9B00-534A19E6AC84}"/>
    <cellStyle name="Normal 4 5 2 4 2 2 2" xfId="12904" xr:uid="{958E28FC-7AC5-4A70-814A-1D6E20089BA2}"/>
    <cellStyle name="Normal 4 5 2 4 2 2 2 2" xfId="26594" xr:uid="{37FB1263-0638-48AB-A862-D5307B42209E}"/>
    <cellStyle name="Normal 4 5 2 4 2 2 2 2 2" xfId="40286" xr:uid="{692233C2-FC2D-4DCD-86C8-2A4B4D2EB93E}"/>
    <cellStyle name="Normal 4 5 2 4 2 2 2 2 3" xfId="55170" xr:uid="{0E1BEFC9-EFAB-4047-A3DA-268036BC0D42}"/>
    <cellStyle name="Normal 4 5 2 4 2 2 2 3" xfId="19750" xr:uid="{14F31CA9-CC9D-4233-9C97-315EB08CF284}"/>
    <cellStyle name="Normal 4 5 2 4 2 2 2 4" xfId="33440" xr:uid="{0C6AC82E-EF85-4CAC-BAB8-54CBD6F2414B}"/>
    <cellStyle name="Normal 4 5 2 4 2 2 2 5" xfId="48324" xr:uid="{ADA32789-4BA7-48AF-97FF-ED1AEF5BC3DB}"/>
    <cellStyle name="Normal 4 5 2 4 2 2 3" xfId="23172" xr:uid="{FED62A2B-8625-4282-9E33-F465705A984A}"/>
    <cellStyle name="Normal 4 5 2 4 2 2 3 2" xfId="36864" xr:uid="{74EE442B-13CE-4641-A602-2AE2EDF625D0}"/>
    <cellStyle name="Normal 4 5 2 4 2 2 3 3" xfId="51748" xr:uid="{F6C13AAA-3DC0-4B20-8DDD-A27B1CC16351}"/>
    <cellStyle name="Normal 4 5 2 4 2 2 4" xfId="16328" xr:uid="{F0F8BC95-FB33-4D4E-B22D-089FC888A9FA}"/>
    <cellStyle name="Normal 4 5 2 4 2 2 5" xfId="30018" xr:uid="{A4F28DEC-FFC2-47BD-9CE4-09A142717439}"/>
    <cellStyle name="Normal 4 5 2 4 2 2 6" xfId="44902" xr:uid="{325C0DD8-58EF-49BD-A8B4-51CC0E4BCA49}"/>
    <cellStyle name="Normal 4 5 2 4 2 3" xfId="11192" xr:uid="{B42219E0-5120-4618-977D-CA1CA1A3B0A9}"/>
    <cellStyle name="Normal 4 5 2 4 2 3 2" xfId="24882" xr:uid="{227241A8-1942-40A0-8B4B-EBA188DE24C7}"/>
    <cellStyle name="Normal 4 5 2 4 2 3 2 2" xfId="38574" xr:uid="{B1AAED43-E2B8-43C9-BAB8-767840195B5C}"/>
    <cellStyle name="Normal 4 5 2 4 2 3 2 3" xfId="53458" xr:uid="{904FD3C2-F323-470D-B03F-3DC211528F9A}"/>
    <cellStyle name="Normal 4 5 2 4 2 3 3" xfId="18038" xr:uid="{D5185D01-AD52-4D54-98FE-1B8D9B9C06F0}"/>
    <cellStyle name="Normal 4 5 2 4 2 3 4" xfId="31728" xr:uid="{75E0C007-1CC1-4EB5-8C7B-7BCE4D650DD4}"/>
    <cellStyle name="Normal 4 5 2 4 2 3 5" xfId="46612" xr:uid="{02882F40-AAFD-4661-9BFF-A43237FA6E0C}"/>
    <cellStyle name="Normal 4 5 2 4 2 4" xfId="21460" xr:uid="{622941F3-0551-4409-A2C4-F40A5EABE413}"/>
    <cellStyle name="Normal 4 5 2 4 2 4 2" xfId="35152" xr:uid="{E78857A6-6C03-4127-A413-7743ADDB941E}"/>
    <cellStyle name="Normal 4 5 2 4 2 4 3" xfId="50036" xr:uid="{5D0A5DD8-A54E-4DB4-8884-42900D603839}"/>
    <cellStyle name="Normal 4 5 2 4 2 5" xfId="14616" xr:uid="{57DD030F-0A0B-4C3C-ADB9-D83BE350BCD3}"/>
    <cellStyle name="Normal 4 5 2 4 2 6" xfId="28306" xr:uid="{06F1A276-15CE-4786-B364-33EB2463D5A9}"/>
    <cellStyle name="Normal 4 5 2 4 2 7" xfId="43190" xr:uid="{132D9DD4-CD1B-49F9-AA96-D3A74BFF6402}"/>
    <cellStyle name="Normal 4 5 2 4 3" xfId="9481" xr:uid="{B6A89971-4243-4B26-88A8-6CBC4BF74A07}"/>
    <cellStyle name="Normal 4 5 2 4 3 2" xfId="12903" xr:uid="{5FB444E3-FEF1-466C-B8E4-C9F53E8F8FE5}"/>
    <cellStyle name="Normal 4 5 2 4 3 2 2" xfId="26593" xr:uid="{00E78257-4D19-48D1-9731-D297061953BC}"/>
    <cellStyle name="Normal 4 5 2 4 3 2 2 2" xfId="40285" xr:uid="{F7C0550C-DBF8-423A-AD82-EB31DCA7C8EB}"/>
    <cellStyle name="Normal 4 5 2 4 3 2 2 3" xfId="55169" xr:uid="{3433A904-24E9-4C3A-B86E-C8BE55A75A3F}"/>
    <cellStyle name="Normal 4 5 2 4 3 2 3" xfId="19749" xr:uid="{2343C5B1-05BF-46B8-9EB6-02391A8472C8}"/>
    <cellStyle name="Normal 4 5 2 4 3 2 4" xfId="33439" xr:uid="{3A217743-B432-423E-B53B-3F5A5AC2809A}"/>
    <cellStyle name="Normal 4 5 2 4 3 2 5" xfId="48323" xr:uid="{D23AED86-0C2A-4A61-8757-63F33E994474}"/>
    <cellStyle name="Normal 4 5 2 4 3 3" xfId="23171" xr:uid="{9F974C3A-CD0F-4AC4-8FE7-FF3CA0CEFDC8}"/>
    <cellStyle name="Normal 4 5 2 4 3 3 2" xfId="36863" xr:uid="{101763D9-E2CA-4AE7-B85D-A894E89DD70F}"/>
    <cellStyle name="Normal 4 5 2 4 3 3 3" xfId="51747" xr:uid="{3679B4AB-A5BA-442D-88F4-1CB625834244}"/>
    <cellStyle name="Normal 4 5 2 4 3 4" xfId="16327" xr:uid="{5F01A883-7AEC-416A-BD90-0B959FCCC41C}"/>
    <cellStyle name="Normal 4 5 2 4 3 5" xfId="30017" xr:uid="{42911D48-3308-4CBD-B122-76C8FE93780D}"/>
    <cellStyle name="Normal 4 5 2 4 3 6" xfId="44901" xr:uid="{8678FF96-89E9-4EC0-A29D-1905BD3E35B1}"/>
    <cellStyle name="Normal 4 5 2 4 4" xfId="11191" xr:uid="{663B265A-161A-4C11-92B0-D68F48AD8707}"/>
    <cellStyle name="Normal 4 5 2 4 4 2" xfId="24881" xr:uid="{F208FE97-DE98-4C2B-95E1-C487ADB821EA}"/>
    <cellStyle name="Normal 4 5 2 4 4 2 2" xfId="38573" xr:uid="{163DBD10-1298-4F75-83D5-2A29B6E24980}"/>
    <cellStyle name="Normal 4 5 2 4 4 2 3" xfId="53457" xr:uid="{ACD67728-F852-4558-AA4C-FA5DB5F88DE6}"/>
    <cellStyle name="Normal 4 5 2 4 4 3" xfId="18037" xr:uid="{67C670E7-D9D6-43F1-BC78-07F21A14FDB6}"/>
    <cellStyle name="Normal 4 5 2 4 4 4" xfId="31727" xr:uid="{CCC98197-12EF-47C7-9C9B-6C45AFAB2362}"/>
    <cellStyle name="Normal 4 5 2 4 4 5" xfId="46611" xr:uid="{8669BD64-61C0-41DE-8384-C4712700CB02}"/>
    <cellStyle name="Normal 4 5 2 4 5" xfId="21459" xr:uid="{21C71E11-56F5-4C3B-8C51-ADD313B0D302}"/>
    <cellStyle name="Normal 4 5 2 4 5 2" xfId="35151" xr:uid="{1FB8D8DD-8ADC-42BD-A15D-C0737DAC6C62}"/>
    <cellStyle name="Normal 4 5 2 4 5 3" xfId="50035" xr:uid="{CDD7EBD9-23FB-4D4F-BAB0-20FEC775A09E}"/>
    <cellStyle name="Normal 4 5 2 4 6" xfId="14615" xr:uid="{00DD211A-8CAD-4119-BBFA-B6B662032B79}"/>
    <cellStyle name="Normal 4 5 2 4 7" xfId="28305" xr:uid="{5F634F21-BD7F-4CC8-8EC1-48C74A0EB45A}"/>
    <cellStyle name="Normal 4 5 2 4 8" xfId="43189" xr:uid="{866B71F9-0244-46ED-BA0B-01A602EAA0B2}"/>
    <cellStyle name="Normal 4 5 2 5" xfId="7771" xr:uid="{53C1CA40-3AD6-458D-B902-B253A6689030}"/>
    <cellStyle name="Normal 4 5 2 5 2" xfId="9483" xr:uid="{A4054530-C642-46BF-BEDA-01857F078DE9}"/>
    <cellStyle name="Normal 4 5 2 5 2 2" xfId="12905" xr:uid="{39D6EE48-C459-4A6B-BA21-3A3A35C25EE3}"/>
    <cellStyle name="Normal 4 5 2 5 2 2 2" xfId="26595" xr:uid="{B275A91C-14EE-40E7-9F73-BC26BA91EE83}"/>
    <cellStyle name="Normal 4 5 2 5 2 2 2 2" xfId="40287" xr:uid="{19F4AB9D-09A9-4362-B0DD-CB8760765199}"/>
    <cellStyle name="Normal 4 5 2 5 2 2 2 3" xfId="55171" xr:uid="{96FC0144-4AA8-4F13-96D6-2F265EEEB2ED}"/>
    <cellStyle name="Normal 4 5 2 5 2 2 3" xfId="19751" xr:uid="{5290571E-7396-437D-9868-4D963B3C93E7}"/>
    <cellStyle name="Normal 4 5 2 5 2 2 4" xfId="33441" xr:uid="{37946F07-41F5-4D36-AF99-D60B691F3935}"/>
    <cellStyle name="Normal 4 5 2 5 2 2 5" xfId="48325" xr:uid="{644F89F2-809F-45D9-9772-5EF8298EDCFE}"/>
    <cellStyle name="Normal 4 5 2 5 2 3" xfId="23173" xr:uid="{7C7F2313-2AB7-46C5-836A-CCEF88257238}"/>
    <cellStyle name="Normal 4 5 2 5 2 3 2" xfId="36865" xr:uid="{D97C56D7-6FFB-42D7-88EC-94718E10D38D}"/>
    <cellStyle name="Normal 4 5 2 5 2 3 3" xfId="51749" xr:uid="{2777D7C6-8111-4DA7-9FC3-E7B1731874BC}"/>
    <cellStyle name="Normal 4 5 2 5 2 4" xfId="16329" xr:uid="{E9433B69-1DC5-426E-961E-BCB2547C0581}"/>
    <cellStyle name="Normal 4 5 2 5 2 5" xfId="30019" xr:uid="{C846F406-AB74-433C-9276-FF748A5BB54D}"/>
    <cellStyle name="Normal 4 5 2 5 2 6" xfId="44903" xr:uid="{A1035904-9F2D-45F9-AA32-A2680A37302F}"/>
    <cellStyle name="Normal 4 5 2 5 3" xfId="11193" xr:uid="{F0B46507-862F-4997-88A5-8ADBFA5C7498}"/>
    <cellStyle name="Normal 4 5 2 5 3 2" xfId="24883" xr:uid="{6EBA1A5C-AB92-4A60-86F3-567AD1123A3F}"/>
    <cellStyle name="Normal 4 5 2 5 3 2 2" xfId="38575" xr:uid="{D1859C28-A1D0-4E8B-8D98-0CF966474E11}"/>
    <cellStyle name="Normal 4 5 2 5 3 2 3" xfId="53459" xr:uid="{31870C25-32F9-4425-A384-BBFD5993D227}"/>
    <cellStyle name="Normal 4 5 2 5 3 3" xfId="18039" xr:uid="{DB4870D7-867C-43C4-AEB1-488E734F078A}"/>
    <cellStyle name="Normal 4 5 2 5 3 4" xfId="31729" xr:uid="{7F775D05-ABB1-48E6-8CC1-D3F267A384CD}"/>
    <cellStyle name="Normal 4 5 2 5 3 5" xfId="46613" xr:uid="{F6F34127-1A1A-4FB6-B0A6-05A484374618}"/>
    <cellStyle name="Normal 4 5 2 5 4" xfId="21461" xr:uid="{4642A648-545E-4402-BF92-0C5A1B9A036C}"/>
    <cellStyle name="Normal 4 5 2 5 4 2" xfId="35153" xr:uid="{A4BDAFE2-69BC-4ABD-B735-F0A942541024}"/>
    <cellStyle name="Normal 4 5 2 5 4 3" xfId="50037" xr:uid="{196A2EC1-55D6-4ED1-8FB3-C1CD4493E53C}"/>
    <cellStyle name="Normal 4 5 2 5 5" xfId="14617" xr:uid="{10B44AC5-8E42-438E-8086-7795BF8C05A7}"/>
    <cellStyle name="Normal 4 5 2 5 6" xfId="28307" xr:uid="{466A1F7D-F136-48FC-95C2-56E11397057A}"/>
    <cellStyle name="Normal 4 5 2 5 7" xfId="43191" xr:uid="{7A5C7DFC-AC5A-4FCE-A299-3211E41009BD}"/>
    <cellStyle name="Normal 4 5 2 6" xfId="7772" xr:uid="{18B53E16-BC64-48CA-9F04-03C1E030A9A7}"/>
    <cellStyle name="Normal 4 5 2 6 2" xfId="9484" xr:uid="{ECB8F198-A38A-4786-8E81-45A57C38951E}"/>
    <cellStyle name="Normal 4 5 2 6 2 2" xfId="12906" xr:uid="{204CDE32-313A-481B-BDDA-3941887BB236}"/>
    <cellStyle name="Normal 4 5 2 6 2 2 2" xfId="26596" xr:uid="{10D44DAC-4B62-4440-85B8-1882505FA7B3}"/>
    <cellStyle name="Normal 4 5 2 6 2 2 2 2" xfId="40288" xr:uid="{03527349-7D8E-4422-ACDA-345A1BE23A6C}"/>
    <cellStyle name="Normal 4 5 2 6 2 2 2 3" xfId="55172" xr:uid="{7B647656-E2B0-4DEF-B572-8C54906B5054}"/>
    <cellStyle name="Normal 4 5 2 6 2 2 3" xfId="19752" xr:uid="{0E8FBCEF-2C0F-46E0-86C3-DD00C22FD50B}"/>
    <cellStyle name="Normal 4 5 2 6 2 2 4" xfId="33442" xr:uid="{236061F4-5CD9-4E9C-BCED-0BCFD2830F1F}"/>
    <cellStyle name="Normal 4 5 2 6 2 2 5" xfId="48326" xr:uid="{1B0D825B-AEEE-456A-AF95-E0EE96291A7F}"/>
    <cellStyle name="Normal 4 5 2 6 2 3" xfId="23174" xr:uid="{C17C4138-69E9-4677-B2A9-DF1AF895CB94}"/>
    <cellStyle name="Normal 4 5 2 6 2 3 2" xfId="36866" xr:uid="{C138CE13-7035-459D-8D95-7AC182F19317}"/>
    <cellStyle name="Normal 4 5 2 6 2 3 3" xfId="51750" xr:uid="{24675CAA-5918-4913-9EF1-D512F899D859}"/>
    <cellStyle name="Normal 4 5 2 6 2 4" xfId="16330" xr:uid="{7D58C6D9-0AE1-4A70-9974-70BF75309BCE}"/>
    <cellStyle name="Normal 4 5 2 6 2 5" xfId="30020" xr:uid="{04969DED-7264-4AFE-8CF7-92A1146D8CBF}"/>
    <cellStyle name="Normal 4 5 2 6 2 6" xfId="44904" xr:uid="{DBA35AC1-1083-4FAA-95B4-0453725CE322}"/>
    <cellStyle name="Normal 4 5 2 6 3" xfId="11194" xr:uid="{D5360168-2093-43A2-89E9-5DEC9FFB6D08}"/>
    <cellStyle name="Normal 4 5 2 6 3 2" xfId="24884" xr:uid="{7C026944-BC0D-46D0-9DDB-A6565072DACC}"/>
    <cellStyle name="Normal 4 5 2 6 3 2 2" xfId="38576" xr:uid="{2EDAC6D0-FFC9-4032-A925-67E2585EE1A7}"/>
    <cellStyle name="Normal 4 5 2 6 3 2 3" xfId="53460" xr:uid="{17F22E15-9A93-4CB1-BBB2-CE9855805C26}"/>
    <cellStyle name="Normal 4 5 2 6 3 3" xfId="18040" xr:uid="{66336C8A-FFBB-4A0A-949E-6AB21290F5C8}"/>
    <cellStyle name="Normal 4 5 2 6 3 4" xfId="31730" xr:uid="{87932627-2F4E-4DF6-BBC5-139805FD0A26}"/>
    <cellStyle name="Normal 4 5 2 6 3 5" xfId="46614" xr:uid="{A54C0156-0390-46E7-9C79-5B9E96AC05C2}"/>
    <cellStyle name="Normal 4 5 2 6 4" xfId="21462" xr:uid="{92FA76D9-159D-4B26-BBDB-5D339ACEA8F3}"/>
    <cellStyle name="Normal 4 5 2 6 4 2" xfId="35154" xr:uid="{B8834CB3-AE3F-4E3E-AB07-AA72F9D717E7}"/>
    <cellStyle name="Normal 4 5 2 6 4 3" xfId="50038" xr:uid="{BCB6C9D9-85D4-414A-A6A2-4AF5557E619B}"/>
    <cellStyle name="Normal 4 5 2 6 5" xfId="14618" xr:uid="{F3976CCE-B8F8-430A-AFF1-98B2BCC8FE7B}"/>
    <cellStyle name="Normal 4 5 2 6 6" xfId="28308" xr:uid="{510B6C71-E187-49EC-A588-1F9A73F20A55}"/>
    <cellStyle name="Normal 4 5 2 6 7" xfId="43192" xr:uid="{EEC19FD0-0EF4-42EA-BF88-6C88BC4801EA}"/>
    <cellStyle name="Normal 4 5 2 7" xfId="9470" xr:uid="{9C7FD9D2-BF82-4A18-B9DE-4D543006E245}"/>
    <cellStyle name="Normal 4 5 2 7 2" xfId="12892" xr:uid="{69ABC038-877D-4A4C-9AB2-F2DDF2403813}"/>
    <cellStyle name="Normal 4 5 2 7 2 2" xfId="26582" xr:uid="{876B38F2-7E88-47AA-9281-B342710A5842}"/>
    <cellStyle name="Normal 4 5 2 7 2 2 2" xfId="40274" xr:uid="{FEE3B4B1-A422-4609-A795-EB77477EDF59}"/>
    <cellStyle name="Normal 4 5 2 7 2 2 3" xfId="55158" xr:uid="{8D8CEFF7-B6D9-44EE-B9AB-79219C62CDF2}"/>
    <cellStyle name="Normal 4 5 2 7 2 3" xfId="19738" xr:uid="{35B526CE-6FE2-4FD9-BD9E-8706818F66CF}"/>
    <cellStyle name="Normal 4 5 2 7 2 4" xfId="33428" xr:uid="{0F4FF51A-E626-41C2-90E5-D36DE9E99430}"/>
    <cellStyle name="Normal 4 5 2 7 2 5" xfId="48312" xr:uid="{4C7A0F90-C3BB-43C5-8E9F-97EA3D3B4154}"/>
    <cellStyle name="Normal 4 5 2 7 3" xfId="23160" xr:uid="{8223E8C3-91C1-4612-AA35-3BFC24B06FB7}"/>
    <cellStyle name="Normal 4 5 2 7 3 2" xfId="36852" xr:uid="{55E6B0AB-2D89-4045-8052-04B3EDE05A14}"/>
    <cellStyle name="Normal 4 5 2 7 3 3" xfId="51736" xr:uid="{CD9B2228-878C-4AD8-B7DD-0AD02464D75A}"/>
    <cellStyle name="Normal 4 5 2 7 4" xfId="16316" xr:uid="{2881665E-5720-40D3-8B21-06BDEB32B3E7}"/>
    <cellStyle name="Normal 4 5 2 7 5" xfId="30006" xr:uid="{DD8431A1-DC26-4655-A401-17BFDD11016C}"/>
    <cellStyle name="Normal 4 5 2 7 6" xfId="44890" xr:uid="{73F2AAA5-9CF7-4052-932F-462DB348FCA8}"/>
    <cellStyle name="Normal 4 5 2 8" xfId="11180" xr:uid="{B624F205-23DB-4217-BC57-22C9FA236908}"/>
    <cellStyle name="Normal 4 5 2 8 2" xfId="24870" xr:uid="{9B366367-B80D-4B24-92DA-0928D45D8515}"/>
    <cellStyle name="Normal 4 5 2 8 2 2" xfId="38562" xr:uid="{E1061DF6-5161-4DE0-A59D-F32DC120B1C6}"/>
    <cellStyle name="Normal 4 5 2 8 2 3" xfId="53446" xr:uid="{C227D6F3-945E-4A2A-9A4E-0FD9ADE84B55}"/>
    <cellStyle name="Normal 4 5 2 8 3" xfId="18026" xr:uid="{045F2751-4D1B-41D1-B572-BFEC00D41C13}"/>
    <cellStyle name="Normal 4 5 2 8 4" xfId="31716" xr:uid="{5D33DE13-3935-4CDD-A787-E566A2764BDA}"/>
    <cellStyle name="Normal 4 5 2 8 5" xfId="46600" xr:uid="{C8E4777A-BF68-4CD2-8E1C-E2AA0E303690}"/>
    <cellStyle name="Normal 4 5 2 9" xfId="21448" xr:uid="{09B0998F-0BEA-4C9A-9242-97E721D7E582}"/>
    <cellStyle name="Normal 4 5 2 9 2" xfId="35140" xr:uid="{1AD65677-92DB-4D72-8C8B-F3E7E1E27D1B}"/>
    <cellStyle name="Normal 4 5 2 9 3" xfId="50024" xr:uid="{EE80D6EF-3691-4F8A-BE61-177763BAFBA1}"/>
    <cellStyle name="Normal 4 5 3" xfId="7773" xr:uid="{B8D79170-C545-4B2B-B0D3-F6E8147F9E29}"/>
    <cellStyle name="Normal 4 5 3 10" xfId="43193" xr:uid="{05F9D3F1-A585-49AD-917C-26AD8E1EF56D}"/>
    <cellStyle name="Normal 4 5 3 2" xfId="7774" xr:uid="{C47667FE-D2DB-4577-988E-50CC4D624559}"/>
    <cellStyle name="Normal 4 5 3 2 2" xfId="7775" xr:uid="{65EA6376-AF34-4995-B85C-9D0E0381679B}"/>
    <cellStyle name="Normal 4 5 3 2 2 2" xfId="9487" xr:uid="{0EF95B4F-B320-4A22-AF94-FA2BEBA7D636}"/>
    <cellStyle name="Normal 4 5 3 2 2 2 2" xfId="12909" xr:uid="{F22A278D-A805-4CA5-9C5C-9E6CBCDC8359}"/>
    <cellStyle name="Normal 4 5 3 2 2 2 2 2" xfId="26599" xr:uid="{427895F3-0D23-41EE-8C37-ED3C796D89CA}"/>
    <cellStyle name="Normal 4 5 3 2 2 2 2 2 2" xfId="40291" xr:uid="{3FD5AC58-154F-49C3-AE55-932B000C078C}"/>
    <cellStyle name="Normal 4 5 3 2 2 2 2 2 3" xfId="55175" xr:uid="{107C37F3-2BFD-4FCB-97C9-FF8AA3A228E1}"/>
    <cellStyle name="Normal 4 5 3 2 2 2 2 3" xfId="19755" xr:uid="{8EE18741-DD87-4BC8-8895-C1D56EA8401E}"/>
    <cellStyle name="Normal 4 5 3 2 2 2 2 4" xfId="33445" xr:uid="{A29AE4E1-3CF2-4879-8A6F-B277750FAB19}"/>
    <cellStyle name="Normal 4 5 3 2 2 2 2 5" xfId="48329" xr:uid="{CC1F2F53-A474-4138-A013-B2710D25F5D8}"/>
    <cellStyle name="Normal 4 5 3 2 2 2 3" xfId="23177" xr:uid="{966996B8-2473-4B45-84EA-1FD559E2A35D}"/>
    <cellStyle name="Normal 4 5 3 2 2 2 3 2" xfId="36869" xr:uid="{1813B94B-47A2-410A-961A-FD76493E19E8}"/>
    <cellStyle name="Normal 4 5 3 2 2 2 3 3" xfId="51753" xr:uid="{E26F1AB7-88AF-4A22-9266-911F3D1FA356}"/>
    <cellStyle name="Normal 4 5 3 2 2 2 4" xfId="16333" xr:uid="{07671A4A-EE24-4227-BE73-0C02961D8C03}"/>
    <cellStyle name="Normal 4 5 3 2 2 2 5" xfId="30023" xr:uid="{0293BDF2-F4E8-4579-9154-F4EAF7E7FE9E}"/>
    <cellStyle name="Normal 4 5 3 2 2 2 6" xfId="44907" xr:uid="{D5F96B17-2C18-433C-83E9-99FDCEDF375D}"/>
    <cellStyle name="Normal 4 5 3 2 2 3" xfId="11197" xr:uid="{24BB8F45-8970-4798-BF2A-A5508D70BB65}"/>
    <cellStyle name="Normal 4 5 3 2 2 3 2" xfId="24887" xr:uid="{E630E280-DC66-453B-9490-2B062F7F203B}"/>
    <cellStyle name="Normal 4 5 3 2 2 3 2 2" xfId="38579" xr:uid="{0B863F0C-182D-4DD5-81BA-725E40615F37}"/>
    <cellStyle name="Normal 4 5 3 2 2 3 2 3" xfId="53463" xr:uid="{4119720E-E56B-4B2E-8E19-20554E27E708}"/>
    <cellStyle name="Normal 4 5 3 2 2 3 3" xfId="18043" xr:uid="{18C831A3-48BB-4176-BB4A-F13CEB580A3E}"/>
    <cellStyle name="Normal 4 5 3 2 2 3 4" xfId="31733" xr:uid="{BDE28E8A-5B5C-4FBD-A69F-AFD7555458A8}"/>
    <cellStyle name="Normal 4 5 3 2 2 3 5" xfId="46617" xr:uid="{6AFBD393-C977-4163-A0B3-326096F5CC41}"/>
    <cellStyle name="Normal 4 5 3 2 2 4" xfId="21465" xr:uid="{004756C3-5881-4DCF-994F-1C1BBCC0A4C8}"/>
    <cellStyle name="Normal 4 5 3 2 2 4 2" xfId="35157" xr:uid="{5FB64FD7-45B9-49A6-8168-84641B2C59B5}"/>
    <cellStyle name="Normal 4 5 3 2 2 4 3" xfId="50041" xr:uid="{6820BE32-6FDF-47F9-8E86-17E1FD6A3A2C}"/>
    <cellStyle name="Normal 4 5 3 2 2 5" xfId="14621" xr:uid="{B9CE6E02-07F1-443E-BC30-64318CFC9CC5}"/>
    <cellStyle name="Normal 4 5 3 2 2 6" xfId="28311" xr:uid="{FAC3CBD5-7206-4DDC-A976-4A14FD51FF96}"/>
    <cellStyle name="Normal 4 5 3 2 2 7" xfId="43195" xr:uid="{9A610A24-AE4A-4F3A-A438-4E1C5DF3A4BA}"/>
    <cellStyle name="Normal 4 5 3 2 3" xfId="9486" xr:uid="{4CCCCFFA-6893-45F0-A3BE-BA315D284644}"/>
    <cellStyle name="Normal 4 5 3 2 3 2" xfId="12908" xr:uid="{A09437F6-EEB0-4FB7-92C3-DCA15B838BF6}"/>
    <cellStyle name="Normal 4 5 3 2 3 2 2" xfId="26598" xr:uid="{FA52E730-D0AD-4DA0-AED3-9918FE9E44B8}"/>
    <cellStyle name="Normal 4 5 3 2 3 2 2 2" xfId="40290" xr:uid="{388D8010-68EB-45A0-8D1D-71F833657810}"/>
    <cellStyle name="Normal 4 5 3 2 3 2 2 3" xfId="55174" xr:uid="{96BF1FD7-7A52-4F35-9E82-6A701958E5E1}"/>
    <cellStyle name="Normal 4 5 3 2 3 2 3" xfId="19754" xr:uid="{0E7714EF-602A-4B43-9865-7BD890DB3E24}"/>
    <cellStyle name="Normal 4 5 3 2 3 2 4" xfId="33444" xr:uid="{42837358-5C3C-4821-AE93-7EA6E9A1613F}"/>
    <cellStyle name="Normal 4 5 3 2 3 2 5" xfId="48328" xr:uid="{E4CFC49E-6277-4E08-B5D7-7A7122047AEA}"/>
    <cellStyle name="Normal 4 5 3 2 3 3" xfId="23176" xr:uid="{493E07B8-F26F-488D-AB5B-D878D046D5FB}"/>
    <cellStyle name="Normal 4 5 3 2 3 3 2" xfId="36868" xr:uid="{3BA88052-7E5C-4CB2-86CF-6C5462E01B65}"/>
    <cellStyle name="Normal 4 5 3 2 3 3 3" xfId="51752" xr:uid="{A38D2DFC-388B-4AD8-A4E9-3A3892A4797A}"/>
    <cellStyle name="Normal 4 5 3 2 3 4" xfId="16332" xr:uid="{423B1322-BC8B-4BAB-9B45-4301C26593C1}"/>
    <cellStyle name="Normal 4 5 3 2 3 5" xfId="30022" xr:uid="{5E04F92F-0AF2-4236-90D2-6749D9E09DD0}"/>
    <cellStyle name="Normal 4 5 3 2 3 6" xfId="44906" xr:uid="{7349DE04-94C8-416D-9382-1A57089E90C9}"/>
    <cellStyle name="Normal 4 5 3 2 4" xfId="11196" xr:uid="{BB44FCC9-8535-48BC-94B9-537A353BE439}"/>
    <cellStyle name="Normal 4 5 3 2 4 2" xfId="24886" xr:uid="{D91E0F7A-DE1D-472E-8A84-4A0BF78BE0C1}"/>
    <cellStyle name="Normal 4 5 3 2 4 2 2" xfId="38578" xr:uid="{7228973E-28C5-4A66-9AA6-ED82EE96F795}"/>
    <cellStyle name="Normal 4 5 3 2 4 2 3" xfId="53462" xr:uid="{7D0C7446-41DD-4651-8A86-B9A8F83DEF11}"/>
    <cellStyle name="Normal 4 5 3 2 4 3" xfId="18042" xr:uid="{1DFCE693-9C52-4850-B02A-D1D17553F73D}"/>
    <cellStyle name="Normal 4 5 3 2 4 4" xfId="31732" xr:uid="{C165ED1F-9CBB-46FE-A27B-062925DFC4CF}"/>
    <cellStyle name="Normal 4 5 3 2 4 5" xfId="46616" xr:uid="{13CC2DA6-B25C-41A2-8C8E-5FA104510654}"/>
    <cellStyle name="Normal 4 5 3 2 5" xfId="21464" xr:uid="{CBF1F7CF-F023-4F5E-A0B6-464A76F0E939}"/>
    <cellStyle name="Normal 4 5 3 2 5 2" xfId="35156" xr:uid="{D3B306B1-FC7C-4A86-BCDA-CF16EC994488}"/>
    <cellStyle name="Normal 4 5 3 2 5 3" xfId="50040" xr:uid="{CB7E01B1-DDA0-45A7-BC34-5BD7D3178969}"/>
    <cellStyle name="Normal 4 5 3 2 6" xfId="14620" xr:uid="{EB2E5380-4AF8-4C46-A82C-B38D4988DC69}"/>
    <cellStyle name="Normal 4 5 3 2 7" xfId="28310" xr:uid="{3BB2BDDD-FF16-4B5F-A399-1E243D817CA0}"/>
    <cellStyle name="Normal 4 5 3 2 8" xfId="43194" xr:uid="{A224F25A-5B24-47FE-A2DC-A4F84BA1547F}"/>
    <cellStyle name="Normal 4 5 3 3" xfId="7776" xr:uid="{E29966BB-6463-48D5-A411-5EB42B640A74}"/>
    <cellStyle name="Normal 4 5 3 3 2" xfId="9488" xr:uid="{BD42A18E-BC77-49FB-8CC7-2EB9350AB8DD}"/>
    <cellStyle name="Normal 4 5 3 3 2 2" xfId="12910" xr:uid="{AAE8FCDE-0F69-45F3-88DE-722704438C41}"/>
    <cellStyle name="Normal 4 5 3 3 2 2 2" xfId="26600" xr:uid="{BCEB58C1-FE22-4561-831F-2B24515F5A29}"/>
    <cellStyle name="Normal 4 5 3 3 2 2 2 2" xfId="40292" xr:uid="{1570821A-6632-4D28-B1F3-B3B2AAD1790C}"/>
    <cellStyle name="Normal 4 5 3 3 2 2 2 3" xfId="55176" xr:uid="{3A357F68-947E-4EA5-9B95-C07CAE30FCF3}"/>
    <cellStyle name="Normal 4 5 3 3 2 2 3" xfId="19756" xr:uid="{4CF4984A-EC7D-4B97-93B4-2C3B276105D3}"/>
    <cellStyle name="Normal 4 5 3 3 2 2 4" xfId="33446" xr:uid="{E1645600-6BB8-42ED-8852-8E633236ED03}"/>
    <cellStyle name="Normal 4 5 3 3 2 2 5" xfId="48330" xr:uid="{E76F076F-1B5D-44E9-92CA-B9EB1718F372}"/>
    <cellStyle name="Normal 4 5 3 3 2 3" xfId="23178" xr:uid="{13A078A6-CCA4-4A7E-A419-D940510E9CFE}"/>
    <cellStyle name="Normal 4 5 3 3 2 3 2" xfId="36870" xr:uid="{2AAB6164-3E41-47B8-A3CA-CA085CF416BD}"/>
    <cellStyle name="Normal 4 5 3 3 2 3 3" xfId="51754" xr:uid="{2D5703D3-71C6-4BE7-A9E3-BD31878118CB}"/>
    <cellStyle name="Normal 4 5 3 3 2 4" xfId="16334" xr:uid="{3A670507-300E-42B6-B8CD-2E812149F9C8}"/>
    <cellStyle name="Normal 4 5 3 3 2 5" xfId="30024" xr:uid="{80407F77-76CC-45D9-8516-3A053DD20E54}"/>
    <cellStyle name="Normal 4 5 3 3 2 6" xfId="44908" xr:uid="{8825FC1E-B3CB-4036-9705-4A33C46DBAC8}"/>
    <cellStyle name="Normal 4 5 3 3 3" xfId="11198" xr:uid="{D0AB9CC1-969A-41DE-BD45-F79C9DDEA0E5}"/>
    <cellStyle name="Normal 4 5 3 3 3 2" xfId="24888" xr:uid="{BE8A3D47-C6CC-4A72-B286-649E90A3389E}"/>
    <cellStyle name="Normal 4 5 3 3 3 2 2" xfId="38580" xr:uid="{781A6C57-E520-4104-AAF8-6C3D47C28562}"/>
    <cellStyle name="Normal 4 5 3 3 3 2 3" xfId="53464" xr:uid="{D0A35389-B7B0-402E-8EFB-74303BA39D19}"/>
    <cellStyle name="Normal 4 5 3 3 3 3" xfId="18044" xr:uid="{6AAE2CA2-2D7C-4854-BB5E-4CD3C473770F}"/>
    <cellStyle name="Normal 4 5 3 3 3 4" xfId="31734" xr:uid="{402EB650-B873-46AF-8EBE-64A067717970}"/>
    <cellStyle name="Normal 4 5 3 3 3 5" xfId="46618" xr:uid="{962CC885-C5BC-4050-BE0F-1E834C9FFF91}"/>
    <cellStyle name="Normal 4 5 3 3 4" xfId="21466" xr:uid="{C8926CAB-EE00-4F29-87C3-B5422B5D2C14}"/>
    <cellStyle name="Normal 4 5 3 3 4 2" xfId="35158" xr:uid="{561AF204-9D96-41D9-BE1D-42748298377C}"/>
    <cellStyle name="Normal 4 5 3 3 4 3" xfId="50042" xr:uid="{4F805DE0-750B-4961-B59E-8CDE9881B851}"/>
    <cellStyle name="Normal 4 5 3 3 5" xfId="14622" xr:uid="{0163F849-0BFB-4AAB-9C83-89080D1D2328}"/>
    <cellStyle name="Normal 4 5 3 3 6" xfId="28312" xr:uid="{8925BDB9-8DBB-40A6-8584-4770FCDEA655}"/>
    <cellStyle name="Normal 4 5 3 3 7" xfId="43196" xr:uid="{EA418DA5-FA01-471E-820E-86435A4F2728}"/>
    <cellStyle name="Normal 4 5 3 4" xfId="7777" xr:uid="{22DABA74-E81E-437A-9146-FFD15D72DC5F}"/>
    <cellStyle name="Normal 4 5 3 4 2" xfId="9489" xr:uid="{F9108BBB-1915-457D-8255-B4BE0EE2C1BA}"/>
    <cellStyle name="Normal 4 5 3 4 2 2" xfId="12911" xr:uid="{7A720371-73D5-41C2-AEB2-819D7CEA9F65}"/>
    <cellStyle name="Normal 4 5 3 4 2 2 2" xfId="26601" xr:uid="{FCEEDF93-5B03-4058-ACFE-F4664B3CA030}"/>
    <cellStyle name="Normal 4 5 3 4 2 2 2 2" xfId="40293" xr:uid="{49F564FB-C1DA-4AD5-A95C-9526720D6C58}"/>
    <cellStyle name="Normal 4 5 3 4 2 2 2 3" xfId="55177" xr:uid="{F59A6F68-C9FE-44FB-835A-30A48F9220C1}"/>
    <cellStyle name="Normal 4 5 3 4 2 2 3" xfId="19757" xr:uid="{F33FAB29-FFB1-4CE1-92F9-83F4DA2C9652}"/>
    <cellStyle name="Normal 4 5 3 4 2 2 4" xfId="33447" xr:uid="{713E0C23-4AC3-44FE-8179-3DCCFBED6ABC}"/>
    <cellStyle name="Normal 4 5 3 4 2 2 5" xfId="48331" xr:uid="{50354E82-6737-4765-9B59-A75E5893B122}"/>
    <cellStyle name="Normal 4 5 3 4 2 3" xfId="23179" xr:uid="{D6DB7312-F0C4-43B9-8F33-5F0868D76537}"/>
    <cellStyle name="Normal 4 5 3 4 2 3 2" xfId="36871" xr:uid="{B80AB51F-3C12-44DD-B2AF-2FF318334E4B}"/>
    <cellStyle name="Normal 4 5 3 4 2 3 3" xfId="51755" xr:uid="{92DBBA30-3271-4F99-B8F3-BA961BEE42DC}"/>
    <cellStyle name="Normal 4 5 3 4 2 4" xfId="16335" xr:uid="{5DDB008A-8578-4D18-B452-B149E36B3DCD}"/>
    <cellStyle name="Normal 4 5 3 4 2 5" xfId="30025" xr:uid="{E96BA870-1DCB-4187-BACF-F5D17E875AD5}"/>
    <cellStyle name="Normal 4 5 3 4 2 6" xfId="44909" xr:uid="{8B8185A4-91C4-481D-8658-E3E6CECF0787}"/>
    <cellStyle name="Normal 4 5 3 4 3" xfId="11199" xr:uid="{BD2266CE-B26A-4A4A-AE56-E9813712A405}"/>
    <cellStyle name="Normal 4 5 3 4 3 2" xfId="24889" xr:uid="{24E76559-D929-4767-A92A-16E37D320FDB}"/>
    <cellStyle name="Normal 4 5 3 4 3 2 2" xfId="38581" xr:uid="{A386525B-DAB0-43E6-8AC0-DB09929F9EF9}"/>
    <cellStyle name="Normal 4 5 3 4 3 2 3" xfId="53465" xr:uid="{5B30C681-B684-4F5B-8A0F-A7095BCBDDB2}"/>
    <cellStyle name="Normal 4 5 3 4 3 3" xfId="18045" xr:uid="{F44D3550-76AE-430A-BCE3-54BF1E07BE46}"/>
    <cellStyle name="Normal 4 5 3 4 3 4" xfId="31735" xr:uid="{6C2A2217-EFD2-4F22-8764-F03D5B31E9A0}"/>
    <cellStyle name="Normal 4 5 3 4 3 5" xfId="46619" xr:uid="{FB9BF959-AF52-4EC3-8571-5373DA1A20E9}"/>
    <cellStyle name="Normal 4 5 3 4 4" xfId="21467" xr:uid="{E1306D25-036B-4D5D-A50A-E9A8E741AF32}"/>
    <cellStyle name="Normal 4 5 3 4 4 2" xfId="35159" xr:uid="{2F5496B0-0DB6-4490-9FD8-ED54C242E223}"/>
    <cellStyle name="Normal 4 5 3 4 4 3" xfId="50043" xr:uid="{0431E445-907C-40E1-BDF9-54055CA2D579}"/>
    <cellStyle name="Normal 4 5 3 4 5" xfId="14623" xr:uid="{3B29C65A-096D-426E-A7FC-F9EA200D22EA}"/>
    <cellStyle name="Normal 4 5 3 4 6" xfId="28313" xr:uid="{9CC12162-3ACC-42FA-9852-9CC57DDDB54A}"/>
    <cellStyle name="Normal 4 5 3 4 7" xfId="43197" xr:uid="{5F5EA21B-F659-4636-AA0E-F44E2E7932CA}"/>
    <cellStyle name="Normal 4 5 3 5" xfId="9485" xr:uid="{774D307E-FA8F-4D3B-A329-97E58B1BA299}"/>
    <cellStyle name="Normal 4 5 3 5 2" xfId="12907" xr:uid="{680B1EB0-5591-45FA-9C71-B62B02BDBA32}"/>
    <cellStyle name="Normal 4 5 3 5 2 2" xfId="26597" xr:uid="{A1E0E966-6089-4D5F-A4F8-5C82F031C8A0}"/>
    <cellStyle name="Normal 4 5 3 5 2 2 2" xfId="40289" xr:uid="{D499B75A-BAFA-4A2C-8B05-9838FABF6506}"/>
    <cellStyle name="Normal 4 5 3 5 2 2 3" xfId="55173" xr:uid="{D1773DFA-3239-4851-8F0F-32EDDA6E0363}"/>
    <cellStyle name="Normal 4 5 3 5 2 3" xfId="19753" xr:uid="{476E2858-C6CA-4384-9BB9-27197CEBA77F}"/>
    <cellStyle name="Normal 4 5 3 5 2 4" xfId="33443" xr:uid="{0449BA54-14DB-4141-A41D-278A6879B854}"/>
    <cellStyle name="Normal 4 5 3 5 2 5" xfId="48327" xr:uid="{E66C1871-EB38-4170-B0F9-2EDBB11ECBC3}"/>
    <cellStyle name="Normal 4 5 3 5 3" xfId="23175" xr:uid="{241A0DE6-C032-4512-8C1B-27FE8004D678}"/>
    <cellStyle name="Normal 4 5 3 5 3 2" xfId="36867" xr:uid="{64689F04-2029-4197-9B97-E0E85E84F4B2}"/>
    <cellStyle name="Normal 4 5 3 5 3 3" xfId="51751" xr:uid="{3E23E051-2E8C-4496-A512-416D48B5AD2F}"/>
    <cellStyle name="Normal 4 5 3 5 4" xfId="16331" xr:uid="{50842ED1-BC67-4ACB-9A24-04C7D47F7DC3}"/>
    <cellStyle name="Normal 4 5 3 5 5" xfId="30021" xr:uid="{9A003AAB-F564-4668-8454-1938C839FE0A}"/>
    <cellStyle name="Normal 4 5 3 5 6" xfId="44905" xr:uid="{E087EBE2-F39C-4523-8C1E-5F214C13512E}"/>
    <cellStyle name="Normal 4 5 3 6" xfId="11195" xr:uid="{E87FB1B4-4C57-4536-90FA-951ED8A8DE5A}"/>
    <cellStyle name="Normal 4 5 3 6 2" xfId="24885" xr:uid="{F78390B3-ADB2-478B-B236-E64BD5ED6C14}"/>
    <cellStyle name="Normal 4 5 3 6 2 2" xfId="38577" xr:uid="{66F019E7-A28B-41CF-95FF-EFB0EE0361A5}"/>
    <cellStyle name="Normal 4 5 3 6 2 3" xfId="53461" xr:uid="{D23FE959-5D6F-46CF-8C8D-AAA814F2BAB7}"/>
    <cellStyle name="Normal 4 5 3 6 3" xfId="18041" xr:uid="{0573A5EF-33E7-4E24-9388-68F7FDF43B93}"/>
    <cellStyle name="Normal 4 5 3 6 4" xfId="31731" xr:uid="{D6D93E2B-0FE8-444E-A846-68C8DD9F541D}"/>
    <cellStyle name="Normal 4 5 3 6 5" xfId="46615" xr:uid="{FE8360D2-EE33-434E-9DBA-9122FC742052}"/>
    <cellStyle name="Normal 4 5 3 7" xfId="21463" xr:uid="{B2D762D2-8AD1-4ED0-BBDF-16626590CDCA}"/>
    <cellStyle name="Normal 4 5 3 7 2" xfId="35155" xr:uid="{7F7ED019-A69A-4FE6-A726-B748F13E2958}"/>
    <cellStyle name="Normal 4 5 3 7 3" xfId="50039" xr:uid="{CD1D7047-FE44-492A-A124-DAD3AB3D9C3C}"/>
    <cellStyle name="Normal 4 5 3 8" xfId="14619" xr:uid="{1FF39C6A-D0E9-45A1-9264-B53750F076B9}"/>
    <cellStyle name="Normal 4 5 3 9" xfId="28309" xr:uid="{312793E5-085D-4F44-A1D1-B1293ADBA1B8}"/>
    <cellStyle name="Normal 4 5 4" xfId="7778" xr:uid="{8CB50ADB-F082-458A-BCE5-F9B57A90594C}"/>
    <cellStyle name="Normal 4 5 4 10" xfId="43198" xr:uid="{316F0BE1-A428-4D8C-BF0C-A3BCFCB11250}"/>
    <cellStyle name="Normal 4 5 4 2" xfId="7779" xr:uid="{C9CBA9B9-065D-4F20-8BC3-FD7227EA5817}"/>
    <cellStyle name="Normal 4 5 4 2 2" xfId="7780" xr:uid="{A95B3376-011D-46A8-B9E1-DF5E8BD19319}"/>
    <cellStyle name="Normal 4 5 4 2 2 2" xfId="9492" xr:uid="{24FCCE77-0C76-4F94-B277-0801D1E07F4E}"/>
    <cellStyle name="Normal 4 5 4 2 2 2 2" xfId="12914" xr:uid="{81842193-47CF-4F88-A181-85687B020534}"/>
    <cellStyle name="Normal 4 5 4 2 2 2 2 2" xfId="26604" xr:uid="{2540B611-201B-4D67-A5C9-4538B4D397D0}"/>
    <cellStyle name="Normal 4 5 4 2 2 2 2 2 2" xfId="40296" xr:uid="{B1B66A2B-FDEF-49CF-A83F-14DDA5635234}"/>
    <cellStyle name="Normal 4 5 4 2 2 2 2 2 3" xfId="55180" xr:uid="{0A254513-348B-4A29-8063-A23497B94D53}"/>
    <cellStyle name="Normal 4 5 4 2 2 2 2 3" xfId="19760" xr:uid="{04FEAA7E-60AB-4A58-BC59-A6EBA0A8201E}"/>
    <cellStyle name="Normal 4 5 4 2 2 2 2 4" xfId="33450" xr:uid="{C9D76ECB-068F-4640-81FF-DECC689C2FB4}"/>
    <cellStyle name="Normal 4 5 4 2 2 2 2 5" xfId="48334" xr:uid="{98BCC575-CA11-47D2-AF75-ACF837801132}"/>
    <cellStyle name="Normal 4 5 4 2 2 2 3" xfId="23182" xr:uid="{EF389C99-4ABD-4887-979F-B9801A8343C1}"/>
    <cellStyle name="Normal 4 5 4 2 2 2 3 2" xfId="36874" xr:uid="{D73A8D23-2A89-444B-8C31-257D53FC61EE}"/>
    <cellStyle name="Normal 4 5 4 2 2 2 3 3" xfId="51758" xr:uid="{BDC6D9B0-AA97-4C54-B9AD-2B762E9C4434}"/>
    <cellStyle name="Normal 4 5 4 2 2 2 4" xfId="16338" xr:uid="{40A2324E-7E0D-4BF3-BD5B-1FBAFF61C7BC}"/>
    <cellStyle name="Normal 4 5 4 2 2 2 5" xfId="30028" xr:uid="{9A0F1E1A-8C0F-4C25-94D5-35F63FDFD5C2}"/>
    <cellStyle name="Normal 4 5 4 2 2 2 6" xfId="44912" xr:uid="{6384EFF5-0EF3-44EC-89EB-9CC9351049A2}"/>
    <cellStyle name="Normal 4 5 4 2 2 3" xfId="11202" xr:uid="{4755F49C-055C-454B-8694-F503206AFB1B}"/>
    <cellStyle name="Normal 4 5 4 2 2 3 2" xfId="24892" xr:uid="{4675DC5A-2FEB-4EBE-AA4D-08655C4AA12C}"/>
    <cellStyle name="Normal 4 5 4 2 2 3 2 2" xfId="38584" xr:uid="{8D525284-4A00-410E-A214-3F8FC654DFA2}"/>
    <cellStyle name="Normal 4 5 4 2 2 3 2 3" xfId="53468" xr:uid="{AC646C19-AF6B-4CB1-B198-9A75AC5D444B}"/>
    <cellStyle name="Normal 4 5 4 2 2 3 3" xfId="18048" xr:uid="{D757ABCF-C3A4-4F4E-88B2-970D029E1092}"/>
    <cellStyle name="Normal 4 5 4 2 2 3 4" xfId="31738" xr:uid="{E9389952-682E-4921-988A-D3B29758F1E7}"/>
    <cellStyle name="Normal 4 5 4 2 2 3 5" xfId="46622" xr:uid="{3B766A5F-5AB4-406A-BD3C-9DD37CA1ECC7}"/>
    <cellStyle name="Normal 4 5 4 2 2 4" xfId="21470" xr:uid="{77FF0004-9014-463F-BFBC-779B38953708}"/>
    <cellStyle name="Normal 4 5 4 2 2 4 2" xfId="35162" xr:uid="{66B1D9A7-70C2-40EB-9691-AED9A8DF0C96}"/>
    <cellStyle name="Normal 4 5 4 2 2 4 3" xfId="50046" xr:uid="{6FD73276-29D1-47DA-BEA6-22890C3B6FB6}"/>
    <cellStyle name="Normal 4 5 4 2 2 5" xfId="14626" xr:uid="{A64C3A2B-A1D0-4AA6-9108-7B5F13E3BF09}"/>
    <cellStyle name="Normal 4 5 4 2 2 6" xfId="28316" xr:uid="{22197184-3568-4EF9-AA80-F0F74917F6A8}"/>
    <cellStyle name="Normal 4 5 4 2 2 7" xfId="43200" xr:uid="{76777317-4DA5-4BBC-BD78-EFC9542FE418}"/>
    <cellStyle name="Normal 4 5 4 2 3" xfId="9491" xr:uid="{6C7034AB-1822-4168-9E97-DD0F74200C19}"/>
    <cellStyle name="Normal 4 5 4 2 3 2" xfId="12913" xr:uid="{94DF4001-4EDF-4AC2-A389-D22FB1FC9BD1}"/>
    <cellStyle name="Normal 4 5 4 2 3 2 2" xfId="26603" xr:uid="{D90EF299-BC01-44AC-B64D-3D73BEDE6122}"/>
    <cellStyle name="Normal 4 5 4 2 3 2 2 2" xfId="40295" xr:uid="{B33110A3-1F65-488A-B238-1EDBA75EE63B}"/>
    <cellStyle name="Normal 4 5 4 2 3 2 2 3" xfId="55179" xr:uid="{2B7D1143-4E96-4405-817E-38420EE74869}"/>
    <cellStyle name="Normal 4 5 4 2 3 2 3" xfId="19759" xr:uid="{DF41D85A-4857-47CA-9024-2740CD3EC33C}"/>
    <cellStyle name="Normal 4 5 4 2 3 2 4" xfId="33449" xr:uid="{7BD4CB66-D131-4F7D-995B-0E4473444D58}"/>
    <cellStyle name="Normal 4 5 4 2 3 2 5" xfId="48333" xr:uid="{4D552896-6925-4148-9401-9C0CFDDCFE9A}"/>
    <cellStyle name="Normal 4 5 4 2 3 3" xfId="23181" xr:uid="{E4BB9BB9-0170-4FB6-833C-B16B00D5E9F9}"/>
    <cellStyle name="Normal 4 5 4 2 3 3 2" xfId="36873" xr:uid="{57CF688C-DF9F-435C-826D-A3F54D867CE1}"/>
    <cellStyle name="Normal 4 5 4 2 3 3 3" xfId="51757" xr:uid="{32C51E02-A5C1-49C8-B2C9-450C0BB31123}"/>
    <cellStyle name="Normal 4 5 4 2 3 4" xfId="16337" xr:uid="{8E1B372F-F517-47FF-9402-98387034BFFB}"/>
    <cellStyle name="Normal 4 5 4 2 3 5" xfId="30027" xr:uid="{B1A5282D-D416-411D-A0D4-469F553D14B1}"/>
    <cellStyle name="Normal 4 5 4 2 3 6" xfId="44911" xr:uid="{E65AA904-CF0B-4154-81E7-2CF11E91AE30}"/>
    <cellStyle name="Normal 4 5 4 2 4" xfId="11201" xr:uid="{A3818D41-9469-4A3E-9F49-BB72CD4DA0F6}"/>
    <cellStyle name="Normal 4 5 4 2 4 2" xfId="24891" xr:uid="{0BDD5CD4-D8E3-4A31-8C65-31F97205DDC1}"/>
    <cellStyle name="Normal 4 5 4 2 4 2 2" xfId="38583" xr:uid="{56110828-695C-4F55-9EE4-BA5478A711B6}"/>
    <cellStyle name="Normal 4 5 4 2 4 2 3" xfId="53467" xr:uid="{097304FA-2D72-490A-A0B4-ADC5417493DF}"/>
    <cellStyle name="Normal 4 5 4 2 4 3" xfId="18047" xr:uid="{C81E8140-FFC9-4B42-968B-B543F292128E}"/>
    <cellStyle name="Normal 4 5 4 2 4 4" xfId="31737" xr:uid="{0427DF44-7957-44A3-8A9A-69DB2466B49E}"/>
    <cellStyle name="Normal 4 5 4 2 4 5" xfId="46621" xr:uid="{6C01CC6C-0C1A-4236-84FD-9768E04F603A}"/>
    <cellStyle name="Normal 4 5 4 2 5" xfId="21469" xr:uid="{78268FF5-7B12-44EC-BAD5-014041A4E15B}"/>
    <cellStyle name="Normal 4 5 4 2 5 2" xfId="35161" xr:uid="{9C11B9D7-AA67-467C-9622-2C233069000B}"/>
    <cellStyle name="Normal 4 5 4 2 5 3" xfId="50045" xr:uid="{22E29E14-C696-4A48-B05E-C9324236E0BA}"/>
    <cellStyle name="Normal 4 5 4 2 6" xfId="14625" xr:uid="{A696C385-F618-4EE1-893B-87B3320DDB86}"/>
    <cellStyle name="Normal 4 5 4 2 7" xfId="28315" xr:uid="{5D1C6A24-B3CE-4538-BD0C-2D7BED75452A}"/>
    <cellStyle name="Normal 4 5 4 2 8" xfId="43199" xr:uid="{4B2BDAE7-D1A4-4885-95B7-319FBE853791}"/>
    <cellStyle name="Normal 4 5 4 3" xfId="7781" xr:uid="{BE343433-8A2A-4227-B8DA-71CE8F2E353A}"/>
    <cellStyle name="Normal 4 5 4 3 2" xfId="9493" xr:uid="{87334BFA-896E-49A8-9934-CFE68C9E3457}"/>
    <cellStyle name="Normal 4 5 4 3 2 2" xfId="12915" xr:uid="{6245B29A-ABA5-468F-A6DA-0B5330936944}"/>
    <cellStyle name="Normal 4 5 4 3 2 2 2" xfId="26605" xr:uid="{1BC26540-AD70-43E0-96F6-163C6BB0FA01}"/>
    <cellStyle name="Normal 4 5 4 3 2 2 2 2" xfId="40297" xr:uid="{0E17522F-515B-40D3-A64C-9EA5EAD123E8}"/>
    <cellStyle name="Normal 4 5 4 3 2 2 2 3" xfId="55181" xr:uid="{0B1D72E6-4C39-466A-8909-763A2139A184}"/>
    <cellStyle name="Normal 4 5 4 3 2 2 3" xfId="19761" xr:uid="{392237C8-9227-4760-8533-BCC62CCCBBBA}"/>
    <cellStyle name="Normal 4 5 4 3 2 2 4" xfId="33451" xr:uid="{CC14866A-3143-40E3-B3D7-7B8A77E63B41}"/>
    <cellStyle name="Normal 4 5 4 3 2 2 5" xfId="48335" xr:uid="{95F9A480-85F1-4D23-8705-3A7CACF6C457}"/>
    <cellStyle name="Normal 4 5 4 3 2 3" xfId="23183" xr:uid="{2EADA772-5A07-4A70-839B-B900CF7B1638}"/>
    <cellStyle name="Normal 4 5 4 3 2 3 2" xfId="36875" xr:uid="{59565411-10EB-4355-AE0B-5DD53A9F0D3F}"/>
    <cellStyle name="Normal 4 5 4 3 2 3 3" xfId="51759" xr:uid="{20807A69-8E07-4B2D-91B8-63C4BB06F618}"/>
    <cellStyle name="Normal 4 5 4 3 2 4" xfId="16339" xr:uid="{884D62C4-C677-450B-8ABD-AB305A0EB04E}"/>
    <cellStyle name="Normal 4 5 4 3 2 5" xfId="30029" xr:uid="{566ABBC6-FE0B-4E09-A718-B774EFF14941}"/>
    <cellStyle name="Normal 4 5 4 3 2 6" xfId="44913" xr:uid="{CEDFCC59-75EF-40DB-87B3-BF3543985029}"/>
    <cellStyle name="Normal 4 5 4 3 3" xfId="11203" xr:uid="{99FB9C1F-5163-413C-AA8C-DA1DC8920D1E}"/>
    <cellStyle name="Normal 4 5 4 3 3 2" xfId="24893" xr:uid="{2936E21F-1AC1-4D3C-B61F-F5B7881F96DC}"/>
    <cellStyle name="Normal 4 5 4 3 3 2 2" xfId="38585" xr:uid="{3F467ED8-9E17-419A-AB4C-A3885B4DDA85}"/>
    <cellStyle name="Normal 4 5 4 3 3 2 3" xfId="53469" xr:uid="{5834F314-B7AD-493A-969F-19C4B1CFD981}"/>
    <cellStyle name="Normal 4 5 4 3 3 3" xfId="18049" xr:uid="{8064F67C-0769-454D-B3D3-BF21508B0F32}"/>
    <cellStyle name="Normal 4 5 4 3 3 4" xfId="31739" xr:uid="{1EEB99CC-3EA3-40F4-BC81-D100C453923C}"/>
    <cellStyle name="Normal 4 5 4 3 3 5" xfId="46623" xr:uid="{58FC2893-01C1-441E-B0C9-BCD557CDD9C0}"/>
    <cellStyle name="Normal 4 5 4 3 4" xfId="21471" xr:uid="{B8AFFABD-6EB3-4C65-84E5-2808D0456EBD}"/>
    <cellStyle name="Normal 4 5 4 3 4 2" xfId="35163" xr:uid="{C18E8BA8-CCC3-4159-8589-7B2BF00CB9C5}"/>
    <cellStyle name="Normal 4 5 4 3 4 3" xfId="50047" xr:uid="{A8DCA36A-DDBD-4F84-80F9-CEF4A81E017E}"/>
    <cellStyle name="Normal 4 5 4 3 5" xfId="14627" xr:uid="{C87F785C-720D-4CA3-8DED-489113138407}"/>
    <cellStyle name="Normal 4 5 4 3 6" xfId="28317" xr:uid="{ADC4F308-6141-4557-A5FC-3A854BA343BC}"/>
    <cellStyle name="Normal 4 5 4 3 7" xfId="43201" xr:uid="{2C4165DF-D1F5-41C9-A6F3-22D147A21C77}"/>
    <cellStyle name="Normal 4 5 4 4" xfId="7782" xr:uid="{0BF23D46-49CF-43EC-AE91-3BB00EF35B58}"/>
    <cellStyle name="Normal 4 5 4 4 2" xfId="9494" xr:uid="{D5B5395F-3549-4FEA-8998-805429EA61B1}"/>
    <cellStyle name="Normal 4 5 4 4 2 2" xfId="12916" xr:uid="{24B72645-6BB5-41FD-931F-D45468BFA723}"/>
    <cellStyle name="Normal 4 5 4 4 2 2 2" xfId="26606" xr:uid="{6F7695CB-294A-4233-A67D-8332C985A10C}"/>
    <cellStyle name="Normal 4 5 4 4 2 2 2 2" xfId="40298" xr:uid="{18041814-AECA-4E77-9C82-680473F37FC5}"/>
    <cellStyle name="Normal 4 5 4 4 2 2 2 3" xfId="55182" xr:uid="{981DF3D5-8401-4686-B26C-20C58BD3BD70}"/>
    <cellStyle name="Normal 4 5 4 4 2 2 3" xfId="19762" xr:uid="{6F303335-4978-42F5-958E-2836F33B9DA7}"/>
    <cellStyle name="Normal 4 5 4 4 2 2 4" xfId="33452" xr:uid="{CF726620-9430-47A4-A066-A69AF1AF4060}"/>
    <cellStyle name="Normal 4 5 4 4 2 2 5" xfId="48336" xr:uid="{A3B6954D-5EF2-41C6-B0D8-5D5A0B3B390F}"/>
    <cellStyle name="Normal 4 5 4 4 2 3" xfId="23184" xr:uid="{562E2507-EE5C-4665-87D2-E922D6B38E72}"/>
    <cellStyle name="Normal 4 5 4 4 2 3 2" xfId="36876" xr:uid="{884F9E4F-9135-44BD-BBAA-7FD8CF154B72}"/>
    <cellStyle name="Normal 4 5 4 4 2 3 3" xfId="51760" xr:uid="{2616120F-C9D7-48EB-A5C3-1685E8961393}"/>
    <cellStyle name="Normal 4 5 4 4 2 4" xfId="16340" xr:uid="{464CBE70-9062-4919-9591-E3447C61819E}"/>
    <cellStyle name="Normal 4 5 4 4 2 5" xfId="30030" xr:uid="{BF6C6E0E-83C2-4394-9B02-D57A11C326A6}"/>
    <cellStyle name="Normal 4 5 4 4 2 6" xfId="44914" xr:uid="{20F08BE3-316E-435F-8810-35238D16AB77}"/>
    <cellStyle name="Normal 4 5 4 4 3" xfId="11204" xr:uid="{27142C2C-3678-4E31-B4E4-1C20C72A2FC2}"/>
    <cellStyle name="Normal 4 5 4 4 3 2" xfId="24894" xr:uid="{C89D7C8B-6592-45BC-85B0-1214F443E267}"/>
    <cellStyle name="Normal 4 5 4 4 3 2 2" xfId="38586" xr:uid="{253F8956-CFEA-414D-A8AC-6B73AA11D78C}"/>
    <cellStyle name="Normal 4 5 4 4 3 2 3" xfId="53470" xr:uid="{AEC015D4-F513-4239-91CC-8D860D83171B}"/>
    <cellStyle name="Normal 4 5 4 4 3 3" xfId="18050" xr:uid="{9B6664FD-6BF8-4079-9227-9179CC25BED9}"/>
    <cellStyle name="Normal 4 5 4 4 3 4" xfId="31740" xr:uid="{FF3B0C0A-F63B-42B5-93C1-497F0139A40D}"/>
    <cellStyle name="Normal 4 5 4 4 3 5" xfId="46624" xr:uid="{848AA9C4-E932-40DD-B2D7-0950EEA01D77}"/>
    <cellStyle name="Normal 4 5 4 4 4" xfId="21472" xr:uid="{689D33B3-7295-4295-9F54-BB6FB9BCD947}"/>
    <cellStyle name="Normal 4 5 4 4 4 2" xfId="35164" xr:uid="{03B18162-0787-4DF1-98AA-2AD962FD56E8}"/>
    <cellStyle name="Normal 4 5 4 4 4 3" xfId="50048" xr:uid="{6E2AE8FA-2F83-4E84-90DE-6F48A728E251}"/>
    <cellStyle name="Normal 4 5 4 4 5" xfId="14628" xr:uid="{7FA3065C-FB74-4DB2-ADE9-412EB03AD368}"/>
    <cellStyle name="Normal 4 5 4 4 6" xfId="28318" xr:uid="{3F9E6590-44D4-49AA-A2C3-5940D88782DF}"/>
    <cellStyle name="Normal 4 5 4 4 7" xfId="43202" xr:uid="{6011899B-3DD1-442C-8BEE-981011E7E993}"/>
    <cellStyle name="Normal 4 5 4 5" xfId="9490" xr:uid="{4B33CB3B-0F6B-40B1-81D5-19328B19CDCB}"/>
    <cellStyle name="Normal 4 5 4 5 2" xfId="12912" xr:uid="{0DBA8A99-6624-4AE4-A541-CA97F23A8466}"/>
    <cellStyle name="Normal 4 5 4 5 2 2" xfId="26602" xr:uid="{B489D87C-FFB4-4A13-9A63-3E5FAEA74275}"/>
    <cellStyle name="Normal 4 5 4 5 2 2 2" xfId="40294" xr:uid="{C9D9B0D0-DEC4-4EEB-BC1F-9D25B9EA5966}"/>
    <cellStyle name="Normal 4 5 4 5 2 2 3" xfId="55178" xr:uid="{3011B1BA-C378-4E51-8AA0-4F8BDD9049FE}"/>
    <cellStyle name="Normal 4 5 4 5 2 3" xfId="19758" xr:uid="{F38A2CD4-69F0-4BC9-9FE5-33E957ADE756}"/>
    <cellStyle name="Normal 4 5 4 5 2 4" xfId="33448" xr:uid="{CB8B5BB4-ACA4-48A0-A86B-E13E25C0059C}"/>
    <cellStyle name="Normal 4 5 4 5 2 5" xfId="48332" xr:uid="{281EC6C7-587A-42E1-96FA-A9FBFD4EA165}"/>
    <cellStyle name="Normal 4 5 4 5 3" xfId="23180" xr:uid="{777CBF82-002C-497C-A250-AFD5B037F24B}"/>
    <cellStyle name="Normal 4 5 4 5 3 2" xfId="36872" xr:uid="{F55D55F1-D8FE-41AE-9D78-380063A545E8}"/>
    <cellStyle name="Normal 4 5 4 5 3 3" xfId="51756" xr:uid="{9A24884A-7109-4707-B2E5-2A3710511147}"/>
    <cellStyle name="Normal 4 5 4 5 4" xfId="16336" xr:uid="{B955F025-E28D-48CC-B5D2-D6B99B938C10}"/>
    <cellStyle name="Normal 4 5 4 5 5" xfId="30026" xr:uid="{C1CE99A3-1A11-4265-A7CB-215B1562BD02}"/>
    <cellStyle name="Normal 4 5 4 5 6" xfId="44910" xr:uid="{A0F9C4F6-E824-4FF4-B0E9-4ADF4022396E}"/>
    <cellStyle name="Normal 4 5 4 6" xfId="11200" xr:uid="{491F0ABC-EFA2-4B0A-B5CD-BB317C7B5535}"/>
    <cellStyle name="Normal 4 5 4 6 2" xfId="24890" xr:uid="{788292A4-56B7-4055-AAB5-7E8AB5683425}"/>
    <cellStyle name="Normal 4 5 4 6 2 2" xfId="38582" xr:uid="{BE817365-F373-4836-992F-0F5D98C9FE30}"/>
    <cellStyle name="Normal 4 5 4 6 2 3" xfId="53466" xr:uid="{F9BF6327-8511-47BE-B575-45EA42B5C16E}"/>
    <cellStyle name="Normal 4 5 4 6 3" xfId="18046" xr:uid="{F1432FFD-155A-4281-A8CD-D4C8E609D710}"/>
    <cellStyle name="Normal 4 5 4 6 4" xfId="31736" xr:uid="{C86487FC-A133-4E77-8841-B53FCA9EFC9B}"/>
    <cellStyle name="Normal 4 5 4 6 5" xfId="46620" xr:uid="{EC0E89AB-B8D3-47C7-9E67-E7E5EC7F7991}"/>
    <cellStyle name="Normal 4 5 4 7" xfId="21468" xr:uid="{AB63036E-ED97-43B3-A180-5DB0C2C6501D}"/>
    <cellStyle name="Normal 4 5 4 7 2" xfId="35160" xr:uid="{4EDD80BE-763F-4863-BB32-8AB9BE3CB859}"/>
    <cellStyle name="Normal 4 5 4 7 3" xfId="50044" xr:uid="{71490284-90A9-4CAE-82BD-0EE3619EB7B4}"/>
    <cellStyle name="Normal 4 5 4 8" xfId="14624" xr:uid="{7799C497-442B-4C04-AEB0-1828B0F97C6B}"/>
    <cellStyle name="Normal 4 5 4 9" xfId="28314" xr:uid="{BF865492-8727-4EB2-BB45-CC9E9BC47EF0}"/>
    <cellStyle name="Normal 4 5 5" xfId="7783" xr:uid="{7D7151F7-58F8-4965-84B0-7218442B01C2}"/>
    <cellStyle name="Normal 4 5 5 2" xfId="7784" xr:uid="{E34CB102-2651-4FF1-B5E5-CB8E92056C33}"/>
    <cellStyle name="Normal 4 5 5 2 2" xfId="9496" xr:uid="{BA4FB599-04E5-409E-A1BD-96AAEC1526DA}"/>
    <cellStyle name="Normal 4 5 5 2 2 2" xfId="12918" xr:uid="{053927C4-82BE-41D5-92A7-705F9B522EDE}"/>
    <cellStyle name="Normal 4 5 5 2 2 2 2" xfId="26608" xr:uid="{230404B7-8F26-42F7-A21B-140FF6B89C1C}"/>
    <cellStyle name="Normal 4 5 5 2 2 2 2 2" xfId="40300" xr:uid="{A7A71823-1BE5-42D1-9A4A-CEFFFFD2DB35}"/>
    <cellStyle name="Normal 4 5 5 2 2 2 2 3" xfId="55184" xr:uid="{AD61F803-EFFA-4B16-9077-892D1BE00AF0}"/>
    <cellStyle name="Normal 4 5 5 2 2 2 3" xfId="19764" xr:uid="{9428CEBF-73BE-4243-AE71-B99EFDBBE132}"/>
    <cellStyle name="Normal 4 5 5 2 2 2 4" xfId="33454" xr:uid="{46E965B7-3C0D-4559-B8B3-028AE4FF663E}"/>
    <cellStyle name="Normal 4 5 5 2 2 2 5" xfId="48338" xr:uid="{022B585D-06B1-44E3-BE57-4BF52850D0C4}"/>
    <cellStyle name="Normal 4 5 5 2 2 3" xfId="23186" xr:uid="{142B7F73-047B-4300-9FE6-3662BD4684FF}"/>
    <cellStyle name="Normal 4 5 5 2 2 3 2" xfId="36878" xr:uid="{390E06FA-2DB7-46B7-82D1-BD9D81469E77}"/>
    <cellStyle name="Normal 4 5 5 2 2 3 3" xfId="51762" xr:uid="{7C2FD2F5-6812-4452-9B03-22194DBB5A45}"/>
    <cellStyle name="Normal 4 5 5 2 2 4" xfId="16342" xr:uid="{C8E9678B-BD13-4717-8A19-88143F649157}"/>
    <cellStyle name="Normal 4 5 5 2 2 5" xfId="30032" xr:uid="{53F5999E-B7F3-4FD4-BAA5-18846C42BFA5}"/>
    <cellStyle name="Normal 4 5 5 2 2 6" xfId="44916" xr:uid="{BD1D9EAE-52E0-4F09-A8BB-5FF81E5EEDAB}"/>
    <cellStyle name="Normal 4 5 5 2 3" xfId="11206" xr:uid="{8DAC5923-5FC9-4A76-817A-A64CF9B3FD3A}"/>
    <cellStyle name="Normal 4 5 5 2 3 2" xfId="24896" xr:uid="{5E8C9B4F-CC92-4740-86DC-8DCE697478FC}"/>
    <cellStyle name="Normal 4 5 5 2 3 2 2" xfId="38588" xr:uid="{24764B18-307C-4C79-A28F-3E3885C9FAF5}"/>
    <cellStyle name="Normal 4 5 5 2 3 2 3" xfId="53472" xr:uid="{DA92F701-227F-46E6-AF6C-C0E7DCF825E4}"/>
    <cellStyle name="Normal 4 5 5 2 3 3" xfId="18052" xr:uid="{634E16F8-E7BE-4037-B2C1-FF8B64A731A3}"/>
    <cellStyle name="Normal 4 5 5 2 3 4" xfId="31742" xr:uid="{03BE5FA1-DC79-414E-A926-302D37696C48}"/>
    <cellStyle name="Normal 4 5 5 2 3 5" xfId="46626" xr:uid="{A9047773-3741-44E0-BAB4-B4549509C271}"/>
    <cellStyle name="Normal 4 5 5 2 4" xfId="21474" xr:uid="{91FCF7CB-42C1-4888-96B4-5BA6F10F1DAA}"/>
    <cellStyle name="Normal 4 5 5 2 4 2" xfId="35166" xr:uid="{E75BA7D1-D20B-415C-9267-0F49BBADC694}"/>
    <cellStyle name="Normal 4 5 5 2 4 3" xfId="50050" xr:uid="{B92D8DBE-D3DF-4666-8D0E-CFF1D05C9721}"/>
    <cellStyle name="Normal 4 5 5 2 5" xfId="14630" xr:uid="{D09CA805-823F-4B04-90E0-CE1A5C8906F1}"/>
    <cellStyle name="Normal 4 5 5 2 6" xfId="28320" xr:uid="{33D07BE9-08DB-4AE3-9710-EAE94F01D874}"/>
    <cellStyle name="Normal 4 5 5 2 7" xfId="43204" xr:uid="{E1C105B5-1505-4651-B680-CD3854C6D79E}"/>
    <cellStyle name="Normal 4 5 5 3" xfId="9495" xr:uid="{CDCE608C-B049-4EF5-A5EB-4F4EA5DFC96B}"/>
    <cellStyle name="Normal 4 5 5 3 2" xfId="12917" xr:uid="{16C1D747-749F-4A7A-BD17-F88D2C1A6236}"/>
    <cellStyle name="Normal 4 5 5 3 2 2" xfId="26607" xr:uid="{8E1EADC9-825E-4324-B2AF-A708985A7CED}"/>
    <cellStyle name="Normal 4 5 5 3 2 2 2" xfId="40299" xr:uid="{D58A511E-12CF-4D9C-9942-15A9BF51A01D}"/>
    <cellStyle name="Normal 4 5 5 3 2 2 3" xfId="55183" xr:uid="{453BCCC7-A496-432C-B9F6-BF1E98BAB08C}"/>
    <cellStyle name="Normal 4 5 5 3 2 3" xfId="19763" xr:uid="{F1A80F18-B096-41FC-A256-BB31293041D7}"/>
    <cellStyle name="Normal 4 5 5 3 2 4" xfId="33453" xr:uid="{C4058D33-5540-4F21-A596-E179522F0774}"/>
    <cellStyle name="Normal 4 5 5 3 2 5" xfId="48337" xr:uid="{6CDA655E-922D-4756-B441-523F72BD6CB8}"/>
    <cellStyle name="Normal 4 5 5 3 3" xfId="23185" xr:uid="{52F506EF-11CA-439C-9334-98CEAF9727C6}"/>
    <cellStyle name="Normal 4 5 5 3 3 2" xfId="36877" xr:uid="{F015DF4F-31BF-4B50-AC94-1D6B115187A6}"/>
    <cellStyle name="Normal 4 5 5 3 3 3" xfId="51761" xr:uid="{E5ADDCF1-572A-4AD7-A440-3F7B18827164}"/>
    <cellStyle name="Normal 4 5 5 3 4" xfId="16341" xr:uid="{2E42AF12-C108-4EAE-A674-CBC1360A7C8B}"/>
    <cellStyle name="Normal 4 5 5 3 5" xfId="30031" xr:uid="{C479449C-F468-47FE-9F63-C7C8235D5E1B}"/>
    <cellStyle name="Normal 4 5 5 3 6" xfId="44915" xr:uid="{804633B0-0E05-4CC7-A946-1354F2161060}"/>
    <cellStyle name="Normal 4 5 5 4" xfId="11205" xr:uid="{CD2BA098-2E4B-476F-8DDF-BE0C70914C94}"/>
    <cellStyle name="Normal 4 5 5 4 2" xfId="24895" xr:uid="{A4184A5A-1753-48EA-BDE4-58E06C169C4D}"/>
    <cellStyle name="Normal 4 5 5 4 2 2" xfId="38587" xr:uid="{01F7F778-1464-4C2B-AB0E-DDC78B6BF424}"/>
    <cellStyle name="Normal 4 5 5 4 2 3" xfId="53471" xr:uid="{616A3ABF-77C6-4A37-84DE-43E2B2255B64}"/>
    <cellStyle name="Normal 4 5 5 4 3" xfId="18051" xr:uid="{A06720B8-7B44-4EC4-836F-72218ECEF605}"/>
    <cellStyle name="Normal 4 5 5 4 4" xfId="31741" xr:uid="{C6B0319F-7DBB-4F49-808B-B5E37D6F4703}"/>
    <cellStyle name="Normal 4 5 5 4 5" xfId="46625" xr:uid="{130344AF-60D2-465B-81F5-818DF3E87F3D}"/>
    <cellStyle name="Normal 4 5 5 5" xfId="21473" xr:uid="{9397890F-8AF7-4D68-9BEE-2272A76418F0}"/>
    <cellStyle name="Normal 4 5 5 5 2" xfId="35165" xr:uid="{E2FA0B21-D5C9-4BF5-B604-34B7D9C22514}"/>
    <cellStyle name="Normal 4 5 5 5 3" xfId="50049" xr:uid="{EDD9AF55-3DFF-4184-8605-577F74780728}"/>
    <cellStyle name="Normal 4 5 5 6" xfId="14629" xr:uid="{82F5F1AC-F1A9-413A-9943-56D02B85C82B}"/>
    <cellStyle name="Normal 4 5 5 7" xfId="28319" xr:uid="{126D7869-BD92-4DF5-9A50-178DD4BBEEAE}"/>
    <cellStyle name="Normal 4 5 5 8" xfId="43203" xr:uid="{6B3CD2C1-B702-4ACC-AC4A-45532820E8F4}"/>
    <cellStyle name="Normal 4 5 6" xfId="7785" xr:uid="{A687D974-89C5-4B56-A42C-36F0049B4832}"/>
    <cellStyle name="Normal 4 5 6 2" xfId="9497" xr:uid="{D42FE277-CA43-4EAD-BB07-5897F34F2156}"/>
    <cellStyle name="Normal 4 5 6 2 2" xfId="12919" xr:uid="{16E0932C-94F7-4437-866F-F69F13EF29AB}"/>
    <cellStyle name="Normal 4 5 6 2 2 2" xfId="26609" xr:uid="{62542808-3994-4F6A-9579-126E0CEF9F44}"/>
    <cellStyle name="Normal 4 5 6 2 2 2 2" xfId="40301" xr:uid="{77A56226-DEC3-40C8-A2D6-04DC0E21C831}"/>
    <cellStyle name="Normal 4 5 6 2 2 2 3" xfId="55185" xr:uid="{517296ED-D24D-4A49-82F9-C52C4249590C}"/>
    <cellStyle name="Normal 4 5 6 2 2 3" xfId="19765" xr:uid="{63982E5E-9DD2-4AD1-B986-1DF9E7D636C3}"/>
    <cellStyle name="Normal 4 5 6 2 2 4" xfId="33455" xr:uid="{32119E78-DD1B-4848-B2AA-B1B6FCA2694A}"/>
    <cellStyle name="Normal 4 5 6 2 2 5" xfId="48339" xr:uid="{F590F25B-ED2C-4F18-AE38-0E09FB7F39B3}"/>
    <cellStyle name="Normal 4 5 6 2 3" xfId="23187" xr:uid="{4A8F44FC-B52B-406E-8A2E-798F1545EFBA}"/>
    <cellStyle name="Normal 4 5 6 2 3 2" xfId="36879" xr:uid="{4B5E713E-BE0A-4DB0-8203-74A3DDBA43C5}"/>
    <cellStyle name="Normal 4 5 6 2 3 3" xfId="51763" xr:uid="{8CB75D46-D2DD-46EA-BE89-A765A7621CF1}"/>
    <cellStyle name="Normal 4 5 6 2 4" xfId="16343" xr:uid="{AD4F437A-0073-47F2-A16E-09556DBE7799}"/>
    <cellStyle name="Normal 4 5 6 2 5" xfId="30033" xr:uid="{D63EE45B-A70B-4480-924F-8BBEEA3912BC}"/>
    <cellStyle name="Normal 4 5 6 2 6" xfId="44917" xr:uid="{3BE09AF4-29B7-4151-AE19-FCD8B169C008}"/>
    <cellStyle name="Normal 4 5 6 3" xfId="11207" xr:uid="{139CFC11-A711-4C71-B4FD-2A30EFD9B738}"/>
    <cellStyle name="Normal 4 5 6 3 2" xfId="24897" xr:uid="{5A4DF56B-F04D-4B74-8D1E-2BE75E8EFB50}"/>
    <cellStyle name="Normal 4 5 6 3 2 2" xfId="38589" xr:uid="{04AAAC5B-07E8-4B50-9C7D-991311000860}"/>
    <cellStyle name="Normal 4 5 6 3 2 3" xfId="53473" xr:uid="{C76D9E77-5824-42B6-BC10-92CF55F37B5E}"/>
    <cellStyle name="Normal 4 5 6 3 3" xfId="18053" xr:uid="{14F18A40-2A27-4199-BFA2-345B8DE8B94D}"/>
    <cellStyle name="Normal 4 5 6 3 4" xfId="31743" xr:uid="{BE57E882-735B-42C2-BB91-F3800E3FEF15}"/>
    <cellStyle name="Normal 4 5 6 3 5" xfId="46627" xr:uid="{886E51B7-AEC4-4F45-8AB5-13DA24DA08B5}"/>
    <cellStyle name="Normal 4 5 6 4" xfId="21475" xr:uid="{D6D225E3-28D1-4C3D-821F-541634CE58F6}"/>
    <cellStyle name="Normal 4 5 6 4 2" xfId="35167" xr:uid="{98F5C82D-E428-470D-B9BA-6CFBF6F2D6BE}"/>
    <cellStyle name="Normal 4 5 6 4 3" xfId="50051" xr:uid="{99867E56-B51A-4FC4-81FA-1F55E03C467E}"/>
    <cellStyle name="Normal 4 5 6 5" xfId="14631" xr:uid="{6EC877EB-D2BE-47C7-871E-25125944C03D}"/>
    <cellStyle name="Normal 4 5 6 6" xfId="28321" xr:uid="{44244894-0B39-4A54-9325-A0A74281D2DF}"/>
    <cellStyle name="Normal 4 5 6 7" xfId="43205" xr:uid="{3888879B-94D1-4917-82F5-8BE2DBF69525}"/>
    <cellStyle name="Normal 4 5 7" xfId="7786" xr:uid="{4BCB78EC-E585-48D9-9207-BE87D737E17A}"/>
    <cellStyle name="Normal 4 5 7 2" xfId="9498" xr:uid="{8854FA10-E407-4DC6-BCC1-0220734A31D6}"/>
    <cellStyle name="Normal 4 5 7 2 2" xfId="12920" xr:uid="{EA71F2F8-31C5-4DCF-8551-D51867287CBF}"/>
    <cellStyle name="Normal 4 5 7 2 2 2" xfId="26610" xr:uid="{B40183C9-73FE-4B59-B081-CF08B728443F}"/>
    <cellStyle name="Normal 4 5 7 2 2 2 2" xfId="40302" xr:uid="{634D802A-572B-45D0-8B47-53A4E3C38A6E}"/>
    <cellStyle name="Normal 4 5 7 2 2 2 3" xfId="55186" xr:uid="{07EE360D-7385-48E7-A371-0369F728E33E}"/>
    <cellStyle name="Normal 4 5 7 2 2 3" xfId="19766" xr:uid="{4DFD634D-C359-4FA1-B0BF-009CCEE8BA79}"/>
    <cellStyle name="Normal 4 5 7 2 2 4" xfId="33456" xr:uid="{46D0A7E9-E6D3-43A9-B60A-66F7F69D409D}"/>
    <cellStyle name="Normal 4 5 7 2 2 5" xfId="48340" xr:uid="{4B495ED9-0C52-4CDC-AF3B-1BDC9940EFA5}"/>
    <cellStyle name="Normal 4 5 7 2 3" xfId="23188" xr:uid="{64DFBFD8-A323-4C12-93D8-3E916C120451}"/>
    <cellStyle name="Normal 4 5 7 2 3 2" xfId="36880" xr:uid="{C1497C12-8D48-46BC-BC3C-133453894A35}"/>
    <cellStyle name="Normal 4 5 7 2 3 3" xfId="51764" xr:uid="{28340912-FE25-416D-8EB1-0CEF0BDED50E}"/>
    <cellStyle name="Normal 4 5 7 2 4" xfId="16344" xr:uid="{EBF3861E-0DD1-46FA-B485-AA99B74BD1E1}"/>
    <cellStyle name="Normal 4 5 7 2 5" xfId="30034" xr:uid="{CFCA9BF8-3DF8-4DF9-B846-9533A906830D}"/>
    <cellStyle name="Normal 4 5 7 2 6" xfId="44918" xr:uid="{35C4BAB6-B774-4EBC-982D-9DAA551A5E71}"/>
    <cellStyle name="Normal 4 5 7 3" xfId="11208" xr:uid="{F0E7CC20-3A19-4C8B-9383-8DFD2CE6A393}"/>
    <cellStyle name="Normal 4 5 7 3 2" xfId="24898" xr:uid="{ADC1999A-E61B-461C-80D1-7D4E1D797ED7}"/>
    <cellStyle name="Normal 4 5 7 3 2 2" xfId="38590" xr:uid="{B1AC85F2-9B97-4C3E-AC70-423D1B452081}"/>
    <cellStyle name="Normal 4 5 7 3 2 3" xfId="53474" xr:uid="{6FDC0E8E-3ED5-410C-B244-C7B27D6435DD}"/>
    <cellStyle name="Normal 4 5 7 3 3" xfId="18054" xr:uid="{003E7EE0-6571-41BD-99DF-8BFAE0A1760D}"/>
    <cellStyle name="Normal 4 5 7 3 4" xfId="31744" xr:uid="{FFEE9D08-F0DC-489A-BF03-1D9E6F9DDBB8}"/>
    <cellStyle name="Normal 4 5 7 3 5" xfId="46628" xr:uid="{38355AA3-3F9F-42E0-92E9-59B7918B27AC}"/>
    <cellStyle name="Normal 4 5 7 4" xfId="21476" xr:uid="{39F42830-3BA5-4B01-87E9-7F8C49EFC3FC}"/>
    <cellStyle name="Normal 4 5 7 4 2" xfId="35168" xr:uid="{F6AEEC5B-907D-4E05-AEE0-1A77C8211101}"/>
    <cellStyle name="Normal 4 5 7 4 3" xfId="50052" xr:uid="{D3E2A24B-A775-482E-ABB5-BD1CFF4A4733}"/>
    <cellStyle name="Normal 4 5 7 5" xfId="14632" xr:uid="{D6FD81F3-0E01-48B6-9B55-E2F8E8531F20}"/>
    <cellStyle name="Normal 4 5 7 6" xfId="28322" xr:uid="{0DA5D959-C146-4277-A456-F4FF709F5BEA}"/>
    <cellStyle name="Normal 4 5 7 7" xfId="43206" xr:uid="{57B676BC-32E8-4E41-A2EC-8EA8B301B85B}"/>
    <cellStyle name="Normal 4 5 8" xfId="9469" xr:uid="{B8EEFB50-3120-4711-81B3-F6DBFA1B9FD1}"/>
    <cellStyle name="Normal 4 5 8 2" xfId="12891" xr:uid="{DD91AF99-3FEB-411A-9143-5AE0B0A85617}"/>
    <cellStyle name="Normal 4 5 8 2 2" xfId="26581" xr:uid="{3D52A386-B3FB-4F58-B777-AC56EFD1B986}"/>
    <cellStyle name="Normal 4 5 8 2 2 2" xfId="40273" xr:uid="{943D2E2F-03AC-44D9-93AC-4BECBAB195AF}"/>
    <cellStyle name="Normal 4 5 8 2 2 3" xfId="55157" xr:uid="{C7154BAB-5201-4224-8E1C-F7524017F02F}"/>
    <cellStyle name="Normal 4 5 8 2 3" xfId="19737" xr:uid="{D44AC135-1BF0-4C34-B6FF-C22D2B209F31}"/>
    <cellStyle name="Normal 4 5 8 2 4" xfId="33427" xr:uid="{5ED781C2-50E4-425A-9FFC-FB036FAFA54C}"/>
    <cellStyle name="Normal 4 5 8 2 5" xfId="48311" xr:uid="{99587D4B-A6A4-40DB-9B42-3972AD06A0CD}"/>
    <cellStyle name="Normal 4 5 8 3" xfId="23159" xr:uid="{678325AF-54A5-4C04-A8F7-53D7B1E4951E}"/>
    <cellStyle name="Normal 4 5 8 3 2" xfId="36851" xr:uid="{1996AC52-4192-476D-BE2C-04A9E43F9E1B}"/>
    <cellStyle name="Normal 4 5 8 3 3" xfId="51735" xr:uid="{BACCB73E-A498-4195-8628-70EC8C369244}"/>
    <cellStyle name="Normal 4 5 8 4" xfId="16315" xr:uid="{EDAB135F-C467-4720-88BB-A1AA18D290E4}"/>
    <cellStyle name="Normal 4 5 8 5" xfId="30005" xr:uid="{28983727-97AE-4168-B449-EB006EB82323}"/>
    <cellStyle name="Normal 4 5 8 6" xfId="44889" xr:uid="{A195D215-2E56-408B-8B92-4B9A2DF50BED}"/>
    <cellStyle name="Normal 4 5 9" xfId="11179" xr:uid="{5725FEA3-4A2D-4500-B4E6-B51356357D2D}"/>
    <cellStyle name="Normal 4 5 9 2" xfId="24869" xr:uid="{15A0A2CE-3471-428B-8E37-85293339323A}"/>
    <cellStyle name="Normal 4 5 9 2 2" xfId="38561" xr:uid="{D1D30C3E-A3CB-46BE-B081-F748CC08CE53}"/>
    <cellStyle name="Normal 4 5 9 2 3" xfId="53445" xr:uid="{63DB2815-47BC-41D1-8EBC-279084437B8C}"/>
    <cellStyle name="Normal 4 5 9 3" xfId="18025" xr:uid="{527E4C6B-1A5A-4DF5-A247-D7DE18F83366}"/>
    <cellStyle name="Normal 4 5 9 4" xfId="31715" xr:uid="{330E5947-04B9-4801-98AB-55B6C1185246}"/>
    <cellStyle name="Normal 4 5 9 5" xfId="46599" xr:uid="{B58A96AB-A686-4EFE-82A5-7181791A03E7}"/>
    <cellStyle name="Normal 4 6" xfId="2499" xr:uid="{320D60BE-AA6A-4047-ADD7-6FFFD63CE998}"/>
    <cellStyle name="Normal 4 6 10" xfId="14633" xr:uid="{30B9431A-985A-440B-AC30-E657DE6B26F3}"/>
    <cellStyle name="Normal 4 6 10 2" xfId="41114" xr:uid="{D9C288CC-D379-406D-8F9E-8959E55403B7}"/>
    <cellStyle name="Normal 4 6 11" xfId="28323" xr:uid="{354D1E5D-5A2E-4478-8C52-07463A6AF5A9}"/>
    <cellStyle name="Normal 4 6 12" xfId="43207" xr:uid="{3ECDAC52-5750-470E-A666-ADCCA82E5B78}"/>
    <cellStyle name="Normal 4 6 13" xfId="7787" xr:uid="{AFDAB772-0BDB-46C1-BBF5-A45828AD92A1}"/>
    <cellStyle name="Normal 4 6 2" xfId="7788" xr:uid="{8400B8FC-1C14-4C1F-BE53-E88F7627E30B}"/>
    <cellStyle name="Normal 4 6 2 10" xfId="43208" xr:uid="{AC8C26C7-7051-4525-966D-C64A4C2EBFD0}"/>
    <cellStyle name="Normal 4 6 2 2" xfId="7789" xr:uid="{F7B23AD9-C6A4-4F49-B8DC-4ECE0F083E2D}"/>
    <cellStyle name="Normal 4 6 2 2 2" xfId="7790" xr:uid="{D5CF9DD2-D1B0-40C0-A7A1-3C0FCFFAFC0E}"/>
    <cellStyle name="Normal 4 6 2 2 2 2" xfId="9502" xr:uid="{E10BB35A-DB29-441A-9232-41C6D37186EB}"/>
    <cellStyle name="Normal 4 6 2 2 2 2 2" xfId="12924" xr:uid="{71037C80-26B3-4A57-870F-7214A73EE984}"/>
    <cellStyle name="Normal 4 6 2 2 2 2 2 2" xfId="26614" xr:uid="{22F7A28B-8EC2-4772-86DB-CB2052BCAD68}"/>
    <cellStyle name="Normal 4 6 2 2 2 2 2 2 2" xfId="40306" xr:uid="{070149F4-C818-41C2-B2A5-0B4EF2B3573F}"/>
    <cellStyle name="Normal 4 6 2 2 2 2 2 2 3" xfId="55190" xr:uid="{AF770BBF-A0A2-4A44-89AF-38A7A3658A3A}"/>
    <cellStyle name="Normal 4 6 2 2 2 2 2 3" xfId="19770" xr:uid="{C4015E1A-E834-4A19-94E9-DE25EA0B6693}"/>
    <cellStyle name="Normal 4 6 2 2 2 2 2 4" xfId="33460" xr:uid="{E590EC6A-90AA-45A3-B40E-2BFB5CCE197B}"/>
    <cellStyle name="Normal 4 6 2 2 2 2 2 5" xfId="48344" xr:uid="{D5C8F0A2-9BF5-40A1-8FD7-A65F70910DFB}"/>
    <cellStyle name="Normal 4 6 2 2 2 2 3" xfId="23192" xr:uid="{E2DCC804-1E83-49CE-9BF0-7BF727EFC9F0}"/>
    <cellStyle name="Normal 4 6 2 2 2 2 3 2" xfId="36884" xr:uid="{73EDDFC9-FA0C-4C5C-9251-F6095147CC49}"/>
    <cellStyle name="Normal 4 6 2 2 2 2 3 3" xfId="51768" xr:uid="{831B7E83-816C-4CF5-AE7D-5DF5F136F249}"/>
    <cellStyle name="Normal 4 6 2 2 2 2 4" xfId="16348" xr:uid="{01E1B815-3A4A-4733-B890-18279D0FC926}"/>
    <cellStyle name="Normal 4 6 2 2 2 2 5" xfId="30038" xr:uid="{61791604-0BDF-4F7F-B70B-8193F155B068}"/>
    <cellStyle name="Normal 4 6 2 2 2 2 6" xfId="44922" xr:uid="{A35F9CD6-3654-4BF1-A5EC-B209F5857A08}"/>
    <cellStyle name="Normal 4 6 2 2 2 3" xfId="11212" xr:uid="{6AA62942-3F1A-4317-B13B-5F23535EE10E}"/>
    <cellStyle name="Normal 4 6 2 2 2 3 2" xfId="24902" xr:uid="{1E6EA744-242D-42C3-8DE0-6E53D0DA590D}"/>
    <cellStyle name="Normal 4 6 2 2 2 3 2 2" xfId="38594" xr:uid="{F2BBB3E5-8BA7-4243-92FE-4853408E7CB4}"/>
    <cellStyle name="Normal 4 6 2 2 2 3 2 3" xfId="53478" xr:uid="{CBE62700-F3FA-436D-9E29-0CBDF3C21662}"/>
    <cellStyle name="Normal 4 6 2 2 2 3 3" xfId="18058" xr:uid="{BC4FBAE2-4D08-4991-B63F-73EE4E93A62E}"/>
    <cellStyle name="Normal 4 6 2 2 2 3 4" xfId="31748" xr:uid="{56940620-A17F-4CCF-9D4E-F2FCE44D775E}"/>
    <cellStyle name="Normal 4 6 2 2 2 3 5" xfId="46632" xr:uid="{F2FDB75A-817D-4CCE-89FA-1D8FCE9F4F54}"/>
    <cellStyle name="Normal 4 6 2 2 2 4" xfId="21480" xr:uid="{F1A0E281-9289-4432-90FB-1389ECD57020}"/>
    <cellStyle name="Normal 4 6 2 2 2 4 2" xfId="35172" xr:uid="{40C3BC86-2FB4-4AED-9A22-4DE63F8EF922}"/>
    <cellStyle name="Normal 4 6 2 2 2 4 3" xfId="50056" xr:uid="{DFA3004C-B936-4D02-9DB8-CA3DC6BF53E7}"/>
    <cellStyle name="Normal 4 6 2 2 2 5" xfId="14636" xr:uid="{6E10EBD8-F2BF-471B-9DAA-3109BEF0D67E}"/>
    <cellStyle name="Normal 4 6 2 2 2 6" xfId="28326" xr:uid="{EF150394-E84D-416E-B89B-1CF04FA49E2F}"/>
    <cellStyle name="Normal 4 6 2 2 2 7" xfId="43210" xr:uid="{C585ADBA-5975-4B24-844D-16F4EB3B502B}"/>
    <cellStyle name="Normal 4 6 2 2 3" xfId="9501" xr:uid="{0CA72E71-CDA3-446B-A27F-D1ABC068C28B}"/>
    <cellStyle name="Normal 4 6 2 2 3 2" xfId="12923" xr:uid="{534B906A-5919-4B58-A906-FD3904906B17}"/>
    <cellStyle name="Normal 4 6 2 2 3 2 2" xfId="26613" xr:uid="{A0788A13-1BD2-4355-AED7-04A2E27342B2}"/>
    <cellStyle name="Normal 4 6 2 2 3 2 2 2" xfId="40305" xr:uid="{27484177-4ECD-480E-ACB6-294814EFEBBC}"/>
    <cellStyle name="Normal 4 6 2 2 3 2 2 3" xfId="55189" xr:uid="{2762F53B-5857-46EA-AF55-D2A338F9B8FE}"/>
    <cellStyle name="Normal 4 6 2 2 3 2 3" xfId="19769" xr:uid="{C13E05A8-6ADB-4CFE-AC9A-9A306329D6DD}"/>
    <cellStyle name="Normal 4 6 2 2 3 2 4" xfId="33459" xr:uid="{2EEEBBA7-41AC-4976-953C-E2680DF6039D}"/>
    <cellStyle name="Normal 4 6 2 2 3 2 5" xfId="48343" xr:uid="{B479D1A5-C9E8-466D-B8DE-9C64A68AD27A}"/>
    <cellStyle name="Normal 4 6 2 2 3 3" xfId="23191" xr:uid="{57DD42BF-9133-4A6B-8C77-09D3C8BA75C9}"/>
    <cellStyle name="Normal 4 6 2 2 3 3 2" xfId="36883" xr:uid="{A0EDC7CC-BAB0-4ADC-A8AE-A0347A2602B1}"/>
    <cellStyle name="Normal 4 6 2 2 3 3 3" xfId="51767" xr:uid="{71E50046-86E7-4FD6-AD72-BDC998958579}"/>
    <cellStyle name="Normal 4 6 2 2 3 4" xfId="16347" xr:uid="{42B69CFA-7C56-458D-952B-7379F485A8FA}"/>
    <cellStyle name="Normal 4 6 2 2 3 5" xfId="30037" xr:uid="{99031E83-A177-43C2-9237-6D0CE58CE560}"/>
    <cellStyle name="Normal 4 6 2 2 3 6" xfId="44921" xr:uid="{89400E3E-69AE-43E5-A642-FFC825A5DBEA}"/>
    <cellStyle name="Normal 4 6 2 2 4" xfId="11211" xr:uid="{0EB095E3-E4ED-4209-9407-950E94E13F60}"/>
    <cellStyle name="Normal 4 6 2 2 4 2" xfId="24901" xr:uid="{A5D3D50A-CD4E-488D-BABF-C9F38618660F}"/>
    <cellStyle name="Normal 4 6 2 2 4 2 2" xfId="38593" xr:uid="{81AF5807-6FC8-47A1-BF97-ACE2D0BC0956}"/>
    <cellStyle name="Normal 4 6 2 2 4 2 3" xfId="53477" xr:uid="{C0624BD6-85E1-448F-9AA2-39EADDE14C17}"/>
    <cellStyle name="Normal 4 6 2 2 4 3" xfId="18057" xr:uid="{43E90FE4-701C-4868-891F-920F2D63D78D}"/>
    <cellStyle name="Normal 4 6 2 2 4 4" xfId="31747" xr:uid="{BFA1C007-E3F1-4A4C-A540-5889A28F41B6}"/>
    <cellStyle name="Normal 4 6 2 2 4 5" xfId="46631" xr:uid="{F4296DC9-82F4-4EF7-9D1B-4136EF0C0607}"/>
    <cellStyle name="Normal 4 6 2 2 5" xfId="21479" xr:uid="{55FF4C90-3B67-46E6-9167-6E9E794D1473}"/>
    <cellStyle name="Normal 4 6 2 2 5 2" xfId="35171" xr:uid="{C86CBF42-8CF5-4DCB-A459-68D8C0F1793C}"/>
    <cellStyle name="Normal 4 6 2 2 5 3" xfId="50055" xr:uid="{54F6DFA9-1DB4-4AEE-B9FD-6E236C056412}"/>
    <cellStyle name="Normal 4 6 2 2 6" xfId="14635" xr:uid="{38323366-9651-4AFB-804E-4DBD2B27758D}"/>
    <cellStyle name="Normal 4 6 2 2 7" xfId="28325" xr:uid="{24CDFBFA-26A4-4705-99EC-0D0B240802D5}"/>
    <cellStyle name="Normal 4 6 2 2 8" xfId="43209" xr:uid="{D7401869-C8B6-4255-85A5-6A461D8474B3}"/>
    <cellStyle name="Normal 4 6 2 3" xfId="7791" xr:uid="{9F88C893-E127-4F45-949A-671EA64A7DA9}"/>
    <cellStyle name="Normal 4 6 2 3 2" xfId="9503" xr:uid="{18B07160-CBF4-4110-9D39-7CC2EB4C5653}"/>
    <cellStyle name="Normal 4 6 2 3 2 2" xfId="12925" xr:uid="{D63E6D95-B578-4813-87F0-D94DED9336A1}"/>
    <cellStyle name="Normal 4 6 2 3 2 2 2" xfId="26615" xr:uid="{3CB6D014-174D-4DB0-8313-BF19ECB8B74E}"/>
    <cellStyle name="Normal 4 6 2 3 2 2 2 2" xfId="40307" xr:uid="{4D67240F-422C-45DB-AC37-5B75A2709057}"/>
    <cellStyle name="Normal 4 6 2 3 2 2 2 3" xfId="55191" xr:uid="{2932A851-77BF-4FD0-8482-26FEC1640414}"/>
    <cellStyle name="Normal 4 6 2 3 2 2 3" xfId="19771" xr:uid="{8AE1B3E4-F961-466A-AEDF-7E86CF57F326}"/>
    <cellStyle name="Normal 4 6 2 3 2 2 4" xfId="33461" xr:uid="{1EE1EDE9-BD81-49B0-B5AE-F40F44FEEDD8}"/>
    <cellStyle name="Normal 4 6 2 3 2 2 5" xfId="48345" xr:uid="{AF979F52-14E4-43A8-A7E3-BDF6A5F2A1FF}"/>
    <cellStyle name="Normal 4 6 2 3 2 3" xfId="23193" xr:uid="{84309100-3AF7-4847-8E23-0C0E5B0C7EBC}"/>
    <cellStyle name="Normal 4 6 2 3 2 3 2" xfId="36885" xr:uid="{DB3A6F86-4CF1-4C54-96FC-27207461BDA0}"/>
    <cellStyle name="Normal 4 6 2 3 2 3 3" xfId="51769" xr:uid="{68338858-81A5-4B04-B5C1-3ED9D316A210}"/>
    <cellStyle name="Normal 4 6 2 3 2 4" xfId="16349" xr:uid="{2D2747C5-9B18-4520-B470-7F7959F291FA}"/>
    <cellStyle name="Normal 4 6 2 3 2 5" xfId="30039" xr:uid="{73171724-1F93-48C4-8869-8ADE72C07A95}"/>
    <cellStyle name="Normal 4 6 2 3 2 6" xfId="44923" xr:uid="{A674A07B-72B2-476D-B3AE-D6B6A7DA1A7C}"/>
    <cellStyle name="Normal 4 6 2 3 3" xfId="11213" xr:uid="{22A899AD-F88C-444F-83FC-5B6F3EA22383}"/>
    <cellStyle name="Normal 4 6 2 3 3 2" xfId="24903" xr:uid="{AEC9421C-9A35-4877-B249-19AA93CB294B}"/>
    <cellStyle name="Normal 4 6 2 3 3 2 2" xfId="38595" xr:uid="{80438EC1-B291-4E11-88FF-537C8C9DADB5}"/>
    <cellStyle name="Normal 4 6 2 3 3 2 3" xfId="53479" xr:uid="{8EFEEABC-6825-4CA8-AA5B-0D75A7EA918A}"/>
    <cellStyle name="Normal 4 6 2 3 3 3" xfId="18059" xr:uid="{34AD874B-FAD7-470F-BF89-669DA884352C}"/>
    <cellStyle name="Normal 4 6 2 3 3 4" xfId="31749" xr:uid="{2961AA2C-0516-4093-99DB-6DFCD23642EB}"/>
    <cellStyle name="Normal 4 6 2 3 3 5" xfId="46633" xr:uid="{1F18BFC0-2CBA-4722-AEA3-70FC12D22020}"/>
    <cellStyle name="Normal 4 6 2 3 4" xfId="21481" xr:uid="{1AEBCB9D-500B-42FF-995E-F59D0CFD3870}"/>
    <cellStyle name="Normal 4 6 2 3 4 2" xfId="35173" xr:uid="{2D5F09C6-FD3C-4C22-B2B8-EC83C6BA22EA}"/>
    <cellStyle name="Normal 4 6 2 3 4 3" xfId="50057" xr:uid="{95B90F7D-FE11-4D92-8597-0C69508AF661}"/>
    <cellStyle name="Normal 4 6 2 3 5" xfId="14637" xr:uid="{26AF234B-0CE6-4538-ABEB-0763BFECBED8}"/>
    <cellStyle name="Normal 4 6 2 3 6" xfId="28327" xr:uid="{9CDF945F-475F-44A6-9B4A-9DD009C572CC}"/>
    <cellStyle name="Normal 4 6 2 3 7" xfId="43211" xr:uid="{DF9A40E5-489E-41AF-8693-D2B9FE327D1C}"/>
    <cellStyle name="Normal 4 6 2 4" xfId="7792" xr:uid="{81E92733-B011-42FD-BDD7-9B952D8B14A1}"/>
    <cellStyle name="Normal 4 6 2 4 2" xfId="9504" xr:uid="{27600B44-2268-42D7-8902-6212B2156330}"/>
    <cellStyle name="Normal 4 6 2 4 2 2" xfId="12926" xr:uid="{8C82AD3E-7D3E-441F-8758-72FAF4A8448C}"/>
    <cellStyle name="Normal 4 6 2 4 2 2 2" xfId="26616" xr:uid="{7C958D38-8C2C-48B9-82F2-39EAA2F844BE}"/>
    <cellStyle name="Normal 4 6 2 4 2 2 2 2" xfId="40308" xr:uid="{490A188C-F7EB-4522-8CA3-8853C99F466B}"/>
    <cellStyle name="Normal 4 6 2 4 2 2 2 3" xfId="55192" xr:uid="{1C420EB0-9108-43CB-A698-98828764F7EB}"/>
    <cellStyle name="Normal 4 6 2 4 2 2 3" xfId="19772" xr:uid="{3C4189FE-F8DA-4E14-9E25-74CF5AC8EFD6}"/>
    <cellStyle name="Normal 4 6 2 4 2 2 4" xfId="33462" xr:uid="{1CC794F0-8EE1-4161-BD24-FE4A325C72A3}"/>
    <cellStyle name="Normal 4 6 2 4 2 2 5" xfId="48346" xr:uid="{2D5F27AE-4F64-4175-BD1C-1A9B1ECC2717}"/>
    <cellStyle name="Normal 4 6 2 4 2 3" xfId="23194" xr:uid="{B19BFC60-7177-4B4C-87BC-E5D2E2F41362}"/>
    <cellStyle name="Normal 4 6 2 4 2 3 2" xfId="36886" xr:uid="{6012F460-E0DD-4B29-8C56-CED1DC200726}"/>
    <cellStyle name="Normal 4 6 2 4 2 3 3" xfId="51770" xr:uid="{42C2B0D5-98D4-44F2-990D-AC3A2A6CC258}"/>
    <cellStyle name="Normal 4 6 2 4 2 4" xfId="16350" xr:uid="{30751E78-0CE0-4135-9345-7D03FBE45F17}"/>
    <cellStyle name="Normal 4 6 2 4 2 5" xfId="30040" xr:uid="{DD27B919-CF65-42E2-BD4E-8310A2427EB0}"/>
    <cellStyle name="Normal 4 6 2 4 2 6" xfId="44924" xr:uid="{868C414B-8A5B-4966-9A7A-4EA981064E35}"/>
    <cellStyle name="Normal 4 6 2 4 3" xfId="11214" xr:uid="{ACE3FEF0-6129-41D2-AF6A-B1FD3CE760C0}"/>
    <cellStyle name="Normal 4 6 2 4 3 2" xfId="24904" xr:uid="{40F93A5E-9F78-4EF9-91C6-7CCF01C3E7D9}"/>
    <cellStyle name="Normal 4 6 2 4 3 2 2" xfId="38596" xr:uid="{8C37BCB3-CD38-4968-8D96-5A0DF5A5E228}"/>
    <cellStyle name="Normal 4 6 2 4 3 2 3" xfId="53480" xr:uid="{E1FF7A8C-0DD0-492D-92C2-FE3489B40206}"/>
    <cellStyle name="Normal 4 6 2 4 3 3" xfId="18060" xr:uid="{1CB3581C-AF97-4EAC-A65E-615BBA2E7210}"/>
    <cellStyle name="Normal 4 6 2 4 3 4" xfId="31750" xr:uid="{7BD30A69-24A6-4450-AAC1-5E104F3E8802}"/>
    <cellStyle name="Normal 4 6 2 4 3 5" xfId="46634" xr:uid="{C3ED1DB3-F394-4173-8B5D-4D1B6C13005E}"/>
    <cellStyle name="Normal 4 6 2 4 4" xfId="21482" xr:uid="{FC6D7821-F53A-42D5-B242-D66622361FC2}"/>
    <cellStyle name="Normal 4 6 2 4 4 2" xfId="35174" xr:uid="{A894C2F4-0D34-42BD-A9BF-9B0F2AA297BB}"/>
    <cellStyle name="Normal 4 6 2 4 4 3" xfId="50058" xr:uid="{0EA5E49D-3DD6-425B-900B-A7F2FA920EF9}"/>
    <cellStyle name="Normal 4 6 2 4 5" xfId="14638" xr:uid="{B64D8625-6F87-4EE0-BC87-7B084F9D5233}"/>
    <cellStyle name="Normal 4 6 2 4 6" xfId="28328" xr:uid="{A3B951B4-EB88-4A6E-AC7D-A3F5BADE3E88}"/>
    <cellStyle name="Normal 4 6 2 4 7" xfId="43212" xr:uid="{3C99C70C-0FE9-40B9-93E6-EA67AB1355CD}"/>
    <cellStyle name="Normal 4 6 2 5" xfId="9500" xr:uid="{7BC3C565-F109-49C8-AF09-F06444E859F0}"/>
    <cellStyle name="Normal 4 6 2 5 2" xfId="12922" xr:uid="{F9B22DA9-E97D-4740-ADB7-A635033DAAB5}"/>
    <cellStyle name="Normal 4 6 2 5 2 2" xfId="26612" xr:uid="{E0E8CD8B-920D-4D1A-AEEC-9C69ECCFBE38}"/>
    <cellStyle name="Normal 4 6 2 5 2 2 2" xfId="40304" xr:uid="{9FA7E1DC-688C-4856-964D-D4BC4B3C76C9}"/>
    <cellStyle name="Normal 4 6 2 5 2 2 3" xfId="55188" xr:uid="{13E24E09-E14D-468E-BDB4-CE94392395CE}"/>
    <cellStyle name="Normal 4 6 2 5 2 3" xfId="19768" xr:uid="{42FB524A-FFC3-44FB-914B-9671BC6F62FE}"/>
    <cellStyle name="Normal 4 6 2 5 2 4" xfId="33458" xr:uid="{62B433E8-F396-44A9-B831-7817E0625FBA}"/>
    <cellStyle name="Normal 4 6 2 5 2 5" xfId="48342" xr:uid="{77ABD0DF-6D17-4D63-9DAE-A45A61ABB0A0}"/>
    <cellStyle name="Normal 4 6 2 5 3" xfId="23190" xr:uid="{ECCAC12C-EBB8-458C-BD4C-2262598E6ED1}"/>
    <cellStyle name="Normal 4 6 2 5 3 2" xfId="36882" xr:uid="{3FEAB9B5-9A8D-472F-93FC-C2C96741DD61}"/>
    <cellStyle name="Normal 4 6 2 5 3 3" xfId="51766" xr:uid="{E893B58B-F814-4EEA-88ED-552028766D80}"/>
    <cellStyle name="Normal 4 6 2 5 4" xfId="16346" xr:uid="{BF4FCB1F-4D45-4F5D-B777-126386ECF9C7}"/>
    <cellStyle name="Normal 4 6 2 5 5" xfId="30036" xr:uid="{F0B9D5F1-771D-4B05-BB8B-8C46C5EB9286}"/>
    <cellStyle name="Normal 4 6 2 5 6" xfId="44920" xr:uid="{3CA8DC11-73B5-46D5-A3D3-1A48BCEC746E}"/>
    <cellStyle name="Normal 4 6 2 6" xfId="11210" xr:uid="{255FF71B-F6F4-46DD-BE02-05F62FF94D1D}"/>
    <cellStyle name="Normal 4 6 2 6 2" xfId="24900" xr:uid="{5DA0079D-996D-4824-BF14-0140B1B62ACC}"/>
    <cellStyle name="Normal 4 6 2 6 2 2" xfId="38592" xr:uid="{BC25F78E-683A-48A9-853C-357507E7A099}"/>
    <cellStyle name="Normal 4 6 2 6 2 3" xfId="53476" xr:uid="{FFF405F0-6763-4F46-9973-8431BD257EB4}"/>
    <cellStyle name="Normal 4 6 2 6 3" xfId="18056" xr:uid="{4B2DD30D-7854-4BCE-82C8-FB5445B3A654}"/>
    <cellStyle name="Normal 4 6 2 6 4" xfId="31746" xr:uid="{DB5AA302-7F5C-448E-8848-11280F4CB169}"/>
    <cellStyle name="Normal 4 6 2 6 5" xfId="46630" xr:uid="{E3C2C2AD-F32F-4A6A-810F-A2DCE84B3FAF}"/>
    <cellStyle name="Normal 4 6 2 7" xfId="21478" xr:uid="{24BE7F1C-26A9-42A2-A91C-3276E61CE624}"/>
    <cellStyle name="Normal 4 6 2 7 2" xfId="35170" xr:uid="{9C9F9B2A-7507-4496-AB25-07A939483C9D}"/>
    <cellStyle name="Normal 4 6 2 7 3" xfId="50054" xr:uid="{2AC5A080-CF33-4EC3-9483-030558DC5183}"/>
    <cellStyle name="Normal 4 6 2 8" xfId="14634" xr:uid="{67D59E93-1482-4D01-9261-E5C36ABDB4CA}"/>
    <cellStyle name="Normal 4 6 2 9" xfId="28324" xr:uid="{6E325D40-7CE3-4EBB-92BF-F6BE52FF8423}"/>
    <cellStyle name="Normal 4 6 3" xfId="7793" xr:uid="{F1729110-41F8-4E42-B817-34B9936E95E9}"/>
    <cellStyle name="Normal 4 6 3 10" xfId="43213" xr:uid="{B619C423-60A5-4C36-90B5-52709256C292}"/>
    <cellStyle name="Normal 4 6 3 2" xfId="7794" xr:uid="{437E6F1D-FAD6-487E-88F7-C82DBDF44E11}"/>
    <cellStyle name="Normal 4 6 3 2 2" xfId="7795" xr:uid="{BDAB7D2C-58CE-4DE7-BC47-5BA0ECFE144D}"/>
    <cellStyle name="Normal 4 6 3 2 2 2" xfId="9507" xr:uid="{BF4DC122-CC91-418B-A105-13A93E78FB6C}"/>
    <cellStyle name="Normal 4 6 3 2 2 2 2" xfId="12929" xr:uid="{A7C0D017-0D30-40AD-BD5A-FD68C547F65D}"/>
    <cellStyle name="Normal 4 6 3 2 2 2 2 2" xfId="26619" xr:uid="{7539C601-EFF8-4AAF-A6E2-ABDDF1DAE7C9}"/>
    <cellStyle name="Normal 4 6 3 2 2 2 2 2 2" xfId="40311" xr:uid="{543F7C40-CE5D-4E4B-A9DF-F8A3FDF23A39}"/>
    <cellStyle name="Normal 4 6 3 2 2 2 2 2 3" xfId="55195" xr:uid="{50BFBC7F-B21F-4D7E-9C49-5229CCE0EB77}"/>
    <cellStyle name="Normal 4 6 3 2 2 2 2 3" xfId="19775" xr:uid="{3B137378-1BE0-49F2-9E67-308699340A52}"/>
    <cellStyle name="Normal 4 6 3 2 2 2 2 4" xfId="33465" xr:uid="{CE9610F4-883A-4145-823E-849B3543D5F0}"/>
    <cellStyle name="Normal 4 6 3 2 2 2 2 5" xfId="48349" xr:uid="{90E7B422-82CB-48C9-95DB-1AFAEB04BD0B}"/>
    <cellStyle name="Normal 4 6 3 2 2 2 3" xfId="23197" xr:uid="{44AACD00-DB6B-4582-8C00-624037A35A4E}"/>
    <cellStyle name="Normal 4 6 3 2 2 2 3 2" xfId="36889" xr:uid="{953DA0B6-9814-4803-A455-8E940686B7C4}"/>
    <cellStyle name="Normal 4 6 3 2 2 2 3 3" xfId="51773" xr:uid="{6B317E63-2F81-40B2-9200-B2CB4328DE29}"/>
    <cellStyle name="Normal 4 6 3 2 2 2 4" xfId="16353" xr:uid="{E4645E63-7F94-4216-9F13-F23B56CE3874}"/>
    <cellStyle name="Normal 4 6 3 2 2 2 5" xfId="30043" xr:uid="{B2415719-FCC2-4ED2-B2CE-81A7C7E55DA9}"/>
    <cellStyle name="Normal 4 6 3 2 2 2 6" xfId="44927" xr:uid="{28759BD9-78D1-4827-9D43-604FFD06C962}"/>
    <cellStyle name="Normal 4 6 3 2 2 3" xfId="11217" xr:uid="{70B6F972-A1C1-462D-86E8-3BAD74B8E51D}"/>
    <cellStyle name="Normal 4 6 3 2 2 3 2" xfId="24907" xr:uid="{0F733BE1-35A5-4428-9BE5-FF3B343DD9FB}"/>
    <cellStyle name="Normal 4 6 3 2 2 3 2 2" xfId="38599" xr:uid="{7DA2D6A2-59F5-4029-8A68-1F1441754C89}"/>
    <cellStyle name="Normal 4 6 3 2 2 3 2 3" xfId="53483" xr:uid="{AE5DB5CE-00CB-4041-A425-61CB7CD51D7E}"/>
    <cellStyle name="Normal 4 6 3 2 2 3 3" xfId="18063" xr:uid="{4CFE80A2-633C-45CD-8623-55F5A4E1B362}"/>
    <cellStyle name="Normal 4 6 3 2 2 3 4" xfId="31753" xr:uid="{D6774C7E-9EBB-4D04-B9B4-B855DFFA33A2}"/>
    <cellStyle name="Normal 4 6 3 2 2 3 5" xfId="46637" xr:uid="{7E5F9A09-6D2A-40BB-A07D-0B5C5D536F66}"/>
    <cellStyle name="Normal 4 6 3 2 2 4" xfId="21485" xr:uid="{E4DFA724-9F9B-481C-AFF2-6B5D76820E9F}"/>
    <cellStyle name="Normal 4 6 3 2 2 4 2" xfId="35177" xr:uid="{921A5A15-D7F0-4C13-B91D-74BE6B008E27}"/>
    <cellStyle name="Normal 4 6 3 2 2 4 3" xfId="50061" xr:uid="{E681695A-3672-46C1-AC77-C5A1AB97BA5B}"/>
    <cellStyle name="Normal 4 6 3 2 2 5" xfId="14641" xr:uid="{C4E379A0-54C5-4F41-9F0F-3FA0C71A954B}"/>
    <cellStyle name="Normal 4 6 3 2 2 6" xfId="28331" xr:uid="{F23EF7B0-D605-4AF0-A1A3-E25967BCB2FC}"/>
    <cellStyle name="Normal 4 6 3 2 2 7" xfId="43215" xr:uid="{36EA008A-461C-4B69-B4C1-161BC05B0CBA}"/>
    <cellStyle name="Normal 4 6 3 2 3" xfId="9506" xr:uid="{E0FCAF2D-DE00-46F1-B6A1-1CBE3F48BB6C}"/>
    <cellStyle name="Normal 4 6 3 2 3 2" xfId="12928" xr:uid="{90E66C01-9937-4F65-8363-6C408B852F61}"/>
    <cellStyle name="Normal 4 6 3 2 3 2 2" xfId="26618" xr:uid="{12592D3D-B796-4E37-B90C-FCE4E39CD96A}"/>
    <cellStyle name="Normal 4 6 3 2 3 2 2 2" xfId="40310" xr:uid="{C4B137AE-9B14-4FAE-AB2A-74C71A07BE13}"/>
    <cellStyle name="Normal 4 6 3 2 3 2 2 3" xfId="55194" xr:uid="{6948AE6B-A71E-4E37-8248-09CB24B044C3}"/>
    <cellStyle name="Normal 4 6 3 2 3 2 3" xfId="19774" xr:uid="{2A32A4A5-CCA0-4E9A-8471-36C052932725}"/>
    <cellStyle name="Normal 4 6 3 2 3 2 4" xfId="33464" xr:uid="{BC14654E-A5EB-4194-95E3-01171261BCBC}"/>
    <cellStyle name="Normal 4 6 3 2 3 2 5" xfId="48348" xr:uid="{14B78994-1052-4DF3-B41E-E57D07302ABA}"/>
    <cellStyle name="Normal 4 6 3 2 3 3" xfId="23196" xr:uid="{55157B05-A0BB-4B14-A33B-F4386BCF01E8}"/>
    <cellStyle name="Normal 4 6 3 2 3 3 2" xfId="36888" xr:uid="{14CE0663-16BE-4203-BAD7-EA4F5A678E6D}"/>
    <cellStyle name="Normal 4 6 3 2 3 3 3" xfId="51772" xr:uid="{AC567655-B4AE-4DA5-9186-F8D0048C046A}"/>
    <cellStyle name="Normal 4 6 3 2 3 4" xfId="16352" xr:uid="{F66A48AE-9E48-4942-8838-129EF644E11D}"/>
    <cellStyle name="Normal 4 6 3 2 3 5" xfId="30042" xr:uid="{AA394102-67B3-4782-9610-CE105A594D7B}"/>
    <cellStyle name="Normal 4 6 3 2 3 6" xfId="44926" xr:uid="{29C7818A-3613-46B1-8CD5-4E3D96FEC4BD}"/>
    <cellStyle name="Normal 4 6 3 2 4" xfId="11216" xr:uid="{71A154DE-39A0-458A-B4DF-13592BB86270}"/>
    <cellStyle name="Normal 4 6 3 2 4 2" xfId="24906" xr:uid="{98FB2CA2-078B-4DCF-8D8C-8BDD5BFBAC47}"/>
    <cellStyle name="Normal 4 6 3 2 4 2 2" xfId="38598" xr:uid="{FFF007E2-FF92-40B4-8283-44AFA575D666}"/>
    <cellStyle name="Normal 4 6 3 2 4 2 3" xfId="53482" xr:uid="{11CEB838-794B-46EF-B876-AED398A6D714}"/>
    <cellStyle name="Normal 4 6 3 2 4 3" xfId="18062" xr:uid="{3FDBC81D-D40D-4E6B-830B-C57178F6A870}"/>
    <cellStyle name="Normal 4 6 3 2 4 4" xfId="31752" xr:uid="{D369D1EB-29ED-4AEF-8741-0106704C98F1}"/>
    <cellStyle name="Normal 4 6 3 2 4 5" xfId="46636" xr:uid="{56DCD847-8E48-4DCA-A2FD-9B65E926BF09}"/>
    <cellStyle name="Normal 4 6 3 2 5" xfId="21484" xr:uid="{9EE75FDD-C9D8-4813-B47F-15FB6718ADDA}"/>
    <cellStyle name="Normal 4 6 3 2 5 2" xfId="35176" xr:uid="{84CBB0C1-35D0-4E51-966D-7F8A155C242B}"/>
    <cellStyle name="Normal 4 6 3 2 5 3" xfId="50060" xr:uid="{2FC820F7-48AE-44FB-811A-922C5E8A0A10}"/>
    <cellStyle name="Normal 4 6 3 2 6" xfId="14640" xr:uid="{B333073D-7BD9-4EE4-A1BB-6B35D1698D57}"/>
    <cellStyle name="Normal 4 6 3 2 7" xfId="28330" xr:uid="{DAD747CF-934F-4A4B-93B3-93FBE637ED7C}"/>
    <cellStyle name="Normal 4 6 3 2 8" xfId="43214" xr:uid="{5D796E22-4FBB-4ACD-B56C-2694CC0779AC}"/>
    <cellStyle name="Normal 4 6 3 3" xfId="7796" xr:uid="{33E10B70-BC4F-4ADE-829E-31621864430C}"/>
    <cellStyle name="Normal 4 6 3 3 2" xfId="9508" xr:uid="{FC29CC92-B120-4B77-B573-D9DFCDDB9954}"/>
    <cellStyle name="Normal 4 6 3 3 2 2" xfId="12930" xr:uid="{F2E4A805-E177-4B1F-AB04-129991AC7CCE}"/>
    <cellStyle name="Normal 4 6 3 3 2 2 2" xfId="26620" xr:uid="{0CACE3C6-4486-44D7-A483-4154349C6A92}"/>
    <cellStyle name="Normal 4 6 3 3 2 2 2 2" xfId="40312" xr:uid="{98437D2A-F6AE-4DE1-AF0F-88E576A75BF7}"/>
    <cellStyle name="Normal 4 6 3 3 2 2 2 3" xfId="55196" xr:uid="{CA4743A0-6E72-46C2-887C-42EA4FFAB7A0}"/>
    <cellStyle name="Normal 4 6 3 3 2 2 3" xfId="19776" xr:uid="{7EDDB1A0-6BB6-432B-9D30-0C29D1391564}"/>
    <cellStyle name="Normal 4 6 3 3 2 2 4" xfId="33466" xr:uid="{B136DBE0-5CDE-4583-831B-41BED8DB9486}"/>
    <cellStyle name="Normal 4 6 3 3 2 2 5" xfId="48350" xr:uid="{4D7789BF-DE9E-4B5F-9499-BD9162BE6E75}"/>
    <cellStyle name="Normal 4 6 3 3 2 3" xfId="23198" xr:uid="{23EB1C38-C8F9-4731-AB7F-F9520B821DA1}"/>
    <cellStyle name="Normal 4 6 3 3 2 3 2" xfId="36890" xr:uid="{06111866-8E7C-4F87-9141-46E4C4F7E9F8}"/>
    <cellStyle name="Normal 4 6 3 3 2 3 3" xfId="51774" xr:uid="{F0A61EF6-FB08-4846-B5BD-6504459D78CF}"/>
    <cellStyle name="Normal 4 6 3 3 2 4" xfId="16354" xr:uid="{8A1AAB55-4186-4599-BF8B-3AEF116C5869}"/>
    <cellStyle name="Normal 4 6 3 3 2 5" xfId="30044" xr:uid="{8F0E2E3D-4C7B-4E0C-B09F-00EDFF095511}"/>
    <cellStyle name="Normal 4 6 3 3 2 6" xfId="44928" xr:uid="{2C3CEEB4-EA2E-4903-A0CC-5431755FAA3C}"/>
    <cellStyle name="Normal 4 6 3 3 3" xfId="11218" xr:uid="{F31205CB-C5F0-465B-893E-068ED3649625}"/>
    <cellStyle name="Normal 4 6 3 3 3 2" xfId="24908" xr:uid="{EB803C53-FEE4-43DB-8069-A238C922EEB3}"/>
    <cellStyle name="Normal 4 6 3 3 3 2 2" xfId="38600" xr:uid="{3E93FED9-2E8F-4FC4-8DF0-8BF0DBAE582F}"/>
    <cellStyle name="Normal 4 6 3 3 3 2 3" xfId="53484" xr:uid="{004C8DA0-C43B-47AF-9365-EFA969E07328}"/>
    <cellStyle name="Normal 4 6 3 3 3 3" xfId="18064" xr:uid="{03AD325A-320B-4F88-8DF5-4F78CF70F9BD}"/>
    <cellStyle name="Normal 4 6 3 3 3 4" xfId="31754" xr:uid="{0379CD50-8DE5-45A4-820E-D049FB5769F9}"/>
    <cellStyle name="Normal 4 6 3 3 3 5" xfId="46638" xr:uid="{B57FF4E9-6803-4A87-AA5C-999A635A5031}"/>
    <cellStyle name="Normal 4 6 3 3 4" xfId="21486" xr:uid="{5DF7A08C-EE54-45BB-B90C-18EBE4111CDF}"/>
    <cellStyle name="Normal 4 6 3 3 4 2" xfId="35178" xr:uid="{9ACB6485-B1CA-48EA-8487-D091804EEECC}"/>
    <cellStyle name="Normal 4 6 3 3 4 3" xfId="50062" xr:uid="{61F6AD2B-9A20-40FC-B5CE-2D83BD798790}"/>
    <cellStyle name="Normal 4 6 3 3 5" xfId="14642" xr:uid="{B69AC576-1B09-4CD2-8D59-E2B09529C816}"/>
    <cellStyle name="Normal 4 6 3 3 6" xfId="28332" xr:uid="{A2202299-883D-4040-B1D5-9F0EBA80B932}"/>
    <cellStyle name="Normal 4 6 3 3 7" xfId="43216" xr:uid="{5ED0DE5C-D5EA-4163-B1B1-7703C78951C8}"/>
    <cellStyle name="Normal 4 6 3 4" xfId="7797" xr:uid="{D313FE87-91B4-4AD3-A2D8-7D8FB453CE49}"/>
    <cellStyle name="Normal 4 6 3 4 2" xfId="9509" xr:uid="{7F84C1B9-2670-40C6-94FF-7E8106411DCD}"/>
    <cellStyle name="Normal 4 6 3 4 2 2" xfId="12931" xr:uid="{F5E2F6E9-8672-4CEB-8272-A4F0E172E925}"/>
    <cellStyle name="Normal 4 6 3 4 2 2 2" xfId="26621" xr:uid="{98357321-6FE9-4D82-BE94-D7B4CE711ECC}"/>
    <cellStyle name="Normal 4 6 3 4 2 2 2 2" xfId="40313" xr:uid="{913E0D01-8AA1-44D2-BA0E-0A5FD6FBA551}"/>
    <cellStyle name="Normal 4 6 3 4 2 2 2 3" xfId="55197" xr:uid="{1B4CBE3A-5716-4E7C-BE49-67CDAE2C30A9}"/>
    <cellStyle name="Normal 4 6 3 4 2 2 3" xfId="19777" xr:uid="{2A914E5E-A090-4FFB-A03C-1E11A28B5063}"/>
    <cellStyle name="Normal 4 6 3 4 2 2 4" xfId="33467" xr:uid="{73038367-EF18-450A-9212-A5DBEBB9D39D}"/>
    <cellStyle name="Normal 4 6 3 4 2 2 5" xfId="48351" xr:uid="{49F7D898-BCA8-42F7-8CD3-E8BD1CDF637D}"/>
    <cellStyle name="Normal 4 6 3 4 2 3" xfId="23199" xr:uid="{E7BAE87E-3F3E-4777-80F1-95894142FC72}"/>
    <cellStyle name="Normal 4 6 3 4 2 3 2" xfId="36891" xr:uid="{F4935DAA-C713-4313-8D96-41B485CBDBD5}"/>
    <cellStyle name="Normal 4 6 3 4 2 3 3" xfId="51775" xr:uid="{75C2804F-DC8D-41BE-BE0F-EDC3A9A8C754}"/>
    <cellStyle name="Normal 4 6 3 4 2 4" xfId="16355" xr:uid="{F229DEC8-C3D5-4F0E-B695-D55F313A9936}"/>
    <cellStyle name="Normal 4 6 3 4 2 5" xfId="30045" xr:uid="{847676F6-3D60-41F3-BC21-8F3FB527AA98}"/>
    <cellStyle name="Normal 4 6 3 4 2 6" xfId="44929" xr:uid="{918AFAAE-8C60-41E3-B814-FD2FD38B7DA9}"/>
    <cellStyle name="Normal 4 6 3 4 3" xfId="11219" xr:uid="{2519DFCF-027F-4968-80C2-8679AA19F73F}"/>
    <cellStyle name="Normal 4 6 3 4 3 2" xfId="24909" xr:uid="{4AB975D0-86F4-46A3-BF7E-D7F01F44D74D}"/>
    <cellStyle name="Normal 4 6 3 4 3 2 2" xfId="38601" xr:uid="{1A4E08AC-9C04-4A4A-8DD4-93F0C7D50A4D}"/>
    <cellStyle name="Normal 4 6 3 4 3 2 3" xfId="53485" xr:uid="{B79ADD94-D025-4EA1-A7BD-46F1699C36C6}"/>
    <cellStyle name="Normal 4 6 3 4 3 3" xfId="18065" xr:uid="{1BBB5A16-688F-47EE-B861-0A82DEAC46C3}"/>
    <cellStyle name="Normal 4 6 3 4 3 4" xfId="31755" xr:uid="{4F7DF238-813A-483B-9397-5D5EC6D62068}"/>
    <cellStyle name="Normal 4 6 3 4 3 5" xfId="46639" xr:uid="{D59C8BB1-0E87-4077-8C24-19623F8FCB93}"/>
    <cellStyle name="Normal 4 6 3 4 4" xfId="21487" xr:uid="{8E661F27-AB75-412E-98A5-41B49F73C1C8}"/>
    <cellStyle name="Normal 4 6 3 4 4 2" xfId="35179" xr:uid="{FEE2AF95-CA3C-4A3F-8971-CACE3720F5E7}"/>
    <cellStyle name="Normal 4 6 3 4 4 3" xfId="50063" xr:uid="{4B5672A2-A450-4CBA-A8E2-EC2BA10FF777}"/>
    <cellStyle name="Normal 4 6 3 4 5" xfId="14643" xr:uid="{7806CC00-1871-45ED-B82E-EBE24A8D9657}"/>
    <cellStyle name="Normal 4 6 3 4 6" xfId="28333" xr:uid="{4B955AC1-C386-4FDB-BB00-C3E243E5B9AA}"/>
    <cellStyle name="Normal 4 6 3 4 7" xfId="43217" xr:uid="{E5EA37E4-88A4-4BD3-B3BD-1DA8DA53FB4B}"/>
    <cellStyle name="Normal 4 6 3 5" xfId="9505" xr:uid="{B0C122B6-D6B2-4CE8-B43D-A50C08F5BAD2}"/>
    <cellStyle name="Normal 4 6 3 5 2" xfId="12927" xr:uid="{E03D0901-BD27-4E8E-8BBE-8D82538A0D96}"/>
    <cellStyle name="Normal 4 6 3 5 2 2" xfId="26617" xr:uid="{50C0A46B-410C-419D-9105-88A85824F01F}"/>
    <cellStyle name="Normal 4 6 3 5 2 2 2" xfId="40309" xr:uid="{3E02A536-E925-4033-B18D-94D15D09EB7C}"/>
    <cellStyle name="Normal 4 6 3 5 2 2 3" xfId="55193" xr:uid="{C33B24EE-0852-459B-A8F0-7066B518C34A}"/>
    <cellStyle name="Normal 4 6 3 5 2 3" xfId="19773" xr:uid="{F2DB9C6D-3CD1-40B7-BCB7-8CF9BC3A0F5B}"/>
    <cellStyle name="Normal 4 6 3 5 2 4" xfId="33463" xr:uid="{3BF787E1-7C65-49B5-8615-3BB80D0EFEB6}"/>
    <cellStyle name="Normal 4 6 3 5 2 5" xfId="48347" xr:uid="{7EDE0BCE-7471-4CAF-B5BD-A285DAEE8FA1}"/>
    <cellStyle name="Normal 4 6 3 5 3" xfId="23195" xr:uid="{88E3309E-C7FE-45B8-8CC2-3DA747C12BA5}"/>
    <cellStyle name="Normal 4 6 3 5 3 2" xfId="36887" xr:uid="{6A5A2E52-94F7-4491-B57C-05DB8AFC60C9}"/>
    <cellStyle name="Normal 4 6 3 5 3 3" xfId="51771" xr:uid="{2F8F97F4-EDF4-4494-B89E-01E7439B34F8}"/>
    <cellStyle name="Normal 4 6 3 5 4" xfId="16351" xr:uid="{501F641C-84B0-4DEA-A66A-3B97DC1CAD6A}"/>
    <cellStyle name="Normal 4 6 3 5 5" xfId="30041" xr:uid="{BA387C35-6F71-47DB-9D1A-B748158CA238}"/>
    <cellStyle name="Normal 4 6 3 5 6" xfId="44925" xr:uid="{44AA57CD-0113-47DB-BD5C-F1909FE84971}"/>
    <cellStyle name="Normal 4 6 3 6" xfId="11215" xr:uid="{0247A19A-5DFE-40BC-AF7E-CF58757CA432}"/>
    <cellStyle name="Normal 4 6 3 6 2" xfId="24905" xr:uid="{8B7FB2F6-C870-46D8-AFDA-5518595DAD2C}"/>
    <cellStyle name="Normal 4 6 3 6 2 2" xfId="38597" xr:uid="{769C0448-7BA1-4179-8508-BC01E6DB48F5}"/>
    <cellStyle name="Normal 4 6 3 6 2 3" xfId="53481" xr:uid="{9EF2CDB6-97DC-4C71-9359-C8F8D60437A7}"/>
    <cellStyle name="Normal 4 6 3 6 3" xfId="18061" xr:uid="{87BE7EB4-58CD-425B-9A75-914C9168E798}"/>
    <cellStyle name="Normal 4 6 3 6 4" xfId="31751" xr:uid="{9719FDD3-1154-4B8E-B156-E1E9FF295B38}"/>
    <cellStyle name="Normal 4 6 3 6 5" xfId="46635" xr:uid="{1D1CF174-A956-422C-AE98-596EC06C4823}"/>
    <cellStyle name="Normal 4 6 3 7" xfId="21483" xr:uid="{C8916D1E-5BE6-4471-AE6A-D9D4AA06A2A7}"/>
    <cellStyle name="Normal 4 6 3 7 2" xfId="35175" xr:uid="{234EFEDB-F53F-4B98-9848-52B944A79226}"/>
    <cellStyle name="Normal 4 6 3 7 3" xfId="50059" xr:uid="{917EB33C-0885-41B7-B8F2-5323322DC7BB}"/>
    <cellStyle name="Normal 4 6 3 8" xfId="14639" xr:uid="{1283CB65-51E2-4C0C-9EC5-F38C21EE2FFE}"/>
    <cellStyle name="Normal 4 6 3 9" xfId="28329" xr:uid="{0614DCD7-E24F-4150-9588-97BDCB77D85D}"/>
    <cellStyle name="Normal 4 6 4" xfId="7798" xr:uid="{692BD857-4B91-4869-8CD2-E4DCDC7177D5}"/>
    <cellStyle name="Normal 4 6 4 2" xfId="7799" xr:uid="{C3D4825D-166D-41BE-94F2-6C20A70CB8D1}"/>
    <cellStyle name="Normal 4 6 4 2 2" xfId="9511" xr:uid="{EA4181A7-A35D-43E8-A01F-2C673D073835}"/>
    <cellStyle name="Normal 4 6 4 2 2 2" xfId="12933" xr:uid="{1BD253EA-8664-427A-8777-7E341667F9AD}"/>
    <cellStyle name="Normal 4 6 4 2 2 2 2" xfId="26623" xr:uid="{DD5E605C-458F-40FB-8B56-B5C42E5A64D1}"/>
    <cellStyle name="Normal 4 6 4 2 2 2 2 2" xfId="40315" xr:uid="{73BDA6CE-A298-4EFD-873F-37839F460562}"/>
    <cellStyle name="Normal 4 6 4 2 2 2 2 3" xfId="55199" xr:uid="{0A07AC13-31C4-41C2-8A6A-EEDE61669572}"/>
    <cellStyle name="Normal 4 6 4 2 2 2 3" xfId="19779" xr:uid="{F19E4018-009B-4E41-9EF2-FBF9D78CA1F7}"/>
    <cellStyle name="Normal 4 6 4 2 2 2 4" xfId="33469" xr:uid="{55A0C4EF-34EA-424E-9E06-454D3C16BEBB}"/>
    <cellStyle name="Normal 4 6 4 2 2 2 5" xfId="48353" xr:uid="{0C26DABD-739D-4239-891F-6DC0D7D8156A}"/>
    <cellStyle name="Normal 4 6 4 2 2 3" xfId="23201" xr:uid="{C1543F57-2441-4FE4-8481-FFBF5455E642}"/>
    <cellStyle name="Normal 4 6 4 2 2 3 2" xfId="36893" xr:uid="{7FA4CCF0-C260-4535-841A-2BCEE34AD8B3}"/>
    <cellStyle name="Normal 4 6 4 2 2 3 3" xfId="51777" xr:uid="{5FF6057F-823C-4193-B326-865357EC3CDC}"/>
    <cellStyle name="Normal 4 6 4 2 2 4" xfId="16357" xr:uid="{D5A8CBBE-D269-4A86-BF5F-A9348BC74DAC}"/>
    <cellStyle name="Normal 4 6 4 2 2 5" xfId="30047" xr:uid="{4F9CB028-8C09-4120-887E-EE8784A44ECB}"/>
    <cellStyle name="Normal 4 6 4 2 2 6" xfId="44931" xr:uid="{9BCB76D9-A129-455F-B6D5-7EFA70ADDFC2}"/>
    <cellStyle name="Normal 4 6 4 2 3" xfId="11221" xr:uid="{1B37DB67-DD50-4660-8C59-3A2F43624075}"/>
    <cellStyle name="Normal 4 6 4 2 3 2" xfId="24911" xr:uid="{0CCF93D1-DEE5-417B-8612-D0A903EE270E}"/>
    <cellStyle name="Normal 4 6 4 2 3 2 2" xfId="38603" xr:uid="{025C4C1B-4775-4FB8-9CC8-312B9B323E01}"/>
    <cellStyle name="Normal 4 6 4 2 3 2 3" xfId="53487" xr:uid="{BF0D7D26-8DE2-44CB-9D8B-6C0E8F9472C9}"/>
    <cellStyle name="Normal 4 6 4 2 3 3" xfId="18067" xr:uid="{CA7E124F-87A7-4935-9DE8-FF2612801516}"/>
    <cellStyle name="Normal 4 6 4 2 3 4" xfId="31757" xr:uid="{066DCDD3-6CF7-4E6B-930F-DCA350462118}"/>
    <cellStyle name="Normal 4 6 4 2 3 5" xfId="46641" xr:uid="{BFCAF5EE-FFC1-4D9C-A581-FBB4EBC771E9}"/>
    <cellStyle name="Normal 4 6 4 2 4" xfId="21489" xr:uid="{BC84FC80-A0A9-44D6-8197-46A86E9AE85A}"/>
    <cellStyle name="Normal 4 6 4 2 4 2" xfId="35181" xr:uid="{351EA91D-F0BE-4549-B225-F331F67637DC}"/>
    <cellStyle name="Normal 4 6 4 2 4 3" xfId="50065" xr:uid="{C1EFD24D-7334-4B93-ADDB-855DD137B101}"/>
    <cellStyle name="Normal 4 6 4 2 5" xfId="14645" xr:uid="{6527F429-76E4-4532-9AE9-0D73A6906873}"/>
    <cellStyle name="Normal 4 6 4 2 6" xfId="28335" xr:uid="{96D0B639-D888-4079-8924-987220D82AF8}"/>
    <cellStyle name="Normal 4 6 4 2 7" xfId="43219" xr:uid="{9435E93E-1795-4B49-973A-AC6668C7C667}"/>
    <cellStyle name="Normal 4 6 4 3" xfId="9510" xr:uid="{AE4DB4E6-92DE-4D19-BB09-0AC04942A6DF}"/>
    <cellStyle name="Normal 4 6 4 3 2" xfId="12932" xr:uid="{C770BE43-4C9D-4B73-BDE0-8A6FF3003915}"/>
    <cellStyle name="Normal 4 6 4 3 2 2" xfId="26622" xr:uid="{5A216D97-7B03-4C98-AF99-7C07A11C632A}"/>
    <cellStyle name="Normal 4 6 4 3 2 2 2" xfId="40314" xr:uid="{212BE7D7-CF08-4E85-8AE9-F60A47B38D21}"/>
    <cellStyle name="Normal 4 6 4 3 2 2 3" xfId="55198" xr:uid="{50F63967-44F3-407F-8962-BFB8A8663A64}"/>
    <cellStyle name="Normal 4 6 4 3 2 3" xfId="19778" xr:uid="{7C59E2EC-CD79-49C7-A471-E23B9A40A823}"/>
    <cellStyle name="Normal 4 6 4 3 2 4" xfId="33468" xr:uid="{8E041989-FF76-4846-93A1-73ACE7615756}"/>
    <cellStyle name="Normal 4 6 4 3 2 5" xfId="48352" xr:uid="{DF89A6DC-E762-452D-9E3E-2AAB0683ACC2}"/>
    <cellStyle name="Normal 4 6 4 3 3" xfId="23200" xr:uid="{67B6D08D-6665-4C78-B989-8E2A4D6AFDC7}"/>
    <cellStyle name="Normal 4 6 4 3 3 2" xfId="36892" xr:uid="{D5DB099C-63A4-44E4-AFB1-A429A46AA4C5}"/>
    <cellStyle name="Normal 4 6 4 3 3 3" xfId="51776" xr:uid="{BDBFB06E-4D83-4CEB-B5D3-CD42593F4A19}"/>
    <cellStyle name="Normal 4 6 4 3 4" xfId="16356" xr:uid="{639883DB-4A51-4B62-9E5C-D0ED9C0ECEF0}"/>
    <cellStyle name="Normal 4 6 4 3 5" xfId="30046" xr:uid="{726BAFB5-C1E8-43BC-AB4E-A31DB8BA5A9E}"/>
    <cellStyle name="Normal 4 6 4 3 6" xfId="44930" xr:uid="{8C5A8ADA-3F4F-40F0-AA4B-0B32E9180AA6}"/>
    <cellStyle name="Normal 4 6 4 4" xfId="11220" xr:uid="{DE47DEEC-C601-48EC-95D9-FE879394F522}"/>
    <cellStyle name="Normal 4 6 4 4 2" xfId="24910" xr:uid="{FED65411-A89C-4948-9FB7-F5DDCBB3F977}"/>
    <cellStyle name="Normal 4 6 4 4 2 2" xfId="38602" xr:uid="{D4FFE917-7D42-471B-A463-BCDDD7BC122D}"/>
    <cellStyle name="Normal 4 6 4 4 2 3" xfId="53486" xr:uid="{37F161B4-D3FD-4735-8034-9A5E23E3DEB7}"/>
    <cellStyle name="Normal 4 6 4 4 3" xfId="18066" xr:uid="{8710B68A-0612-4F30-85A5-FC7E44C8F33A}"/>
    <cellStyle name="Normal 4 6 4 4 4" xfId="31756" xr:uid="{4C634A11-6C58-4E3B-BC8C-47CAA38F4FFA}"/>
    <cellStyle name="Normal 4 6 4 4 5" xfId="46640" xr:uid="{A64FAAEC-D603-40CE-98F3-880D1FD0FA50}"/>
    <cellStyle name="Normal 4 6 4 5" xfId="21488" xr:uid="{965048B6-90FA-471E-87BC-F753D6D20F60}"/>
    <cellStyle name="Normal 4 6 4 5 2" xfId="35180" xr:uid="{2BBD86DA-F00B-491D-B5B7-3F36A5345B26}"/>
    <cellStyle name="Normal 4 6 4 5 3" xfId="50064" xr:uid="{C58B6E15-5D50-4770-8061-159C04B4EEAE}"/>
    <cellStyle name="Normal 4 6 4 6" xfId="14644" xr:uid="{3A39884E-CAA8-4D6A-9E5E-92C6B64B73DE}"/>
    <cellStyle name="Normal 4 6 4 7" xfId="28334" xr:uid="{A10CBABE-8820-49E0-B93A-C30B67EE4FCF}"/>
    <cellStyle name="Normal 4 6 4 8" xfId="43218" xr:uid="{32F8326E-21E6-486A-9089-4DB7B3D021A2}"/>
    <cellStyle name="Normal 4 6 5" xfId="7800" xr:uid="{E0BECB7A-EEB1-4ACF-930C-5A792CED264D}"/>
    <cellStyle name="Normal 4 6 5 2" xfId="9512" xr:uid="{62FD14E9-15D6-4208-A0C6-8237ACBF749D}"/>
    <cellStyle name="Normal 4 6 5 2 2" xfId="12934" xr:uid="{4A9A83EA-B266-4F3F-9867-6DA3B5245C84}"/>
    <cellStyle name="Normal 4 6 5 2 2 2" xfId="26624" xr:uid="{129CE442-AFAB-40D9-985B-42A3E39DBFFB}"/>
    <cellStyle name="Normal 4 6 5 2 2 2 2" xfId="40316" xr:uid="{F890C795-061B-4885-9118-1607D1FD9F92}"/>
    <cellStyle name="Normal 4 6 5 2 2 2 3" xfId="55200" xr:uid="{176E013B-A126-4339-952F-FD690AA9216E}"/>
    <cellStyle name="Normal 4 6 5 2 2 3" xfId="19780" xr:uid="{31DE389B-EF24-43C3-A236-30B00AC84B91}"/>
    <cellStyle name="Normal 4 6 5 2 2 4" xfId="33470" xr:uid="{6EB3C496-F311-4671-B71C-AA3B39AC08EC}"/>
    <cellStyle name="Normal 4 6 5 2 2 5" xfId="48354" xr:uid="{DD7DF9C4-E943-4369-87A0-1DAC701D4A88}"/>
    <cellStyle name="Normal 4 6 5 2 3" xfId="23202" xr:uid="{224D6C8A-57FC-4258-A359-98BC29FDEECD}"/>
    <cellStyle name="Normal 4 6 5 2 3 2" xfId="36894" xr:uid="{458B911B-CA74-4462-B1A3-7D892BD528A8}"/>
    <cellStyle name="Normal 4 6 5 2 3 3" xfId="51778" xr:uid="{E9B975B4-611C-4E29-8198-BA1539BEB37B}"/>
    <cellStyle name="Normal 4 6 5 2 4" xfId="16358" xr:uid="{02DC1211-A2AF-495D-83F2-59A2CAD7E469}"/>
    <cellStyle name="Normal 4 6 5 2 5" xfId="30048" xr:uid="{303C474F-4F1E-415E-9C35-42295519FC71}"/>
    <cellStyle name="Normal 4 6 5 2 6" xfId="44932" xr:uid="{C0C0F01A-8F4A-450A-BA0F-786806F33FBC}"/>
    <cellStyle name="Normal 4 6 5 3" xfId="11222" xr:uid="{FEA5A2F7-328E-4A20-BEDA-130156ADFF20}"/>
    <cellStyle name="Normal 4 6 5 3 2" xfId="24912" xr:uid="{65D91168-A0E8-4615-9483-6E3327E9A2CE}"/>
    <cellStyle name="Normal 4 6 5 3 2 2" xfId="38604" xr:uid="{7E4D4F5F-A482-43C6-8609-76C5C742CA6A}"/>
    <cellStyle name="Normal 4 6 5 3 2 3" xfId="53488" xr:uid="{9B5ECC01-FFFD-4A1A-9A17-0B0B0FC6A956}"/>
    <cellStyle name="Normal 4 6 5 3 3" xfId="18068" xr:uid="{B3703AA7-977E-4F3D-9802-EB6D90D9E916}"/>
    <cellStyle name="Normal 4 6 5 3 4" xfId="31758" xr:uid="{E4FD05D8-76A9-409D-8560-18D34AC9B83D}"/>
    <cellStyle name="Normal 4 6 5 3 5" xfId="46642" xr:uid="{FCF86BCA-277B-4EA2-A17C-4954FACD9E52}"/>
    <cellStyle name="Normal 4 6 5 4" xfId="21490" xr:uid="{B7DDF791-1F48-4B3F-B269-C6A7D600300D}"/>
    <cellStyle name="Normal 4 6 5 4 2" xfId="35182" xr:uid="{744662EE-11DB-4271-B52E-3945AC478C2B}"/>
    <cellStyle name="Normal 4 6 5 4 3" xfId="50066" xr:uid="{5C944A0B-AC0A-40F3-8107-B05F0E85E174}"/>
    <cellStyle name="Normal 4 6 5 5" xfId="14646" xr:uid="{4B242FA5-074E-482C-AF65-380896E99FD1}"/>
    <cellStyle name="Normal 4 6 5 6" xfId="28336" xr:uid="{F8BAD2D0-F45E-46D9-9CC1-A9645B99BE1C}"/>
    <cellStyle name="Normal 4 6 5 7" xfId="43220" xr:uid="{40082D00-DBDD-4A2C-95C4-1B4B0EF90EBE}"/>
    <cellStyle name="Normal 4 6 6" xfId="7801" xr:uid="{EC2B68B2-3F02-41F3-B315-732A0CA98D1F}"/>
    <cellStyle name="Normal 4 6 6 2" xfId="9513" xr:uid="{725971FB-ACB2-4D42-829F-EE3ADBB37D21}"/>
    <cellStyle name="Normal 4 6 6 2 2" xfId="12935" xr:uid="{4B1A4CD6-E44B-4582-9D86-F0AAAEA1A4DE}"/>
    <cellStyle name="Normal 4 6 6 2 2 2" xfId="26625" xr:uid="{6DDF86BC-BE56-47DF-B00C-66C02EAD8448}"/>
    <cellStyle name="Normal 4 6 6 2 2 2 2" xfId="40317" xr:uid="{E28C90E0-BB02-41B5-B0C6-516C8B637B55}"/>
    <cellStyle name="Normal 4 6 6 2 2 2 3" xfId="55201" xr:uid="{ED81ADE4-445D-479D-9273-533378FF65DC}"/>
    <cellStyle name="Normal 4 6 6 2 2 3" xfId="19781" xr:uid="{AA6A2A63-A1F4-4B31-B763-44C6855B5F2A}"/>
    <cellStyle name="Normal 4 6 6 2 2 4" xfId="33471" xr:uid="{B8A8DCBF-1345-483F-B7FC-9C38596095CF}"/>
    <cellStyle name="Normal 4 6 6 2 2 5" xfId="48355" xr:uid="{2310CA81-4DEA-4947-80D7-1B489DBD92FC}"/>
    <cellStyle name="Normal 4 6 6 2 3" xfId="23203" xr:uid="{744C5B9B-497B-4143-B3E1-72FCC4966E3C}"/>
    <cellStyle name="Normal 4 6 6 2 3 2" xfId="36895" xr:uid="{6570C9C9-2487-4ADC-8887-A19ADB8369E0}"/>
    <cellStyle name="Normal 4 6 6 2 3 3" xfId="51779" xr:uid="{563F35ED-12C6-45C3-A8BE-D1A50ED3AF1E}"/>
    <cellStyle name="Normal 4 6 6 2 4" xfId="16359" xr:uid="{42BB19A4-74C5-422C-A5FD-FF5391B2276E}"/>
    <cellStyle name="Normal 4 6 6 2 5" xfId="30049" xr:uid="{275764B0-DA52-4838-AE6C-0FD04C0CB11F}"/>
    <cellStyle name="Normal 4 6 6 2 6" xfId="44933" xr:uid="{284DF8E8-8A71-4221-8227-314A172AD3CD}"/>
    <cellStyle name="Normal 4 6 6 3" xfId="11223" xr:uid="{DAE954EB-D8BC-4A56-B87A-3982EE5C8A0A}"/>
    <cellStyle name="Normal 4 6 6 3 2" xfId="24913" xr:uid="{81B6BE4B-48ED-45D3-BBFF-832BB9286761}"/>
    <cellStyle name="Normal 4 6 6 3 2 2" xfId="38605" xr:uid="{C13CB4C6-E633-4C07-9E44-E00ED0BA3628}"/>
    <cellStyle name="Normal 4 6 6 3 2 3" xfId="53489" xr:uid="{559BDF1E-72E0-4436-80DC-894E60FD28E9}"/>
    <cellStyle name="Normal 4 6 6 3 3" xfId="18069" xr:uid="{A2607E4B-F6AE-4777-9D50-0581EFEC8050}"/>
    <cellStyle name="Normal 4 6 6 3 4" xfId="31759" xr:uid="{0CDBB2D9-BBBE-4943-9426-CE4CB8766804}"/>
    <cellStyle name="Normal 4 6 6 3 5" xfId="46643" xr:uid="{5D92D7C7-0104-499D-9110-5CCAB71581A5}"/>
    <cellStyle name="Normal 4 6 6 4" xfId="21491" xr:uid="{01EF6556-2C36-4701-8330-03A3941C4719}"/>
    <cellStyle name="Normal 4 6 6 4 2" xfId="35183" xr:uid="{41B452BC-E8C3-410B-80B7-CF82305C16BE}"/>
    <cellStyle name="Normal 4 6 6 4 3" xfId="50067" xr:uid="{2B1F2A71-4E95-4002-8F66-42D26F0D052B}"/>
    <cellStyle name="Normal 4 6 6 5" xfId="14647" xr:uid="{4AA35E4C-2A97-4BB3-B470-00CAA3577B1F}"/>
    <cellStyle name="Normal 4 6 6 6" xfId="28337" xr:uid="{1D9371A2-6549-48FC-BBC1-AB6BCB3A6040}"/>
    <cellStyle name="Normal 4 6 6 7" xfId="43221" xr:uid="{6B154307-F60C-46AA-A036-24D38BF9B5B4}"/>
    <cellStyle name="Normal 4 6 7" xfId="9499" xr:uid="{2FA78394-F924-4DB7-B16F-7AA9C0B098A7}"/>
    <cellStyle name="Normal 4 6 7 2" xfId="12921" xr:uid="{20E3A1A5-CCB9-4162-B178-F38CF97FF230}"/>
    <cellStyle name="Normal 4 6 7 2 2" xfId="26611" xr:uid="{FEC548CE-746F-407E-AFD9-FD44C35347FE}"/>
    <cellStyle name="Normal 4 6 7 2 2 2" xfId="40303" xr:uid="{6A310CC9-CC99-41C6-A0A1-B777801B79B0}"/>
    <cellStyle name="Normal 4 6 7 2 2 3" xfId="55187" xr:uid="{8583C7EC-FB4F-4F00-AF79-8518C7C1EF43}"/>
    <cellStyle name="Normal 4 6 7 2 3" xfId="19767" xr:uid="{E7CE4565-E91B-43CA-B006-7C310AAD1F4B}"/>
    <cellStyle name="Normal 4 6 7 2 4" xfId="33457" xr:uid="{53BB50DB-AE95-4604-8DC3-6C8D19DCCB01}"/>
    <cellStyle name="Normal 4 6 7 2 5" xfId="48341" xr:uid="{72092FD3-49B7-4625-9814-655CE4649BBF}"/>
    <cellStyle name="Normal 4 6 7 3" xfId="23189" xr:uid="{53179B94-A735-4021-8579-C15B288281AB}"/>
    <cellStyle name="Normal 4 6 7 3 2" xfId="36881" xr:uid="{217EC3F8-265C-46FC-9E9B-C70C403E4E29}"/>
    <cellStyle name="Normal 4 6 7 3 3" xfId="51765" xr:uid="{0238E052-8BDE-4BFE-A78E-66697BBDEF34}"/>
    <cellStyle name="Normal 4 6 7 4" xfId="16345" xr:uid="{CB5C1BCC-BEC4-4CF0-8A4C-021A0AAAF7F8}"/>
    <cellStyle name="Normal 4 6 7 5" xfId="30035" xr:uid="{241E7480-1290-4EF6-BB53-1CA0B8495129}"/>
    <cellStyle name="Normal 4 6 7 6" xfId="44919" xr:uid="{41CEA311-252F-4E2F-BEBA-33358F3DB7E7}"/>
    <cellStyle name="Normal 4 6 8" xfId="11209" xr:uid="{331992BA-1EC6-477B-999B-53E62365CB13}"/>
    <cellStyle name="Normal 4 6 8 2" xfId="24899" xr:uid="{ADA0D5CE-F9C5-4A5E-944F-E830B5FE08BE}"/>
    <cellStyle name="Normal 4 6 8 2 2" xfId="38591" xr:uid="{987ADE39-DDB1-4044-8A1D-641BA757CE6B}"/>
    <cellStyle name="Normal 4 6 8 2 3" xfId="53475" xr:uid="{51D84FE8-8B7C-4BBC-B9FB-15F97203249C}"/>
    <cellStyle name="Normal 4 6 8 3" xfId="18055" xr:uid="{A40DD4DC-B446-4361-9E9F-9058BEAFC75D}"/>
    <cellStyle name="Normal 4 6 8 4" xfId="31745" xr:uid="{A3ACBBEE-A741-425B-A2B7-158EA06D3837}"/>
    <cellStyle name="Normal 4 6 8 5" xfId="46629" xr:uid="{FF8ECE24-ADA7-4482-B4B5-28990DECF88E}"/>
    <cellStyle name="Normal 4 6 9" xfId="21477" xr:uid="{A2D3D5F6-176B-4D8B-8216-6FBD479B1A86}"/>
    <cellStyle name="Normal 4 6 9 2" xfId="35169" xr:uid="{DB5F71F9-BFFF-4006-8081-B4BA0C4259D2}"/>
    <cellStyle name="Normal 4 6 9 3" xfId="50053" xr:uid="{17F6552A-EBCD-4BF3-92F5-4D4778E4FEE8}"/>
    <cellStyle name="Normal 4 7" xfId="902" xr:uid="{BAA8B0CC-C9CC-4218-9418-D24D348998DA}"/>
    <cellStyle name="Normal 4 7 10" xfId="14648" xr:uid="{A9B64C1B-85EA-4A72-8FD5-B66C8A07BF94}"/>
    <cellStyle name="Normal 4 7 10 2" xfId="40871" xr:uid="{6456E904-A147-4AB6-9E0A-060F37D758AA}"/>
    <cellStyle name="Normal 4 7 11" xfId="28338" xr:uid="{4A3D66CF-ABF3-4D04-B416-81416F749207}"/>
    <cellStyle name="Normal 4 7 12" xfId="43222" xr:uid="{44D3BE7E-151A-456C-96DB-3EC972A3FA5D}"/>
    <cellStyle name="Normal 4 7 13" xfId="7802" xr:uid="{67D4A95C-BB5E-4B56-9051-9CA7E264B455}"/>
    <cellStyle name="Normal 4 7 14" xfId="5939" xr:uid="{2FC46A7D-4803-4D27-B978-39BDEC5609EA}"/>
    <cellStyle name="Normal 4 7 15" xfId="5347" xr:uid="{CCBD3748-7CE4-41EE-A11A-DC284390A1D9}"/>
    <cellStyle name="Normal 4 7 2" xfId="7803" xr:uid="{B25D6E2B-9A49-49CC-86A9-E70616442EE0}"/>
    <cellStyle name="Normal 4 7 2 10" xfId="43223" xr:uid="{4FB29596-CCFF-4485-AB4E-466E3A9813F4}"/>
    <cellStyle name="Normal 4 7 2 2" xfId="7804" xr:uid="{FFFD4EE0-8187-4780-84F8-2EF7B7D74D04}"/>
    <cellStyle name="Normal 4 7 2 2 2" xfId="7805" xr:uid="{F9002F7A-31FF-4E4C-91D8-D4096D8773CE}"/>
    <cellStyle name="Normal 4 7 2 2 2 2" xfId="9517" xr:uid="{96CEEBD3-9060-4BC3-9CE8-5E7E000F0AD2}"/>
    <cellStyle name="Normal 4 7 2 2 2 2 2" xfId="12939" xr:uid="{27FF56CF-5038-4E8E-94BA-192902951C53}"/>
    <cellStyle name="Normal 4 7 2 2 2 2 2 2" xfId="26629" xr:uid="{D7C10D37-FF31-41FD-B490-A672F64B0977}"/>
    <cellStyle name="Normal 4 7 2 2 2 2 2 2 2" xfId="40321" xr:uid="{BB5405A2-803B-45F3-AC6E-F16C579BFC60}"/>
    <cellStyle name="Normal 4 7 2 2 2 2 2 2 3" xfId="55205" xr:uid="{D61BFA1D-1192-4D0A-98BF-D09FF246F50C}"/>
    <cellStyle name="Normal 4 7 2 2 2 2 2 3" xfId="19785" xr:uid="{01EDFFD4-B027-4B91-A14C-2DCAED8E2B72}"/>
    <cellStyle name="Normal 4 7 2 2 2 2 2 4" xfId="33475" xr:uid="{7791F814-4777-4BB9-9540-69E4544A9B22}"/>
    <cellStyle name="Normal 4 7 2 2 2 2 2 5" xfId="48359" xr:uid="{5E50DB15-0341-4839-8B0C-F1740F2F52BF}"/>
    <cellStyle name="Normal 4 7 2 2 2 2 3" xfId="23207" xr:uid="{58CFBCA0-FC9C-4DC9-B2FA-D0AD462B6B18}"/>
    <cellStyle name="Normal 4 7 2 2 2 2 3 2" xfId="36899" xr:uid="{C3E61591-7DEE-4BDE-847F-12A9F0857F81}"/>
    <cellStyle name="Normal 4 7 2 2 2 2 3 3" xfId="51783" xr:uid="{2FD854CC-5CDF-48A8-9221-3C301CB5AB4C}"/>
    <cellStyle name="Normal 4 7 2 2 2 2 4" xfId="16363" xr:uid="{D61AAFD1-3694-438D-9D0D-C46A337AF7CC}"/>
    <cellStyle name="Normal 4 7 2 2 2 2 5" xfId="30053" xr:uid="{16A16029-7F98-4717-887B-77CD3DA7816C}"/>
    <cellStyle name="Normal 4 7 2 2 2 2 6" xfId="44937" xr:uid="{F61D06F1-E143-42D3-8A9F-8D9C3C4481AA}"/>
    <cellStyle name="Normal 4 7 2 2 2 3" xfId="11227" xr:uid="{D58D355C-D8AE-47B9-AC57-38E2EAA19978}"/>
    <cellStyle name="Normal 4 7 2 2 2 3 2" xfId="24917" xr:uid="{BF1A8CE9-9EBE-490C-A8BD-A9C41B5541F7}"/>
    <cellStyle name="Normal 4 7 2 2 2 3 2 2" xfId="38609" xr:uid="{8D377B7B-479F-4475-8917-5FFC95F0DE06}"/>
    <cellStyle name="Normal 4 7 2 2 2 3 2 3" xfId="53493" xr:uid="{3427BE6F-892A-46D8-BA24-C039D63DC3AE}"/>
    <cellStyle name="Normal 4 7 2 2 2 3 3" xfId="18073" xr:uid="{6BADD41A-7B05-4276-9E67-37151238A15B}"/>
    <cellStyle name="Normal 4 7 2 2 2 3 4" xfId="31763" xr:uid="{061FAC1E-2681-44B2-95F2-204990808B05}"/>
    <cellStyle name="Normal 4 7 2 2 2 3 5" xfId="46647" xr:uid="{8D2E70A1-15A7-4CC7-8A23-CC511EC64C17}"/>
    <cellStyle name="Normal 4 7 2 2 2 4" xfId="21495" xr:uid="{A5846887-B63E-41E9-B371-BB02D5935036}"/>
    <cellStyle name="Normal 4 7 2 2 2 4 2" xfId="35187" xr:uid="{5915155C-82EA-42E0-B951-320C3F6E15BB}"/>
    <cellStyle name="Normal 4 7 2 2 2 4 3" xfId="50071" xr:uid="{D91F9C82-3FDB-452E-BF9E-68FDC5366095}"/>
    <cellStyle name="Normal 4 7 2 2 2 5" xfId="14651" xr:uid="{163B955D-B018-4942-9E53-6A3A78C44102}"/>
    <cellStyle name="Normal 4 7 2 2 2 6" xfId="28341" xr:uid="{93B7427E-150B-45F7-996E-4170AC633035}"/>
    <cellStyle name="Normal 4 7 2 2 2 7" xfId="43225" xr:uid="{C8622671-F649-4B0E-8555-9E614F65C591}"/>
    <cellStyle name="Normal 4 7 2 2 3" xfId="9516" xr:uid="{9C35CFC5-4F44-460D-9DD8-550373DCE5F3}"/>
    <cellStyle name="Normal 4 7 2 2 3 2" xfId="12938" xr:uid="{5C913EEC-4E95-48EC-827D-FC9C0B4AD4A2}"/>
    <cellStyle name="Normal 4 7 2 2 3 2 2" xfId="26628" xr:uid="{B05E7BC7-F415-4BCD-A5A4-82E967B69776}"/>
    <cellStyle name="Normal 4 7 2 2 3 2 2 2" xfId="40320" xr:uid="{81843194-F90E-40AF-BFED-205638208F21}"/>
    <cellStyle name="Normal 4 7 2 2 3 2 2 3" xfId="55204" xr:uid="{4EA48C8E-5A92-457A-8E4B-3DB80928D85E}"/>
    <cellStyle name="Normal 4 7 2 2 3 2 3" xfId="19784" xr:uid="{A67B297E-2288-48E6-8106-7C3B0C204A6A}"/>
    <cellStyle name="Normal 4 7 2 2 3 2 4" xfId="33474" xr:uid="{39D177F5-DF0A-475D-A95E-0E442EDBDEF4}"/>
    <cellStyle name="Normal 4 7 2 2 3 2 5" xfId="48358" xr:uid="{0DE8E557-B93B-4B72-902F-6A0B7B210B0D}"/>
    <cellStyle name="Normal 4 7 2 2 3 3" xfId="23206" xr:uid="{E95A77BB-67E3-4B76-9FDF-5D4B894EF3BA}"/>
    <cellStyle name="Normal 4 7 2 2 3 3 2" xfId="36898" xr:uid="{145A47C7-1FC7-4662-A06F-FCC81F22E2E7}"/>
    <cellStyle name="Normal 4 7 2 2 3 3 3" xfId="51782" xr:uid="{537B2E45-3F8B-4464-98BE-7FDA793F904F}"/>
    <cellStyle name="Normal 4 7 2 2 3 4" xfId="16362" xr:uid="{C9433792-2595-44AE-B977-860799316FD2}"/>
    <cellStyle name="Normal 4 7 2 2 3 5" xfId="30052" xr:uid="{9CC85C50-B563-44D1-93F8-BEC15CC8D8D9}"/>
    <cellStyle name="Normal 4 7 2 2 3 6" xfId="44936" xr:uid="{7220FA60-233C-43BD-81C4-DB9E9CB8EBE9}"/>
    <cellStyle name="Normal 4 7 2 2 4" xfId="11226" xr:uid="{D094F80B-C5DA-46FC-9C95-136B1CB5AD9F}"/>
    <cellStyle name="Normal 4 7 2 2 4 2" xfId="24916" xr:uid="{E1F988FC-BE3B-4F7A-AA7E-5E6EFEF9F020}"/>
    <cellStyle name="Normal 4 7 2 2 4 2 2" xfId="38608" xr:uid="{2E05F27A-8610-4407-A4F9-2EEA9C7CADC4}"/>
    <cellStyle name="Normal 4 7 2 2 4 2 3" xfId="53492" xr:uid="{010B3D2D-562A-4714-B829-AEF00020CEE9}"/>
    <cellStyle name="Normal 4 7 2 2 4 3" xfId="18072" xr:uid="{277F8711-3903-41EA-95D8-33F2339DBB6A}"/>
    <cellStyle name="Normal 4 7 2 2 4 4" xfId="31762" xr:uid="{3513238F-2515-45E4-9FEF-4035A01C3551}"/>
    <cellStyle name="Normal 4 7 2 2 4 5" xfId="46646" xr:uid="{6DD31CA1-017B-48A5-8310-E1F8DDCA131B}"/>
    <cellStyle name="Normal 4 7 2 2 5" xfId="21494" xr:uid="{C0FB4C26-A7A4-49F7-851D-6D6D735C911D}"/>
    <cellStyle name="Normal 4 7 2 2 5 2" xfId="35186" xr:uid="{4BC914F6-0B45-402A-B500-79CEA70C8F3B}"/>
    <cellStyle name="Normal 4 7 2 2 5 3" xfId="50070" xr:uid="{6FDBF09E-7FA2-4317-A8B4-1CEDDB0FA8EF}"/>
    <cellStyle name="Normal 4 7 2 2 6" xfId="14650" xr:uid="{892683B7-070D-4B42-A91A-F79664263971}"/>
    <cellStyle name="Normal 4 7 2 2 7" xfId="28340" xr:uid="{BA15A2BA-0C2E-4618-BE11-AF3F790B690C}"/>
    <cellStyle name="Normal 4 7 2 2 8" xfId="43224" xr:uid="{98BBC06F-4F34-4351-9273-C37CB12E8AFE}"/>
    <cellStyle name="Normal 4 7 2 3" xfId="7806" xr:uid="{5DD6CFDF-EED3-4ABE-A594-5B06A89422CD}"/>
    <cellStyle name="Normal 4 7 2 3 2" xfId="9518" xr:uid="{170C610C-6868-46FB-A298-F53343498CDC}"/>
    <cellStyle name="Normal 4 7 2 3 2 2" xfId="12940" xr:uid="{D95A3165-A69B-45C1-9D12-53EC91FE24BD}"/>
    <cellStyle name="Normal 4 7 2 3 2 2 2" xfId="26630" xr:uid="{FE17058F-F6A9-4ACC-9E06-4F97ABED34B2}"/>
    <cellStyle name="Normal 4 7 2 3 2 2 2 2" xfId="40322" xr:uid="{8BDB91FC-CC26-4C8C-85BA-2742BA8FFFD6}"/>
    <cellStyle name="Normal 4 7 2 3 2 2 2 3" xfId="55206" xr:uid="{0699AFBB-AB31-4052-AFE1-3880FD1B3B7C}"/>
    <cellStyle name="Normal 4 7 2 3 2 2 3" xfId="19786" xr:uid="{04948781-2C1B-4778-877D-6EEE4602D414}"/>
    <cellStyle name="Normal 4 7 2 3 2 2 4" xfId="33476" xr:uid="{DE2A9072-E102-439E-8A46-ADCFEB5195ED}"/>
    <cellStyle name="Normal 4 7 2 3 2 2 5" xfId="48360" xr:uid="{60D5744F-500F-4A12-A54A-FD3316E7E517}"/>
    <cellStyle name="Normal 4 7 2 3 2 3" xfId="23208" xr:uid="{C623B73D-2B74-44DB-A003-F0715A373DEC}"/>
    <cellStyle name="Normal 4 7 2 3 2 3 2" xfId="36900" xr:uid="{64164FF3-B34F-481D-85E2-1626C0413F69}"/>
    <cellStyle name="Normal 4 7 2 3 2 3 3" xfId="51784" xr:uid="{85186C1F-319F-40C0-A7CE-6056DE98F641}"/>
    <cellStyle name="Normal 4 7 2 3 2 4" xfId="16364" xr:uid="{7E129AAF-150D-4B93-A65C-4CF5CBF08F56}"/>
    <cellStyle name="Normal 4 7 2 3 2 5" xfId="30054" xr:uid="{3F78B243-B197-4012-8B73-2E83DF190D2E}"/>
    <cellStyle name="Normal 4 7 2 3 2 6" xfId="44938" xr:uid="{AA077415-06C8-4299-821D-39F9A7E54316}"/>
    <cellStyle name="Normal 4 7 2 3 3" xfId="11228" xr:uid="{F2DE0223-54A2-4CD7-8F3E-3A97C9EF9C77}"/>
    <cellStyle name="Normal 4 7 2 3 3 2" xfId="24918" xr:uid="{82C005FE-7472-40D5-81AB-DD6AC572E4E2}"/>
    <cellStyle name="Normal 4 7 2 3 3 2 2" xfId="38610" xr:uid="{E9C590B8-0A21-4BF8-8273-D00058D28FCA}"/>
    <cellStyle name="Normal 4 7 2 3 3 2 3" xfId="53494" xr:uid="{77182370-C545-4BF4-93D5-DF5812887D4E}"/>
    <cellStyle name="Normal 4 7 2 3 3 3" xfId="18074" xr:uid="{3BEEC47E-492B-4A1E-AE97-54A16D412AEB}"/>
    <cellStyle name="Normal 4 7 2 3 3 4" xfId="31764" xr:uid="{4BAD08AC-03A0-4191-8AD5-511466256F98}"/>
    <cellStyle name="Normal 4 7 2 3 3 5" xfId="46648" xr:uid="{3B532171-F505-44C5-B550-FE36BF6AC71D}"/>
    <cellStyle name="Normal 4 7 2 3 4" xfId="21496" xr:uid="{2A6BB736-9536-4556-B35F-31118AA3F140}"/>
    <cellStyle name="Normal 4 7 2 3 4 2" xfId="35188" xr:uid="{449E7E53-8631-4B9E-AA8E-7DF7AE4517D4}"/>
    <cellStyle name="Normal 4 7 2 3 4 3" xfId="50072" xr:uid="{BD8A0880-909E-495A-BBA2-C33F3FEE74AF}"/>
    <cellStyle name="Normal 4 7 2 3 5" xfId="14652" xr:uid="{1B5E6899-A2E0-441A-B959-F061B06EFEDE}"/>
    <cellStyle name="Normal 4 7 2 3 6" xfId="28342" xr:uid="{35473F4A-8DFC-4CCD-AE39-3B9B505B3ADD}"/>
    <cellStyle name="Normal 4 7 2 3 7" xfId="43226" xr:uid="{A200BE91-7918-4ED6-BDC1-2900EDB243E6}"/>
    <cellStyle name="Normal 4 7 2 4" xfId="7807" xr:uid="{CF2EC1C2-6C9C-408D-9FFC-1425F2EAB749}"/>
    <cellStyle name="Normal 4 7 2 4 2" xfId="9519" xr:uid="{3C702D80-C559-46C2-BECF-78AF43923084}"/>
    <cellStyle name="Normal 4 7 2 4 2 2" xfId="12941" xr:uid="{CDC6FC7C-88C6-45AB-95D6-BC4839B2E143}"/>
    <cellStyle name="Normal 4 7 2 4 2 2 2" xfId="26631" xr:uid="{44918CC5-E669-4A39-91EC-286E6AA4FAD3}"/>
    <cellStyle name="Normal 4 7 2 4 2 2 2 2" xfId="40323" xr:uid="{FC96241F-54E6-4DE0-AF0E-F3AE1FA67A24}"/>
    <cellStyle name="Normal 4 7 2 4 2 2 2 3" xfId="55207" xr:uid="{B49E7F6E-D799-4417-9B4A-C7A283F57F97}"/>
    <cellStyle name="Normal 4 7 2 4 2 2 3" xfId="19787" xr:uid="{F17CAE3A-2C1F-4D72-90C8-B592EBAE24EA}"/>
    <cellStyle name="Normal 4 7 2 4 2 2 4" xfId="33477" xr:uid="{3C8773F5-B457-4A49-ACC9-BF53D708EE75}"/>
    <cellStyle name="Normal 4 7 2 4 2 2 5" xfId="48361" xr:uid="{E7CFF478-3132-4E0E-BE45-2D0D262AD232}"/>
    <cellStyle name="Normal 4 7 2 4 2 3" xfId="23209" xr:uid="{CABA8517-2848-4691-A67F-3C52CB51C92C}"/>
    <cellStyle name="Normal 4 7 2 4 2 3 2" xfId="36901" xr:uid="{53BBA89D-2DE0-4D06-97C9-13DC271F36A5}"/>
    <cellStyle name="Normal 4 7 2 4 2 3 3" xfId="51785" xr:uid="{98C5A3B3-1E32-41DA-A9AA-B79CBDE44A4F}"/>
    <cellStyle name="Normal 4 7 2 4 2 4" xfId="16365" xr:uid="{32FB6719-2A78-4A69-9789-37A503D55ECA}"/>
    <cellStyle name="Normal 4 7 2 4 2 5" xfId="30055" xr:uid="{309CA84F-406C-4C37-84B3-E55754EAC73F}"/>
    <cellStyle name="Normal 4 7 2 4 2 6" xfId="44939" xr:uid="{D72B5AEE-9147-4826-8125-973ACEA36434}"/>
    <cellStyle name="Normal 4 7 2 4 3" xfId="11229" xr:uid="{C5542058-4AAB-4878-B33D-A5BDA57E4279}"/>
    <cellStyle name="Normal 4 7 2 4 3 2" xfId="24919" xr:uid="{041174DA-B543-4C41-A47A-6FE9C9ABF33E}"/>
    <cellStyle name="Normal 4 7 2 4 3 2 2" xfId="38611" xr:uid="{29AF178C-B842-4BDC-8707-7B3D2E2E556D}"/>
    <cellStyle name="Normal 4 7 2 4 3 2 3" xfId="53495" xr:uid="{88B86FB5-1716-4D98-AEC6-8DA051710B1A}"/>
    <cellStyle name="Normal 4 7 2 4 3 3" xfId="18075" xr:uid="{7F309302-C61E-4A9E-99A4-D6B885FB3F10}"/>
    <cellStyle name="Normal 4 7 2 4 3 4" xfId="31765" xr:uid="{714D110A-B1F4-4BEA-88E8-E1481F7F22F0}"/>
    <cellStyle name="Normal 4 7 2 4 3 5" xfId="46649" xr:uid="{6C17552A-DFCD-40A2-A60E-7A547255C7DB}"/>
    <cellStyle name="Normal 4 7 2 4 4" xfId="21497" xr:uid="{717D89BA-1C39-40B7-BFFE-B4DCDFCE066C}"/>
    <cellStyle name="Normal 4 7 2 4 4 2" xfId="35189" xr:uid="{C084DFD0-C0ED-4B5C-8E54-1B896724CE68}"/>
    <cellStyle name="Normal 4 7 2 4 4 3" xfId="50073" xr:uid="{68891316-214C-46C5-9A92-5987AE35F171}"/>
    <cellStyle name="Normal 4 7 2 4 5" xfId="14653" xr:uid="{85B095D4-02DE-4338-BF16-31C878295894}"/>
    <cellStyle name="Normal 4 7 2 4 6" xfId="28343" xr:uid="{0CB6E321-D547-4473-B1A1-D48DBC39A095}"/>
    <cellStyle name="Normal 4 7 2 4 7" xfId="43227" xr:uid="{7DC2B0D5-C273-43E1-B8DE-2DB35260886A}"/>
    <cellStyle name="Normal 4 7 2 5" xfId="9515" xr:uid="{307AC66A-17F9-4F49-827F-456707168CBF}"/>
    <cellStyle name="Normal 4 7 2 5 2" xfId="12937" xr:uid="{1881A008-57FA-4E80-961F-AB7F3717F82A}"/>
    <cellStyle name="Normal 4 7 2 5 2 2" xfId="26627" xr:uid="{98A596B6-0671-4A65-8F63-2A66B9F87D1B}"/>
    <cellStyle name="Normal 4 7 2 5 2 2 2" xfId="40319" xr:uid="{C813D64F-7443-4C5F-A9C0-BD1DC1F40960}"/>
    <cellStyle name="Normal 4 7 2 5 2 2 3" xfId="55203" xr:uid="{817E5ACB-4E1A-41E5-9C53-45A7D0F20515}"/>
    <cellStyle name="Normal 4 7 2 5 2 3" xfId="19783" xr:uid="{1ABD5C25-DC65-461C-B54A-FBD27AC0CAD8}"/>
    <cellStyle name="Normal 4 7 2 5 2 4" xfId="33473" xr:uid="{0F7B4182-93ED-4713-AA08-CD4105C2424D}"/>
    <cellStyle name="Normal 4 7 2 5 2 5" xfId="48357" xr:uid="{B2E4A981-AC5E-419D-BD33-6E9A0ACE1186}"/>
    <cellStyle name="Normal 4 7 2 5 3" xfId="23205" xr:uid="{32C3A01D-E32E-423E-A3FD-AE08D3504586}"/>
    <cellStyle name="Normal 4 7 2 5 3 2" xfId="36897" xr:uid="{CA38DDC7-B68E-4F68-A9CE-987ED37241C9}"/>
    <cellStyle name="Normal 4 7 2 5 3 3" xfId="51781" xr:uid="{84990B6F-5314-4DF0-9953-9C078DD46C34}"/>
    <cellStyle name="Normal 4 7 2 5 4" xfId="16361" xr:uid="{90989C1C-5635-4645-BE31-C66804E2B78B}"/>
    <cellStyle name="Normal 4 7 2 5 5" xfId="30051" xr:uid="{60480724-83C9-4FF7-9DC3-71796DB4BA34}"/>
    <cellStyle name="Normal 4 7 2 5 6" xfId="44935" xr:uid="{4DB853A0-8B10-44FD-BED8-540C9BCDCCCF}"/>
    <cellStyle name="Normal 4 7 2 6" xfId="11225" xr:uid="{13323A14-8C3D-48B7-9743-27C2A2ECDCAE}"/>
    <cellStyle name="Normal 4 7 2 6 2" xfId="24915" xr:uid="{F010DC6A-1516-4EAE-9724-03675C3591EA}"/>
    <cellStyle name="Normal 4 7 2 6 2 2" xfId="38607" xr:uid="{DB63AB6C-939C-4BBE-8583-7E645EF91ADE}"/>
    <cellStyle name="Normal 4 7 2 6 2 3" xfId="53491" xr:uid="{0DFDD077-9AFF-4EA8-B305-C50350F15135}"/>
    <cellStyle name="Normal 4 7 2 6 3" xfId="18071" xr:uid="{6D99CC7E-AE27-46D4-BD5D-85CCD688D85D}"/>
    <cellStyle name="Normal 4 7 2 6 4" xfId="31761" xr:uid="{AE32873A-B977-4D43-838E-CE2155EE7BE4}"/>
    <cellStyle name="Normal 4 7 2 6 5" xfId="46645" xr:uid="{134BB7C9-5CDE-4B9D-8F6D-80EB0798503C}"/>
    <cellStyle name="Normal 4 7 2 7" xfId="21493" xr:uid="{B2E035EC-2079-4E97-9FD7-0F1E0CB431B0}"/>
    <cellStyle name="Normal 4 7 2 7 2" xfId="35185" xr:uid="{8F2C9264-9176-47FF-9F1E-28FF4B3E0C55}"/>
    <cellStyle name="Normal 4 7 2 7 3" xfId="50069" xr:uid="{1AF5EEA4-B696-4D22-9289-DA1F7842E78E}"/>
    <cellStyle name="Normal 4 7 2 8" xfId="14649" xr:uid="{8092C8BF-7024-43E1-9A34-9DB641A49AB1}"/>
    <cellStyle name="Normal 4 7 2 9" xfId="28339" xr:uid="{D8AF6484-AA93-4979-9034-1B156B11AAC6}"/>
    <cellStyle name="Normal 4 7 3" xfId="7808" xr:uid="{8F1AB564-428F-4260-80FF-93DB467EAEFC}"/>
    <cellStyle name="Normal 4 7 3 10" xfId="43228" xr:uid="{3574F464-287A-4CA6-A6B7-E86DB652A05B}"/>
    <cellStyle name="Normal 4 7 3 2" xfId="7809" xr:uid="{814144A7-1783-41BA-B2E4-F4491AEBDCF9}"/>
    <cellStyle name="Normal 4 7 3 2 2" xfId="7810" xr:uid="{600C3542-4CE1-4F5B-AC35-B526A96A13D6}"/>
    <cellStyle name="Normal 4 7 3 2 2 2" xfId="9522" xr:uid="{15D86BD7-9CD8-4EDB-94EC-6B4EC287F65B}"/>
    <cellStyle name="Normal 4 7 3 2 2 2 2" xfId="12944" xr:uid="{5DFCB9F9-7F31-4288-B7F8-EC5F2FE0497E}"/>
    <cellStyle name="Normal 4 7 3 2 2 2 2 2" xfId="26634" xr:uid="{91F2356A-7B0A-470D-AA77-5E86029A02E4}"/>
    <cellStyle name="Normal 4 7 3 2 2 2 2 2 2" xfId="40326" xr:uid="{13D0CAEE-D7B5-429A-A843-CD8BE777F195}"/>
    <cellStyle name="Normal 4 7 3 2 2 2 2 2 3" xfId="55210" xr:uid="{23495364-2A41-419B-B4F0-3F25F99AC6B4}"/>
    <cellStyle name="Normal 4 7 3 2 2 2 2 3" xfId="19790" xr:uid="{0E946B96-AFC8-4297-8502-EB8CA12F72F1}"/>
    <cellStyle name="Normal 4 7 3 2 2 2 2 4" xfId="33480" xr:uid="{8EF30CA6-3EC0-4647-814A-C4B83F8E6E0F}"/>
    <cellStyle name="Normal 4 7 3 2 2 2 2 5" xfId="48364" xr:uid="{F9BE7522-16C5-4474-B69C-D43236AC6288}"/>
    <cellStyle name="Normal 4 7 3 2 2 2 3" xfId="23212" xr:uid="{26FE0D4C-98EF-4ABB-96DF-44EAFBC885CE}"/>
    <cellStyle name="Normal 4 7 3 2 2 2 3 2" xfId="36904" xr:uid="{B040DF63-47C3-4002-A4E0-1A950555CE7B}"/>
    <cellStyle name="Normal 4 7 3 2 2 2 3 3" xfId="51788" xr:uid="{A0C06F92-6D05-48EA-8995-C1428680D602}"/>
    <cellStyle name="Normal 4 7 3 2 2 2 4" xfId="16368" xr:uid="{A0E34046-F846-40C1-96B1-58FAF30D497C}"/>
    <cellStyle name="Normal 4 7 3 2 2 2 5" xfId="30058" xr:uid="{63D3DFD0-AFEF-4AAC-8771-EB6BACB27E97}"/>
    <cellStyle name="Normal 4 7 3 2 2 2 6" xfId="44942" xr:uid="{C16571F9-BE45-42E9-9805-5295F5ED52EE}"/>
    <cellStyle name="Normal 4 7 3 2 2 3" xfId="11232" xr:uid="{C0A0BB39-5C83-4D32-9955-0C4621F6A9C5}"/>
    <cellStyle name="Normal 4 7 3 2 2 3 2" xfId="24922" xr:uid="{D35F4F75-CA29-4B39-9766-1B4F1EE60E67}"/>
    <cellStyle name="Normal 4 7 3 2 2 3 2 2" xfId="38614" xr:uid="{A9F9AB4A-AA41-449A-BDA9-BE31E4674B5C}"/>
    <cellStyle name="Normal 4 7 3 2 2 3 2 3" xfId="53498" xr:uid="{8ED3B25C-66FD-4C0F-A332-E9138F8BE789}"/>
    <cellStyle name="Normal 4 7 3 2 2 3 3" xfId="18078" xr:uid="{CC61A429-8D6C-437C-9753-AA3E797B95E2}"/>
    <cellStyle name="Normal 4 7 3 2 2 3 4" xfId="31768" xr:uid="{7E4D94F7-6B2D-4605-8B4E-384CFAD2C6DB}"/>
    <cellStyle name="Normal 4 7 3 2 2 3 5" xfId="46652" xr:uid="{5FD4405B-88D0-444F-8174-A2B0FC4303A5}"/>
    <cellStyle name="Normal 4 7 3 2 2 4" xfId="21500" xr:uid="{96BA7964-CFDD-4FFC-8E38-7025C0B180F4}"/>
    <cellStyle name="Normal 4 7 3 2 2 4 2" xfId="35192" xr:uid="{9D5B7DB8-E5A6-4CA7-8F42-A204E9824C12}"/>
    <cellStyle name="Normal 4 7 3 2 2 4 3" xfId="50076" xr:uid="{9A42D1BE-231D-480A-B9D5-3349CE1EE4A5}"/>
    <cellStyle name="Normal 4 7 3 2 2 5" xfId="14656" xr:uid="{12E139FD-4A4B-48BE-9831-27E9851985D7}"/>
    <cellStyle name="Normal 4 7 3 2 2 6" xfId="28346" xr:uid="{22D92131-A3D8-4BD7-B589-54E6FF88FF07}"/>
    <cellStyle name="Normal 4 7 3 2 2 7" xfId="43230" xr:uid="{58CD7C3B-A0DC-4C58-A7DD-E71FA12736B9}"/>
    <cellStyle name="Normal 4 7 3 2 3" xfId="9521" xr:uid="{1BD1975B-22F3-4215-B87F-00901618C7CC}"/>
    <cellStyle name="Normal 4 7 3 2 3 2" xfId="12943" xr:uid="{03446296-5830-4F87-8CE1-0499C6BD50F2}"/>
    <cellStyle name="Normal 4 7 3 2 3 2 2" xfId="26633" xr:uid="{1F66F5F2-82D4-4085-9E2F-4EB01F317459}"/>
    <cellStyle name="Normal 4 7 3 2 3 2 2 2" xfId="40325" xr:uid="{4E6860E6-9C08-46A8-90AB-596E0A835B89}"/>
    <cellStyle name="Normal 4 7 3 2 3 2 2 3" xfId="55209" xr:uid="{C59B1D25-A1DB-4632-916B-D42C4AE5199C}"/>
    <cellStyle name="Normal 4 7 3 2 3 2 3" xfId="19789" xr:uid="{8AB6DAB3-ADF8-4110-A829-92518BCDDBDF}"/>
    <cellStyle name="Normal 4 7 3 2 3 2 4" xfId="33479" xr:uid="{68193CF5-52A2-46E4-A8B3-B6714576E974}"/>
    <cellStyle name="Normal 4 7 3 2 3 2 5" xfId="48363" xr:uid="{67925F2A-4405-443A-9A76-7DB915AE9DF7}"/>
    <cellStyle name="Normal 4 7 3 2 3 3" xfId="23211" xr:uid="{1FB5424A-72B6-42B8-8205-DD1C9036FC17}"/>
    <cellStyle name="Normal 4 7 3 2 3 3 2" xfId="36903" xr:uid="{5400732E-3C1D-4809-8D23-4BCB8531444C}"/>
    <cellStyle name="Normal 4 7 3 2 3 3 3" xfId="51787" xr:uid="{487C53F7-BC25-41B2-9A69-38A2AF58F1C8}"/>
    <cellStyle name="Normal 4 7 3 2 3 4" xfId="16367" xr:uid="{54D53FFC-5266-487A-80F5-3BA6A67BE970}"/>
    <cellStyle name="Normal 4 7 3 2 3 5" xfId="30057" xr:uid="{6BF03989-2C8B-40BB-AD90-D7D4A07F8E98}"/>
    <cellStyle name="Normal 4 7 3 2 3 6" xfId="44941" xr:uid="{4417AE16-4396-4885-AA8A-D2DCADA55360}"/>
    <cellStyle name="Normal 4 7 3 2 4" xfId="11231" xr:uid="{9A87F91F-CCB8-4584-BC31-A41653D64352}"/>
    <cellStyle name="Normal 4 7 3 2 4 2" xfId="24921" xr:uid="{F168E3C5-F5A5-4B23-8D2C-9384B0059BB7}"/>
    <cellStyle name="Normal 4 7 3 2 4 2 2" xfId="38613" xr:uid="{2487F34B-FBA8-49D8-8C1A-A94844F850E4}"/>
    <cellStyle name="Normal 4 7 3 2 4 2 3" xfId="53497" xr:uid="{E410FB57-012E-42C6-9082-4A828381EF72}"/>
    <cellStyle name="Normal 4 7 3 2 4 3" xfId="18077" xr:uid="{2F52B5D6-745B-476E-BE81-D84DCF3AB669}"/>
    <cellStyle name="Normal 4 7 3 2 4 4" xfId="31767" xr:uid="{50C40E18-7A24-4003-8BDC-93C6ADCB3923}"/>
    <cellStyle name="Normal 4 7 3 2 4 5" xfId="46651" xr:uid="{D7CBD2C2-AC58-493F-973C-3951E390F6C0}"/>
    <cellStyle name="Normal 4 7 3 2 5" xfId="21499" xr:uid="{000B887A-2FC5-4C92-8E58-816D1571B76B}"/>
    <cellStyle name="Normal 4 7 3 2 5 2" xfId="35191" xr:uid="{6FE678C9-26C0-4929-9BA2-95ADF70EC2CB}"/>
    <cellStyle name="Normal 4 7 3 2 5 3" xfId="50075" xr:uid="{3137B195-A146-4834-BFE9-DF4B1A0AC155}"/>
    <cellStyle name="Normal 4 7 3 2 6" xfId="14655" xr:uid="{B735D51F-9493-460E-AE75-233AA21C24BE}"/>
    <cellStyle name="Normal 4 7 3 2 7" xfId="28345" xr:uid="{81DC55F5-978F-4BE4-BA69-BBE49FE88F86}"/>
    <cellStyle name="Normal 4 7 3 2 8" xfId="43229" xr:uid="{7F117D2A-283B-4E78-9124-A42A3040B35C}"/>
    <cellStyle name="Normal 4 7 3 3" xfId="7811" xr:uid="{A48A6334-051E-44CB-88E4-1ABE8FE3E639}"/>
    <cellStyle name="Normal 4 7 3 3 2" xfId="9523" xr:uid="{C3CC871E-432F-4C24-8F71-499E55F8EADB}"/>
    <cellStyle name="Normal 4 7 3 3 2 2" xfId="12945" xr:uid="{245E89A0-759F-4F3E-8308-A7BC57A5D48F}"/>
    <cellStyle name="Normal 4 7 3 3 2 2 2" xfId="26635" xr:uid="{A0D565BA-2CDB-4D5A-9C01-4E3FB257C698}"/>
    <cellStyle name="Normal 4 7 3 3 2 2 2 2" xfId="40327" xr:uid="{6A1677DC-E305-4E5A-A5BE-2F0E355B4338}"/>
    <cellStyle name="Normal 4 7 3 3 2 2 2 3" xfId="55211" xr:uid="{81FF7B92-CA1D-4456-8185-DBDAEB3C21EF}"/>
    <cellStyle name="Normal 4 7 3 3 2 2 3" xfId="19791" xr:uid="{9EE91C48-4105-42D1-A3C9-FB6AD8F6ACE1}"/>
    <cellStyle name="Normal 4 7 3 3 2 2 4" xfId="33481" xr:uid="{8FA23E81-7DC8-4856-8409-13DBDFF257BB}"/>
    <cellStyle name="Normal 4 7 3 3 2 2 5" xfId="48365" xr:uid="{5B9854D1-97D1-4BB4-821E-0805983FBBEA}"/>
    <cellStyle name="Normal 4 7 3 3 2 3" xfId="23213" xr:uid="{6173AD4F-05B8-4174-AB2D-E8AC0B8F7279}"/>
    <cellStyle name="Normal 4 7 3 3 2 3 2" xfId="36905" xr:uid="{125F5AB4-7CC5-4771-B147-8D14A64E0BD3}"/>
    <cellStyle name="Normal 4 7 3 3 2 3 3" xfId="51789" xr:uid="{CADB3260-BEA0-4DE7-89B9-6E35C808644A}"/>
    <cellStyle name="Normal 4 7 3 3 2 4" xfId="16369" xr:uid="{FC47856F-F2D7-4E66-9A67-9C078FA88C64}"/>
    <cellStyle name="Normal 4 7 3 3 2 5" xfId="30059" xr:uid="{9912E45C-E358-4C02-8368-CB9DAC0A5269}"/>
    <cellStyle name="Normal 4 7 3 3 2 6" xfId="44943" xr:uid="{58ED4FDA-615E-46DA-805D-F41CF0AD0A33}"/>
    <cellStyle name="Normal 4 7 3 3 3" xfId="11233" xr:uid="{874C3E9A-19A3-4958-86CA-EF1E37E8532C}"/>
    <cellStyle name="Normal 4 7 3 3 3 2" xfId="24923" xr:uid="{83FC675E-BDDF-434B-83B2-9A6B6DCBF4D3}"/>
    <cellStyle name="Normal 4 7 3 3 3 2 2" xfId="38615" xr:uid="{8435C971-1CD2-4F3A-8C7D-32045F08B852}"/>
    <cellStyle name="Normal 4 7 3 3 3 2 3" xfId="53499" xr:uid="{040B4B1D-32CC-4422-B034-8E08F7FB6483}"/>
    <cellStyle name="Normal 4 7 3 3 3 3" xfId="18079" xr:uid="{2EF82AE2-99C9-44B2-BBF8-2FADEA8F347B}"/>
    <cellStyle name="Normal 4 7 3 3 3 4" xfId="31769" xr:uid="{5273FCC0-9BFA-4CBF-9FB2-BC0943BB91CE}"/>
    <cellStyle name="Normal 4 7 3 3 3 5" xfId="46653" xr:uid="{5B2113B2-1063-454D-AB40-DEA7B91787D1}"/>
    <cellStyle name="Normal 4 7 3 3 4" xfId="21501" xr:uid="{A2E9099E-A1C7-4F21-B42B-D9D1EB7BA190}"/>
    <cellStyle name="Normal 4 7 3 3 4 2" xfId="35193" xr:uid="{082F051A-7D19-4C87-86A8-3C82065C1464}"/>
    <cellStyle name="Normal 4 7 3 3 4 3" xfId="50077" xr:uid="{306AE306-AF76-4220-9099-2289783B6C0D}"/>
    <cellStyle name="Normal 4 7 3 3 5" xfId="14657" xr:uid="{C7273FB0-D181-4352-A59D-9872166A64A3}"/>
    <cellStyle name="Normal 4 7 3 3 6" xfId="28347" xr:uid="{9319930F-76B0-48D9-9815-284F0BCC8D75}"/>
    <cellStyle name="Normal 4 7 3 3 7" xfId="43231" xr:uid="{AF028EA3-A69F-45F9-B1C0-81458F57D58A}"/>
    <cellStyle name="Normal 4 7 3 4" xfId="7812" xr:uid="{165BC92E-2512-4059-971F-4C8EFEAA56C2}"/>
    <cellStyle name="Normal 4 7 3 4 2" xfId="9524" xr:uid="{8D730772-D1A3-4D24-BEF3-662BC4A38D5F}"/>
    <cellStyle name="Normal 4 7 3 4 2 2" xfId="12946" xr:uid="{E1C978CF-0F5D-49CD-8172-48AA8A2DF671}"/>
    <cellStyle name="Normal 4 7 3 4 2 2 2" xfId="26636" xr:uid="{5F41A38D-C8D2-40AD-B7EB-0707F3432602}"/>
    <cellStyle name="Normal 4 7 3 4 2 2 2 2" xfId="40328" xr:uid="{67C179D5-DF6B-4AAA-B145-97D8FB83DEA8}"/>
    <cellStyle name="Normal 4 7 3 4 2 2 2 3" xfId="55212" xr:uid="{60CA77A1-1375-4389-9017-F2E6CFAB6A81}"/>
    <cellStyle name="Normal 4 7 3 4 2 2 3" xfId="19792" xr:uid="{3DBEE3CC-C3A4-43C7-A675-7127134FF545}"/>
    <cellStyle name="Normal 4 7 3 4 2 2 4" xfId="33482" xr:uid="{5E0E2299-BE76-48A0-9F81-686816ABBDDF}"/>
    <cellStyle name="Normal 4 7 3 4 2 2 5" xfId="48366" xr:uid="{62B9C841-2E49-4460-A073-6562E874DE85}"/>
    <cellStyle name="Normal 4 7 3 4 2 3" xfId="23214" xr:uid="{E705205B-3BF5-4C51-9E8F-C1BB169679F5}"/>
    <cellStyle name="Normal 4 7 3 4 2 3 2" xfId="36906" xr:uid="{78524FDD-817A-4825-88EB-BA71B7885114}"/>
    <cellStyle name="Normal 4 7 3 4 2 3 3" xfId="51790" xr:uid="{95A23C92-35AA-4BEF-BA13-C26A5E5419E3}"/>
    <cellStyle name="Normal 4 7 3 4 2 4" xfId="16370" xr:uid="{3E2772CA-2F41-4F8B-B38C-EFDAE100E917}"/>
    <cellStyle name="Normal 4 7 3 4 2 5" xfId="30060" xr:uid="{E4369D4C-682C-44BA-A7CE-74D76AC0DBFD}"/>
    <cellStyle name="Normal 4 7 3 4 2 6" xfId="44944" xr:uid="{0393FB9E-AFE0-4F10-8381-B57AFE6B6C5C}"/>
    <cellStyle name="Normal 4 7 3 4 3" xfId="11234" xr:uid="{46D2DBE4-9E75-4889-A501-512092DB9B5C}"/>
    <cellStyle name="Normal 4 7 3 4 3 2" xfId="24924" xr:uid="{C7E646B4-9B7D-4F12-814B-D1C09DFE8EBC}"/>
    <cellStyle name="Normal 4 7 3 4 3 2 2" xfId="38616" xr:uid="{C7F03801-8581-4D87-A598-FD9ECE189B11}"/>
    <cellStyle name="Normal 4 7 3 4 3 2 3" xfId="53500" xr:uid="{90F87EA2-1148-4AF5-A335-CC3398C3E8C2}"/>
    <cellStyle name="Normal 4 7 3 4 3 3" xfId="18080" xr:uid="{E4DD5743-4003-4874-8330-D42BD3A6BCEB}"/>
    <cellStyle name="Normal 4 7 3 4 3 4" xfId="31770" xr:uid="{2773780A-6906-4C5A-A858-666DF1A5A8A2}"/>
    <cellStyle name="Normal 4 7 3 4 3 5" xfId="46654" xr:uid="{91C841AB-2B1A-4259-A9C0-661FC2C6C6EA}"/>
    <cellStyle name="Normal 4 7 3 4 4" xfId="21502" xr:uid="{C9204670-8A18-4BFD-B897-C414A99C967F}"/>
    <cellStyle name="Normal 4 7 3 4 4 2" xfId="35194" xr:uid="{6B063EBD-7FC4-4842-BDA0-F2BC05E67D31}"/>
    <cellStyle name="Normal 4 7 3 4 4 3" xfId="50078" xr:uid="{3FC7C6F3-D42C-46B2-A2AD-9AB213CAA647}"/>
    <cellStyle name="Normal 4 7 3 4 5" xfId="14658" xr:uid="{FA77866E-AA2F-40D6-8CFB-470A49F204B9}"/>
    <cellStyle name="Normal 4 7 3 4 6" xfId="28348" xr:uid="{4E469257-FCA5-4B0B-B8D7-D22B2491AD8C}"/>
    <cellStyle name="Normal 4 7 3 4 7" xfId="43232" xr:uid="{34FDD72A-7F6A-42DC-B6F6-C8D816CC4FA6}"/>
    <cellStyle name="Normal 4 7 3 5" xfId="9520" xr:uid="{11D4446B-98CF-4E2F-B185-9DE1C6EB7167}"/>
    <cellStyle name="Normal 4 7 3 5 2" xfId="12942" xr:uid="{13DF8D08-34DE-4038-A279-86DE930DE006}"/>
    <cellStyle name="Normal 4 7 3 5 2 2" xfId="26632" xr:uid="{CFB83FB2-4792-4825-BDAC-68405163F51B}"/>
    <cellStyle name="Normal 4 7 3 5 2 2 2" xfId="40324" xr:uid="{4F9C2098-D89D-4DD2-9634-D92C2729500B}"/>
    <cellStyle name="Normal 4 7 3 5 2 2 3" xfId="55208" xr:uid="{ABD3C87B-079C-4375-B451-C9C5F54D1D9A}"/>
    <cellStyle name="Normal 4 7 3 5 2 3" xfId="19788" xr:uid="{E9912D02-F16B-405B-849F-4F05EEDA5765}"/>
    <cellStyle name="Normal 4 7 3 5 2 4" xfId="33478" xr:uid="{CCC688DA-6400-4CA9-82BD-2D9A29D6BB98}"/>
    <cellStyle name="Normal 4 7 3 5 2 5" xfId="48362" xr:uid="{3561B726-3B9B-4EA4-A73F-C99D43D1D9DE}"/>
    <cellStyle name="Normal 4 7 3 5 3" xfId="23210" xr:uid="{4099F963-6DB6-43A7-9119-3078DE59040B}"/>
    <cellStyle name="Normal 4 7 3 5 3 2" xfId="36902" xr:uid="{2F6C453B-B05D-41A9-A63C-3B8A57FD4B9A}"/>
    <cellStyle name="Normal 4 7 3 5 3 3" xfId="51786" xr:uid="{1D2249AB-C401-4D45-99F4-45AD4D3DBCC8}"/>
    <cellStyle name="Normal 4 7 3 5 4" xfId="16366" xr:uid="{1E4D2A64-B72A-4F53-A73E-E8FF3333FE71}"/>
    <cellStyle name="Normal 4 7 3 5 5" xfId="30056" xr:uid="{98CA0D5C-E414-426B-8B41-EB0921C38B01}"/>
    <cellStyle name="Normal 4 7 3 5 6" xfId="44940" xr:uid="{557D0189-FC75-44E3-8D71-9E5ABC6A35FD}"/>
    <cellStyle name="Normal 4 7 3 6" xfId="11230" xr:uid="{8852AA2B-DD1D-462A-9776-58F0234F3B72}"/>
    <cellStyle name="Normal 4 7 3 6 2" xfId="24920" xr:uid="{13102B0E-32E1-4C5B-A3C3-9E4AEB7D1A93}"/>
    <cellStyle name="Normal 4 7 3 6 2 2" xfId="38612" xr:uid="{5E940D47-22CB-459D-9A57-E94C0A47A783}"/>
    <cellStyle name="Normal 4 7 3 6 2 3" xfId="53496" xr:uid="{521D407B-05A9-4490-B868-6AB6949B1511}"/>
    <cellStyle name="Normal 4 7 3 6 3" xfId="18076" xr:uid="{99323F9F-ECC0-4CAF-9C5F-8B6B4B39F6F7}"/>
    <cellStyle name="Normal 4 7 3 6 4" xfId="31766" xr:uid="{04068873-E2FE-4CAE-AECE-87B0E418E313}"/>
    <cellStyle name="Normal 4 7 3 6 5" xfId="46650" xr:uid="{1CC1A62D-DD80-455C-B9BF-9B6A2BCE3DC6}"/>
    <cellStyle name="Normal 4 7 3 7" xfId="21498" xr:uid="{48AACCEF-FDA1-4A36-8C9D-5DBF302EFD46}"/>
    <cellStyle name="Normal 4 7 3 7 2" xfId="35190" xr:uid="{297F0B25-32E7-4EFD-B004-B4CC83CA3601}"/>
    <cellStyle name="Normal 4 7 3 7 3" xfId="50074" xr:uid="{4B3C49B9-308D-4036-9CCF-57B2C8CE5246}"/>
    <cellStyle name="Normal 4 7 3 8" xfId="14654" xr:uid="{92AB11A8-FA5C-4E2C-9942-99569A237A25}"/>
    <cellStyle name="Normal 4 7 3 9" xfId="28344" xr:uid="{40E13AD8-1EB7-4689-94A5-619103537059}"/>
    <cellStyle name="Normal 4 7 4" xfId="7813" xr:uid="{76D4EC4D-9C1B-411C-9CE3-7347C087710B}"/>
    <cellStyle name="Normal 4 7 4 2" xfId="7814" xr:uid="{C5DC98D6-2A34-4465-800E-EB5AF22F1DF2}"/>
    <cellStyle name="Normal 4 7 4 2 2" xfId="9526" xr:uid="{10C65426-A95F-40D7-AC37-102AB841C41A}"/>
    <cellStyle name="Normal 4 7 4 2 2 2" xfId="12948" xr:uid="{D126D442-6555-412A-B6D5-34073FD3D4B9}"/>
    <cellStyle name="Normal 4 7 4 2 2 2 2" xfId="26638" xr:uid="{040ADA87-A232-4D60-A685-DC82DC4E24A1}"/>
    <cellStyle name="Normal 4 7 4 2 2 2 2 2" xfId="40330" xr:uid="{134F82E9-ED5F-4B2F-BFB6-DFC66B762636}"/>
    <cellStyle name="Normal 4 7 4 2 2 2 2 3" xfId="55214" xr:uid="{F9A8DE5E-97AB-4E5C-81AE-85D7FD8FBCC0}"/>
    <cellStyle name="Normal 4 7 4 2 2 2 3" xfId="19794" xr:uid="{90649EAE-29A4-4023-A9A1-E2A8C7BC6915}"/>
    <cellStyle name="Normal 4 7 4 2 2 2 4" xfId="33484" xr:uid="{AA0063DD-8E7E-43C9-B01E-01D46FC7F596}"/>
    <cellStyle name="Normal 4 7 4 2 2 2 5" xfId="48368" xr:uid="{5C98CEC2-CBF7-4F48-A2BC-DC50FCFCD98D}"/>
    <cellStyle name="Normal 4 7 4 2 2 3" xfId="23216" xr:uid="{58A898E3-AC5E-49D4-9814-78A3C2F8B04D}"/>
    <cellStyle name="Normal 4 7 4 2 2 3 2" xfId="36908" xr:uid="{058F95B2-604A-44C3-84D5-31486033CDE9}"/>
    <cellStyle name="Normal 4 7 4 2 2 3 3" xfId="51792" xr:uid="{4B5AD230-E00E-4589-822B-0E03D47C6F16}"/>
    <cellStyle name="Normal 4 7 4 2 2 4" xfId="16372" xr:uid="{DF15EBE8-DE8C-4B0C-984D-30D06C311E41}"/>
    <cellStyle name="Normal 4 7 4 2 2 5" xfId="30062" xr:uid="{EC389726-6EAE-4AB1-BDE4-58241F524955}"/>
    <cellStyle name="Normal 4 7 4 2 2 6" xfId="44946" xr:uid="{73D1FA7A-C104-40ED-B133-E3E6B0F0C459}"/>
    <cellStyle name="Normal 4 7 4 2 3" xfId="11236" xr:uid="{6D6A6E0A-FDF1-4369-80BE-4CDB74A2F6AC}"/>
    <cellStyle name="Normal 4 7 4 2 3 2" xfId="24926" xr:uid="{3FC49058-3F34-46AC-9670-502283B69CC2}"/>
    <cellStyle name="Normal 4 7 4 2 3 2 2" xfId="38618" xr:uid="{85A6B956-A75D-430A-9E17-EBE86E5AE874}"/>
    <cellStyle name="Normal 4 7 4 2 3 2 3" xfId="53502" xr:uid="{55881573-B915-4C52-898D-7BE66B95BA06}"/>
    <cellStyle name="Normal 4 7 4 2 3 3" xfId="18082" xr:uid="{0C5A26DD-6EEE-42F5-8D97-E2E5BEDADD58}"/>
    <cellStyle name="Normal 4 7 4 2 3 4" xfId="31772" xr:uid="{98598CC8-CE46-4C83-8986-7FAE9694B317}"/>
    <cellStyle name="Normal 4 7 4 2 3 5" xfId="46656" xr:uid="{20209E8B-D968-433C-82D6-ABCDBE71BC65}"/>
    <cellStyle name="Normal 4 7 4 2 4" xfId="21504" xr:uid="{6F0BA7A0-C3F4-4915-AE3D-12026D782C34}"/>
    <cellStyle name="Normal 4 7 4 2 4 2" xfId="35196" xr:uid="{48CA5453-E893-4E51-B116-A6461B1C25D7}"/>
    <cellStyle name="Normal 4 7 4 2 4 3" xfId="50080" xr:uid="{C1A0BC28-977E-4AE4-840C-0138B63EB927}"/>
    <cellStyle name="Normal 4 7 4 2 5" xfId="14660" xr:uid="{2A0295B4-2EB5-47DE-ABEC-10DA0FFCDD25}"/>
    <cellStyle name="Normal 4 7 4 2 6" xfId="28350" xr:uid="{FAC757D9-2510-40E5-9ED8-A0312B42EAEE}"/>
    <cellStyle name="Normal 4 7 4 2 7" xfId="43234" xr:uid="{D11E8AC6-1B73-4632-B6FD-1383C22BB27B}"/>
    <cellStyle name="Normal 4 7 4 3" xfId="9525" xr:uid="{1AF862A1-12DE-4013-89F5-F25A2BBC3BE0}"/>
    <cellStyle name="Normal 4 7 4 3 2" xfId="12947" xr:uid="{D744F46C-6C8B-46CE-8AE8-0E3AD1EF60F1}"/>
    <cellStyle name="Normal 4 7 4 3 2 2" xfId="26637" xr:uid="{D1034102-8301-4E09-A436-3C83474E35F3}"/>
    <cellStyle name="Normal 4 7 4 3 2 2 2" xfId="40329" xr:uid="{3846E933-729B-420F-8BCC-E6B197D36132}"/>
    <cellStyle name="Normal 4 7 4 3 2 2 3" xfId="55213" xr:uid="{C2DA77D6-6CC6-4788-A59C-1E77C4F57FD0}"/>
    <cellStyle name="Normal 4 7 4 3 2 3" xfId="19793" xr:uid="{5C7300DB-1297-4C24-8464-272E49C5C3FF}"/>
    <cellStyle name="Normal 4 7 4 3 2 4" xfId="33483" xr:uid="{BD1EA01B-7B4D-4035-BFF8-34FAC5AA96FA}"/>
    <cellStyle name="Normal 4 7 4 3 2 5" xfId="48367" xr:uid="{BB697F6A-6376-4EB6-AC4E-30AD2E721309}"/>
    <cellStyle name="Normal 4 7 4 3 3" xfId="23215" xr:uid="{5C658AEA-6C76-4FC2-A650-87C11F33522C}"/>
    <cellStyle name="Normal 4 7 4 3 3 2" xfId="36907" xr:uid="{2ED51ADE-28B2-48AF-AFE6-C19BB978A1C0}"/>
    <cellStyle name="Normal 4 7 4 3 3 3" xfId="51791" xr:uid="{8F342615-409C-4F9B-AC95-3B6BEDA38F2B}"/>
    <cellStyle name="Normal 4 7 4 3 4" xfId="16371" xr:uid="{01FBF780-DDF0-4ECE-8DC8-882C2028ED85}"/>
    <cellStyle name="Normal 4 7 4 3 5" xfId="30061" xr:uid="{D0372D57-4AEE-49A7-83F9-7E9973FD23A7}"/>
    <cellStyle name="Normal 4 7 4 3 6" xfId="44945" xr:uid="{A593FEB6-55DB-4398-B88F-849EF576EFE5}"/>
    <cellStyle name="Normal 4 7 4 4" xfId="11235" xr:uid="{C670360C-383A-49D3-B901-A571F4A19E05}"/>
    <cellStyle name="Normal 4 7 4 4 2" xfId="24925" xr:uid="{10F9AB06-81C4-49AD-8E1F-8552BCD57050}"/>
    <cellStyle name="Normal 4 7 4 4 2 2" xfId="38617" xr:uid="{01244062-D62F-455B-9CBA-BC2F0614744E}"/>
    <cellStyle name="Normal 4 7 4 4 2 3" xfId="53501" xr:uid="{D3A4A3C1-B1C1-43F5-B1D0-E1C69FA10C84}"/>
    <cellStyle name="Normal 4 7 4 4 3" xfId="18081" xr:uid="{1B842F77-58FB-4F4F-9F89-504135A39A94}"/>
    <cellStyle name="Normal 4 7 4 4 4" xfId="31771" xr:uid="{2B8D6DD2-43DA-494C-BC56-057F691483EE}"/>
    <cellStyle name="Normal 4 7 4 4 5" xfId="46655" xr:uid="{F3846C7F-6F0A-4DAC-A9E5-3CD4C992A8DF}"/>
    <cellStyle name="Normal 4 7 4 5" xfId="21503" xr:uid="{7D99EDD5-59EB-44AC-AE71-700FD447644B}"/>
    <cellStyle name="Normal 4 7 4 5 2" xfId="35195" xr:uid="{37DDE047-42FA-4F77-A271-3E055676C369}"/>
    <cellStyle name="Normal 4 7 4 5 3" xfId="50079" xr:uid="{6858CC9D-C4D4-478E-994C-06A01E4383A8}"/>
    <cellStyle name="Normal 4 7 4 6" xfId="14659" xr:uid="{ABD85B29-7E83-4E4C-8337-4436BE306DEB}"/>
    <cellStyle name="Normal 4 7 4 7" xfId="28349" xr:uid="{AE02EBCD-2875-437B-9F4C-7DC96621A93D}"/>
    <cellStyle name="Normal 4 7 4 8" xfId="43233" xr:uid="{86769D31-588B-458F-92BA-344F75D50B41}"/>
    <cellStyle name="Normal 4 7 5" xfId="7815" xr:uid="{8F5ACD4C-AC93-4A00-BC40-FF19BDF53D20}"/>
    <cellStyle name="Normal 4 7 5 2" xfId="9527" xr:uid="{8C901629-6492-42FA-8B62-97145AA2E6AF}"/>
    <cellStyle name="Normal 4 7 5 2 2" xfId="12949" xr:uid="{31CD7ACE-1EF7-4A9B-A376-7EF569BE4F8F}"/>
    <cellStyle name="Normal 4 7 5 2 2 2" xfId="26639" xr:uid="{1342E414-E95A-4D8B-92A8-223A5F6A0A07}"/>
    <cellStyle name="Normal 4 7 5 2 2 2 2" xfId="40331" xr:uid="{54FD7202-9353-425F-827B-DF0D30125648}"/>
    <cellStyle name="Normal 4 7 5 2 2 2 3" xfId="55215" xr:uid="{97D7F66C-1C9B-46C0-8813-832F8DDE4F1F}"/>
    <cellStyle name="Normal 4 7 5 2 2 3" xfId="19795" xr:uid="{80B14B12-CD79-497E-881E-5238FF6EBD32}"/>
    <cellStyle name="Normal 4 7 5 2 2 4" xfId="33485" xr:uid="{94731DEF-8D01-4E03-A392-6248FF1DC110}"/>
    <cellStyle name="Normal 4 7 5 2 2 5" xfId="48369" xr:uid="{DE93F326-224E-4E9A-A28B-1EF87903D3D7}"/>
    <cellStyle name="Normal 4 7 5 2 3" xfId="23217" xr:uid="{6D4F80C4-CF0F-4FA5-BDD2-0DC9F3899566}"/>
    <cellStyle name="Normal 4 7 5 2 3 2" xfId="36909" xr:uid="{C1D6FAA9-4926-4204-BEFC-4064460039B6}"/>
    <cellStyle name="Normal 4 7 5 2 3 3" xfId="51793" xr:uid="{25FB86B3-D5B8-47D0-8388-A2D1FFFBC718}"/>
    <cellStyle name="Normal 4 7 5 2 4" xfId="16373" xr:uid="{A3824813-C32F-4D50-B6DD-BF7ED43AD8DF}"/>
    <cellStyle name="Normal 4 7 5 2 5" xfId="30063" xr:uid="{93412B44-3BE6-4A03-8F56-9E8BFA2F7C49}"/>
    <cellStyle name="Normal 4 7 5 2 6" xfId="44947" xr:uid="{B884B7F4-1029-4731-965F-62AEBAFC9AE4}"/>
    <cellStyle name="Normal 4 7 5 3" xfId="11237" xr:uid="{667A022C-B956-418E-BDF4-6F1AAC9F0FBB}"/>
    <cellStyle name="Normal 4 7 5 3 2" xfId="24927" xr:uid="{C5384228-454C-4AFD-AB61-BC4C0B6D412B}"/>
    <cellStyle name="Normal 4 7 5 3 2 2" xfId="38619" xr:uid="{D7236C8D-CEF6-4633-9774-8F5C9AB1D927}"/>
    <cellStyle name="Normal 4 7 5 3 2 3" xfId="53503" xr:uid="{FF812C1C-9C6A-4D7E-B670-E82DCD765B46}"/>
    <cellStyle name="Normal 4 7 5 3 3" xfId="18083" xr:uid="{00E279DD-41B1-437D-9341-507653924AB1}"/>
    <cellStyle name="Normal 4 7 5 3 4" xfId="31773" xr:uid="{34A24EFB-2296-48F1-84F5-512B2A2CE1F4}"/>
    <cellStyle name="Normal 4 7 5 3 5" xfId="46657" xr:uid="{3A0F9B16-2502-4092-B31C-4005423CDB3C}"/>
    <cellStyle name="Normal 4 7 5 4" xfId="21505" xr:uid="{A98F09EF-E965-4F48-A4A4-969A2A1CF607}"/>
    <cellStyle name="Normal 4 7 5 4 2" xfId="35197" xr:uid="{A2B50E87-9A8F-43AA-ACEF-59C8B8C6A469}"/>
    <cellStyle name="Normal 4 7 5 4 3" xfId="50081" xr:uid="{7C17674A-9395-467E-8A62-482E0C8047F9}"/>
    <cellStyle name="Normal 4 7 5 5" xfId="14661" xr:uid="{A597C286-5F83-41CB-98DE-9A136C52A94B}"/>
    <cellStyle name="Normal 4 7 5 6" xfId="28351" xr:uid="{64577F45-256A-4999-9B25-FAD74141C56C}"/>
    <cellStyle name="Normal 4 7 5 7" xfId="43235" xr:uid="{BBFA9327-8310-4E81-81B3-F791C30CFE0E}"/>
    <cellStyle name="Normal 4 7 6" xfId="7816" xr:uid="{EC43528F-42EC-47E9-887F-A04A1C2B4599}"/>
    <cellStyle name="Normal 4 7 6 2" xfId="9528" xr:uid="{DCF4BC3E-0862-4993-9EB9-A0ECB4D847B1}"/>
    <cellStyle name="Normal 4 7 6 2 2" xfId="12950" xr:uid="{4BFABCF1-2F4C-48A0-A705-9E439285FEF3}"/>
    <cellStyle name="Normal 4 7 6 2 2 2" xfId="26640" xr:uid="{8A7598AA-215E-46E1-97A4-6FFF0E1E13E9}"/>
    <cellStyle name="Normal 4 7 6 2 2 2 2" xfId="40332" xr:uid="{E2F1C920-72E8-4A4C-AC8E-60EAAECB496D}"/>
    <cellStyle name="Normal 4 7 6 2 2 2 3" xfId="55216" xr:uid="{06A034A8-9A47-421E-88A6-7A90588DE601}"/>
    <cellStyle name="Normal 4 7 6 2 2 3" xfId="19796" xr:uid="{2C991FCB-988A-4D3C-AFBF-3741142B967B}"/>
    <cellStyle name="Normal 4 7 6 2 2 4" xfId="33486" xr:uid="{07194C65-9C39-405D-B600-37483725F975}"/>
    <cellStyle name="Normal 4 7 6 2 2 5" xfId="48370" xr:uid="{45FC34C4-3CAF-4B92-B6AA-879EF2AE7D92}"/>
    <cellStyle name="Normal 4 7 6 2 3" xfId="23218" xr:uid="{3A8525E3-CD1D-40A0-8BF4-C193E450ECD7}"/>
    <cellStyle name="Normal 4 7 6 2 3 2" xfId="36910" xr:uid="{324FB6EC-C398-4AB1-B780-5CBB7FB05E6D}"/>
    <cellStyle name="Normal 4 7 6 2 3 3" xfId="51794" xr:uid="{12582E60-B8B2-4CAB-9A38-06F62EBE2B78}"/>
    <cellStyle name="Normal 4 7 6 2 4" xfId="16374" xr:uid="{E70829F7-94E7-4A31-8247-6FA712AC7856}"/>
    <cellStyle name="Normal 4 7 6 2 5" xfId="30064" xr:uid="{AFE62809-BA2B-404D-99C9-16C1962A4814}"/>
    <cellStyle name="Normal 4 7 6 2 6" xfId="44948" xr:uid="{9AA239C0-C5D7-4443-A2D2-9111BEAE864B}"/>
    <cellStyle name="Normal 4 7 6 3" xfId="11238" xr:uid="{F16C718E-4C41-46DA-93B2-C499CDDEB527}"/>
    <cellStyle name="Normal 4 7 6 3 2" xfId="24928" xr:uid="{412F63DA-15A4-429A-9693-B4508B0A30DA}"/>
    <cellStyle name="Normal 4 7 6 3 2 2" xfId="38620" xr:uid="{B7FF5773-306B-45A1-9F1A-8E6453CF7978}"/>
    <cellStyle name="Normal 4 7 6 3 2 3" xfId="53504" xr:uid="{D4517AD2-2082-45A9-81E9-104E5D5131F7}"/>
    <cellStyle name="Normal 4 7 6 3 3" xfId="18084" xr:uid="{6B96CEA7-C366-4387-98E2-4E2B09E251DD}"/>
    <cellStyle name="Normal 4 7 6 3 4" xfId="31774" xr:uid="{512862BC-BBA2-4E46-8975-D7B2CA50C187}"/>
    <cellStyle name="Normal 4 7 6 3 5" xfId="46658" xr:uid="{5549589B-F567-4B92-8255-80602CD817B4}"/>
    <cellStyle name="Normal 4 7 6 4" xfId="21506" xr:uid="{11C416A5-14FC-43BF-A1CC-AC3E7DA43267}"/>
    <cellStyle name="Normal 4 7 6 4 2" xfId="35198" xr:uid="{441EC2FD-C604-406A-A481-5D35238C1DF3}"/>
    <cellStyle name="Normal 4 7 6 4 3" xfId="50082" xr:uid="{3EC97CE4-BDEB-4683-9C81-A5A685392B71}"/>
    <cellStyle name="Normal 4 7 6 5" xfId="14662" xr:uid="{F6495258-66D6-43A6-86B1-F025547B92BB}"/>
    <cellStyle name="Normal 4 7 6 6" xfId="28352" xr:uid="{9EE17B05-2460-48DD-A79F-A7B1B6E179CD}"/>
    <cellStyle name="Normal 4 7 6 7" xfId="43236" xr:uid="{E000134D-4AA8-494B-9766-CD15A7DBBB9A}"/>
    <cellStyle name="Normal 4 7 7" xfId="9514" xr:uid="{5CFE4589-70CA-467A-9106-B5D66B0A32B2}"/>
    <cellStyle name="Normal 4 7 7 2" xfId="12936" xr:uid="{A66E6924-9753-4E99-BF2F-64BB5DB2F8CE}"/>
    <cellStyle name="Normal 4 7 7 2 2" xfId="26626" xr:uid="{DE566955-711B-4C33-BCEF-678868433DD7}"/>
    <cellStyle name="Normal 4 7 7 2 2 2" xfId="40318" xr:uid="{0F7ADD84-3925-4A66-846B-17358794DC40}"/>
    <cellStyle name="Normal 4 7 7 2 2 3" xfId="55202" xr:uid="{14C0B533-F7A3-4387-AAD3-2E18E7331588}"/>
    <cellStyle name="Normal 4 7 7 2 3" xfId="19782" xr:uid="{076CC1DB-F981-41F7-9BD0-5DE9C8798217}"/>
    <cellStyle name="Normal 4 7 7 2 4" xfId="33472" xr:uid="{CE00E5AC-F263-44C5-BA37-742B501FBBD3}"/>
    <cellStyle name="Normal 4 7 7 2 5" xfId="48356" xr:uid="{F1A36328-6702-4C07-B196-4A608C8F7FBF}"/>
    <cellStyle name="Normal 4 7 7 3" xfId="23204" xr:uid="{8A4345D5-9EEB-449B-87F4-072EAD2F2CC1}"/>
    <cellStyle name="Normal 4 7 7 3 2" xfId="36896" xr:uid="{C19F19CF-88EE-49C8-86F3-444BF08A9786}"/>
    <cellStyle name="Normal 4 7 7 3 3" xfId="51780" xr:uid="{519549D5-25FB-4C3F-81A4-56807ECF6566}"/>
    <cellStyle name="Normal 4 7 7 4" xfId="16360" xr:uid="{683240EE-032D-45FC-AA66-6A25C41A56AF}"/>
    <cellStyle name="Normal 4 7 7 5" xfId="30050" xr:uid="{2BA11EDB-EA2A-4484-B3FD-2BE15C3C99EA}"/>
    <cellStyle name="Normal 4 7 7 6" xfId="44934" xr:uid="{D2017056-320E-47CE-9947-926994D195EA}"/>
    <cellStyle name="Normal 4 7 8" xfId="11224" xr:uid="{26ED6233-21F9-4FB6-8441-A4D8132F9849}"/>
    <cellStyle name="Normal 4 7 8 2" xfId="24914" xr:uid="{DEAB4D21-8830-4C94-A77C-5C02860E4AE2}"/>
    <cellStyle name="Normal 4 7 8 2 2" xfId="38606" xr:uid="{DC4B7F59-EB21-40A4-BE12-85D2C20D9C21}"/>
    <cellStyle name="Normal 4 7 8 2 3" xfId="53490" xr:uid="{E538B7E7-368F-4D60-B6D9-1ECE083619DA}"/>
    <cellStyle name="Normal 4 7 8 3" xfId="18070" xr:uid="{AD67B949-A20B-4E83-AFE9-F6358D5956FC}"/>
    <cellStyle name="Normal 4 7 8 4" xfId="31760" xr:uid="{67581E7D-E586-4439-8BB0-892EB8428DC2}"/>
    <cellStyle name="Normal 4 7 8 5" xfId="46644" xr:uid="{43954B84-7F60-4419-91A8-2462D77913BE}"/>
    <cellStyle name="Normal 4 7 9" xfId="21492" xr:uid="{37A4D881-4D31-4427-BB5A-08D6DCF519A6}"/>
    <cellStyle name="Normal 4 7 9 2" xfId="35184" xr:uid="{4CCBB60C-B8EE-4D8F-A02D-F03D2A6F7791}"/>
    <cellStyle name="Normal 4 7 9 3" xfId="50068" xr:uid="{4AC85E94-6F8C-4E30-B2FD-42430FA1AD3F}"/>
    <cellStyle name="Normal 4 8" xfId="7817" xr:uid="{9D58CD60-79B0-4DAE-8450-69E37D22EA4C}"/>
    <cellStyle name="Normal 4 8 10" xfId="43237" xr:uid="{55892BC1-66D1-4B92-A8A4-5D961974647B}"/>
    <cellStyle name="Normal 4 8 2" xfId="7818" xr:uid="{2B53F93F-59A2-46B0-85C3-6B1FF07EF48A}"/>
    <cellStyle name="Normal 4 8 2 2" xfId="7819" xr:uid="{7C0F941F-7C3E-471B-B937-4BF61E43D1D2}"/>
    <cellStyle name="Normal 4 8 2 2 2" xfId="9531" xr:uid="{48EB1B60-0DCF-4884-BF0B-B32CB01DBEA0}"/>
    <cellStyle name="Normal 4 8 2 2 2 2" xfId="12953" xr:uid="{0B742931-9919-44D7-BFE7-E40B1A0AE107}"/>
    <cellStyle name="Normal 4 8 2 2 2 2 2" xfId="26643" xr:uid="{9FC92C97-8A34-4599-8497-C215B368CC80}"/>
    <cellStyle name="Normal 4 8 2 2 2 2 2 2" xfId="40335" xr:uid="{26960CF9-A7CA-4008-A8F2-A831D1B9BD2F}"/>
    <cellStyle name="Normal 4 8 2 2 2 2 2 3" xfId="55219" xr:uid="{3D2EDE7B-B5C6-4A7E-8FAA-E57B0433173A}"/>
    <cellStyle name="Normal 4 8 2 2 2 2 3" xfId="19799" xr:uid="{1A4D803E-235B-407E-BD1B-AF307AD4BA34}"/>
    <cellStyle name="Normal 4 8 2 2 2 2 4" xfId="33489" xr:uid="{B8378EDC-F43F-4CEE-BC82-31579F693907}"/>
    <cellStyle name="Normal 4 8 2 2 2 2 5" xfId="48373" xr:uid="{7924F2C9-9330-4C8D-BB52-DC89233EE0E2}"/>
    <cellStyle name="Normal 4 8 2 2 2 3" xfId="23221" xr:uid="{EBFCA4C4-7D8A-4DE8-8442-6A5A0ADADCF7}"/>
    <cellStyle name="Normal 4 8 2 2 2 3 2" xfId="36913" xr:uid="{0694DEEC-08AF-4835-B9EC-25771E0A1EF1}"/>
    <cellStyle name="Normal 4 8 2 2 2 3 3" xfId="51797" xr:uid="{276482D0-BDFA-4B36-8B4E-4753E4A8C196}"/>
    <cellStyle name="Normal 4 8 2 2 2 4" xfId="16377" xr:uid="{204A10E7-3302-42AE-A855-96D4796E10AA}"/>
    <cellStyle name="Normal 4 8 2 2 2 5" xfId="30067" xr:uid="{DAA69FBE-751B-4B9C-8BCE-CBBD02A451DF}"/>
    <cellStyle name="Normal 4 8 2 2 2 6" xfId="44951" xr:uid="{E3E271A3-FCB7-40DE-8FF2-7EEEEBA2AC67}"/>
    <cellStyle name="Normal 4 8 2 2 3" xfId="11241" xr:uid="{E19EE309-B878-435A-B70E-EDD1C70BC77E}"/>
    <cellStyle name="Normal 4 8 2 2 3 2" xfId="24931" xr:uid="{FFC520F0-5176-4EF3-B7FE-5AD54A134922}"/>
    <cellStyle name="Normal 4 8 2 2 3 2 2" xfId="38623" xr:uid="{0009BC6B-349A-446C-A346-F7CAB6EC435E}"/>
    <cellStyle name="Normal 4 8 2 2 3 2 3" xfId="53507" xr:uid="{9EF030A7-FAE5-46C4-87FA-EA775D69978D}"/>
    <cellStyle name="Normal 4 8 2 2 3 3" xfId="18087" xr:uid="{0BDC991E-8CC4-4657-A78A-B11D6A82A638}"/>
    <cellStyle name="Normal 4 8 2 2 3 4" xfId="31777" xr:uid="{50F6FF81-AAAD-41F8-A4ED-9872EAB210CD}"/>
    <cellStyle name="Normal 4 8 2 2 3 5" xfId="46661" xr:uid="{12887A3D-2761-4A77-9AF5-9B13BB78E05B}"/>
    <cellStyle name="Normal 4 8 2 2 4" xfId="21509" xr:uid="{20F561AB-3602-490E-A7EA-04ADBD5793B3}"/>
    <cellStyle name="Normal 4 8 2 2 4 2" xfId="35201" xr:uid="{40DA0A6B-78F2-4D7F-AF15-B892EAEB5AC0}"/>
    <cellStyle name="Normal 4 8 2 2 4 3" xfId="50085" xr:uid="{DBE7A692-5BCA-4D9D-95CC-E753E4924B77}"/>
    <cellStyle name="Normal 4 8 2 2 5" xfId="14665" xr:uid="{B5C5CD25-0F5B-4080-BBF4-8967A93A6247}"/>
    <cellStyle name="Normal 4 8 2 2 6" xfId="28355" xr:uid="{B9EF8A90-10A7-4F28-91EA-1F121B4D26F7}"/>
    <cellStyle name="Normal 4 8 2 2 7" xfId="43239" xr:uid="{41BE8BED-071D-4A7F-B0DA-B8BBAF50259D}"/>
    <cellStyle name="Normal 4 8 2 3" xfId="9530" xr:uid="{B3F19513-1EE5-4779-963A-10C78A2158F4}"/>
    <cellStyle name="Normal 4 8 2 3 2" xfId="12952" xr:uid="{E79A29E5-26CE-405A-8E45-0613FE12C83F}"/>
    <cellStyle name="Normal 4 8 2 3 2 2" xfId="26642" xr:uid="{40C99199-B0AE-4F4A-97B9-9259D2402EA5}"/>
    <cellStyle name="Normal 4 8 2 3 2 2 2" xfId="40334" xr:uid="{FC1B9443-2DEC-4279-9FD7-6B84C948C347}"/>
    <cellStyle name="Normal 4 8 2 3 2 2 3" xfId="55218" xr:uid="{5B83D03F-AB2B-4508-B2A2-DE00A9997BCC}"/>
    <cellStyle name="Normal 4 8 2 3 2 3" xfId="19798" xr:uid="{8C4125C4-767A-457E-AD0E-7EDFA7983306}"/>
    <cellStyle name="Normal 4 8 2 3 2 4" xfId="33488" xr:uid="{EA03B1DB-4DF3-43E7-A071-D8236544C6E4}"/>
    <cellStyle name="Normal 4 8 2 3 2 5" xfId="48372" xr:uid="{F23EFFB4-CCE3-47B3-85F2-43B583D4F872}"/>
    <cellStyle name="Normal 4 8 2 3 3" xfId="23220" xr:uid="{3771115E-DDE9-41A1-8380-A24F2A8E8169}"/>
    <cellStyle name="Normal 4 8 2 3 3 2" xfId="36912" xr:uid="{68B70111-6613-424A-B440-6088BB369245}"/>
    <cellStyle name="Normal 4 8 2 3 3 3" xfId="51796" xr:uid="{9083E3EA-29EF-4988-A7C8-F975F9CB2B73}"/>
    <cellStyle name="Normal 4 8 2 3 4" xfId="16376" xr:uid="{86C3BDEE-D570-400A-B062-7039E38A48D6}"/>
    <cellStyle name="Normal 4 8 2 3 5" xfId="30066" xr:uid="{041A09CF-8937-42AB-A326-B1DE7AAB9435}"/>
    <cellStyle name="Normal 4 8 2 3 6" xfId="44950" xr:uid="{EF7CEEDC-3C31-4C58-A57A-83C86D12E78D}"/>
    <cellStyle name="Normal 4 8 2 4" xfId="11240" xr:uid="{30C2CCB9-982B-4D09-960B-6BAC0937C062}"/>
    <cellStyle name="Normal 4 8 2 4 2" xfId="24930" xr:uid="{BC744340-9B80-40F4-87F1-FF0000CC5E72}"/>
    <cellStyle name="Normal 4 8 2 4 2 2" xfId="38622" xr:uid="{D132C68E-DC02-4017-A1AE-2C031B5FC279}"/>
    <cellStyle name="Normal 4 8 2 4 2 3" xfId="53506" xr:uid="{85CCC28D-4F92-4C5B-86F2-B38BA0ECE26E}"/>
    <cellStyle name="Normal 4 8 2 4 3" xfId="18086" xr:uid="{0844C82D-8269-4D43-BF0A-469065AE61F3}"/>
    <cellStyle name="Normal 4 8 2 4 4" xfId="31776" xr:uid="{80F21834-3EB8-42A4-A3B8-60FF10F36EA0}"/>
    <cellStyle name="Normal 4 8 2 4 5" xfId="46660" xr:uid="{0AED8538-B8B5-43F1-B783-28466E28C42D}"/>
    <cellStyle name="Normal 4 8 2 5" xfId="21508" xr:uid="{904EDECB-E37E-4DD7-B6D0-649EAA32C8E4}"/>
    <cellStyle name="Normal 4 8 2 5 2" xfId="35200" xr:uid="{F1B1A3E1-570E-4C08-9823-7D62D6BD7CAC}"/>
    <cellStyle name="Normal 4 8 2 5 3" xfId="50084" xr:uid="{50E6FFEA-7C40-4139-B3D0-808297781962}"/>
    <cellStyle name="Normal 4 8 2 6" xfId="14664" xr:uid="{D93A29A4-80FA-4708-B645-97FC1F7099B2}"/>
    <cellStyle name="Normal 4 8 2 7" xfId="28354" xr:uid="{D98485D2-B332-4AFA-A730-08B3C83B02D3}"/>
    <cellStyle name="Normal 4 8 2 8" xfId="43238" xr:uid="{F243C673-3481-4FDB-8389-75BAE09784B8}"/>
    <cellStyle name="Normal 4 8 3" xfId="7820" xr:uid="{71A64259-4F32-449D-8D51-54C42F1D68F9}"/>
    <cellStyle name="Normal 4 8 3 2" xfId="9532" xr:uid="{DD11B30F-B2A5-45D7-803E-85D948ED22E6}"/>
    <cellStyle name="Normal 4 8 3 2 2" xfId="12954" xr:uid="{BB14D861-768F-47CB-8702-B27E1530D1AB}"/>
    <cellStyle name="Normal 4 8 3 2 2 2" xfId="26644" xr:uid="{BD68BBA5-866E-4D8C-8232-E04D78865144}"/>
    <cellStyle name="Normal 4 8 3 2 2 2 2" xfId="40336" xr:uid="{36F72CB8-FF26-4DB2-A539-B7BC8B42094D}"/>
    <cellStyle name="Normal 4 8 3 2 2 2 3" xfId="55220" xr:uid="{98D4E28A-E592-4E84-B075-5BF1302E0254}"/>
    <cellStyle name="Normal 4 8 3 2 2 3" xfId="19800" xr:uid="{E768662A-2D5B-4EBB-91CC-5FEC0D56F435}"/>
    <cellStyle name="Normal 4 8 3 2 2 4" xfId="33490" xr:uid="{9179E36A-47BE-4AC5-A61C-C3361D8B1F60}"/>
    <cellStyle name="Normal 4 8 3 2 2 5" xfId="48374" xr:uid="{81FF8A5D-FCC2-4CD9-888C-B3A6194E8762}"/>
    <cellStyle name="Normal 4 8 3 2 3" xfId="23222" xr:uid="{C16D4173-0D80-46FB-B564-10D5D915AF8C}"/>
    <cellStyle name="Normal 4 8 3 2 3 2" xfId="36914" xr:uid="{5160D3F5-C31A-4534-B664-3DECDE288700}"/>
    <cellStyle name="Normal 4 8 3 2 3 3" xfId="51798" xr:uid="{60630172-10C7-4EF6-AB16-8EACE4729AC2}"/>
    <cellStyle name="Normal 4 8 3 2 4" xfId="16378" xr:uid="{35733BC2-37CB-44EC-9BB4-3625A6FC09C6}"/>
    <cellStyle name="Normal 4 8 3 2 5" xfId="30068" xr:uid="{49AC1378-3CC0-4687-87D2-21D9B5FA559B}"/>
    <cellStyle name="Normal 4 8 3 2 6" xfId="44952" xr:uid="{B409B03C-D0ED-4B08-96D1-5D2D62E335D5}"/>
    <cellStyle name="Normal 4 8 3 3" xfId="11242" xr:uid="{0BBE9777-EFDC-4AF0-A7F8-F46F1BFFB25A}"/>
    <cellStyle name="Normal 4 8 3 3 2" xfId="24932" xr:uid="{A479E381-9F1F-4B67-B90E-14B3C6E73AD9}"/>
    <cellStyle name="Normal 4 8 3 3 2 2" xfId="38624" xr:uid="{C3A1FB05-D076-48D6-A97A-0F84BEB6BDA3}"/>
    <cellStyle name="Normal 4 8 3 3 2 3" xfId="53508" xr:uid="{865FAA90-DE8A-4D01-965C-D305527EBF44}"/>
    <cellStyle name="Normal 4 8 3 3 3" xfId="18088" xr:uid="{B03EA89B-BD07-4061-89D7-242E17FAFB95}"/>
    <cellStyle name="Normal 4 8 3 3 4" xfId="31778" xr:uid="{FF396461-E557-4A71-BDA1-E1A2E6FF6130}"/>
    <cellStyle name="Normal 4 8 3 3 5" xfId="46662" xr:uid="{5A147A63-B602-4036-8D7B-D4EA2E5D9EDF}"/>
    <cellStyle name="Normal 4 8 3 4" xfId="21510" xr:uid="{D0C12C11-FF4D-425C-8D3F-932EB05E1750}"/>
    <cellStyle name="Normal 4 8 3 4 2" xfId="35202" xr:uid="{1DB958E9-05A7-4AB1-92AE-0BE8B3D8D840}"/>
    <cellStyle name="Normal 4 8 3 4 3" xfId="50086" xr:uid="{07FEFB56-BADF-415F-8558-23BE63406EE6}"/>
    <cellStyle name="Normal 4 8 3 5" xfId="14666" xr:uid="{18716367-78F3-474F-9EEA-9C97578BC2E2}"/>
    <cellStyle name="Normal 4 8 3 6" xfId="28356" xr:uid="{37D33353-953B-42DE-9711-78879E993ABA}"/>
    <cellStyle name="Normal 4 8 3 7" xfId="43240" xr:uid="{5F37BA25-12CF-468D-A9F3-510DA15EB1E7}"/>
    <cellStyle name="Normal 4 8 4" xfId="7821" xr:uid="{BBED9E3F-732C-4850-A908-23299C5E8FAE}"/>
    <cellStyle name="Normal 4 8 4 2" xfId="9533" xr:uid="{7F8C277B-0502-4302-94B6-8AB9249F74BE}"/>
    <cellStyle name="Normal 4 8 4 2 2" xfId="12955" xr:uid="{4E4A58B8-2D28-4010-A6D0-3BD11D92E811}"/>
    <cellStyle name="Normal 4 8 4 2 2 2" xfId="26645" xr:uid="{2B467BE5-9147-4458-BCAA-167A5C64E55F}"/>
    <cellStyle name="Normal 4 8 4 2 2 2 2" xfId="40337" xr:uid="{EAE7D24A-DF34-441B-8815-D058C42D1679}"/>
    <cellStyle name="Normal 4 8 4 2 2 2 3" xfId="55221" xr:uid="{A8E77C17-3B93-48BE-859C-031656EB5A80}"/>
    <cellStyle name="Normal 4 8 4 2 2 3" xfId="19801" xr:uid="{FA69948A-1D83-48C6-8A71-8B57BC98C5BC}"/>
    <cellStyle name="Normal 4 8 4 2 2 4" xfId="33491" xr:uid="{DA61B71F-6C03-4BDB-882F-769DC49C86A4}"/>
    <cellStyle name="Normal 4 8 4 2 2 5" xfId="48375" xr:uid="{8649F931-2136-4347-8825-7C39600F8602}"/>
    <cellStyle name="Normal 4 8 4 2 3" xfId="23223" xr:uid="{A25560E9-5571-46A6-858D-511922CAD99C}"/>
    <cellStyle name="Normal 4 8 4 2 3 2" xfId="36915" xr:uid="{FADAD5E3-5497-46D1-9B33-CC94E65482DD}"/>
    <cellStyle name="Normal 4 8 4 2 3 3" xfId="51799" xr:uid="{9D75E676-D982-449B-A402-5C759A7917B7}"/>
    <cellStyle name="Normal 4 8 4 2 4" xfId="16379" xr:uid="{DE1BA21D-D652-4747-A304-CD8EF273A847}"/>
    <cellStyle name="Normal 4 8 4 2 5" xfId="30069" xr:uid="{0E85BDA5-A78F-4F5D-80ED-5922C444D163}"/>
    <cellStyle name="Normal 4 8 4 2 6" xfId="44953" xr:uid="{6378DA98-E044-431A-A584-97797C7F6983}"/>
    <cellStyle name="Normal 4 8 4 3" xfId="11243" xr:uid="{FECF8EEF-E1CA-49CE-83B1-2E5C67EC65AB}"/>
    <cellStyle name="Normal 4 8 4 3 2" xfId="24933" xr:uid="{488C5509-0A41-4961-A8A8-8AAD422D2C44}"/>
    <cellStyle name="Normal 4 8 4 3 2 2" xfId="38625" xr:uid="{90834F87-8556-4919-A589-4C16F623BADC}"/>
    <cellStyle name="Normal 4 8 4 3 2 3" xfId="53509" xr:uid="{0AFCCAC7-7881-432F-B851-5A3A9339D2BD}"/>
    <cellStyle name="Normal 4 8 4 3 3" xfId="18089" xr:uid="{EC425D60-F0E2-4F62-BB46-76C3FAA823C7}"/>
    <cellStyle name="Normal 4 8 4 3 4" xfId="31779" xr:uid="{B4421BCC-E519-4A49-A949-267080F2D170}"/>
    <cellStyle name="Normal 4 8 4 3 5" xfId="46663" xr:uid="{411772C4-4616-404E-BC2C-F0AD4C3A76F9}"/>
    <cellStyle name="Normal 4 8 4 4" xfId="21511" xr:uid="{C0B3356F-5802-4A12-9CE5-3207F5F71D95}"/>
    <cellStyle name="Normal 4 8 4 4 2" xfId="35203" xr:uid="{6C28D517-AD32-4615-AFC0-CF531F9FBC82}"/>
    <cellStyle name="Normal 4 8 4 4 3" xfId="50087" xr:uid="{99B43E62-E472-4039-90DD-DA11449F4C32}"/>
    <cellStyle name="Normal 4 8 4 5" xfId="14667" xr:uid="{8C6B4D22-7CEE-4800-9E01-75AFD7DAFDDE}"/>
    <cellStyle name="Normal 4 8 4 6" xfId="28357" xr:uid="{FD6447D5-7799-45F4-95EA-99240E953EAC}"/>
    <cellStyle name="Normal 4 8 4 7" xfId="43241" xr:uid="{8A056969-F333-434A-8777-60E219E1A8AA}"/>
    <cellStyle name="Normal 4 8 5" xfId="9529" xr:uid="{1A3A66C2-A492-4130-9337-262D6B3E8C37}"/>
    <cellStyle name="Normal 4 8 5 2" xfId="12951" xr:uid="{1AF34825-9C0F-4D65-9880-808975C3309A}"/>
    <cellStyle name="Normal 4 8 5 2 2" xfId="26641" xr:uid="{06589181-A4B8-4688-B162-B92FB128F865}"/>
    <cellStyle name="Normal 4 8 5 2 2 2" xfId="40333" xr:uid="{24BCE38D-6E53-4056-A73B-F84DA8503B21}"/>
    <cellStyle name="Normal 4 8 5 2 2 3" xfId="55217" xr:uid="{7E5AAF52-65CF-41D6-B9D0-CF2430908577}"/>
    <cellStyle name="Normal 4 8 5 2 3" xfId="19797" xr:uid="{72F74793-DD44-4771-9EC2-895B0390757A}"/>
    <cellStyle name="Normal 4 8 5 2 4" xfId="33487" xr:uid="{D3D03286-5153-46A0-B908-CBB221061841}"/>
    <cellStyle name="Normal 4 8 5 2 5" xfId="48371" xr:uid="{DBEB1C65-C3AA-4C42-8FD2-9A9BA6DCFE0A}"/>
    <cellStyle name="Normal 4 8 5 3" xfId="23219" xr:uid="{A163FE91-99C3-4D70-954A-8E9C5726B831}"/>
    <cellStyle name="Normal 4 8 5 3 2" xfId="36911" xr:uid="{CEE5EA50-86A1-4866-9BD6-1B4B771012E2}"/>
    <cellStyle name="Normal 4 8 5 3 3" xfId="51795" xr:uid="{8C10086C-35AD-48B4-BFBE-067C1AAD981F}"/>
    <cellStyle name="Normal 4 8 5 4" xfId="16375" xr:uid="{9D16AAC0-F7D9-411F-A3CF-D1CC4DA4D423}"/>
    <cellStyle name="Normal 4 8 5 5" xfId="30065" xr:uid="{5ABAE31D-DDCB-4F77-A56E-29EDE79D50D4}"/>
    <cellStyle name="Normal 4 8 5 6" xfId="44949" xr:uid="{1DC3ABDB-3E59-4FD9-8F27-B5563535776F}"/>
    <cellStyle name="Normal 4 8 6" xfId="11239" xr:uid="{FFDA7664-F9CD-40CB-BB1D-749A8C92ED4F}"/>
    <cellStyle name="Normal 4 8 6 2" xfId="24929" xr:uid="{C493B0F3-229D-4CAC-B095-28A487064E29}"/>
    <cellStyle name="Normal 4 8 6 2 2" xfId="38621" xr:uid="{BC995705-E828-432F-B25A-9F4012E0BC75}"/>
    <cellStyle name="Normal 4 8 6 2 3" xfId="53505" xr:uid="{09D9CF02-9025-43B8-B7AF-30D77D5C8758}"/>
    <cellStyle name="Normal 4 8 6 3" xfId="18085" xr:uid="{06DD78B7-3DE3-4420-8BDD-0823E63C0C98}"/>
    <cellStyle name="Normal 4 8 6 4" xfId="31775" xr:uid="{225662A6-4F0B-485B-B627-B01BFBAF3D6F}"/>
    <cellStyle name="Normal 4 8 6 5" xfId="46659" xr:uid="{36D32951-D40A-481B-89B8-EF0DCC59AAF7}"/>
    <cellStyle name="Normal 4 8 7" xfId="21507" xr:uid="{BF210FA8-B68F-41C7-BC2B-D23BD5C606E7}"/>
    <cellStyle name="Normal 4 8 7 2" xfId="35199" xr:uid="{F4DF1EDE-C8E6-427B-93AF-AC0DA2459D1B}"/>
    <cellStyle name="Normal 4 8 7 3" xfId="50083" xr:uid="{4DE4FDCD-D837-4585-9DE4-E36F7F27C98D}"/>
    <cellStyle name="Normal 4 8 8" xfId="14663" xr:uid="{0A4A54C0-9EFA-4DF4-82A3-548EEFFD616B}"/>
    <cellStyle name="Normal 4 8 9" xfId="28353" xr:uid="{5F07CB25-E658-4725-A0AD-8FC41D5A3858}"/>
    <cellStyle name="Normal 4 9" xfId="7822" xr:uid="{88046FF7-131A-488D-A594-A8D9AEAA5D8F}"/>
    <cellStyle name="Normal 4 9 10" xfId="43242" xr:uid="{A936FEB3-BDD5-42A4-A8FF-53C80A452ABC}"/>
    <cellStyle name="Normal 4 9 2" xfId="7823" xr:uid="{5D8B06E2-D6A9-4A66-9152-127916274A04}"/>
    <cellStyle name="Normal 4 9 2 2" xfId="7824" xr:uid="{E0FCCAE6-7795-484A-8B92-3275A6E70324}"/>
    <cellStyle name="Normal 4 9 2 2 2" xfId="9536" xr:uid="{768936FD-A47F-4806-855E-614F4E1ACBC8}"/>
    <cellStyle name="Normal 4 9 2 2 2 2" xfId="12958" xr:uid="{628D5748-EEE3-4AE6-A7B9-223D2AA1D817}"/>
    <cellStyle name="Normal 4 9 2 2 2 2 2" xfId="26648" xr:uid="{6B602B2B-F8C0-41DA-8035-E8E59AFA4AAF}"/>
    <cellStyle name="Normal 4 9 2 2 2 2 2 2" xfId="40340" xr:uid="{F47869B6-FBA2-4893-8F95-3D716C036461}"/>
    <cellStyle name="Normal 4 9 2 2 2 2 2 3" xfId="55224" xr:uid="{A86FEBFD-C192-40E4-81CA-779678FFEB4F}"/>
    <cellStyle name="Normal 4 9 2 2 2 2 3" xfId="19804" xr:uid="{7C9D9938-97E8-4BBF-AF72-B9CEB950CE3B}"/>
    <cellStyle name="Normal 4 9 2 2 2 2 4" xfId="33494" xr:uid="{22DD96C1-AF57-4FAB-823A-749358C71F39}"/>
    <cellStyle name="Normal 4 9 2 2 2 2 5" xfId="48378" xr:uid="{F4CB7247-350F-413D-BCDC-58869615237B}"/>
    <cellStyle name="Normal 4 9 2 2 2 3" xfId="23226" xr:uid="{3DB308AF-7CD5-4525-9D83-1B1859F1A8A2}"/>
    <cellStyle name="Normal 4 9 2 2 2 3 2" xfId="36918" xr:uid="{B55B3FAD-4CA7-461B-890E-D70B216B469C}"/>
    <cellStyle name="Normal 4 9 2 2 2 3 3" xfId="51802" xr:uid="{C33BBFD4-EF9D-49A8-8E3D-B5666C1055CF}"/>
    <cellStyle name="Normal 4 9 2 2 2 4" xfId="16382" xr:uid="{02528E7D-0EE0-4095-90F1-647AE4D4F695}"/>
    <cellStyle name="Normal 4 9 2 2 2 5" xfId="30072" xr:uid="{643A8DD8-CA96-4B9E-B58F-D89541D8B60B}"/>
    <cellStyle name="Normal 4 9 2 2 2 6" xfId="44956" xr:uid="{6E43BE87-8F82-4275-8636-B56360FF1FDE}"/>
    <cellStyle name="Normal 4 9 2 2 3" xfId="11246" xr:uid="{3621EFA1-F1C4-4959-8686-6B049F82CBE8}"/>
    <cellStyle name="Normal 4 9 2 2 3 2" xfId="24936" xr:uid="{98169D38-BE42-4AE9-8848-C50CA6CE4C20}"/>
    <cellStyle name="Normal 4 9 2 2 3 2 2" xfId="38628" xr:uid="{592884A6-EF32-4F5E-B474-93D8E8917859}"/>
    <cellStyle name="Normal 4 9 2 2 3 2 3" xfId="53512" xr:uid="{B409525D-01BD-4319-8A6F-D2BD7F3A98F4}"/>
    <cellStyle name="Normal 4 9 2 2 3 3" xfId="18092" xr:uid="{12095C8F-C6D6-42A6-8B00-0D7E7EBA0BD7}"/>
    <cellStyle name="Normal 4 9 2 2 3 4" xfId="31782" xr:uid="{42A89119-A1BA-4B7E-885F-BD3BCEDC2D59}"/>
    <cellStyle name="Normal 4 9 2 2 3 5" xfId="46666" xr:uid="{99E90CF1-6A3F-403D-B7A3-E0142B4FE305}"/>
    <cellStyle name="Normal 4 9 2 2 4" xfId="21514" xr:uid="{D8BD2C0D-91A9-4B3F-BE58-E2DB4553EF6C}"/>
    <cellStyle name="Normal 4 9 2 2 4 2" xfId="35206" xr:uid="{CAE5401F-B96C-4A8B-AE0B-F1CEF66323A0}"/>
    <cellStyle name="Normal 4 9 2 2 4 3" xfId="50090" xr:uid="{04EAF14C-4C5D-4E1D-B9B7-079CF414DA16}"/>
    <cellStyle name="Normal 4 9 2 2 5" xfId="14670" xr:uid="{68FCAE0A-9859-437B-A2CE-234DE6682DB6}"/>
    <cellStyle name="Normal 4 9 2 2 6" xfId="28360" xr:uid="{4CEF1886-2A53-43B3-9C18-00B1B6982203}"/>
    <cellStyle name="Normal 4 9 2 2 7" xfId="43244" xr:uid="{F0879EC1-B84D-4373-8D4F-E1765153A56A}"/>
    <cellStyle name="Normal 4 9 2 3" xfId="9535" xr:uid="{06BF2418-1027-41E4-A3CB-479A24608263}"/>
    <cellStyle name="Normal 4 9 2 3 2" xfId="12957" xr:uid="{7378C56B-3BA9-42F0-91CD-48DFDEC10406}"/>
    <cellStyle name="Normal 4 9 2 3 2 2" xfId="26647" xr:uid="{1673D517-740C-4DC7-BC99-D857EE293121}"/>
    <cellStyle name="Normal 4 9 2 3 2 2 2" xfId="40339" xr:uid="{1233795F-FCA6-4B6F-95A4-69CD5ABD701F}"/>
    <cellStyle name="Normal 4 9 2 3 2 2 3" xfId="55223" xr:uid="{1BBBF692-B455-4FE5-8B01-A7D8C081BAD0}"/>
    <cellStyle name="Normal 4 9 2 3 2 3" xfId="19803" xr:uid="{08BFEADA-2FB2-4DAF-8ADD-8C9BE2DE9D2E}"/>
    <cellStyle name="Normal 4 9 2 3 2 4" xfId="33493" xr:uid="{1552CC12-DC7F-4B35-A8BE-64529341AE88}"/>
    <cellStyle name="Normal 4 9 2 3 2 5" xfId="48377" xr:uid="{F5209643-83AC-4FED-8269-99081AE40F5B}"/>
    <cellStyle name="Normal 4 9 2 3 3" xfId="23225" xr:uid="{ED2702A8-EC20-4026-BF06-4C67DD1D51CA}"/>
    <cellStyle name="Normal 4 9 2 3 3 2" xfId="36917" xr:uid="{0239ED1E-A9DC-42F3-98B5-202C2B5CBACF}"/>
    <cellStyle name="Normal 4 9 2 3 3 3" xfId="51801" xr:uid="{5AAEDC89-DAE1-4D48-AC6A-C4858F0611C0}"/>
    <cellStyle name="Normal 4 9 2 3 4" xfId="16381" xr:uid="{52F267BE-E6E0-4EF9-84B3-EF1F9F352EC1}"/>
    <cellStyle name="Normal 4 9 2 3 5" xfId="30071" xr:uid="{3DB9452F-7357-4652-8761-2FACF3FEDCA8}"/>
    <cellStyle name="Normal 4 9 2 3 6" xfId="44955" xr:uid="{A3B9DA6E-9D2B-4169-AE00-63AB1E351453}"/>
    <cellStyle name="Normal 4 9 2 4" xfId="11245" xr:uid="{C21A2604-49FB-4811-A853-F0F81B30241B}"/>
    <cellStyle name="Normal 4 9 2 4 2" xfId="24935" xr:uid="{A12E4CF1-7C92-44A9-845B-56A024CEF768}"/>
    <cellStyle name="Normal 4 9 2 4 2 2" xfId="38627" xr:uid="{68FAC939-E51D-4EB5-93C8-E8F958755CD7}"/>
    <cellStyle name="Normal 4 9 2 4 2 3" xfId="53511" xr:uid="{7FBEDF4C-DF99-488E-B8C9-A9B002F43771}"/>
    <cellStyle name="Normal 4 9 2 4 3" xfId="18091" xr:uid="{E76D6DA7-B8DA-4285-A9A0-021E61AC1FDC}"/>
    <cellStyle name="Normal 4 9 2 4 4" xfId="31781" xr:uid="{0593E74F-A0FF-4B5E-BA2C-293C9FD30EB4}"/>
    <cellStyle name="Normal 4 9 2 4 5" xfId="46665" xr:uid="{AE7F8B6F-5E35-4163-BD27-EFB694F66F9F}"/>
    <cellStyle name="Normal 4 9 2 5" xfId="21513" xr:uid="{1AEBEC51-5C58-4141-9E86-B6DF6B3FC9CA}"/>
    <cellStyle name="Normal 4 9 2 5 2" xfId="35205" xr:uid="{A3487393-D5E4-43FD-A112-5D1A829D8405}"/>
    <cellStyle name="Normal 4 9 2 5 3" xfId="50089" xr:uid="{79E1099B-AB67-4669-B53A-399236DF59B4}"/>
    <cellStyle name="Normal 4 9 2 6" xfId="14669" xr:uid="{D556AC8E-425B-4C2C-BED9-C5D8697CE2AF}"/>
    <cellStyle name="Normal 4 9 2 7" xfId="28359" xr:uid="{608819E2-F0B4-4B4C-9D8A-E8A89C207FF9}"/>
    <cellStyle name="Normal 4 9 2 8" xfId="43243" xr:uid="{99B7F12D-4E7D-49B1-ACE7-E488135E60A9}"/>
    <cellStyle name="Normal 4 9 3" xfId="7825" xr:uid="{FC757E92-977F-42A7-9DB0-C6CC2C9209CF}"/>
    <cellStyle name="Normal 4 9 3 2" xfId="9537" xr:uid="{626D6FD0-FD6B-4C3E-B599-A1352417A04F}"/>
    <cellStyle name="Normal 4 9 3 2 2" xfId="12959" xr:uid="{60DE2016-D56C-44BF-A32D-635DB1F66C35}"/>
    <cellStyle name="Normal 4 9 3 2 2 2" xfId="26649" xr:uid="{1CD7334C-AE0C-4690-A165-44047F3FAABF}"/>
    <cellStyle name="Normal 4 9 3 2 2 2 2" xfId="40341" xr:uid="{24934518-C2D1-487C-9D94-34C8077A99C2}"/>
    <cellStyle name="Normal 4 9 3 2 2 2 3" xfId="55225" xr:uid="{13DDAD06-3287-4E94-ABA0-F2FB753347C7}"/>
    <cellStyle name="Normal 4 9 3 2 2 3" xfId="19805" xr:uid="{5F28A6ED-2164-4B96-B6DB-A28F31E0ECB4}"/>
    <cellStyle name="Normal 4 9 3 2 2 4" xfId="33495" xr:uid="{0CDD719E-C1CA-41B5-956E-AC98B3D96D54}"/>
    <cellStyle name="Normal 4 9 3 2 2 5" xfId="48379" xr:uid="{A599C536-E0AB-46FA-93D1-3DFD3497B470}"/>
    <cellStyle name="Normal 4 9 3 2 3" xfId="23227" xr:uid="{3F8305A3-B6FB-456A-8362-A327105C9C29}"/>
    <cellStyle name="Normal 4 9 3 2 3 2" xfId="36919" xr:uid="{36656036-56C6-4833-A700-5A92F2661963}"/>
    <cellStyle name="Normal 4 9 3 2 3 3" xfId="51803" xr:uid="{078F84C7-4C4A-44D0-9B46-937662161C4B}"/>
    <cellStyle name="Normal 4 9 3 2 4" xfId="16383" xr:uid="{C10C9A97-2A95-4AAB-A4C9-4A9B75A8019A}"/>
    <cellStyle name="Normal 4 9 3 2 5" xfId="30073" xr:uid="{D4794D59-4423-4D8D-B5F8-1296A1A53F73}"/>
    <cellStyle name="Normal 4 9 3 2 6" xfId="44957" xr:uid="{AB675371-93E4-417C-B9FA-56252BE6CCE2}"/>
    <cellStyle name="Normal 4 9 3 3" xfId="11247" xr:uid="{50ED50E4-B9AE-477F-B432-EF2FC890CD32}"/>
    <cellStyle name="Normal 4 9 3 3 2" xfId="24937" xr:uid="{0931EECC-F369-4261-B6F9-141059171E8D}"/>
    <cellStyle name="Normal 4 9 3 3 2 2" xfId="38629" xr:uid="{E9386D80-EF8E-46E4-84C3-5F41D6BF4458}"/>
    <cellStyle name="Normal 4 9 3 3 2 3" xfId="53513" xr:uid="{269261F6-1B66-4C25-92F1-B93C0A435912}"/>
    <cellStyle name="Normal 4 9 3 3 3" xfId="18093" xr:uid="{EF89E00D-C6A5-4E5C-9D7A-974D31AF5D81}"/>
    <cellStyle name="Normal 4 9 3 3 4" xfId="31783" xr:uid="{D3281921-464A-47FB-A2AB-03275C62344C}"/>
    <cellStyle name="Normal 4 9 3 3 5" xfId="46667" xr:uid="{B5243EA1-AB04-4874-A429-AC2C8E46E4D8}"/>
    <cellStyle name="Normal 4 9 3 4" xfId="21515" xr:uid="{4806E90C-2824-4316-B18A-7C48E7ADAB06}"/>
    <cellStyle name="Normal 4 9 3 4 2" xfId="35207" xr:uid="{2913F1E0-E5BC-479B-8533-1B655E9C49B9}"/>
    <cellStyle name="Normal 4 9 3 4 3" xfId="50091" xr:uid="{47B4F3D0-3B3C-41C0-AC2A-A50D2F22E5F0}"/>
    <cellStyle name="Normal 4 9 3 5" xfId="14671" xr:uid="{5DD69A3F-2894-4847-8D59-8D71EFDF9C23}"/>
    <cellStyle name="Normal 4 9 3 6" xfId="28361" xr:uid="{68CAE520-3DFC-4CE9-BD29-0461836FCCEE}"/>
    <cellStyle name="Normal 4 9 3 7" xfId="43245" xr:uid="{01C3C524-D19F-461B-8302-D1F8AC3B7D5F}"/>
    <cellStyle name="Normal 4 9 4" xfId="7826" xr:uid="{3F5FA540-3742-4692-9E24-D71F9C267893}"/>
    <cellStyle name="Normal 4 9 4 2" xfId="9538" xr:uid="{63BDA037-573C-4B24-8275-FE0DD780E761}"/>
    <cellStyle name="Normal 4 9 4 2 2" xfId="12960" xr:uid="{972184D1-E5AB-4036-B0EE-3ABEB18058F6}"/>
    <cellStyle name="Normal 4 9 4 2 2 2" xfId="26650" xr:uid="{1E1AE850-0303-461B-82E3-22297330DC60}"/>
    <cellStyle name="Normal 4 9 4 2 2 2 2" xfId="40342" xr:uid="{16DB4898-E0BD-4C03-98F4-EF6FC9A54B85}"/>
    <cellStyle name="Normal 4 9 4 2 2 2 3" xfId="55226" xr:uid="{12E61F08-CE8E-4BB2-96C6-A3F26FC5A12C}"/>
    <cellStyle name="Normal 4 9 4 2 2 3" xfId="19806" xr:uid="{44EB092C-870F-4883-AAB6-5261748B960A}"/>
    <cellStyle name="Normal 4 9 4 2 2 4" xfId="33496" xr:uid="{9FBE3E6B-4F06-477D-A221-6414FF6B2A51}"/>
    <cellStyle name="Normal 4 9 4 2 2 5" xfId="48380" xr:uid="{46B2FCB0-F483-41A7-8523-138EED391441}"/>
    <cellStyle name="Normal 4 9 4 2 3" xfId="23228" xr:uid="{6D7CA97B-9EA4-4D0D-9C4C-5A4F661F2435}"/>
    <cellStyle name="Normal 4 9 4 2 3 2" xfId="36920" xr:uid="{4D72145C-EF48-439A-9392-B938751531B8}"/>
    <cellStyle name="Normal 4 9 4 2 3 3" xfId="51804" xr:uid="{D1AB9E86-B5EC-40B5-AF76-7E6B01170318}"/>
    <cellStyle name="Normal 4 9 4 2 4" xfId="16384" xr:uid="{D2472EA8-B648-46F9-88B0-9178F627C71D}"/>
    <cellStyle name="Normal 4 9 4 2 5" xfId="30074" xr:uid="{A3C9134C-2790-477A-86D7-0EFB03FB1889}"/>
    <cellStyle name="Normal 4 9 4 2 6" xfId="44958" xr:uid="{C25BA805-BFB4-4847-A36B-F8B51F9ADF50}"/>
    <cellStyle name="Normal 4 9 4 3" xfId="11248" xr:uid="{76A8B429-BBB1-49C3-8889-99C435173BCA}"/>
    <cellStyle name="Normal 4 9 4 3 2" xfId="24938" xr:uid="{07FE83B0-996B-43AF-A3C9-AEAD7C2E3E13}"/>
    <cellStyle name="Normal 4 9 4 3 2 2" xfId="38630" xr:uid="{CB4D8A65-DAA7-4040-B415-B91DBDB9EADE}"/>
    <cellStyle name="Normal 4 9 4 3 2 3" xfId="53514" xr:uid="{3E39483C-988A-491E-911F-E1518D484D50}"/>
    <cellStyle name="Normal 4 9 4 3 3" xfId="18094" xr:uid="{D944D67D-23EF-4FF1-A2FB-6711A79E8EC7}"/>
    <cellStyle name="Normal 4 9 4 3 4" xfId="31784" xr:uid="{03D22A18-F590-4432-A275-C40A0E454D35}"/>
    <cellStyle name="Normal 4 9 4 3 5" xfId="46668" xr:uid="{25152395-3690-41B9-B443-098DADFF7228}"/>
    <cellStyle name="Normal 4 9 4 4" xfId="21516" xr:uid="{A08D8F33-8C09-44BB-8315-F612A64D2CC4}"/>
    <cellStyle name="Normal 4 9 4 4 2" xfId="35208" xr:uid="{2AC8AA9B-6FD5-46BC-BD6D-AB48067D306E}"/>
    <cellStyle name="Normal 4 9 4 4 3" xfId="50092" xr:uid="{DFAB04C4-71C7-4F81-A60F-AE0960B32C9C}"/>
    <cellStyle name="Normal 4 9 4 5" xfId="14672" xr:uid="{6F23A6FC-6F4C-481F-8360-6B9FA79F496A}"/>
    <cellStyle name="Normal 4 9 4 6" xfId="28362" xr:uid="{B85250D8-A2F1-419E-8410-F2453917BA66}"/>
    <cellStyle name="Normal 4 9 4 7" xfId="43246" xr:uid="{E47EB8BB-0E59-4CEF-96FA-58BE93A600D6}"/>
    <cellStyle name="Normal 4 9 5" xfId="9534" xr:uid="{734266C1-3378-4B5E-8B65-82EC32DF36F5}"/>
    <cellStyle name="Normal 4 9 5 2" xfId="12956" xr:uid="{1A426446-2229-4A44-B228-253BF7D4E344}"/>
    <cellStyle name="Normal 4 9 5 2 2" xfId="26646" xr:uid="{66837367-3763-48B9-81BC-5C448ABD9F32}"/>
    <cellStyle name="Normal 4 9 5 2 2 2" xfId="40338" xr:uid="{9B386F09-9AA0-4A99-AFE8-592DB51968F5}"/>
    <cellStyle name="Normal 4 9 5 2 2 3" xfId="55222" xr:uid="{F5226E7E-BD73-475F-8361-FF64F101C3D3}"/>
    <cellStyle name="Normal 4 9 5 2 3" xfId="19802" xr:uid="{D51C7C44-2FB1-403B-8650-CC3D6C00EA61}"/>
    <cellStyle name="Normal 4 9 5 2 4" xfId="33492" xr:uid="{D768EF85-32B6-4B57-823C-DBCE7305D0F6}"/>
    <cellStyle name="Normal 4 9 5 2 5" xfId="48376" xr:uid="{B1EF2F04-E0EF-44B5-9642-1F91E7EE1148}"/>
    <cellStyle name="Normal 4 9 5 3" xfId="23224" xr:uid="{30A5045B-1995-4EEF-8F1C-81DA563CE54E}"/>
    <cellStyle name="Normal 4 9 5 3 2" xfId="36916" xr:uid="{9C157D6F-0443-4EEC-8A38-220C8FEFC8B7}"/>
    <cellStyle name="Normal 4 9 5 3 3" xfId="51800" xr:uid="{8068C9B1-C001-48AC-92A5-8464068BBBFB}"/>
    <cellStyle name="Normal 4 9 5 4" xfId="16380" xr:uid="{020910C6-382F-4A6E-835E-F08282BC9D75}"/>
    <cellStyle name="Normal 4 9 5 5" xfId="30070" xr:uid="{6A0F98A0-E089-4971-98E8-9697EB1B324A}"/>
    <cellStyle name="Normal 4 9 5 6" xfId="44954" xr:uid="{4BA5FA6C-956F-4D1D-A9F1-D20270F4698C}"/>
    <cellStyle name="Normal 4 9 6" xfId="11244" xr:uid="{4D42FE16-B935-4E2A-97CC-BEBCBE7ED2ED}"/>
    <cellStyle name="Normal 4 9 6 2" xfId="24934" xr:uid="{E8D65548-231F-4287-9472-91B03810F05D}"/>
    <cellStyle name="Normal 4 9 6 2 2" xfId="38626" xr:uid="{4116A579-1EF8-49C6-8844-960B616A767A}"/>
    <cellStyle name="Normal 4 9 6 2 3" xfId="53510" xr:uid="{8CA25C79-53CD-498A-96CC-C7EAEE136587}"/>
    <cellStyle name="Normal 4 9 6 3" xfId="18090" xr:uid="{FABDD73E-5817-4EB1-94C3-0887F56CD6FE}"/>
    <cellStyle name="Normal 4 9 6 4" xfId="31780" xr:uid="{9A448CF1-58D5-4B76-B7FA-2AD60CECC946}"/>
    <cellStyle name="Normal 4 9 6 5" xfId="46664" xr:uid="{D9DA8B43-5FAB-4142-80CC-096B378BAFC7}"/>
    <cellStyle name="Normal 4 9 7" xfId="21512" xr:uid="{611BABFD-9E64-4DC5-9BEE-22DEB67D9629}"/>
    <cellStyle name="Normal 4 9 7 2" xfId="35204" xr:uid="{1FFFA659-B85A-4DE9-83E8-64D178A5DDBF}"/>
    <cellStyle name="Normal 4 9 7 3" xfId="50088" xr:uid="{AD3A700E-694D-42FA-9D1E-2BF58123F48E}"/>
    <cellStyle name="Normal 4 9 8" xfId="14668" xr:uid="{3A0CBB78-F032-4245-8E04-60C7E3E90707}"/>
    <cellStyle name="Normal 4 9 9" xfId="28358" xr:uid="{1CF226E2-5085-4A1E-B96D-F851E94590C1}"/>
    <cellStyle name="Normal 40" xfId="4395" xr:uid="{AFDD6DBA-1100-4F60-9B9D-9CBCCA5C1310}"/>
    <cellStyle name="Normal 40 2" xfId="4396" xr:uid="{023E8B62-D2A9-44FD-90F3-BC4B357C793B}"/>
    <cellStyle name="Normal 40 2 2" xfId="4397" xr:uid="{C19AD134-384F-4194-BA84-542B391D0FDB}"/>
    <cellStyle name="Normal 40 3" xfId="4398" xr:uid="{AD8B77E7-75CF-4D8E-A8F9-0E77E741D5A5}"/>
    <cellStyle name="Normal 41" xfId="4399" xr:uid="{E20BC598-71CC-436B-A265-B6FB4F601B86}"/>
    <cellStyle name="Normal 41 2" xfId="4400" xr:uid="{A72FBA57-4C05-4DA7-923C-64FE88C15E96}"/>
    <cellStyle name="Normal 42" xfId="4401" xr:uid="{4BBF5333-884B-4471-91EC-2990B3DD3DC8}"/>
    <cellStyle name="Normal 42 2" xfId="4402" xr:uid="{8715B9A8-DDEF-496A-BC71-A946968450EF}"/>
    <cellStyle name="Normal 43" xfId="4403" xr:uid="{66E03DF3-C4A2-40A2-92B1-388BB6CF10AC}"/>
    <cellStyle name="Normal 43 2" xfId="4404" xr:uid="{87BF5BEC-15AE-4B6E-A157-D329E861A2A2}"/>
    <cellStyle name="Normal 44" xfId="4414" xr:uid="{221F78E4-D556-46EF-8DA8-6DFC73C6F195}"/>
    <cellStyle name="Normal 44 2" xfId="4415" xr:uid="{242405C3-14D1-46E2-99BF-EF2CB39D5A8D}"/>
    <cellStyle name="Normal 45" xfId="4676" xr:uid="{F4FD2A6A-496D-418A-ABD8-A350CDFBA771}"/>
    <cellStyle name="Normal 45 2" xfId="5326" xr:uid="{DE181875-77C7-4B3B-B883-72A298745B31}"/>
    <cellStyle name="Normal 45 3" xfId="5325" xr:uid="{13839DAB-BC6F-4CB0-A3E2-6122E6347748}"/>
    <cellStyle name="Normal 45 4" xfId="5335" xr:uid="{9FA3FA3D-A1FA-4642-AB43-D4E98B50B94C}"/>
    <cellStyle name="Normal 45 4 2" xfId="6519" xr:uid="{8D82E236-B5C0-418B-975E-80C9E2B3B735}"/>
    <cellStyle name="Normal 45 4 3" xfId="5927" xr:uid="{FDD0724C-B058-4CC6-A433-25D9038A35B5}"/>
    <cellStyle name="Normal 46" xfId="3" xr:uid="{334CA8B4-30E4-4742-9790-536647267EE3}"/>
    <cellStyle name="Normal 46 2" xfId="40750" xr:uid="{AB698A6B-4ACB-470D-A6DE-9B4416B13EC1}"/>
    <cellStyle name="Normal 46 3" xfId="5928" xr:uid="{39763390-0C9C-4EEA-9FB6-68DE685EBC72}"/>
    <cellStyle name="Normal 46 4" xfId="5336" xr:uid="{1783BBAB-3CE0-4703-8435-DA2826CD755C}"/>
    <cellStyle name="Normal 5" xfId="91" xr:uid="{D4FA41EC-51B9-4F60-AD62-A8795F2B526A}"/>
    <cellStyle name="Normal 5 10" xfId="293" xr:uid="{6E302106-205E-4E21-98E2-347A53FAC1F8}"/>
    <cellStyle name="Normal 5 10 2" xfId="531" xr:uid="{6E75EAFD-4063-49F9-B79F-DB2ED1DB45B2}"/>
    <cellStyle name="Normal 5 10 2 2" xfId="1175" xr:uid="{F53D4144-315D-4740-9D1E-151B16149CDF}"/>
    <cellStyle name="Normal 5 10 2 3" xfId="2819" xr:uid="{9829B7CF-5128-4542-B922-43FC8A7E688D}"/>
    <cellStyle name="Normal 5 10 2 4" xfId="2820" xr:uid="{B02DA718-95CF-4958-8DED-8CF7D5B65FAA}"/>
    <cellStyle name="Normal 5 10 3" xfId="1176" xr:uid="{788D1083-7E04-45F4-80F6-3D64ECB30153}"/>
    <cellStyle name="Normal 5 10 3 2" xfId="2821" xr:uid="{C912C49B-CCF4-4FF0-B9DF-286A2BC40825}"/>
    <cellStyle name="Normal 5 10 3 3" xfId="2822" xr:uid="{E8FDB7B5-A46A-4D34-8CEE-096366080511}"/>
    <cellStyle name="Normal 5 10 3 4" xfId="2823" xr:uid="{4BD41A56-1179-4338-93BC-269025216366}"/>
    <cellStyle name="Normal 5 10 4" xfId="2824" xr:uid="{57AEDD40-8475-4CBF-AAD7-D83D26246148}"/>
    <cellStyle name="Normal 5 10 5" xfId="2825" xr:uid="{D82A5D33-0BE3-4503-ABAE-039677FF1EAE}"/>
    <cellStyle name="Normal 5 10 6" xfId="2826" xr:uid="{3EE76678-D00A-4C54-B838-80C85E5209DD}"/>
    <cellStyle name="Normal 5 11" xfId="294" xr:uid="{344B664B-CE16-4AF2-BE95-1DE7D44267B8}"/>
    <cellStyle name="Normal 5 11 2" xfId="1177" xr:uid="{DC7D3E1B-70C5-4AB8-86BC-75B34077885C}"/>
    <cellStyle name="Normal 5 11 2 2" xfId="2827" xr:uid="{DCFE5C62-BB3E-47CF-884D-6E614F7E0294}"/>
    <cellStyle name="Normal 5 11 2 2 2" xfId="4405" xr:uid="{80B94C26-A339-49DA-A883-A3DC6B48D515}"/>
    <cellStyle name="Normal 5 11 2 2 3" xfId="4683" xr:uid="{8E5075E8-E705-4C52-ACBD-E260F1E2304C}"/>
    <cellStyle name="Normal 5 11 2 3" xfId="2828" xr:uid="{24813EC7-FEB7-45B4-A6A8-143014E2D62F}"/>
    <cellStyle name="Normal 5 11 2 4" xfId="2829" xr:uid="{1C13EDBB-D014-446A-85D7-1469D7930C2C}"/>
    <cellStyle name="Normal 5 11 3" xfId="2830" xr:uid="{67407880-3A83-405D-A1AD-4580CFC2B485}"/>
    <cellStyle name="Normal 5 11 4" xfId="2831" xr:uid="{5A244CF2-58BB-434A-A0C6-A9C3FBBD788C}"/>
    <cellStyle name="Normal 5 11 4 2" xfId="4579" xr:uid="{1363BA34-7168-4813-9E45-2040C3C63A17}"/>
    <cellStyle name="Normal 5 11 4 3" xfId="4684" xr:uid="{CC58D0BC-4075-409B-932F-DBA6FE219513}"/>
    <cellStyle name="Normal 5 11 4 4" xfId="4608" xr:uid="{5A225068-7E02-40CC-B942-DF91D379D457}"/>
    <cellStyle name="Normal 5 11 5" xfId="2832" xr:uid="{22E9BB40-35DC-4F58-8C1C-AE2521FDDCB5}"/>
    <cellStyle name="Normal 5 12" xfId="1178" xr:uid="{5AA93832-9A62-4C58-B255-F2631FA96FFA}"/>
    <cellStyle name="Normal 5 12 2" xfId="2833" xr:uid="{FB194C24-09E7-47C7-B9B7-9FD32E7D5445}"/>
    <cellStyle name="Normal 5 12 3" xfId="2834" xr:uid="{33FC7FA9-A6DC-45E7-B560-4D58981B8D81}"/>
    <cellStyle name="Normal 5 12 4" xfId="2835" xr:uid="{47075492-03BA-4AB4-9578-7FB483E21441}"/>
    <cellStyle name="Normal 5 13" xfId="903" xr:uid="{F7413968-8066-4BF1-AC21-4C4BE5085904}"/>
    <cellStyle name="Normal 5 13 2" xfId="2836" xr:uid="{8818F167-9BF2-4B12-B598-B88402971465}"/>
    <cellStyle name="Normal 5 13 3" xfId="2837" xr:uid="{39F3CA18-E686-4E9C-AE2F-AAFF4886E044}"/>
    <cellStyle name="Normal 5 13 4" xfId="2838" xr:uid="{76C67E0A-BBF5-4287-85BF-6A08924FB166}"/>
    <cellStyle name="Normal 5 14" xfId="2839" xr:uid="{EA9C1E8E-9B85-4F2E-83DD-AD0C342AC57B}"/>
    <cellStyle name="Normal 5 14 2" xfId="2840" xr:uid="{FBF6EAC7-B4A7-4CDD-8580-D02403AEE9E3}"/>
    <cellStyle name="Normal 5 15" xfId="2841" xr:uid="{A6E00616-9E7A-4816-B651-534CE71D3535}"/>
    <cellStyle name="Normal 5 16" xfId="2842" xr:uid="{CB69C997-F3C3-4531-9E7A-63AFCC0EB853}"/>
    <cellStyle name="Normal 5 17" xfId="2843" xr:uid="{90035ABE-B18B-411B-891F-825A6AF082A2}"/>
    <cellStyle name="Normal 5 2" xfId="92" xr:uid="{838A5B70-11D5-4C79-BCEF-9754BF625976}"/>
    <cellStyle name="Normal 5 2 2" xfId="189" xr:uid="{63CB911E-43AE-40B4-9EAB-8FC4B0BDC9A7}"/>
    <cellStyle name="Normal 5 2 2 2" xfId="190" xr:uid="{C7BE67F4-80ED-4ED5-B5ED-7F84D88E73C0}"/>
    <cellStyle name="Normal 5 2 2 2 2" xfId="191" xr:uid="{A6E51F97-75D7-4761-88D5-59F1C9045A83}"/>
    <cellStyle name="Normal 5 2 2 2 2 2" xfId="192" xr:uid="{7CB1265C-1778-464C-B308-E1C4015DDEC4}"/>
    <cellStyle name="Normal 5 2 2 2 3" xfId="193" xr:uid="{24D0D0B5-5BE9-494F-AF4E-FD5DCE5210B4}"/>
    <cellStyle name="Normal 5 2 2 2 4" xfId="4672" xr:uid="{0D833AB5-0090-4B8F-BBD6-A651377F55CD}"/>
    <cellStyle name="Normal 5 2 2 2 5" xfId="5302" xr:uid="{8B1117FC-B22C-4B27-B8E4-9158C283BB25}"/>
    <cellStyle name="Normal 5 2 2 3" xfId="194" xr:uid="{1EE9FEF1-2C24-431F-B801-45F809B1C592}"/>
    <cellStyle name="Normal 5 2 2 3 2" xfId="195" xr:uid="{A6FB8373-208E-4ABE-A0EB-928F980CA816}"/>
    <cellStyle name="Normal 5 2 2 4" xfId="196" xr:uid="{0D795CE4-292F-4B41-9010-C296A9E59B2B}"/>
    <cellStyle name="Normal 5 2 2 5" xfId="295" xr:uid="{87DDAB07-EA35-4110-9E3F-A35C8BDCA88C}"/>
    <cellStyle name="Normal 5 2 2 6" xfId="4598" xr:uid="{CC067749-0657-4D14-AED5-840BC3683062}"/>
    <cellStyle name="Normal 5 2 2 7" xfId="5331" xr:uid="{4AF3429A-4A37-43BE-AA35-F00A6F309D7A}"/>
    <cellStyle name="Normal 5 2 3" xfId="197" xr:uid="{9D7F9F0E-907C-46E6-A96C-27E53385A9D4}"/>
    <cellStyle name="Normal 5 2 3 2" xfId="198" xr:uid="{45EDF903-2A58-427C-B89D-30A238F4A9DF}"/>
    <cellStyle name="Normal 5 2 3 2 2" xfId="199" xr:uid="{5069E4BD-50B9-4867-AD22-96ED14921684}"/>
    <cellStyle name="Normal 5 2 3 2 3" xfId="4561" xr:uid="{0BC4174B-5380-4F18-8DFA-C0DCE350B411}"/>
    <cellStyle name="Normal 5 2 3 2 4" xfId="5303" xr:uid="{5C4B17D0-70CF-47EE-A0C6-3735C782AAEA}"/>
    <cellStyle name="Normal 5 2 3 3" xfId="200" xr:uid="{5002C14C-F31D-4BDC-80DF-4F2226580ECE}"/>
    <cellStyle name="Normal 5 2 3 3 2" xfId="4744" xr:uid="{0D385329-63E5-4343-80A7-47D73264F979}"/>
    <cellStyle name="Normal 5 2 3 4" xfId="4406" xr:uid="{5FAA4883-2B22-416F-9AC8-FE9C909430AF}"/>
    <cellStyle name="Normal 5 2 3 4 2" xfId="4717" xr:uid="{44D961F8-C45E-47B9-B970-39A165B0C86C}"/>
    <cellStyle name="Normal 5 2 3 5" xfId="4599" xr:uid="{0B547FDB-3195-4A9D-AE07-22FA170B76FA}"/>
    <cellStyle name="Normal 5 2 3 6" xfId="5323" xr:uid="{0C5B7457-33F0-4166-8E53-AA62FF9E0387}"/>
    <cellStyle name="Normal 5 2 3 7" xfId="5332" xr:uid="{57125107-BDF5-4CAD-90B4-44057F78339A}"/>
    <cellStyle name="Normal 5 2 4" xfId="201" xr:uid="{DE029E8F-95C0-4C33-8AB9-F6566C61EA34}"/>
    <cellStyle name="Normal 5 2 4 2" xfId="202" xr:uid="{8971A3B5-6E5E-4008-8DA8-67331F3A64BF}"/>
    <cellStyle name="Normal 5 2 5" xfId="203" xr:uid="{AAC3607F-048C-4B3A-BAEA-8CCADE63A768}"/>
    <cellStyle name="Normal 5 2 6" xfId="188" xr:uid="{9DF6A728-BE9A-4044-B116-4AE239B67183}"/>
    <cellStyle name="Normal 5 3" xfId="93" xr:uid="{3DC6AC32-D2CD-4B2E-88CC-3DD41AA42AA5}"/>
    <cellStyle name="Normal 5 3 2" xfId="4408" xr:uid="{7752D2DE-E248-4897-953D-31C70B30AD83}"/>
    <cellStyle name="Normal 5 3 3" xfId="4407" xr:uid="{8982E1C4-EBB0-4A1D-9692-68B1B28140D2}"/>
    <cellStyle name="Normal 5 4" xfId="94" xr:uid="{FF062939-4165-4E5A-97D4-C2E65F5877A5}"/>
    <cellStyle name="Normal 5 4 10" xfId="2844" xr:uid="{0085A6AF-E967-409E-B55A-AC18F8440E80}"/>
    <cellStyle name="Normal 5 4 10 2" xfId="9540" xr:uid="{BEB0BE6E-CC32-4315-88D5-426883ACD2BA}"/>
    <cellStyle name="Normal 5 4 10 2 2" xfId="12962" xr:uid="{AC8A7904-69CC-4ACD-B074-4B2E3499579A}"/>
    <cellStyle name="Normal 5 4 10 2 2 2" xfId="26652" xr:uid="{DF717FAC-8660-4BD8-9CCE-6CA18D70B505}"/>
    <cellStyle name="Normal 5 4 10 2 2 2 2" xfId="40344" xr:uid="{B6022483-299E-4FF4-9B05-851A4178AB6D}"/>
    <cellStyle name="Normal 5 4 10 2 2 2 3" xfId="55228" xr:uid="{4D50323C-9F24-45E8-A6D5-FF26479AA37C}"/>
    <cellStyle name="Normal 5 4 10 2 2 3" xfId="19808" xr:uid="{A724CF7C-E31D-49D5-A838-A053DDFB04C0}"/>
    <cellStyle name="Normal 5 4 10 2 2 4" xfId="33498" xr:uid="{9FB4792D-AA72-4B4D-BF88-F897CAE3CD0F}"/>
    <cellStyle name="Normal 5 4 10 2 2 5" xfId="48382" xr:uid="{1C2D8344-8DF9-4ABD-A97D-6C200FBEB8D5}"/>
    <cellStyle name="Normal 5 4 10 2 3" xfId="23230" xr:uid="{F934E5B3-B044-4219-A4FE-69FC2977FA60}"/>
    <cellStyle name="Normal 5 4 10 2 3 2" xfId="36922" xr:uid="{D7625639-5BD0-4B59-93A3-845EA5D48C1F}"/>
    <cellStyle name="Normal 5 4 10 2 3 3" xfId="51806" xr:uid="{0244A2A8-9498-46E3-B6F5-DDF85066D82B}"/>
    <cellStyle name="Normal 5 4 10 2 4" xfId="16386" xr:uid="{5F5F1F30-84A9-4103-A2B0-B4D06AE0020F}"/>
    <cellStyle name="Normal 5 4 10 2 5" xfId="30076" xr:uid="{A9F9DD86-962E-4AEF-AC45-001A6254842C}"/>
    <cellStyle name="Normal 5 4 10 2 6" xfId="44960" xr:uid="{FD18B7F8-93B3-458F-A493-541130D3D9AA}"/>
    <cellStyle name="Normal 5 4 10 3" xfId="11250" xr:uid="{8D82DB98-C546-4CC7-BF6A-44DBCD1CDF4D}"/>
    <cellStyle name="Normal 5 4 10 3 2" xfId="24940" xr:uid="{6FEE73C1-AECE-41E6-8F56-5C4FE9B9207B}"/>
    <cellStyle name="Normal 5 4 10 3 2 2" xfId="38632" xr:uid="{C3F53536-1060-44E1-ADE7-FECA9FA4EA17}"/>
    <cellStyle name="Normal 5 4 10 3 2 3" xfId="53516" xr:uid="{17B732B0-C259-486A-80A5-23BBD0AFF19A}"/>
    <cellStyle name="Normal 5 4 10 3 3" xfId="18096" xr:uid="{A6F512C6-1E8C-46B4-A51B-DBBEDE78745E}"/>
    <cellStyle name="Normal 5 4 10 3 4" xfId="31786" xr:uid="{8D7E7681-889C-45AF-AA6C-8DFBA05EDED5}"/>
    <cellStyle name="Normal 5 4 10 3 5" xfId="46670" xr:uid="{6CDB2314-7F71-4DF7-B750-DBC4A2CC782B}"/>
    <cellStyle name="Normal 5 4 10 4" xfId="21518" xr:uid="{130192A9-4C9A-4176-895F-E840FA180263}"/>
    <cellStyle name="Normal 5 4 10 4 2" xfId="35210" xr:uid="{846F0CEF-3887-4FDB-B935-80F6BCCA6394}"/>
    <cellStyle name="Normal 5 4 10 4 3" xfId="50094" xr:uid="{65C0CBCB-14DE-481F-815C-D32DD265264C}"/>
    <cellStyle name="Normal 5 4 10 5" xfId="14674" xr:uid="{89066360-470B-40BF-9E8A-1CCD2B62FB62}"/>
    <cellStyle name="Normal 5 4 10 5 2" xfId="41120" xr:uid="{28DEF76E-76E3-484B-8DEC-ABB3C6CA9D4E}"/>
    <cellStyle name="Normal 5 4 10 6" xfId="28364" xr:uid="{2DBF92C2-CE98-4EA7-B8A4-CEE11E7635FE}"/>
    <cellStyle name="Normal 5 4 10 7" xfId="43248" xr:uid="{F53FDD7A-4744-4D83-B262-5316CF179D73}"/>
    <cellStyle name="Normal 5 4 10 8" xfId="7828" xr:uid="{B8D6B627-3C2C-452C-95BC-D665F4E71B1C}"/>
    <cellStyle name="Normal 5 4 11" xfId="2845" xr:uid="{DDED8E49-5068-4D74-8116-A597CCE0C821}"/>
    <cellStyle name="Normal 5 4 11 2" xfId="12961" xr:uid="{A1A62E41-154D-4FDA-AC1B-B8B71C8064E4}"/>
    <cellStyle name="Normal 5 4 11 2 2" xfId="26651" xr:uid="{B077202A-EE91-4585-B37B-6E8102AD1064}"/>
    <cellStyle name="Normal 5 4 11 2 2 2" xfId="40343" xr:uid="{BC159834-A972-4F77-854B-71BFF9D1163C}"/>
    <cellStyle name="Normal 5 4 11 2 2 3" xfId="55227" xr:uid="{89673494-0741-4468-AFFE-E1A40E8A51D3}"/>
    <cellStyle name="Normal 5 4 11 2 3" xfId="19807" xr:uid="{FCC8E515-4D1A-412F-A38B-35FCDB991A8D}"/>
    <cellStyle name="Normal 5 4 11 2 4" xfId="33497" xr:uid="{1878FA43-4B02-4449-8D75-771F0B7632EE}"/>
    <cellStyle name="Normal 5 4 11 2 5" xfId="48381" xr:uid="{EE1188E1-7792-471E-B2AE-5C3586BF254C}"/>
    <cellStyle name="Normal 5 4 11 3" xfId="23229" xr:uid="{E2CD8F82-F3DB-4ABC-8CF1-4617FC39A622}"/>
    <cellStyle name="Normal 5 4 11 3 2" xfId="36921" xr:uid="{EFC7CA90-BD77-4C22-A8C4-12A3F73A9626}"/>
    <cellStyle name="Normal 5 4 11 3 3" xfId="51805" xr:uid="{BE73955C-4979-4179-8AF7-DC21D49B101E}"/>
    <cellStyle name="Normal 5 4 11 4" xfId="16385" xr:uid="{93155567-D682-4A08-8401-BFD2BFC6BB9A}"/>
    <cellStyle name="Normal 5 4 11 4 2" xfId="41121" xr:uid="{ED0515DA-6986-408E-940A-309742430086}"/>
    <cellStyle name="Normal 5 4 11 5" xfId="30075" xr:uid="{746EAFC6-7E4C-471D-9B3B-EECCC27D38CC}"/>
    <cellStyle name="Normal 5 4 11 6" xfId="44959" xr:uid="{FBBCA3A0-301E-4DE8-9611-B8A318AE7E66}"/>
    <cellStyle name="Normal 5 4 11 7" xfId="9539" xr:uid="{7E995F65-99D5-456C-9F8A-4104C3BF2A30}"/>
    <cellStyle name="Normal 5 4 12" xfId="11249" xr:uid="{80B91EF4-2EDC-42A1-BBC6-B0D19346D2B3}"/>
    <cellStyle name="Normal 5 4 12 2" xfId="24939" xr:uid="{54F0BD34-2F75-409B-857E-7AF69CC305C2}"/>
    <cellStyle name="Normal 5 4 12 2 2" xfId="38631" xr:uid="{ADBD4769-FF04-4C42-AD66-27FDC50A3630}"/>
    <cellStyle name="Normal 5 4 12 2 3" xfId="53515" xr:uid="{7E23D6CA-0564-4EEC-95F9-C1B0DAADB553}"/>
    <cellStyle name="Normal 5 4 12 3" xfId="18095" xr:uid="{EAC4F76E-BADC-40D1-A448-7FBC6223F3BB}"/>
    <cellStyle name="Normal 5 4 12 4" xfId="31785" xr:uid="{269815DA-764E-4940-ADA8-20A1C9AF773E}"/>
    <cellStyle name="Normal 5 4 12 5" xfId="46669" xr:uid="{EEAED856-74C5-4C59-9E76-EFDF50289AC1}"/>
    <cellStyle name="Normal 5 4 13" xfId="21517" xr:uid="{64944B43-4892-4D14-96C4-EF38C273D847}"/>
    <cellStyle name="Normal 5 4 13 2" xfId="35209" xr:uid="{812DF4E8-5664-4D27-883A-65EE0093ECA8}"/>
    <cellStyle name="Normal 5 4 13 3" xfId="50093" xr:uid="{6A115D0F-DFC9-44EF-811B-73E982813BD6}"/>
    <cellStyle name="Normal 5 4 14" xfId="14673" xr:uid="{BCDFF367-5DEB-4F63-BA9E-6E9F5A29A077}"/>
    <cellStyle name="Normal 5 4 14 2" xfId="40760" xr:uid="{AA94764C-98C4-46DB-9453-B0A924623F29}"/>
    <cellStyle name="Normal 5 4 15" xfId="28363" xr:uid="{137F9BE3-E2AB-4A0E-BB2F-00973D6CC082}"/>
    <cellStyle name="Normal 5 4 16" xfId="43247" xr:uid="{BF564E6B-2147-4EFE-A570-4C0AF4121278}"/>
    <cellStyle name="Normal 5 4 17" xfId="7827" xr:uid="{D1318458-E24A-4669-B324-E0B2F27364C9}"/>
    <cellStyle name="Normal 5 4 2" xfId="95" xr:uid="{60B89E87-0C38-4C03-A809-3D44427784E6}"/>
    <cellStyle name="Normal 5 4 2 10" xfId="9541" xr:uid="{035E08AD-08FA-40AC-96CC-462CC1B31C97}"/>
    <cellStyle name="Normal 5 4 2 10 2" xfId="12963" xr:uid="{ED366E67-5E8B-4B03-B4C2-B5055759E672}"/>
    <cellStyle name="Normal 5 4 2 10 2 2" xfId="26653" xr:uid="{4FE41725-8626-4C25-8424-9CA64B957AD9}"/>
    <cellStyle name="Normal 5 4 2 10 2 2 2" xfId="40345" xr:uid="{0BB348B5-0F2D-443D-A485-D911841632FF}"/>
    <cellStyle name="Normal 5 4 2 10 2 2 3" xfId="55229" xr:uid="{19EFDA69-CCFA-4EC4-ADDC-9925DBDD5B07}"/>
    <cellStyle name="Normal 5 4 2 10 2 3" xfId="19809" xr:uid="{19F28A24-5053-41F1-B9F5-C9DE01799BD3}"/>
    <cellStyle name="Normal 5 4 2 10 2 4" xfId="33499" xr:uid="{855AF52F-7AC3-4924-AC4D-D630CB984C64}"/>
    <cellStyle name="Normal 5 4 2 10 2 5" xfId="48383" xr:uid="{0769DE56-6BA2-4150-9C69-C34183E72F4E}"/>
    <cellStyle name="Normal 5 4 2 10 3" xfId="23231" xr:uid="{E4E1861D-19D5-4A84-B9E5-6ED675241F39}"/>
    <cellStyle name="Normal 5 4 2 10 3 2" xfId="36923" xr:uid="{6EA1AAB0-D126-40E4-8B54-BADE14990AAE}"/>
    <cellStyle name="Normal 5 4 2 10 3 3" xfId="51807" xr:uid="{99C411C1-2A14-4C07-BC37-14725DCA022C}"/>
    <cellStyle name="Normal 5 4 2 10 4" xfId="16387" xr:uid="{B30F365B-52EF-495D-A4ED-8CA04C354859}"/>
    <cellStyle name="Normal 5 4 2 10 5" xfId="30077" xr:uid="{8146FFB1-B113-4BEC-B7DA-0D39B2C21D98}"/>
    <cellStyle name="Normal 5 4 2 10 6" xfId="44961" xr:uid="{491AEE55-B7F0-40AE-A0DC-721D2D328687}"/>
    <cellStyle name="Normal 5 4 2 11" xfId="11251" xr:uid="{6BD2F0E9-9A02-4D22-8CA8-40CE758D678D}"/>
    <cellStyle name="Normal 5 4 2 11 2" xfId="24941" xr:uid="{D675043A-8871-4F37-9566-EAF94816CFFC}"/>
    <cellStyle name="Normal 5 4 2 11 2 2" xfId="38633" xr:uid="{37D69BBD-4477-4C6A-B025-206072E4EB67}"/>
    <cellStyle name="Normal 5 4 2 11 2 3" xfId="53517" xr:uid="{70A38A63-154D-4BA2-93E6-062240CB086E}"/>
    <cellStyle name="Normal 5 4 2 11 3" xfId="18097" xr:uid="{A0D56113-2AA3-4660-BC1D-BA1D019CD312}"/>
    <cellStyle name="Normal 5 4 2 11 4" xfId="31787" xr:uid="{6E4E3377-66C5-4547-98A6-E1E8C50602DC}"/>
    <cellStyle name="Normal 5 4 2 11 5" xfId="46671" xr:uid="{C185F4AA-A9BC-4A36-AAD5-7873AADDDA45}"/>
    <cellStyle name="Normal 5 4 2 12" xfId="21519" xr:uid="{1D07408E-924F-4949-9DE2-EC02E05E480C}"/>
    <cellStyle name="Normal 5 4 2 12 2" xfId="35211" xr:uid="{D160C365-9763-4CE0-8FBF-B8331A57D06B}"/>
    <cellStyle name="Normal 5 4 2 12 3" xfId="50095" xr:uid="{7A660DD1-247D-4BEC-BFAB-56D2196535AA}"/>
    <cellStyle name="Normal 5 4 2 13" xfId="14675" xr:uid="{B8C703AB-05F1-4326-B8E7-F9208E9D1C96}"/>
    <cellStyle name="Normal 5 4 2 13 2" xfId="40761" xr:uid="{FCAD679C-3CFF-4FF8-B116-5C76D9A579D5}"/>
    <cellStyle name="Normal 5 4 2 14" xfId="28365" xr:uid="{04591602-BE65-4CE8-8463-BAB16E816482}"/>
    <cellStyle name="Normal 5 4 2 15" xfId="43249" xr:uid="{6B472886-7E30-4CF6-AEBD-5C4CE8AB2055}"/>
    <cellStyle name="Normal 5 4 2 16" xfId="7829" xr:uid="{D87C8254-9B97-487A-AE13-B9BEBB63E73A}"/>
    <cellStyle name="Normal 5 4 2 2" xfId="96" xr:uid="{F91EB5E9-6981-4E99-9A15-DA34FA23C305}"/>
    <cellStyle name="Normal 5 4 2 2 10" xfId="21520" xr:uid="{4AB4B2E7-B54C-465A-A75D-A3996210AB7A}"/>
    <cellStyle name="Normal 5 4 2 2 10 2" xfId="35212" xr:uid="{A9C72F30-C8F6-4822-A1E7-1794400661CD}"/>
    <cellStyle name="Normal 5 4 2 2 10 3" xfId="50096" xr:uid="{7CDF8726-D568-4D23-B122-92AF09681C93}"/>
    <cellStyle name="Normal 5 4 2 2 11" xfId="14676" xr:uid="{46247380-C894-44FE-87B6-218331C6CB72}"/>
    <cellStyle name="Normal 5 4 2 2 11 2" xfId="40762" xr:uid="{4ED71981-BC5A-4C53-9366-D9F1F4C00436}"/>
    <cellStyle name="Normal 5 4 2 2 12" xfId="28366" xr:uid="{60E89517-A523-432C-9576-AF16140C8A9A}"/>
    <cellStyle name="Normal 5 4 2 2 13" xfId="43250" xr:uid="{A5FB7C77-E8E0-411B-93AA-C5AB36B5EDB5}"/>
    <cellStyle name="Normal 5 4 2 2 14" xfId="7830" xr:uid="{6E826CF1-0E2A-444F-8218-C5158D6D827E}"/>
    <cellStyle name="Normal 5 4 2 2 2" xfId="296" xr:uid="{1D91BA4D-C4FC-42AC-9B5D-92A83BE1010A}"/>
    <cellStyle name="Normal 5 4 2 2 2 10" xfId="14677" xr:uid="{ED248F70-0973-4C5B-B085-AA9E2FCEDC7D}"/>
    <cellStyle name="Normal 5 4 2 2 2 10 2" xfId="40778" xr:uid="{39C5C53A-7A51-4DD5-9662-2BA667E1E20C}"/>
    <cellStyle name="Normal 5 4 2 2 2 11" xfId="28367" xr:uid="{4E3E329C-519B-47D5-9F47-BE5A626A5EB9}"/>
    <cellStyle name="Normal 5 4 2 2 2 12" xfId="43251" xr:uid="{ABA1BD75-FD6D-451A-9FEA-FC60CECD58AA}"/>
    <cellStyle name="Normal 5 4 2 2 2 13" xfId="7831" xr:uid="{F409AB15-234A-4541-B201-CFC5030B4CEA}"/>
    <cellStyle name="Normal 5 4 2 2 2 2" xfId="532" xr:uid="{1EB0BA8F-8B6D-4A8D-8E66-65AB9228F625}"/>
    <cellStyle name="Normal 5 4 2 2 2 2 10" xfId="43252" xr:uid="{9D760ECB-D3F5-4076-B106-EA696E479221}"/>
    <cellStyle name="Normal 5 4 2 2 2 2 11" xfId="7832" xr:uid="{6E741D0E-7D41-4B96-A004-4F497EE50BAE}"/>
    <cellStyle name="Normal 5 4 2 2 2 2 2" xfId="533" xr:uid="{9AE7DE0F-F865-40E9-8A89-9114B7609893}"/>
    <cellStyle name="Normal 5 4 2 2 2 2 2 2" xfId="1179" xr:uid="{49D0BB24-FC3C-4117-B4EF-CACC5ACE3F44}"/>
    <cellStyle name="Normal 5 4 2 2 2 2 2 2 2" xfId="1180" xr:uid="{174642B2-38F3-4509-AFF6-A893F19DBA76}"/>
    <cellStyle name="Normal 5 4 2 2 2 2 2 2 2 2" xfId="12968" xr:uid="{A0C626C3-F092-408C-8DDB-D15B7AB425DF}"/>
    <cellStyle name="Normal 5 4 2 2 2 2 2 2 2 2 2" xfId="26658" xr:uid="{9C9E3454-5F07-48AF-9010-92A948AE1200}"/>
    <cellStyle name="Normal 5 4 2 2 2 2 2 2 2 2 2 2" xfId="40350" xr:uid="{153B637B-4570-4E5F-B66A-7187250449D9}"/>
    <cellStyle name="Normal 5 4 2 2 2 2 2 2 2 2 2 3" xfId="55234" xr:uid="{92579B1C-6680-456C-8CE1-14B7461BD213}"/>
    <cellStyle name="Normal 5 4 2 2 2 2 2 2 2 2 3" xfId="19814" xr:uid="{FD5767C2-9EEE-447E-AE35-AC80475CCD71}"/>
    <cellStyle name="Normal 5 4 2 2 2 2 2 2 2 2 4" xfId="33504" xr:uid="{A23B5994-A950-4E50-89C1-E7D067E1E5E0}"/>
    <cellStyle name="Normal 5 4 2 2 2 2 2 2 2 2 5" xfId="48388" xr:uid="{AA730936-B8F8-4C6D-B67D-3A79D7B8C507}"/>
    <cellStyle name="Normal 5 4 2 2 2 2 2 2 2 3" xfId="23236" xr:uid="{20072BF1-2B55-49F6-A491-77DD811F8232}"/>
    <cellStyle name="Normal 5 4 2 2 2 2 2 2 2 3 2" xfId="36928" xr:uid="{EB922F1D-A72B-4811-B6B2-0827B678EC52}"/>
    <cellStyle name="Normal 5 4 2 2 2 2 2 2 2 3 3" xfId="51812" xr:uid="{72AD56DA-7CE7-4FA6-9EF9-D474437DF078}"/>
    <cellStyle name="Normal 5 4 2 2 2 2 2 2 2 4" xfId="16392" xr:uid="{81C196EE-1569-4165-82F5-1766CDBC1948}"/>
    <cellStyle name="Normal 5 4 2 2 2 2 2 2 2 4 2" xfId="40873" xr:uid="{CDE9D74B-5335-44D7-9F6F-31B0DE18CBA0}"/>
    <cellStyle name="Normal 5 4 2 2 2 2 2 2 2 5" xfId="30082" xr:uid="{B3A52EE7-F56E-41FB-9308-2D9A6D4BCE78}"/>
    <cellStyle name="Normal 5 4 2 2 2 2 2 2 2 6" xfId="44966" xr:uid="{3C7450B4-E8C6-459D-831F-7A5FBBA5B5F8}"/>
    <cellStyle name="Normal 5 4 2 2 2 2 2 2 2 7" xfId="9546" xr:uid="{2B62B998-505A-4734-A008-A76E34586292}"/>
    <cellStyle name="Normal 5 4 2 2 2 2 2 2 3" xfId="11256" xr:uid="{DB65A4AE-D622-47CB-B0EE-393DDB1D2954}"/>
    <cellStyle name="Normal 5 4 2 2 2 2 2 2 3 2" xfId="24946" xr:uid="{D4644FC5-C279-40D4-9513-1DCE764CB90B}"/>
    <cellStyle name="Normal 5 4 2 2 2 2 2 2 3 2 2" xfId="38638" xr:uid="{B6C1F66E-BB2E-4E36-A609-581C32AE015A}"/>
    <cellStyle name="Normal 5 4 2 2 2 2 2 2 3 2 3" xfId="53522" xr:uid="{0A14D969-944E-49B6-A802-E4AF685E0795}"/>
    <cellStyle name="Normal 5 4 2 2 2 2 2 2 3 3" xfId="18102" xr:uid="{AF42DA8C-CD8B-40C6-81A0-7E93D109469C}"/>
    <cellStyle name="Normal 5 4 2 2 2 2 2 2 3 4" xfId="31792" xr:uid="{072106DE-2E0F-4C64-9010-68FB71440D63}"/>
    <cellStyle name="Normal 5 4 2 2 2 2 2 2 3 5" xfId="46676" xr:uid="{C8534BBE-7AEC-48B2-AD72-3E569B3DCD86}"/>
    <cellStyle name="Normal 5 4 2 2 2 2 2 2 4" xfId="21524" xr:uid="{43FD7051-0789-491D-89EF-11397BDD46A6}"/>
    <cellStyle name="Normal 5 4 2 2 2 2 2 2 4 2" xfId="35216" xr:uid="{EED1D01E-EEDE-40C2-8986-BE392FDFAAEF}"/>
    <cellStyle name="Normal 5 4 2 2 2 2 2 2 4 3" xfId="50100" xr:uid="{94616FED-7259-4464-9B7D-32A561BE6BE2}"/>
    <cellStyle name="Normal 5 4 2 2 2 2 2 2 5" xfId="14680" xr:uid="{8E2C6B39-BC56-481E-B260-FB61B6D61706}"/>
    <cellStyle name="Normal 5 4 2 2 2 2 2 2 5 2" xfId="40872" xr:uid="{9C5802A1-1024-440D-AB50-D10B0E41E982}"/>
    <cellStyle name="Normal 5 4 2 2 2 2 2 2 6" xfId="28370" xr:uid="{919C2289-32EA-47DB-8745-4FFCC23CBD37}"/>
    <cellStyle name="Normal 5 4 2 2 2 2 2 2 7" xfId="43254" xr:uid="{B01E77A6-FF09-4B15-855F-788C1C5686DA}"/>
    <cellStyle name="Normal 5 4 2 2 2 2 2 2 8" xfId="7834" xr:uid="{43AA04CD-47EE-4825-957A-BBD6B78F9B53}"/>
    <cellStyle name="Normal 5 4 2 2 2 2 2 3" xfId="1181" xr:uid="{49C54BDA-CCC0-43C3-9F6D-1B1D4926F3ED}"/>
    <cellStyle name="Normal 5 4 2 2 2 2 2 3 2" xfId="12967" xr:uid="{26BDA801-D2DF-4762-87DE-7B5B143B3144}"/>
    <cellStyle name="Normal 5 4 2 2 2 2 2 3 2 2" xfId="26657" xr:uid="{B5482781-5463-4004-9B03-F7B34B33221E}"/>
    <cellStyle name="Normal 5 4 2 2 2 2 2 3 2 2 2" xfId="40349" xr:uid="{A69768B0-BD31-40CD-8164-3524915B2FC5}"/>
    <cellStyle name="Normal 5 4 2 2 2 2 2 3 2 2 3" xfId="55233" xr:uid="{0F66A799-B75C-421C-8FB9-A1CE7B05DBC2}"/>
    <cellStyle name="Normal 5 4 2 2 2 2 2 3 2 3" xfId="19813" xr:uid="{297DFB80-532E-45E6-B33C-67B9738D6172}"/>
    <cellStyle name="Normal 5 4 2 2 2 2 2 3 2 4" xfId="33503" xr:uid="{BF6A9C1E-BBAA-472F-A89F-E8077FDFE1FD}"/>
    <cellStyle name="Normal 5 4 2 2 2 2 2 3 2 5" xfId="48387" xr:uid="{D3C59B85-0D29-4D82-A8C5-B5B9421D3D9A}"/>
    <cellStyle name="Normal 5 4 2 2 2 2 2 3 3" xfId="23235" xr:uid="{73713AC0-CB6C-4A5E-8C6B-D9890F0DC868}"/>
    <cellStyle name="Normal 5 4 2 2 2 2 2 3 3 2" xfId="36927" xr:uid="{D43BB6B1-668E-4718-B406-B6E6D3823D7E}"/>
    <cellStyle name="Normal 5 4 2 2 2 2 2 3 3 3" xfId="51811" xr:uid="{6772F71D-0F66-4F39-996F-4FE099B923EE}"/>
    <cellStyle name="Normal 5 4 2 2 2 2 2 3 4" xfId="16391" xr:uid="{A0ED75E2-5F58-4209-9453-83E5BF5AB431}"/>
    <cellStyle name="Normal 5 4 2 2 2 2 2 3 4 2" xfId="40874" xr:uid="{563632A9-0CB4-4C00-9359-5C8B5A859A9C}"/>
    <cellStyle name="Normal 5 4 2 2 2 2 2 3 5" xfId="30081" xr:uid="{4A19CF1B-A728-4F65-9C2C-0DB7D4956B7C}"/>
    <cellStyle name="Normal 5 4 2 2 2 2 2 3 6" xfId="44965" xr:uid="{007B5315-350D-4ED4-AF9C-73DBE33604F6}"/>
    <cellStyle name="Normal 5 4 2 2 2 2 2 3 7" xfId="9545" xr:uid="{3AD75F56-3735-4FBE-BB33-DDA2653BD828}"/>
    <cellStyle name="Normal 5 4 2 2 2 2 2 4" xfId="11255" xr:uid="{ECB7276D-1624-4EC4-845D-CA615E2626BA}"/>
    <cellStyle name="Normal 5 4 2 2 2 2 2 4 2" xfId="24945" xr:uid="{CA982B3F-5E99-4EF9-A561-BA15CFA929E7}"/>
    <cellStyle name="Normal 5 4 2 2 2 2 2 4 2 2" xfId="38637" xr:uid="{FBE8A036-5D18-498B-B5E1-50C8FBC8C55A}"/>
    <cellStyle name="Normal 5 4 2 2 2 2 2 4 2 3" xfId="53521" xr:uid="{AC9C1EC0-EFBD-46A8-8E27-AE1831715A54}"/>
    <cellStyle name="Normal 5 4 2 2 2 2 2 4 3" xfId="18101" xr:uid="{D209A465-AB05-4E8E-9F75-3E5CB26CB203}"/>
    <cellStyle name="Normal 5 4 2 2 2 2 2 4 4" xfId="31791" xr:uid="{A8D8A2B5-0B02-4FF9-AA55-56310D41DFEF}"/>
    <cellStyle name="Normal 5 4 2 2 2 2 2 4 5" xfId="46675" xr:uid="{6B1368E0-D79A-4564-ADE2-25BB218DA491}"/>
    <cellStyle name="Normal 5 4 2 2 2 2 2 5" xfId="21523" xr:uid="{92F148B1-BB8E-42D5-B4F9-28CADDB0DF63}"/>
    <cellStyle name="Normal 5 4 2 2 2 2 2 5 2" xfId="35215" xr:uid="{45BC9C73-5A56-4FEB-AA9E-1BC931012B21}"/>
    <cellStyle name="Normal 5 4 2 2 2 2 2 5 3" xfId="50099" xr:uid="{9F55BDBF-B209-46F9-9322-6697E05886AD}"/>
    <cellStyle name="Normal 5 4 2 2 2 2 2 6" xfId="14679" xr:uid="{ABC00955-DAA3-4DFA-A283-C4F27B8F0710}"/>
    <cellStyle name="Normal 5 4 2 2 2 2 2 6 2" xfId="40810" xr:uid="{5FF5B6FF-D482-4AF8-BF9D-9439A54C1CD1}"/>
    <cellStyle name="Normal 5 4 2 2 2 2 2 7" xfId="28369" xr:uid="{5704FAB4-D8D5-4646-ACB5-311158C0B055}"/>
    <cellStyle name="Normal 5 4 2 2 2 2 2 8" xfId="43253" xr:uid="{C3B5AB03-B2A6-444C-8978-5F77CB11CA52}"/>
    <cellStyle name="Normal 5 4 2 2 2 2 2 9" xfId="7833" xr:uid="{51BE6C28-9679-40B1-94B2-33A903A93235}"/>
    <cellStyle name="Normal 5 4 2 2 2 2 3" xfId="1182" xr:uid="{856FD176-6479-421C-8813-191E8A2580B8}"/>
    <cellStyle name="Normal 5 4 2 2 2 2 3 2" xfId="1183" xr:uid="{4756BB76-D1B3-4156-8D1F-911B8F71DDFC}"/>
    <cellStyle name="Normal 5 4 2 2 2 2 3 2 2" xfId="12969" xr:uid="{B022A310-5D4E-4318-8570-E34629C08B48}"/>
    <cellStyle name="Normal 5 4 2 2 2 2 3 2 2 2" xfId="26659" xr:uid="{824193F6-F44F-4992-8266-480B71314B64}"/>
    <cellStyle name="Normal 5 4 2 2 2 2 3 2 2 2 2" xfId="40351" xr:uid="{E9C64E8C-7689-44EC-BF42-7CCE594FE46B}"/>
    <cellStyle name="Normal 5 4 2 2 2 2 3 2 2 2 3" xfId="55235" xr:uid="{A327FF79-1653-4FCD-970A-62A8F3D0E15C}"/>
    <cellStyle name="Normal 5 4 2 2 2 2 3 2 2 3" xfId="19815" xr:uid="{160E8E09-5702-4EDD-BA96-846B5B3EC891}"/>
    <cellStyle name="Normal 5 4 2 2 2 2 3 2 2 4" xfId="33505" xr:uid="{59D4F586-1979-4335-BA51-1F1D5C6C1C3D}"/>
    <cellStyle name="Normal 5 4 2 2 2 2 3 2 2 5" xfId="48389" xr:uid="{8603F8D7-51BA-4756-946F-B4AC1A42B014}"/>
    <cellStyle name="Normal 5 4 2 2 2 2 3 2 3" xfId="23237" xr:uid="{3CE1AC9D-513B-4BE2-B979-39C2EFF2393E}"/>
    <cellStyle name="Normal 5 4 2 2 2 2 3 2 3 2" xfId="36929" xr:uid="{3C604D80-00AB-467E-BE0F-2F25D7D68325}"/>
    <cellStyle name="Normal 5 4 2 2 2 2 3 2 3 3" xfId="51813" xr:uid="{AF688666-11ED-4421-B303-22AE8A50E86F}"/>
    <cellStyle name="Normal 5 4 2 2 2 2 3 2 4" xfId="16393" xr:uid="{724701A1-9E62-42E9-9D33-738C4EAF4B19}"/>
    <cellStyle name="Normal 5 4 2 2 2 2 3 2 4 2" xfId="40876" xr:uid="{6E62A67E-B982-4B06-92A6-0DB53F7C39E2}"/>
    <cellStyle name="Normal 5 4 2 2 2 2 3 2 5" xfId="30083" xr:uid="{F2AE0BD2-BEF7-4E1A-A9B7-881289D19EEB}"/>
    <cellStyle name="Normal 5 4 2 2 2 2 3 2 6" xfId="44967" xr:uid="{27459FFA-1D1C-42D5-B00E-7EAAAF9B461E}"/>
    <cellStyle name="Normal 5 4 2 2 2 2 3 2 7" xfId="9547" xr:uid="{3C61EBF1-5CCA-4711-B09F-DCEB2687F720}"/>
    <cellStyle name="Normal 5 4 2 2 2 2 3 3" xfId="11257" xr:uid="{D58470AE-B09B-4DD3-8529-35CD692EA886}"/>
    <cellStyle name="Normal 5 4 2 2 2 2 3 3 2" xfId="24947" xr:uid="{B3715F91-D651-48D9-B927-38B83DDB376B}"/>
    <cellStyle name="Normal 5 4 2 2 2 2 3 3 2 2" xfId="38639" xr:uid="{44BA789E-B95A-445A-8E26-1166A704D1CA}"/>
    <cellStyle name="Normal 5 4 2 2 2 2 3 3 2 3" xfId="53523" xr:uid="{42605301-EA4C-4668-804A-4E59F14DC659}"/>
    <cellStyle name="Normal 5 4 2 2 2 2 3 3 3" xfId="18103" xr:uid="{78D63C61-00C8-4D95-BFC9-A5B0CDD27ECC}"/>
    <cellStyle name="Normal 5 4 2 2 2 2 3 3 4" xfId="31793" xr:uid="{55F2C567-EDA4-4B6F-8AE2-40F62AE9276B}"/>
    <cellStyle name="Normal 5 4 2 2 2 2 3 3 5" xfId="46677" xr:uid="{04E40ECF-050F-4E65-BF7E-2CE6F2307DD2}"/>
    <cellStyle name="Normal 5 4 2 2 2 2 3 4" xfId="21525" xr:uid="{F9F84A2E-BE18-4001-BDC8-D24B737C590C}"/>
    <cellStyle name="Normal 5 4 2 2 2 2 3 4 2" xfId="35217" xr:uid="{932ECAB7-0443-4B9B-8AE6-FACFBD489EFF}"/>
    <cellStyle name="Normal 5 4 2 2 2 2 3 4 3" xfId="50101" xr:uid="{8D674E1C-1014-49B1-80E3-5F0961C9234C}"/>
    <cellStyle name="Normal 5 4 2 2 2 2 3 5" xfId="14681" xr:uid="{87F804F6-68A3-4055-895C-2E965E59368C}"/>
    <cellStyle name="Normal 5 4 2 2 2 2 3 5 2" xfId="40875" xr:uid="{4E121D91-962D-4367-AF64-1D8BDA292942}"/>
    <cellStyle name="Normal 5 4 2 2 2 2 3 6" xfId="28371" xr:uid="{CE19F41C-0158-4AA9-98EA-FB875F94EDB2}"/>
    <cellStyle name="Normal 5 4 2 2 2 2 3 7" xfId="43255" xr:uid="{2ACDEA20-658B-4C32-9ABA-68AD5B19A212}"/>
    <cellStyle name="Normal 5 4 2 2 2 2 3 8" xfId="7835" xr:uid="{7EA0E0B0-2278-4921-8138-92BE285DE8C8}"/>
    <cellStyle name="Normal 5 4 2 2 2 2 4" xfId="1184" xr:uid="{9B13FBBC-FB60-4828-9BDE-8DAE1CAA1103}"/>
    <cellStyle name="Normal 5 4 2 2 2 2 4 2" xfId="9548" xr:uid="{97DA6E83-1826-4411-B9BB-CD1A1FD1B7C3}"/>
    <cellStyle name="Normal 5 4 2 2 2 2 4 2 2" xfId="12970" xr:uid="{2A85C5A9-7CC9-4E8B-841D-B310E8CE65A3}"/>
    <cellStyle name="Normal 5 4 2 2 2 2 4 2 2 2" xfId="26660" xr:uid="{A440F100-3C46-423E-9858-354EA754934C}"/>
    <cellStyle name="Normal 5 4 2 2 2 2 4 2 2 2 2" xfId="40352" xr:uid="{E9B44535-F474-42DB-8FAD-6B97AC13A468}"/>
    <cellStyle name="Normal 5 4 2 2 2 2 4 2 2 2 3" xfId="55236" xr:uid="{00E4565A-2C06-40FB-9CD7-A9443622698D}"/>
    <cellStyle name="Normal 5 4 2 2 2 2 4 2 2 3" xfId="19816" xr:uid="{782121E9-9F6E-4FCE-B6AC-149DE6DF5972}"/>
    <cellStyle name="Normal 5 4 2 2 2 2 4 2 2 4" xfId="33506" xr:uid="{4DEC98D6-5C13-475B-89ED-AD93E2A5AED3}"/>
    <cellStyle name="Normal 5 4 2 2 2 2 4 2 2 5" xfId="48390" xr:uid="{55D13345-28B2-43DE-A5C2-97F8086774D9}"/>
    <cellStyle name="Normal 5 4 2 2 2 2 4 2 3" xfId="23238" xr:uid="{5A9FE5FE-16FE-4157-9D01-DE37C2BFCAFB}"/>
    <cellStyle name="Normal 5 4 2 2 2 2 4 2 3 2" xfId="36930" xr:uid="{94217AC0-FFF6-41A9-9927-9A9913DB1D24}"/>
    <cellStyle name="Normal 5 4 2 2 2 2 4 2 3 3" xfId="51814" xr:uid="{8F1512AA-5E94-461A-A9B9-D8B7984512BF}"/>
    <cellStyle name="Normal 5 4 2 2 2 2 4 2 4" xfId="16394" xr:uid="{908BBFBC-1999-42F5-B9D4-D83CB2DEEAD3}"/>
    <cellStyle name="Normal 5 4 2 2 2 2 4 2 5" xfId="30084" xr:uid="{2DFBAB14-ECE5-48E2-9BA0-3AA69574A7EC}"/>
    <cellStyle name="Normal 5 4 2 2 2 2 4 2 6" xfId="44968" xr:uid="{0E6E9CC2-465B-449B-B1ED-B3881BE5EE6F}"/>
    <cellStyle name="Normal 5 4 2 2 2 2 4 3" xfId="11258" xr:uid="{AD06D133-B69A-4B80-938C-136E505DCCB1}"/>
    <cellStyle name="Normal 5 4 2 2 2 2 4 3 2" xfId="24948" xr:uid="{C5DEA8EF-51D3-40BC-BA8A-8F8CF517E0D3}"/>
    <cellStyle name="Normal 5 4 2 2 2 2 4 3 2 2" xfId="38640" xr:uid="{A84635E1-F4C1-41E9-9771-8BB6DC1C73BB}"/>
    <cellStyle name="Normal 5 4 2 2 2 2 4 3 2 3" xfId="53524" xr:uid="{CC6AB0B0-E779-4332-842F-3F0BF5057A3A}"/>
    <cellStyle name="Normal 5 4 2 2 2 2 4 3 3" xfId="18104" xr:uid="{335CEFA0-B645-4810-887E-55F1AB2175C8}"/>
    <cellStyle name="Normal 5 4 2 2 2 2 4 3 4" xfId="31794" xr:uid="{A069B96F-D20A-4F07-AAA0-CEA48045B1F0}"/>
    <cellStyle name="Normal 5 4 2 2 2 2 4 3 5" xfId="46678" xr:uid="{C4078DF3-D040-4FB3-AC16-1C416CC3C509}"/>
    <cellStyle name="Normal 5 4 2 2 2 2 4 4" xfId="21526" xr:uid="{47352A84-DACE-4BD9-AD4D-2A7B83709F8A}"/>
    <cellStyle name="Normal 5 4 2 2 2 2 4 4 2" xfId="35218" xr:uid="{F590F041-669C-4566-8748-DE7364ACDCBD}"/>
    <cellStyle name="Normal 5 4 2 2 2 2 4 4 3" xfId="50102" xr:uid="{1A2AFD45-9CF1-4A59-88AE-94F0656B1069}"/>
    <cellStyle name="Normal 5 4 2 2 2 2 4 5" xfId="14682" xr:uid="{585CA56D-EBD6-42AC-B985-7B5C72930ED3}"/>
    <cellStyle name="Normal 5 4 2 2 2 2 4 5 2" xfId="40877" xr:uid="{071D9BDA-1FC3-49D4-A6E9-63CEB38E4C02}"/>
    <cellStyle name="Normal 5 4 2 2 2 2 4 6" xfId="28372" xr:uid="{A7B5F4BC-F637-4483-A510-EE6CFDEF5654}"/>
    <cellStyle name="Normal 5 4 2 2 2 2 4 7" xfId="43256" xr:uid="{416E8C8E-80CE-42CC-97E0-E8C01F8958D4}"/>
    <cellStyle name="Normal 5 4 2 2 2 2 4 8" xfId="7836" xr:uid="{4B3B620D-3699-4008-B11D-317AD15B5F54}"/>
    <cellStyle name="Normal 5 4 2 2 2 2 5" xfId="9544" xr:uid="{9081AF48-1DDB-4853-A02A-1CD7182931DC}"/>
    <cellStyle name="Normal 5 4 2 2 2 2 5 2" xfId="12966" xr:uid="{ECC7CC61-1C84-4593-8370-66C3A5744A8B}"/>
    <cellStyle name="Normal 5 4 2 2 2 2 5 2 2" xfId="26656" xr:uid="{E359F1CA-B157-4BE0-BFF0-58D21682F7C3}"/>
    <cellStyle name="Normal 5 4 2 2 2 2 5 2 2 2" xfId="40348" xr:uid="{B06BE982-127D-470A-AB4F-9171FFED2321}"/>
    <cellStyle name="Normal 5 4 2 2 2 2 5 2 2 3" xfId="55232" xr:uid="{AE2F6F58-23AA-4754-BBEA-6F6ACCE1CB3D}"/>
    <cellStyle name="Normal 5 4 2 2 2 2 5 2 3" xfId="19812" xr:uid="{37C29D0C-1E67-4C41-8144-793AAE58B394}"/>
    <cellStyle name="Normal 5 4 2 2 2 2 5 2 4" xfId="33502" xr:uid="{3594D609-79ED-46A5-A864-7E803FA8960F}"/>
    <cellStyle name="Normal 5 4 2 2 2 2 5 2 5" xfId="48386" xr:uid="{9F91DC56-0B55-47E9-B21E-22733DAF7AD1}"/>
    <cellStyle name="Normal 5 4 2 2 2 2 5 3" xfId="23234" xr:uid="{1491C493-C527-4B05-832E-B42670D44E42}"/>
    <cellStyle name="Normal 5 4 2 2 2 2 5 3 2" xfId="36926" xr:uid="{D07E51AD-345E-4FB8-9A36-CB19B7D39C9B}"/>
    <cellStyle name="Normal 5 4 2 2 2 2 5 3 3" xfId="51810" xr:uid="{52EBFB2D-68D8-4108-A5E9-8E1CCF91EE1D}"/>
    <cellStyle name="Normal 5 4 2 2 2 2 5 4" xfId="16390" xr:uid="{20092601-4F48-44E8-B2BB-530724469E74}"/>
    <cellStyle name="Normal 5 4 2 2 2 2 5 5" xfId="30080" xr:uid="{4A429B1B-4C70-4967-B1CC-E4B7D2766E90}"/>
    <cellStyle name="Normal 5 4 2 2 2 2 5 6" xfId="44964" xr:uid="{D609C0A1-323D-4616-9D5A-0B8E44E412F7}"/>
    <cellStyle name="Normal 5 4 2 2 2 2 6" xfId="11254" xr:uid="{80E1189A-F21D-477B-9F31-157B15B899F0}"/>
    <cellStyle name="Normal 5 4 2 2 2 2 6 2" xfId="24944" xr:uid="{8830436C-2111-48A2-B736-DD6F529BEE7A}"/>
    <cellStyle name="Normal 5 4 2 2 2 2 6 2 2" xfId="38636" xr:uid="{A3C010DC-858A-4F99-BA84-AEC071A1B29F}"/>
    <cellStyle name="Normal 5 4 2 2 2 2 6 2 3" xfId="53520" xr:uid="{13DA38CF-C831-43E0-B4EC-0BC395D02E48}"/>
    <cellStyle name="Normal 5 4 2 2 2 2 6 3" xfId="18100" xr:uid="{73DAEB58-5DA9-40A9-8A27-1145DE8429AD}"/>
    <cellStyle name="Normal 5 4 2 2 2 2 6 4" xfId="31790" xr:uid="{131D5CA5-988C-4EB7-B0E0-FC96A88C5B97}"/>
    <cellStyle name="Normal 5 4 2 2 2 2 6 5" xfId="46674" xr:uid="{B73648D8-ECE5-49F4-AB44-BF36333755E8}"/>
    <cellStyle name="Normal 5 4 2 2 2 2 7" xfId="21522" xr:uid="{ED95C230-65D7-477B-8B55-BCB56F1EC444}"/>
    <cellStyle name="Normal 5 4 2 2 2 2 7 2" xfId="35214" xr:uid="{267230EE-5E10-491D-A5A5-C7CB022C46A1}"/>
    <cellStyle name="Normal 5 4 2 2 2 2 7 3" xfId="50098" xr:uid="{E893A538-5448-455E-A0E1-A76CBEAA0900}"/>
    <cellStyle name="Normal 5 4 2 2 2 2 8" xfId="14678" xr:uid="{7246481C-2158-44F9-A3F0-31A5BB43452D}"/>
    <cellStyle name="Normal 5 4 2 2 2 2 8 2" xfId="40809" xr:uid="{A1B91487-F448-4375-8A17-8B95E1A5A277}"/>
    <cellStyle name="Normal 5 4 2 2 2 2 9" xfId="28368" xr:uid="{ED7086EB-D0E6-4E3C-B957-6965057B8E1F}"/>
    <cellStyle name="Normal 5 4 2 2 2 3" xfId="534" xr:uid="{4B8D3F8B-7911-479F-8749-9DF3A6021BCF}"/>
    <cellStyle name="Normal 5 4 2 2 2 3 10" xfId="43257" xr:uid="{F7289AF1-336C-4373-BF46-E204461CEDB1}"/>
    <cellStyle name="Normal 5 4 2 2 2 3 11" xfId="7837" xr:uid="{AAF17134-A22E-4504-8E76-B583FF33C974}"/>
    <cellStyle name="Normal 5 4 2 2 2 3 2" xfId="1185" xr:uid="{970528CE-493E-4FB2-8BFA-B88CA0E89152}"/>
    <cellStyle name="Normal 5 4 2 2 2 3 2 2" xfId="1186" xr:uid="{3B3B06E3-99AD-45AA-AAFB-9022D8C09207}"/>
    <cellStyle name="Normal 5 4 2 2 2 3 2 2 2" xfId="9551" xr:uid="{217D5AE0-CDC2-4223-8EF5-F168FD5585FC}"/>
    <cellStyle name="Normal 5 4 2 2 2 3 2 2 2 2" xfId="12973" xr:uid="{AF23D516-4CF1-4631-9927-8FA943C8F8AC}"/>
    <cellStyle name="Normal 5 4 2 2 2 3 2 2 2 2 2" xfId="26663" xr:uid="{84019E14-AAD5-494F-AAA1-266B0B7A6400}"/>
    <cellStyle name="Normal 5 4 2 2 2 3 2 2 2 2 2 2" xfId="40355" xr:uid="{5A4B2B18-5732-459B-B1DE-7A18061E2CCC}"/>
    <cellStyle name="Normal 5 4 2 2 2 3 2 2 2 2 2 3" xfId="55239" xr:uid="{E233AF6F-FE1E-4D70-9590-6A221760AEEF}"/>
    <cellStyle name="Normal 5 4 2 2 2 3 2 2 2 2 3" xfId="19819" xr:uid="{90317F45-E753-46BA-A6C6-185777CADAF5}"/>
    <cellStyle name="Normal 5 4 2 2 2 3 2 2 2 2 4" xfId="33509" xr:uid="{2CA045D3-D573-498C-94AE-73A70869C5EF}"/>
    <cellStyle name="Normal 5 4 2 2 2 3 2 2 2 2 5" xfId="48393" xr:uid="{4A286AD4-6B10-4047-BC90-EE6A8FE35AA4}"/>
    <cellStyle name="Normal 5 4 2 2 2 3 2 2 2 3" xfId="23241" xr:uid="{3B839151-3AB6-4206-AD44-1FC79C2B9F16}"/>
    <cellStyle name="Normal 5 4 2 2 2 3 2 2 2 3 2" xfId="36933" xr:uid="{1724B1CE-3603-4C99-9223-B2BEB03CC1C9}"/>
    <cellStyle name="Normal 5 4 2 2 2 3 2 2 2 3 3" xfId="51817" xr:uid="{FDD7BCBE-07DB-4885-BC07-3683BFDA4FC8}"/>
    <cellStyle name="Normal 5 4 2 2 2 3 2 2 2 4" xfId="16397" xr:uid="{1A29243B-F7C6-4653-A017-BA1AC48C403F}"/>
    <cellStyle name="Normal 5 4 2 2 2 3 2 2 2 5" xfId="30087" xr:uid="{8F5D8FBA-D633-4E17-9852-B67C291FDB82}"/>
    <cellStyle name="Normal 5 4 2 2 2 3 2 2 2 6" xfId="44971" xr:uid="{37890777-91D8-48CF-B32A-7596EE3268AA}"/>
    <cellStyle name="Normal 5 4 2 2 2 3 2 2 3" xfId="11261" xr:uid="{EF8C3561-BD59-40FD-B864-C4C4156BDB46}"/>
    <cellStyle name="Normal 5 4 2 2 2 3 2 2 3 2" xfId="24951" xr:uid="{38568E0E-1C18-4595-A1D0-D61A48DFF71E}"/>
    <cellStyle name="Normal 5 4 2 2 2 3 2 2 3 2 2" xfId="38643" xr:uid="{E15C8F26-47A6-4F5E-B5E1-222485EDFEAB}"/>
    <cellStyle name="Normal 5 4 2 2 2 3 2 2 3 2 3" xfId="53527" xr:uid="{3B910162-956A-4F7C-9408-56097FD3B599}"/>
    <cellStyle name="Normal 5 4 2 2 2 3 2 2 3 3" xfId="18107" xr:uid="{06229BB5-2CB2-4498-A245-06430BEEB2A5}"/>
    <cellStyle name="Normal 5 4 2 2 2 3 2 2 3 4" xfId="31797" xr:uid="{E65FB541-32F8-458D-8249-244B7DBF02D7}"/>
    <cellStyle name="Normal 5 4 2 2 2 3 2 2 3 5" xfId="46681" xr:uid="{BCDC9984-CD95-458E-8405-61E205DA80E2}"/>
    <cellStyle name="Normal 5 4 2 2 2 3 2 2 4" xfId="21529" xr:uid="{DA905F49-729A-40E2-911D-BDA657A23C86}"/>
    <cellStyle name="Normal 5 4 2 2 2 3 2 2 4 2" xfId="35221" xr:uid="{AE73446F-E73A-4FED-813D-E231583069C1}"/>
    <cellStyle name="Normal 5 4 2 2 2 3 2 2 4 3" xfId="50105" xr:uid="{534A5354-9A11-48A9-93A6-9500F992FA38}"/>
    <cellStyle name="Normal 5 4 2 2 2 3 2 2 5" xfId="14685" xr:uid="{F7D2A612-1FEB-4FFD-9CBF-C1AA422710D5}"/>
    <cellStyle name="Normal 5 4 2 2 2 3 2 2 5 2" xfId="40879" xr:uid="{5EDE2AE8-BB4C-4543-A28F-FE56BB0E795D}"/>
    <cellStyle name="Normal 5 4 2 2 2 3 2 2 6" xfId="28375" xr:uid="{DC9BAB35-DCC7-4AF5-8659-EC67F3C17511}"/>
    <cellStyle name="Normal 5 4 2 2 2 3 2 2 7" xfId="43259" xr:uid="{8E0659D4-3F82-429A-9AEA-1469696AD880}"/>
    <cellStyle name="Normal 5 4 2 2 2 3 2 2 8" xfId="7839" xr:uid="{A040460F-0B38-499C-8C84-058EFCB17BA1}"/>
    <cellStyle name="Normal 5 4 2 2 2 3 2 3" xfId="9550" xr:uid="{34681806-73B7-4FF0-917C-36FEC7464F12}"/>
    <cellStyle name="Normal 5 4 2 2 2 3 2 3 2" xfId="12972" xr:uid="{008904EB-C0B8-4C30-9FC9-54BA48924DDF}"/>
    <cellStyle name="Normal 5 4 2 2 2 3 2 3 2 2" xfId="26662" xr:uid="{3463E8F3-999D-40D2-B05A-4600571555F6}"/>
    <cellStyle name="Normal 5 4 2 2 2 3 2 3 2 2 2" xfId="40354" xr:uid="{8C6005D5-FD1B-42E7-8F78-54B2F0B292BC}"/>
    <cellStyle name="Normal 5 4 2 2 2 3 2 3 2 2 3" xfId="55238" xr:uid="{9E8E6ABF-DF9D-4ED9-858C-B8647D619BFF}"/>
    <cellStyle name="Normal 5 4 2 2 2 3 2 3 2 3" xfId="19818" xr:uid="{D5EE4627-5679-4A9D-8569-F98226F2A009}"/>
    <cellStyle name="Normal 5 4 2 2 2 3 2 3 2 4" xfId="33508" xr:uid="{DAF52566-AF11-4E59-BA85-15DBF15FA643}"/>
    <cellStyle name="Normal 5 4 2 2 2 3 2 3 2 5" xfId="48392" xr:uid="{FE8D4D71-8287-45D4-AEE1-2C373D1B66AE}"/>
    <cellStyle name="Normal 5 4 2 2 2 3 2 3 3" xfId="23240" xr:uid="{DECB3D43-F116-422C-A036-562829D5DF73}"/>
    <cellStyle name="Normal 5 4 2 2 2 3 2 3 3 2" xfId="36932" xr:uid="{18504C48-C95F-4A57-AC76-FCA0DD2F4363}"/>
    <cellStyle name="Normal 5 4 2 2 2 3 2 3 3 3" xfId="51816" xr:uid="{A9290A98-6BC5-45D1-AE8B-FEAAFCF381CA}"/>
    <cellStyle name="Normal 5 4 2 2 2 3 2 3 4" xfId="16396" xr:uid="{B6DEFEF7-9335-4F3D-83FB-894EABE6A5EA}"/>
    <cellStyle name="Normal 5 4 2 2 2 3 2 3 5" xfId="30086" xr:uid="{B5939AE4-C0A9-41A5-B445-345C9A5DDFFC}"/>
    <cellStyle name="Normal 5 4 2 2 2 3 2 3 6" xfId="44970" xr:uid="{38386056-EBAA-4393-A1B8-BE426D7B3536}"/>
    <cellStyle name="Normal 5 4 2 2 2 3 2 4" xfId="11260" xr:uid="{2C944239-F960-4D24-BA22-F5F527195965}"/>
    <cellStyle name="Normal 5 4 2 2 2 3 2 4 2" xfId="24950" xr:uid="{A220883D-8F78-40DF-B38E-D0CEC37B51F0}"/>
    <cellStyle name="Normal 5 4 2 2 2 3 2 4 2 2" xfId="38642" xr:uid="{0F025988-DE42-48BA-81EE-360475D058DA}"/>
    <cellStyle name="Normal 5 4 2 2 2 3 2 4 2 3" xfId="53526" xr:uid="{C40E8ADB-3F4E-4435-9D9D-34F2DF115C41}"/>
    <cellStyle name="Normal 5 4 2 2 2 3 2 4 3" xfId="18106" xr:uid="{45192993-0AAD-46BD-B4D2-A870A781B497}"/>
    <cellStyle name="Normal 5 4 2 2 2 3 2 4 4" xfId="31796" xr:uid="{B5CCF2DF-ECA0-420D-85BC-BBD429457608}"/>
    <cellStyle name="Normal 5 4 2 2 2 3 2 4 5" xfId="46680" xr:uid="{5B93500F-A0E4-4742-8161-02DC3AD680CE}"/>
    <cellStyle name="Normal 5 4 2 2 2 3 2 5" xfId="21528" xr:uid="{900B4566-E020-47D5-930A-95BC9EF7B6D8}"/>
    <cellStyle name="Normal 5 4 2 2 2 3 2 5 2" xfId="35220" xr:uid="{AB27EE03-8906-4E87-B3E2-B26AE01C1178}"/>
    <cellStyle name="Normal 5 4 2 2 2 3 2 5 3" xfId="50104" xr:uid="{B33E5C12-0953-4A84-9B42-2FEC887CE0D3}"/>
    <cellStyle name="Normal 5 4 2 2 2 3 2 6" xfId="14684" xr:uid="{C3CAC959-676E-4732-B483-9A6121A0E2A2}"/>
    <cellStyle name="Normal 5 4 2 2 2 3 2 6 2" xfId="40878" xr:uid="{D25FF499-EAD3-4B79-8E2D-2385C0B9C3E8}"/>
    <cellStyle name="Normal 5 4 2 2 2 3 2 7" xfId="28374" xr:uid="{CA788431-A04D-49A1-AFA8-B6C894164587}"/>
    <cellStyle name="Normal 5 4 2 2 2 3 2 8" xfId="43258" xr:uid="{6A77A17C-20BB-458B-B59F-DC1C76AFEE4E}"/>
    <cellStyle name="Normal 5 4 2 2 2 3 2 9" xfId="7838" xr:uid="{CE8F5906-8E3A-4709-B0A0-0102F35158DD}"/>
    <cellStyle name="Normal 5 4 2 2 2 3 3" xfId="1187" xr:uid="{D40572DC-FBF0-4FD7-A322-18108764F417}"/>
    <cellStyle name="Normal 5 4 2 2 2 3 3 2" xfId="9552" xr:uid="{D7F33570-0481-4752-A176-EF9D2BD6EE50}"/>
    <cellStyle name="Normal 5 4 2 2 2 3 3 2 2" xfId="12974" xr:uid="{EA1F0CF3-3276-44EA-BC85-ED39291524EB}"/>
    <cellStyle name="Normal 5 4 2 2 2 3 3 2 2 2" xfId="26664" xr:uid="{C6F7704F-C3F8-4629-8905-B137324BA175}"/>
    <cellStyle name="Normal 5 4 2 2 2 3 3 2 2 2 2" xfId="40356" xr:uid="{95BBBB9B-11FA-45E9-8206-2FF8220B001E}"/>
    <cellStyle name="Normal 5 4 2 2 2 3 3 2 2 2 3" xfId="55240" xr:uid="{0AF8976A-4DD5-44F3-9208-3BBA71A2AF8E}"/>
    <cellStyle name="Normal 5 4 2 2 2 3 3 2 2 3" xfId="19820" xr:uid="{43452BEF-110F-42D5-A2EF-7AD40398DBC1}"/>
    <cellStyle name="Normal 5 4 2 2 2 3 3 2 2 4" xfId="33510" xr:uid="{AB5AFD01-5EE5-488B-8D3D-E7E9B9C734A2}"/>
    <cellStyle name="Normal 5 4 2 2 2 3 3 2 2 5" xfId="48394" xr:uid="{5ADDB475-20E7-4B10-855F-918A3EBBCDC7}"/>
    <cellStyle name="Normal 5 4 2 2 2 3 3 2 3" xfId="23242" xr:uid="{62AEB7E3-0BF9-487D-9A3F-614C33F5E317}"/>
    <cellStyle name="Normal 5 4 2 2 2 3 3 2 3 2" xfId="36934" xr:uid="{D988B7F7-357E-4B15-80C5-1DA6C23C64AD}"/>
    <cellStyle name="Normal 5 4 2 2 2 3 3 2 3 3" xfId="51818" xr:uid="{68E0C8DA-C621-49C4-A7E6-86104E38E6F3}"/>
    <cellStyle name="Normal 5 4 2 2 2 3 3 2 4" xfId="16398" xr:uid="{90766CAD-A8E5-4D69-85E0-CBDB07DF8B0E}"/>
    <cellStyle name="Normal 5 4 2 2 2 3 3 2 5" xfId="30088" xr:uid="{E4A86A2B-008C-4CF8-A5B5-3C15756381A7}"/>
    <cellStyle name="Normal 5 4 2 2 2 3 3 2 6" xfId="44972" xr:uid="{3EB8DDC9-2FA2-4C54-99C1-9E44B2529D66}"/>
    <cellStyle name="Normal 5 4 2 2 2 3 3 3" xfId="11262" xr:uid="{1C58DBFB-FC81-473A-BDED-899AD8B1CF3C}"/>
    <cellStyle name="Normal 5 4 2 2 2 3 3 3 2" xfId="24952" xr:uid="{8414E496-5BD8-4F05-BC0B-E58721D664C7}"/>
    <cellStyle name="Normal 5 4 2 2 2 3 3 3 2 2" xfId="38644" xr:uid="{161663F5-EABC-4868-B2F5-A1FA0AE5FCA0}"/>
    <cellStyle name="Normal 5 4 2 2 2 3 3 3 2 3" xfId="53528" xr:uid="{B94BAC0F-87FB-4375-9037-39228DD3CC67}"/>
    <cellStyle name="Normal 5 4 2 2 2 3 3 3 3" xfId="18108" xr:uid="{9B7EAC47-DDAF-4CE5-A413-8E7AF30B46D4}"/>
    <cellStyle name="Normal 5 4 2 2 2 3 3 3 4" xfId="31798" xr:uid="{B70CB5AD-C0FC-421C-8C93-848B9F1DBFAB}"/>
    <cellStyle name="Normal 5 4 2 2 2 3 3 3 5" xfId="46682" xr:uid="{1503F453-ABB1-4772-981A-406D91CBF789}"/>
    <cellStyle name="Normal 5 4 2 2 2 3 3 4" xfId="21530" xr:uid="{F20DA01F-2E2C-474A-862A-35FCDFBB3980}"/>
    <cellStyle name="Normal 5 4 2 2 2 3 3 4 2" xfId="35222" xr:uid="{A3D80B64-C75B-49DE-9DBE-B219DE3C4630}"/>
    <cellStyle name="Normal 5 4 2 2 2 3 3 4 3" xfId="50106" xr:uid="{73C6936C-517B-4E04-820F-93B865AE74AA}"/>
    <cellStyle name="Normal 5 4 2 2 2 3 3 5" xfId="14686" xr:uid="{72676A0D-1CF8-4213-8FFC-ED17B2A4DC8C}"/>
    <cellStyle name="Normal 5 4 2 2 2 3 3 5 2" xfId="40880" xr:uid="{90D2A49B-2B24-4DA0-A7C6-D2F0708DD630}"/>
    <cellStyle name="Normal 5 4 2 2 2 3 3 6" xfId="28376" xr:uid="{16F77D14-1973-4A9D-9069-2C7AC6E4E4CA}"/>
    <cellStyle name="Normal 5 4 2 2 2 3 3 7" xfId="43260" xr:uid="{BBC074CB-72DA-42DD-BDAC-5785A06C5D56}"/>
    <cellStyle name="Normal 5 4 2 2 2 3 3 8" xfId="7840" xr:uid="{ABEC23E4-151C-4AE4-A5E6-9720C33F17F1}"/>
    <cellStyle name="Normal 5 4 2 2 2 3 4" xfId="2846" xr:uid="{6BCC2C0C-54B8-4527-9655-8B20661485AF}"/>
    <cellStyle name="Normal 5 4 2 2 2 3 4 2" xfId="9553" xr:uid="{47AC2635-776B-4743-A8B3-F0E39104A38F}"/>
    <cellStyle name="Normal 5 4 2 2 2 3 4 2 2" xfId="12975" xr:uid="{9E7C2847-F6B4-41C5-904A-688E32CD2E07}"/>
    <cellStyle name="Normal 5 4 2 2 2 3 4 2 2 2" xfId="26665" xr:uid="{DD0BCD2A-EAE0-4947-86CD-41CD2F774BDE}"/>
    <cellStyle name="Normal 5 4 2 2 2 3 4 2 2 2 2" xfId="40357" xr:uid="{F56B662F-A6AE-48C5-9632-BD60F32CBEDE}"/>
    <cellStyle name="Normal 5 4 2 2 2 3 4 2 2 2 3" xfId="55241" xr:uid="{B776CFFD-D9B8-4935-9385-C6F067E0C167}"/>
    <cellStyle name="Normal 5 4 2 2 2 3 4 2 2 3" xfId="19821" xr:uid="{E87CC636-D804-422C-9512-9945D707D8C3}"/>
    <cellStyle name="Normal 5 4 2 2 2 3 4 2 2 4" xfId="33511" xr:uid="{3FC7D9D8-CA83-4954-8E9D-87D9AB9B5A23}"/>
    <cellStyle name="Normal 5 4 2 2 2 3 4 2 2 5" xfId="48395" xr:uid="{675E8151-2336-4D2A-9A04-AB9B18B6FF4A}"/>
    <cellStyle name="Normal 5 4 2 2 2 3 4 2 3" xfId="23243" xr:uid="{EE2EF368-E156-4D9A-9B25-ECBFBDACD923}"/>
    <cellStyle name="Normal 5 4 2 2 2 3 4 2 3 2" xfId="36935" xr:uid="{A4BAC847-A966-4B24-B9E5-E06B55C4577E}"/>
    <cellStyle name="Normal 5 4 2 2 2 3 4 2 3 3" xfId="51819" xr:uid="{8CFB5BDA-F735-472F-AD90-597C43B05783}"/>
    <cellStyle name="Normal 5 4 2 2 2 3 4 2 4" xfId="16399" xr:uid="{394AFC92-3C2B-44A1-8928-2D98AB6D1E63}"/>
    <cellStyle name="Normal 5 4 2 2 2 3 4 2 5" xfId="30089" xr:uid="{6F585DC7-49F4-4B57-8BE3-6AD809B12721}"/>
    <cellStyle name="Normal 5 4 2 2 2 3 4 2 6" xfId="44973" xr:uid="{7C573275-E166-49D3-8614-4CD99A3C23A5}"/>
    <cellStyle name="Normal 5 4 2 2 2 3 4 3" xfId="11263" xr:uid="{8F8ABA6B-881E-4799-8408-9F5B5B72B2A5}"/>
    <cellStyle name="Normal 5 4 2 2 2 3 4 3 2" xfId="24953" xr:uid="{773F551E-6B7B-444F-9D64-178951978F29}"/>
    <cellStyle name="Normal 5 4 2 2 2 3 4 3 2 2" xfId="38645" xr:uid="{7D642B4D-CAFC-4BB0-A8A3-CC8B07BB5E6E}"/>
    <cellStyle name="Normal 5 4 2 2 2 3 4 3 2 3" xfId="53529" xr:uid="{FF3906C6-1BAF-4818-81E3-C91487F18329}"/>
    <cellStyle name="Normal 5 4 2 2 2 3 4 3 3" xfId="18109" xr:uid="{BD633F0E-237C-4F37-B1A0-6226667C0405}"/>
    <cellStyle name="Normal 5 4 2 2 2 3 4 3 4" xfId="31799" xr:uid="{FC571467-A0F7-4B8A-BDEF-CBE06FC53C37}"/>
    <cellStyle name="Normal 5 4 2 2 2 3 4 3 5" xfId="46683" xr:uid="{E67EF6FF-2D70-45BF-9477-D6D5F6B07181}"/>
    <cellStyle name="Normal 5 4 2 2 2 3 4 4" xfId="21531" xr:uid="{3BDA24E0-6965-4F37-AC69-8465242397FE}"/>
    <cellStyle name="Normal 5 4 2 2 2 3 4 4 2" xfId="35223" xr:uid="{D4034295-DC91-4B3C-8371-60A6B1CC6851}"/>
    <cellStyle name="Normal 5 4 2 2 2 3 4 4 3" xfId="50107" xr:uid="{E7388D14-8F08-463F-AB20-FB7615477CEA}"/>
    <cellStyle name="Normal 5 4 2 2 2 3 4 5" xfId="14687" xr:uid="{2501F298-27F8-4F49-83A5-E4A1AE8275CB}"/>
    <cellStyle name="Normal 5 4 2 2 2 3 4 5 2" xfId="41122" xr:uid="{04475E93-34F3-4460-BC0B-139E37ED5C90}"/>
    <cellStyle name="Normal 5 4 2 2 2 3 4 6" xfId="28377" xr:uid="{DD79B643-55CC-4DCA-8CF3-94C817534C4C}"/>
    <cellStyle name="Normal 5 4 2 2 2 3 4 7" xfId="43261" xr:uid="{BD5A5703-4221-4744-9BD1-D74675343FAC}"/>
    <cellStyle name="Normal 5 4 2 2 2 3 4 8" xfId="7841" xr:uid="{D4FE2FB9-111A-4422-9B0D-FD7D7DBAD8A5}"/>
    <cellStyle name="Normal 5 4 2 2 2 3 5" xfId="9549" xr:uid="{A41CE068-540C-4FC5-A3CC-370F4D20C8A9}"/>
    <cellStyle name="Normal 5 4 2 2 2 3 5 2" xfId="12971" xr:uid="{7F2F9B5A-37B4-4243-A150-AED54AE19C41}"/>
    <cellStyle name="Normal 5 4 2 2 2 3 5 2 2" xfId="26661" xr:uid="{3628521D-A220-4346-AE35-71A6DDE801A2}"/>
    <cellStyle name="Normal 5 4 2 2 2 3 5 2 2 2" xfId="40353" xr:uid="{2788AC2F-24D0-45F2-A82C-EBD72A542D94}"/>
    <cellStyle name="Normal 5 4 2 2 2 3 5 2 2 3" xfId="55237" xr:uid="{09550172-4913-48EB-8A16-0B5163D29D00}"/>
    <cellStyle name="Normal 5 4 2 2 2 3 5 2 3" xfId="19817" xr:uid="{608B10D7-F9D4-4FD7-89FE-03B524B56AF6}"/>
    <cellStyle name="Normal 5 4 2 2 2 3 5 2 4" xfId="33507" xr:uid="{14E3DAE8-A997-46CD-B688-88E0B108E270}"/>
    <cellStyle name="Normal 5 4 2 2 2 3 5 2 5" xfId="48391" xr:uid="{524A441F-18FD-488A-9892-E5887B289BE6}"/>
    <cellStyle name="Normal 5 4 2 2 2 3 5 3" xfId="23239" xr:uid="{602B369F-7DC0-4400-94E6-F6AB641F0DE8}"/>
    <cellStyle name="Normal 5 4 2 2 2 3 5 3 2" xfId="36931" xr:uid="{4BF046BA-0766-419D-A8AA-3B4394095FA5}"/>
    <cellStyle name="Normal 5 4 2 2 2 3 5 3 3" xfId="51815" xr:uid="{76647880-558D-401B-86BD-FECBD4F2DCEE}"/>
    <cellStyle name="Normal 5 4 2 2 2 3 5 4" xfId="16395" xr:uid="{5BEFE513-EAF8-497C-A7B1-25599760F33A}"/>
    <cellStyle name="Normal 5 4 2 2 2 3 5 5" xfId="30085" xr:uid="{991B2160-5F90-40EF-92ED-A058DE2CA315}"/>
    <cellStyle name="Normal 5 4 2 2 2 3 5 6" xfId="44969" xr:uid="{3EBDC4EF-9F40-4404-AECF-4E1AB73F5794}"/>
    <cellStyle name="Normal 5 4 2 2 2 3 6" xfId="11259" xr:uid="{57400A4A-7C3B-48DD-85A0-60FD702D0938}"/>
    <cellStyle name="Normal 5 4 2 2 2 3 6 2" xfId="24949" xr:uid="{EA2E9B08-9BE9-4900-A2C4-895C6257469E}"/>
    <cellStyle name="Normal 5 4 2 2 2 3 6 2 2" xfId="38641" xr:uid="{F82E3385-C41A-4722-83F7-E9DFFE6BFCC7}"/>
    <cellStyle name="Normal 5 4 2 2 2 3 6 2 3" xfId="53525" xr:uid="{3BBAC8B2-1C0F-432D-8656-2020607C65B6}"/>
    <cellStyle name="Normal 5 4 2 2 2 3 6 3" xfId="18105" xr:uid="{8FFAF5EF-B663-4DCB-AF09-35E616858005}"/>
    <cellStyle name="Normal 5 4 2 2 2 3 6 4" xfId="31795" xr:uid="{33BBDB01-6B3D-4CDE-953E-19330DD5ED28}"/>
    <cellStyle name="Normal 5 4 2 2 2 3 6 5" xfId="46679" xr:uid="{A7302690-43E4-4BF6-8771-55C4E197A76F}"/>
    <cellStyle name="Normal 5 4 2 2 2 3 7" xfId="21527" xr:uid="{9598A112-B17D-4E9D-99A1-3D90257C130A}"/>
    <cellStyle name="Normal 5 4 2 2 2 3 7 2" xfId="35219" xr:uid="{566B0DD0-1B4D-4F77-89E6-3BE31E59F61B}"/>
    <cellStyle name="Normal 5 4 2 2 2 3 7 3" xfId="50103" xr:uid="{B0EE429F-6CA7-452A-8C68-1503063F953D}"/>
    <cellStyle name="Normal 5 4 2 2 2 3 8" xfId="14683" xr:uid="{612B568A-5EA7-49C6-B23C-74A06DBFD65D}"/>
    <cellStyle name="Normal 5 4 2 2 2 3 8 2" xfId="40811" xr:uid="{92B33271-1727-4BA0-9486-1FA60BA558A9}"/>
    <cellStyle name="Normal 5 4 2 2 2 3 9" xfId="28373" xr:uid="{84C25A05-2EC6-4633-A8CA-5771C6D65C02}"/>
    <cellStyle name="Normal 5 4 2 2 2 4" xfId="1188" xr:uid="{72ACDB66-9B50-4369-B093-AB05DE1A080D}"/>
    <cellStyle name="Normal 5 4 2 2 2 4 2" xfId="1189" xr:uid="{AF580464-3B1A-4209-BBEA-DA61C012491C}"/>
    <cellStyle name="Normal 5 4 2 2 2 4 2 2" xfId="9555" xr:uid="{3E3348C6-EE61-450B-8A21-9924E5EBE7FC}"/>
    <cellStyle name="Normal 5 4 2 2 2 4 2 2 2" xfId="12977" xr:uid="{9D9EB2F9-785E-47D3-932C-7CEDC36C787B}"/>
    <cellStyle name="Normal 5 4 2 2 2 4 2 2 2 2" xfId="26667" xr:uid="{19722D74-1EA8-487C-8929-3A5B96EC494C}"/>
    <cellStyle name="Normal 5 4 2 2 2 4 2 2 2 2 2" xfId="40359" xr:uid="{D4E30371-6DA5-4044-9ED0-75DCB978F045}"/>
    <cellStyle name="Normal 5 4 2 2 2 4 2 2 2 2 3" xfId="55243" xr:uid="{E76450DF-16A0-4DFA-A3D9-38A7A38CBB0A}"/>
    <cellStyle name="Normal 5 4 2 2 2 4 2 2 2 3" xfId="19823" xr:uid="{8D746B85-557C-4ABC-B288-2A02E18DFC50}"/>
    <cellStyle name="Normal 5 4 2 2 2 4 2 2 2 4" xfId="33513" xr:uid="{EBF478D0-2AC1-4A50-A163-E069AEFBD53C}"/>
    <cellStyle name="Normal 5 4 2 2 2 4 2 2 2 5" xfId="48397" xr:uid="{084B1C2D-5830-4E5A-9C73-6BD8C8A5217F}"/>
    <cellStyle name="Normal 5 4 2 2 2 4 2 2 3" xfId="23245" xr:uid="{368D0EF9-51B5-4865-B713-24420F877305}"/>
    <cellStyle name="Normal 5 4 2 2 2 4 2 2 3 2" xfId="36937" xr:uid="{9F98CD90-16E4-4B86-8BC8-582CFDCBDAE6}"/>
    <cellStyle name="Normal 5 4 2 2 2 4 2 2 3 3" xfId="51821" xr:uid="{6C0B3983-7122-4BE6-9F35-95CA87815C21}"/>
    <cellStyle name="Normal 5 4 2 2 2 4 2 2 4" xfId="16401" xr:uid="{0341B628-FF0F-48F7-BC4E-9750D8AFB595}"/>
    <cellStyle name="Normal 5 4 2 2 2 4 2 2 5" xfId="30091" xr:uid="{46C3DB94-F3E1-4DA3-99DC-0FC349BEA2FC}"/>
    <cellStyle name="Normal 5 4 2 2 2 4 2 2 6" xfId="44975" xr:uid="{6DBCFC0A-AF3D-481F-80AC-8FA11AE6BB38}"/>
    <cellStyle name="Normal 5 4 2 2 2 4 2 3" xfId="11265" xr:uid="{08CD64B6-8038-4904-A47F-75500BC2FC8E}"/>
    <cellStyle name="Normal 5 4 2 2 2 4 2 3 2" xfId="24955" xr:uid="{500BA0C7-6F83-4246-BDBE-B618A14F416A}"/>
    <cellStyle name="Normal 5 4 2 2 2 4 2 3 2 2" xfId="38647" xr:uid="{B9B0979B-B6D0-4A75-A606-4E46E81FC568}"/>
    <cellStyle name="Normal 5 4 2 2 2 4 2 3 2 3" xfId="53531" xr:uid="{9F2E7A4F-66DC-414D-8B96-08A8CD5E1D6F}"/>
    <cellStyle name="Normal 5 4 2 2 2 4 2 3 3" xfId="18111" xr:uid="{A3233245-D6EB-44B4-A0F2-B573F055ECC8}"/>
    <cellStyle name="Normal 5 4 2 2 2 4 2 3 4" xfId="31801" xr:uid="{B66ECAD1-B9D3-4509-B99D-75E15FFC1730}"/>
    <cellStyle name="Normal 5 4 2 2 2 4 2 3 5" xfId="46685" xr:uid="{BEDB4EC9-C812-4C0C-B415-4CD345C8ADF0}"/>
    <cellStyle name="Normal 5 4 2 2 2 4 2 4" xfId="21533" xr:uid="{41CE6CB0-FE84-473D-93CA-50620CAE750D}"/>
    <cellStyle name="Normal 5 4 2 2 2 4 2 4 2" xfId="35225" xr:uid="{FEFF8FE7-947E-4C26-9860-CD3D97F1763F}"/>
    <cellStyle name="Normal 5 4 2 2 2 4 2 4 3" xfId="50109" xr:uid="{F1834CCB-942B-476F-8755-159D864BFF8E}"/>
    <cellStyle name="Normal 5 4 2 2 2 4 2 5" xfId="14689" xr:uid="{8BCF9C11-86C2-41B2-8D9F-EEC19EB76CE4}"/>
    <cellStyle name="Normal 5 4 2 2 2 4 2 5 2" xfId="40882" xr:uid="{78CC020F-04D5-436A-A893-92978D9DEC45}"/>
    <cellStyle name="Normal 5 4 2 2 2 4 2 6" xfId="28379" xr:uid="{7AF9A96B-0E9B-45D8-B7AC-9BEDC7158EF2}"/>
    <cellStyle name="Normal 5 4 2 2 2 4 2 7" xfId="43263" xr:uid="{A00FBFE5-4E9D-42DE-896F-DC7519F7E87F}"/>
    <cellStyle name="Normal 5 4 2 2 2 4 2 8" xfId="7843" xr:uid="{CD2C7FEE-EAE5-4F27-8EE2-E3B3912AAC99}"/>
    <cellStyle name="Normal 5 4 2 2 2 4 3" xfId="9554" xr:uid="{FFCB8AB9-BB62-4940-9DD7-69C769FA1537}"/>
    <cellStyle name="Normal 5 4 2 2 2 4 3 2" xfId="12976" xr:uid="{624CB622-84F5-4FD7-B897-00BC338ACAA7}"/>
    <cellStyle name="Normal 5 4 2 2 2 4 3 2 2" xfId="26666" xr:uid="{2B2F3C3F-F4D5-444B-AAFA-EB2DA7D62A12}"/>
    <cellStyle name="Normal 5 4 2 2 2 4 3 2 2 2" xfId="40358" xr:uid="{8F23F027-C2A5-48B8-B8C1-6FD0D82BAEBF}"/>
    <cellStyle name="Normal 5 4 2 2 2 4 3 2 2 3" xfId="55242" xr:uid="{4F3F788E-EC64-431D-B1B6-086940E9BFEE}"/>
    <cellStyle name="Normal 5 4 2 2 2 4 3 2 3" xfId="19822" xr:uid="{6ACFFC6B-36BD-4762-9D59-94ED107CBCB6}"/>
    <cellStyle name="Normal 5 4 2 2 2 4 3 2 4" xfId="33512" xr:uid="{009473A7-7603-4602-BA27-DDDF703C75C5}"/>
    <cellStyle name="Normal 5 4 2 2 2 4 3 2 5" xfId="48396" xr:uid="{7A455B9D-AA8D-48EC-BAEE-950D743931BB}"/>
    <cellStyle name="Normal 5 4 2 2 2 4 3 3" xfId="23244" xr:uid="{10CB1C41-9711-4D36-928D-458DA128C1DE}"/>
    <cellStyle name="Normal 5 4 2 2 2 4 3 3 2" xfId="36936" xr:uid="{9F307CE3-0A72-471D-9500-6B3C7B4767EC}"/>
    <cellStyle name="Normal 5 4 2 2 2 4 3 3 3" xfId="51820" xr:uid="{05FDA331-4F9C-4DDB-95F5-D428F73DE8CD}"/>
    <cellStyle name="Normal 5 4 2 2 2 4 3 4" xfId="16400" xr:uid="{7AEE882E-DF01-4B36-9B69-594BBB88F488}"/>
    <cellStyle name="Normal 5 4 2 2 2 4 3 5" xfId="30090" xr:uid="{EE8644E5-30E6-44CB-AAA4-237480D87329}"/>
    <cellStyle name="Normal 5 4 2 2 2 4 3 6" xfId="44974" xr:uid="{D55204E3-FBEA-4887-8776-8FC05E039B93}"/>
    <cellStyle name="Normal 5 4 2 2 2 4 4" xfId="11264" xr:uid="{080002DC-5AC0-4667-B8CD-3BAA5CD1338C}"/>
    <cellStyle name="Normal 5 4 2 2 2 4 4 2" xfId="24954" xr:uid="{4B3F1E55-8DC6-45AD-9363-B9E17793BB51}"/>
    <cellStyle name="Normal 5 4 2 2 2 4 4 2 2" xfId="38646" xr:uid="{0919DE13-90CE-4621-BD20-D5D947DAD908}"/>
    <cellStyle name="Normal 5 4 2 2 2 4 4 2 3" xfId="53530" xr:uid="{CFE594E0-E95A-478B-BD63-790370EF544A}"/>
    <cellStyle name="Normal 5 4 2 2 2 4 4 3" xfId="18110" xr:uid="{AD4FC1E9-8569-4208-99EC-59D72CAFBF20}"/>
    <cellStyle name="Normal 5 4 2 2 2 4 4 4" xfId="31800" xr:uid="{EC3FEE7D-B0D8-4CA8-AFE6-66BBED98AB6F}"/>
    <cellStyle name="Normal 5 4 2 2 2 4 4 5" xfId="46684" xr:uid="{EEDD8226-4CDB-480A-A1B3-84FC8BA9F6C1}"/>
    <cellStyle name="Normal 5 4 2 2 2 4 5" xfId="21532" xr:uid="{0B2F6443-A837-49AC-BFDF-1A65DCDDCD30}"/>
    <cellStyle name="Normal 5 4 2 2 2 4 5 2" xfId="35224" xr:uid="{39959ED2-8BC3-429E-B6FF-7AFC3909E024}"/>
    <cellStyle name="Normal 5 4 2 2 2 4 5 3" xfId="50108" xr:uid="{465E58EA-919B-49DC-A7A8-6006A6E5E315}"/>
    <cellStyle name="Normal 5 4 2 2 2 4 6" xfId="14688" xr:uid="{F5AAB306-8E0E-4CA7-8061-476623EFCC01}"/>
    <cellStyle name="Normal 5 4 2 2 2 4 6 2" xfId="40881" xr:uid="{0AD4EE76-825C-48F5-9004-ACBC8EDF49B4}"/>
    <cellStyle name="Normal 5 4 2 2 2 4 7" xfId="28378" xr:uid="{7CE06C4B-1C96-48E9-89FE-FF8E39E373E9}"/>
    <cellStyle name="Normal 5 4 2 2 2 4 8" xfId="43262" xr:uid="{8E29C528-E3CD-4B09-9667-C317D0C043D7}"/>
    <cellStyle name="Normal 5 4 2 2 2 4 9" xfId="7842" xr:uid="{58C95086-341E-4CB8-A9AA-7CEC2035AB04}"/>
    <cellStyle name="Normal 5 4 2 2 2 5" xfId="1190" xr:uid="{F71EB3F0-5203-487B-9D23-A292FA7ED3EE}"/>
    <cellStyle name="Normal 5 4 2 2 2 5 2" xfId="9556" xr:uid="{B702184C-4ACD-4985-B954-D4F0E6A71633}"/>
    <cellStyle name="Normal 5 4 2 2 2 5 2 2" xfId="12978" xr:uid="{EE835732-C9A5-4B94-B4A2-82907F9A16FC}"/>
    <cellStyle name="Normal 5 4 2 2 2 5 2 2 2" xfId="26668" xr:uid="{E811C3C0-4CFD-46A8-AFDC-DF00D6919E15}"/>
    <cellStyle name="Normal 5 4 2 2 2 5 2 2 2 2" xfId="40360" xr:uid="{CA1FA8CA-2F88-496E-8AF2-58C59FC57B46}"/>
    <cellStyle name="Normal 5 4 2 2 2 5 2 2 2 3" xfId="55244" xr:uid="{E8F099E6-D061-499B-A44E-EC392EF0A1B0}"/>
    <cellStyle name="Normal 5 4 2 2 2 5 2 2 3" xfId="19824" xr:uid="{CF272D26-8BB7-4F4E-B107-03CEA9C9CC22}"/>
    <cellStyle name="Normal 5 4 2 2 2 5 2 2 4" xfId="33514" xr:uid="{5197AF6F-C81E-4786-9487-7482DBB310EA}"/>
    <cellStyle name="Normal 5 4 2 2 2 5 2 2 5" xfId="48398" xr:uid="{4064650C-194B-46B6-912A-9A18EBC6E602}"/>
    <cellStyle name="Normal 5 4 2 2 2 5 2 3" xfId="23246" xr:uid="{F1CE3929-7EEC-47D4-9E93-68AD71591DE2}"/>
    <cellStyle name="Normal 5 4 2 2 2 5 2 3 2" xfId="36938" xr:uid="{B68ACECB-1E79-4AA8-B32D-4F61C7529677}"/>
    <cellStyle name="Normal 5 4 2 2 2 5 2 3 3" xfId="51822" xr:uid="{7B1AFB2D-438A-476D-BAE3-5E324A2D1C75}"/>
    <cellStyle name="Normal 5 4 2 2 2 5 2 4" xfId="16402" xr:uid="{C70D4CB6-E907-4047-84D0-D9C3583D60FD}"/>
    <cellStyle name="Normal 5 4 2 2 2 5 2 5" xfId="30092" xr:uid="{BF042832-31C5-4154-AF83-A365441E1FB2}"/>
    <cellStyle name="Normal 5 4 2 2 2 5 2 6" xfId="44976" xr:uid="{337F025B-D757-449F-A9D3-198DB21532B9}"/>
    <cellStyle name="Normal 5 4 2 2 2 5 3" xfId="11266" xr:uid="{360B6831-3BF1-4C59-A2EC-EF99B5F23B95}"/>
    <cellStyle name="Normal 5 4 2 2 2 5 3 2" xfId="24956" xr:uid="{52C799CB-3DAA-4B2D-8EC9-E053AF2F2BE5}"/>
    <cellStyle name="Normal 5 4 2 2 2 5 3 2 2" xfId="38648" xr:uid="{4B8A9A18-947B-4D1E-A31D-D21C06C650B8}"/>
    <cellStyle name="Normal 5 4 2 2 2 5 3 2 3" xfId="53532" xr:uid="{A9E25668-6375-4C80-AE7B-FF8A752BEB7C}"/>
    <cellStyle name="Normal 5 4 2 2 2 5 3 3" xfId="18112" xr:uid="{7F387D46-55F8-47D3-90FA-CD4FDA944EBA}"/>
    <cellStyle name="Normal 5 4 2 2 2 5 3 4" xfId="31802" xr:uid="{1E59DE26-7506-45DD-867C-A4D81CA40E60}"/>
    <cellStyle name="Normal 5 4 2 2 2 5 3 5" xfId="46686" xr:uid="{8BC724E1-8324-4B71-883B-AA46F434C7E1}"/>
    <cellStyle name="Normal 5 4 2 2 2 5 4" xfId="21534" xr:uid="{10077054-8A28-43EA-9575-D0E17B3B6D13}"/>
    <cellStyle name="Normal 5 4 2 2 2 5 4 2" xfId="35226" xr:uid="{21A9BA4E-DF65-4E8B-AD8B-EB60BB82EB5F}"/>
    <cellStyle name="Normal 5 4 2 2 2 5 4 3" xfId="50110" xr:uid="{1C12A68F-0CDF-4EAC-A002-6AC63D83B8A4}"/>
    <cellStyle name="Normal 5 4 2 2 2 5 5" xfId="14690" xr:uid="{1219CF83-5438-48FF-9EA9-F2AFCC02B41A}"/>
    <cellStyle name="Normal 5 4 2 2 2 5 5 2" xfId="40883" xr:uid="{A4CA1B5B-67E3-4CED-9780-E342B65E3DB9}"/>
    <cellStyle name="Normal 5 4 2 2 2 5 6" xfId="28380" xr:uid="{FC3FB976-48A5-4D67-A747-7E51F0AEC72D}"/>
    <cellStyle name="Normal 5 4 2 2 2 5 7" xfId="43264" xr:uid="{212FD639-0828-4590-98D6-226A44C5ECBF}"/>
    <cellStyle name="Normal 5 4 2 2 2 5 8" xfId="7844" xr:uid="{2EDB7717-62A0-4A1D-8BAF-B8C443A25CBE}"/>
    <cellStyle name="Normal 5 4 2 2 2 6" xfId="2847" xr:uid="{7CEA2498-E9C0-40F9-A650-F1BA884152DD}"/>
    <cellStyle name="Normal 5 4 2 2 2 6 2" xfId="9557" xr:uid="{A57A48EE-4E71-4FBD-97CB-25C86FE7D3C7}"/>
    <cellStyle name="Normal 5 4 2 2 2 6 2 2" xfId="12979" xr:uid="{E98B3DD9-4AC4-419F-A26C-878C69CEA054}"/>
    <cellStyle name="Normal 5 4 2 2 2 6 2 2 2" xfId="26669" xr:uid="{9DB2CFD3-CAD1-45A8-A68E-4D49308A73BF}"/>
    <cellStyle name="Normal 5 4 2 2 2 6 2 2 2 2" xfId="40361" xr:uid="{11C7BB8A-E8C7-4435-A9DE-5B2699DDA9C4}"/>
    <cellStyle name="Normal 5 4 2 2 2 6 2 2 2 3" xfId="55245" xr:uid="{C56F35DB-3A4B-4205-8473-2C0A0F551F8B}"/>
    <cellStyle name="Normal 5 4 2 2 2 6 2 2 3" xfId="19825" xr:uid="{4C36C52B-8873-4081-BED3-AA00B63FB4F5}"/>
    <cellStyle name="Normal 5 4 2 2 2 6 2 2 4" xfId="33515" xr:uid="{D33971DA-4356-4F7B-B9C2-A49A7D173512}"/>
    <cellStyle name="Normal 5 4 2 2 2 6 2 2 5" xfId="48399" xr:uid="{DD95F61B-FC7B-4367-A144-672C5EAD8097}"/>
    <cellStyle name="Normal 5 4 2 2 2 6 2 3" xfId="23247" xr:uid="{ADEDCDFE-3228-4579-A847-468A888D0333}"/>
    <cellStyle name="Normal 5 4 2 2 2 6 2 3 2" xfId="36939" xr:uid="{915DBA5B-4D47-4686-AE63-0BAC65C2F204}"/>
    <cellStyle name="Normal 5 4 2 2 2 6 2 3 3" xfId="51823" xr:uid="{A7D85A71-BCCB-4CED-8A20-82878C8FE06F}"/>
    <cellStyle name="Normal 5 4 2 2 2 6 2 4" xfId="16403" xr:uid="{0DCF3609-16D4-4D98-B97B-CFA54EC7420E}"/>
    <cellStyle name="Normal 5 4 2 2 2 6 2 5" xfId="30093" xr:uid="{A0756829-56F6-4C2E-BEE5-F4316B435F26}"/>
    <cellStyle name="Normal 5 4 2 2 2 6 2 6" xfId="44977" xr:uid="{3BEC20E4-0813-43F7-9422-1CACCF830AE9}"/>
    <cellStyle name="Normal 5 4 2 2 2 6 3" xfId="11267" xr:uid="{1E3580AE-6139-48AF-BCB0-262A119E81F6}"/>
    <cellStyle name="Normal 5 4 2 2 2 6 3 2" xfId="24957" xr:uid="{E8DB12AE-3313-40FF-8970-FB072BFF1496}"/>
    <cellStyle name="Normal 5 4 2 2 2 6 3 2 2" xfId="38649" xr:uid="{8CF4F50A-88F7-4280-AF09-E13D73F5D9A0}"/>
    <cellStyle name="Normal 5 4 2 2 2 6 3 2 3" xfId="53533" xr:uid="{7781503E-4B46-47D3-805E-BA1A8EAB5B7A}"/>
    <cellStyle name="Normal 5 4 2 2 2 6 3 3" xfId="18113" xr:uid="{964F7519-6CF3-425C-9A5E-EAB7CC048ED6}"/>
    <cellStyle name="Normal 5 4 2 2 2 6 3 4" xfId="31803" xr:uid="{4BCA1FEF-184B-428E-A9DB-C469E92BE26E}"/>
    <cellStyle name="Normal 5 4 2 2 2 6 3 5" xfId="46687" xr:uid="{8009CD93-4B98-411E-BB9E-893B55832CA2}"/>
    <cellStyle name="Normal 5 4 2 2 2 6 4" xfId="21535" xr:uid="{529736A9-A1B0-41A8-938A-FB5A68686CA3}"/>
    <cellStyle name="Normal 5 4 2 2 2 6 4 2" xfId="35227" xr:uid="{CA477B72-31D9-4424-821D-4FEAC9F90CAA}"/>
    <cellStyle name="Normal 5 4 2 2 2 6 4 3" xfId="50111" xr:uid="{0ACA3E3E-B045-457E-A43A-C9EDADDFB6F8}"/>
    <cellStyle name="Normal 5 4 2 2 2 6 5" xfId="14691" xr:uid="{270EAC63-E052-4144-B9D8-18EA62294EBB}"/>
    <cellStyle name="Normal 5 4 2 2 2 6 5 2" xfId="41123" xr:uid="{6AEB02A4-F172-451D-962A-189A11334348}"/>
    <cellStyle name="Normal 5 4 2 2 2 6 6" xfId="28381" xr:uid="{7ABC2E4E-BE02-4869-AC66-F366767CBBCD}"/>
    <cellStyle name="Normal 5 4 2 2 2 6 7" xfId="43265" xr:uid="{AC269978-4654-48DB-AD37-7694BDFEE597}"/>
    <cellStyle name="Normal 5 4 2 2 2 6 8" xfId="7845" xr:uid="{6150CD11-B49E-4F29-B797-E84BD2D35449}"/>
    <cellStyle name="Normal 5 4 2 2 2 7" xfId="9543" xr:uid="{DCF93F79-AD46-4809-8CD3-DC5443869C48}"/>
    <cellStyle name="Normal 5 4 2 2 2 7 2" xfId="12965" xr:uid="{F186EB8E-631F-4B82-9110-2EBDC441576A}"/>
    <cellStyle name="Normal 5 4 2 2 2 7 2 2" xfId="26655" xr:uid="{AEF7BF68-DC46-411E-84B5-4EED4AEB6F45}"/>
    <cellStyle name="Normal 5 4 2 2 2 7 2 2 2" xfId="40347" xr:uid="{B693C805-005D-40F4-9F52-AC89A91D0F26}"/>
    <cellStyle name="Normal 5 4 2 2 2 7 2 2 3" xfId="55231" xr:uid="{C5216097-174E-4705-B8F0-6635441E54C1}"/>
    <cellStyle name="Normal 5 4 2 2 2 7 2 3" xfId="19811" xr:uid="{AC855417-5EB2-403B-B839-B1571BC0D041}"/>
    <cellStyle name="Normal 5 4 2 2 2 7 2 4" xfId="33501" xr:uid="{FAAD086F-926C-45A8-A259-5C7BF8FCFE3D}"/>
    <cellStyle name="Normal 5 4 2 2 2 7 2 5" xfId="48385" xr:uid="{1D82204D-EEAE-452D-92E8-D8662F235E92}"/>
    <cellStyle name="Normal 5 4 2 2 2 7 3" xfId="23233" xr:uid="{BFE0C8E5-75EF-4A2A-8A6E-B6B54BC6D474}"/>
    <cellStyle name="Normal 5 4 2 2 2 7 3 2" xfId="36925" xr:uid="{C73D9A60-1A5D-43DF-82D6-E53FC578286A}"/>
    <cellStyle name="Normal 5 4 2 2 2 7 3 3" xfId="51809" xr:uid="{4A8B0D59-B9D1-43AE-A735-76C4D140AB99}"/>
    <cellStyle name="Normal 5 4 2 2 2 7 4" xfId="16389" xr:uid="{2E79DDE7-ED9C-4A02-9994-CA79EAE687E2}"/>
    <cellStyle name="Normal 5 4 2 2 2 7 5" xfId="30079" xr:uid="{49664D3A-A4B7-4320-903D-F2A5FC9877C7}"/>
    <cellStyle name="Normal 5 4 2 2 2 7 6" xfId="44963" xr:uid="{AE6E30DC-0ECC-4F4D-9A0D-2590632B84CE}"/>
    <cellStyle name="Normal 5 4 2 2 2 8" xfId="11253" xr:uid="{A6905435-FE7F-4754-AA26-0D264D817467}"/>
    <cellStyle name="Normal 5 4 2 2 2 8 2" xfId="24943" xr:uid="{C02ABA76-7E32-42B9-8BB1-C02A0B6D82F9}"/>
    <cellStyle name="Normal 5 4 2 2 2 8 2 2" xfId="38635" xr:uid="{17FAC75A-A300-4F97-B322-29A4B51808F6}"/>
    <cellStyle name="Normal 5 4 2 2 2 8 2 3" xfId="53519" xr:uid="{387BB958-87CA-4612-A3C0-FC843C73AE52}"/>
    <cellStyle name="Normal 5 4 2 2 2 8 3" xfId="18099" xr:uid="{550B26A3-70B4-469D-A29A-7B68EF781EE5}"/>
    <cellStyle name="Normal 5 4 2 2 2 8 4" xfId="31789" xr:uid="{0E258A3E-A0DC-4FCD-8133-BD20470A8D05}"/>
    <cellStyle name="Normal 5 4 2 2 2 8 5" xfId="46673" xr:uid="{D53BCC62-9E46-4C5C-862E-BC1297EF27F0}"/>
    <cellStyle name="Normal 5 4 2 2 2 9" xfId="21521" xr:uid="{487E7FF1-4CA2-448F-AFB2-70259364EA36}"/>
    <cellStyle name="Normal 5 4 2 2 2 9 2" xfId="35213" xr:uid="{699F9812-C75D-45B1-A236-EEB76CDF9EE6}"/>
    <cellStyle name="Normal 5 4 2 2 2 9 3" xfId="50097" xr:uid="{C2B231D4-8AB2-408C-A91C-88BCB8090251}"/>
    <cellStyle name="Normal 5 4 2 2 3" xfId="297" xr:uid="{47DAEAA6-5E25-407F-A62F-A5391A2D7503}"/>
    <cellStyle name="Normal 5 4 2 2 3 10" xfId="43266" xr:uid="{85A8C74A-1342-45BC-A24E-35035F2B7830}"/>
    <cellStyle name="Normal 5 4 2 2 3 11" xfId="7846" xr:uid="{873CC582-ECCA-4ACB-B1F1-F1DCA4975DED}"/>
    <cellStyle name="Normal 5 4 2 2 3 2" xfId="535" xr:uid="{BBF61192-BB6F-4B89-97A1-EFCBBFEC5178}"/>
    <cellStyle name="Normal 5 4 2 2 3 2 2" xfId="536" xr:uid="{8701F820-D904-4D4B-AF47-F1DCFA995AD0}"/>
    <cellStyle name="Normal 5 4 2 2 3 2 2 2" xfId="1191" xr:uid="{B52913E3-0A14-40FD-8AD2-ACBEE8021629}"/>
    <cellStyle name="Normal 5 4 2 2 3 2 2 2 2" xfId="1192" xr:uid="{370565D9-96C1-4D66-9A5E-1D709C196DBF}"/>
    <cellStyle name="Normal 5 4 2 2 3 2 2 2 2 2" xfId="26672" xr:uid="{5BCC8869-1C98-451B-AC53-20299E4CF1DB}"/>
    <cellStyle name="Normal 5 4 2 2 3 2 2 2 2 2 2" xfId="40364" xr:uid="{3050CEA3-98CD-4213-A567-376C2FB0425D}"/>
    <cellStyle name="Normal 5 4 2 2 3 2 2 2 2 2 3" xfId="55248" xr:uid="{1E7753B6-A724-42A7-8741-7A7479EB7E43}"/>
    <cellStyle name="Normal 5 4 2 2 3 2 2 2 2 3" xfId="19828" xr:uid="{68EAF51F-852F-44E3-91E1-F2B78E9894A7}"/>
    <cellStyle name="Normal 5 4 2 2 3 2 2 2 2 3 2" xfId="40885" xr:uid="{1B8776CB-4CEA-4D2B-B475-99C79D979C55}"/>
    <cellStyle name="Normal 5 4 2 2 3 2 2 2 2 4" xfId="33518" xr:uid="{9E113D76-C5B5-413C-802E-CDD06EA177DD}"/>
    <cellStyle name="Normal 5 4 2 2 3 2 2 2 2 5" xfId="48402" xr:uid="{2D93DEB3-BC8C-47AF-8754-D365DAE69848}"/>
    <cellStyle name="Normal 5 4 2 2 3 2 2 2 2 6" xfId="12982" xr:uid="{241A341C-B670-4A0F-AE0A-7F4851997F71}"/>
    <cellStyle name="Normal 5 4 2 2 3 2 2 2 3" xfId="23250" xr:uid="{7AAEA024-192D-4AA7-BD4D-BE710A0F47B0}"/>
    <cellStyle name="Normal 5 4 2 2 3 2 2 2 3 2" xfId="36942" xr:uid="{4C06BBA5-470A-45FA-988E-C2D65BFDA54C}"/>
    <cellStyle name="Normal 5 4 2 2 3 2 2 2 3 3" xfId="51826" xr:uid="{AF3C6307-B6A6-4C0B-BDA1-443C17B1D030}"/>
    <cellStyle name="Normal 5 4 2 2 3 2 2 2 4" xfId="16406" xr:uid="{CAE4CE6C-3CB3-4FE0-AD2F-702153708C30}"/>
    <cellStyle name="Normal 5 4 2 2 3 2 2 2 4 2" xfId="40884" xr:uid="{48E4DE58-51F6-4255-B01B-0248E97880CB}"/>
    <cellStyle name="Normal 5 4 2 2 3 2 2 2 5" xfId="30096" xr:uid="{EBCDD20A-9593-4232-8562-661A905DAB1C}"/>
    <cellStyle name="Normal 5 4 2 2 3 2 2 2 6" xfId="44980" xr:uid="{D39A4DA6-63E0-4C18-A6FC-41EB9331E0A9}"/>
    <cellStyle name="Normal 5 4 2 2 3 2 2 2 7" xfId="9560" xr:uid="{60EFF6F8-B47E-4250-8921-5D6B054914B5}"/>
    <cellStyle name="Normal 5 4 2 2 3 2 2 3" xfId="1193" xr:uid="{BDA788F0-278B-4779-94D3-DA3116E83687}"/>
    <cellStyle name="Normal 5 4 2 2 3 2 2 3 2" xfId="24960" xr:uid="{844D6903-876B-4AFE-8A41-92E9EA5158D9}"/>
    <cellStyle name="Normal 5 4 2 2 3 2 2 3 2 2" xfId="38652" xr:uid="{0AD77127-ADC9-4221-9029-A67A652A540A}"/>
    <cellStyle name="Normal 5 4 2 2 3 2 2 3 2 3" xfId="53536" xr:uid="{370DD2E9-1DAF-47C0-8E98-B4D8769698EE}"/>
    <cellStyle name="Normal 5 4 2 2 3 2 2 3 3" xfId="18116" xr:uid="{0F32933E-A9E3-46B1-AEEA-555F2AAAC03E}"/>
    <cellStyle name="Normal 5 4 2 2 3 2 2 3 3 2" xfId="40886" xr:uid="{87B015FA-2637-429C-8A01-CDB5FE2EFF25}"/>
    <cellStyle name="Normal 5 4 2 2 3 2 2 3 4" xfId="31806" xr:uid="{53F6AABB-887F-4A26-A3F5-E571033C78CE}"/>
    <cellStyle name="Normal 5 4 2 2 3 2 2 3 5" xfId="46690" xr:uid="{EF808887-A840-48DA-8DBE-097395441A62}"/>
    <cellStyle name="Normal 5 4 2 2 3 2 2 3 6" xfId="11270" xr:uid="{8C5D564B-B03B-4B6F-955D-C7129BEF7706}"/>
    <cellStyle name="Normal 5 4 2 2 3 2 2 4" xfId="21538" xr:uid="{73CEF44E-A7E4-45B7-89D9-C9DE0441B39D}"/>
    <cellStyle name="Normal 5 4 2 2 3 2 2 4 2" xfId="35230" xr:uid="{A10FFC35-A9F3-4639-B3D9-A9D4BABCAD8A}"/>
    <cellStyle name="Normal 5 4 2 2 3 2 2 4 3" xfId="50114" xr:uid="{96F0209A-39DD-4408-93A0-FCDF89C6E6BC}"/>
    <cellStyle name="Normal 5 4 2 2 3 2 2 5" xfId="14694" xr:uid="{5253AE07-E8FE-4C2E-93D8-48A1AA047124}"/>
    <cellStyle name="Normal 5 4 2 2 3 2 2 5 2" xfId="40813" xr:uid="{41BE8BE9-30DB-4E6B-B74D-9A4C6D1E7C18}"/>
    <cellStyle name="Normal 5 4 2 2 3 2 2 6" xfId="28384" xr:uid="{B2CC7E38-77EC-4F42-9DBE-E309EF427039}"/>
    <cellStyle name="Normal 5 4 2 2 3 2 2 7" xfId="43268" xr:uid="{61C3640B-D2B4-4DF4-826A-5BDB32BEBF40}"/>
    <cellStyle name="Normal 5 4 2 2 3 2 2 8" xfId="7848" xr:uid="{650B9A60-1D0F-4E2F-8441-898CEC1A8ADD}"/>
    <cellStyle name="Normal 5 4 2 2 3 2 3" xfId="1194" xr:uid="{2582C1F2-A580-4CEA-B573-CB6B9935DD89}"/>
    <cellStyle name="Normal 5 4 2 2 3 2 3 2" xfId="1195" xr:uid="{B3937E35-99BB-45E0-9EBE-601DE01E5AFB}"/>
    <cellStyle name="Normal 5 4 2 2 3 2 3 2 2" xfId="26671" xr:uid="{13E6F3A1-8696-404D-B2EC-7773A969A39A}"/>
    <cellStyle name="Normal 5 4 2 2 3 2 3 2 2 2" xfId="40363" xr:uid="{5CF9927F-004E-4D0A-B7AF-73C84AB0BA87}"/>
    <cellStyle name="Normal 5 4 2 2 3 2 3 2 2 3" xfId="55247" xr:uid="{E8B200BD-2F0B-48CE-B023-6BD26A09FC0E}"/>
    <cellStyle name="Normal 5 4 2 2 3 2 3 2 3" xfId="19827" xr:uid="{B8DA5266-2D60-4B8D-8246-EC458EE644E4}"/>
    <cellStyle name="Normal 5 4 2 2 3 2 3 2 3 2" xfId="40888" xr:uid="{B46BDA8D-656A-41BD-A043-F399F52236A0}"/>
    <cellStyle name="Normal 5 4 2 2 3 2 3 2 4" xfId="33517" xr:uid="{A24A5EB4-4A5C-41D6-92E5-C17EE7DE1790}"/>
    <cellStyle name="Normal 5 4 2 2 3 2 3 2 5" xfId="48401" xr:uid="{81D8E3D5-A6C8-4B48-ADED-C0231B4B394F}"/>
    <cellStyle name="Normal 5 4 2 2 3 2 3 2 6" xfId="12981" xr:uid="{04B74E79-C51C-427C-88AD-F0F79FE61FD4}"/>
    <cellStyle name="Normal 5 4 2 2 3 2 3 3" xfId="23249" xr:uid="{B8F681EA-A664-42E7-BCFC-EC909A25FA20}"/>
    <cellStyle name="Normal 5 4 2 2 3 2 3 3 2" xfId="36941" xr:uid="{E3FD9394-4077-4F90-AA4E-EB57FEEA78CE}"/>
    <cellStyle name="Normal 5 4 2 2 3 2 3 3 3" xfId="51825" xr:uid="{A98BB8A9-647E-47F2-866F-84928EF23144}"/>
    <cellStyle name="Normal 5 4 2 2 3 2 3 4" xfId="16405" xr:uid="{CFC7CD0D-D28B-419A-A3F1-DF65774A65D9}"/>
    <cellStyle name="Normal 5 4 2 2 3 2 3 4 2" xfId="40887" xr:uid="{70FA3F9F-D2DB-4262-8CD4-301E5D7991A4}"/>
    <cellStyle name="Normal 5 4 2 2 3 2 3 5" xfId="30095" xr:uid="{BF0A6996-8B19-4434-B36A-6E06A2271B8E}"/>
    <cellStyle name="Normal 5 4 2 2 3 2 3 6" xfId="44979" xr:uid="{4402D20C-F076-4179-A921-25D91084060C}"/>
    <cellStyle name="Normal 5 4 2 2 3 2 3 7" xfId="9559" xr:uid="{F452C032-CCA3-458E-9EA9-67C1F5F4B5ED}"/>
    <cellStyle name="Normal 5 4 2 2 3 2 4" xfId="1196" xr:uid="{32B52B92-380A-4431-B590-87DC78A271F5}"/>
    <cellStyle name="Normal 5 4 2 2 3 2 4 2" xfId="24959" xr:uid="{8A240840-47AC-4597-B4C8-4F06E2962477}"/>
    <cellStyle name="Normal 5 4 2 2 3 2 4 2 2" xfId="38651" xr:uid="{19A3973A-4B6F-4B77-B7B0-CF958A2CC0FD}"/>
    <cellStyle name="Normal 5 4 2 2 3 2 4 2 3" xfId="53535" xr:uid="{EE13B954-CC06-416D-BD29-5CF2D5D0EE68}"/>
    <cellStyle name="Normal 5 4 2 2 3 2 4 3" xfId="18115" xr:uid="{18C617B0-AA92-4096-BA6D-3CE607074C05}"/>
    <cellStyle name="Normal 5 4 2 2 3 2 4 3 2" xfId="40889" xr:uid="{375E2EEB-8F25-4F31-B7D1-A99FC87B7466}"/>
    <cellStyle name="Normal 5 4 2 2 3 2 4 4" xfId="31805" xr:uid="{20E78B7B-65A6-4270-A76E-DAC2CDE482C4}"/>
    <cellStyle name="Normal 5 4 2 2 3 2 4 5" xfId="46689" xr:uid="{8B254DB2-446B-483E-B422-AF6E13C5700C}"/>
    <cellStyle name="Normal 5 4 2 2 3 2 4 6" xfId="11269" xr:uid="{B7C3DB7A-A2E2-474B-871C-8262A1F31EE2}"/>
    <cellStyle name="Normal 5 4 2 2 3 2 5" xfId="21537" xr:uid="{ED2E3594-4B32-4BF3-999D-ED678E3471B2}"/>
    <cellStyle name="Normal 5 4 2 2 3 2 5 2" xfId="35229" xr:uid="{C6725E32-2D53-43A0-9260-F47B706478B6}"/>
    <cellStyle name="Normal 5 4 2 2 3 2 5 3" xfId="50113" xr:uid="{2FAC529F-6512-4C83-85F4-88F91B4518EA}"/>
    <cellStyle name="Normal 5 4 2 2 3 2 6" xfId="14693" xr:uid="{ADC0BC46-40B4-4985-85E5-150D25D3A0DC}"/>
    <cellStyle name="Normal 5 4 2 2 3 2 6 2" xfId="40812" xr:uid="{A52501F7-CA40-4C6F-9FA4-B67DCB73A40E}"/>
    <cellStyle name="Normal 5 4 2 2 3 2 7" xfId="28383" xr:uid="{C274CE72-3839-4137-8D4E-826E0C305EFB}"/>
    <cellStyle name="Normal 5 4 2 2 3 2 8" xfId="43267" xr:uid="{328A41C7-F481-4DEF-B010-2B502598EFF2}"/>
    <cellStyle name="Normal 5 4 2 2 3 2 9" xfId="7847" xr:uid="{B643062F-B3C7-468C-9643-7B2BB2E38A5F}"/>
    <cellStyle name="Normal 5 4 2 2 3 3" xfId="537" xr:uid="{EA073503-D967-45FE-9226-CF91748011C3}"/>
    <cellStyle name="Normal 5 4 2 2 3 3 2" xfId="1197" xr:uid="{97896AB1-6147-41F6-B33C-5A67E7B8FC92}"/>
    <cellStyle name="Normal 5 4 2 2 3 3 2 2" xfId="1198" xr:uid="{341797C3-E57C-4A09-8F15-4F492F575A41}"/>
    <cellStyle name="Normal 5 4 2 2 3 3 2 2 2" xfId="26673" xr:uid="{37138CF6-8D1A-4B94-B289-7DF37CFDDBE8}"/>
    <cellStyle name="Normal 5 4 2 2 3 3 2 2 2 2" xfId="40365" xr:uid="{DD4CB2E1-9493-4534-BCB1-3A344750F323}"/>
    <cellStyle name="Normal 5 4 2 2 3 3 2 2 2 3" xfId="55249" xr:uid="{C8C68CDF-DF84-462B-B164-6AAA69FC51E6}"/>
    <cellStyle name="Normal 5 4 2 2 3 3 2 2 3" xfId="19829" xr:uid="{1FBA5272-C77E-4D82-BEC8-907D07A9488E}"/>
    <cellStyle name="Normal 5 4 2 2 3 3 2 2 3 2" xfId="40891" xr:uid="{3D82D63E-2884-48FD-87B6-CBD7C56EBE5C}"/>
    <cellStyle name="Normal 5 4 2 2 3 3 2 2 4" xfId="33519" xr:uid="{D9764E7D-0178-4E81-B97F-392429F629CD}"/>
    <cellStyle name="Normal 5 4 2 2 3 3 2 2 5" xfId="48403" xr:uid="{63D23010-EA90-4DA2-925D-A05FE4FBEF19}"/>
    <cellStyle name="Normal 5 4 2 2 3 3 2 2 6" xfId="12983" xr:uid="{4EFFD039-FCEF-4101-B853-B6D7638F351E}"/>
    <cellStyle name="Normal 5 4 2 2 3 3 2 3" xfId="23251" xr:uid="{EEC1A10A-629D-4855-8E6F-11BC700F90C3}"/>
    <cellStyle name="Normal 5 4 2 2 3 3 2 3 2" xfId="36943" xr:uid="{D125DA00-ABC6-430E-AE1E-5169B161E4DE}"/>
    <cellStyle name="Normal 5 4 2 2 3 3 2 3 3" xfId="51827" xr:uid="{05114019-21FE-49EE-A8E6-10B8AE9AEC59}"/>
    <cellStyle name="Normal 5 4 2 2 3 3 2 4" xfId="16407" xr:uid="{8F6A3C48-6EB4-4C94-A31B-65F3C3BE1F9B}"/>
    <cellStyle name="Normal 5 4 2 2 3 3 2 4 2" xfId="40890" xr:uid="{31C277CD-8205-4657-8D0E-4ABA8BF855BA}"/>
    <cellStyle name="Normal 5 4 2 2 3 3 2 5" xfId="30097" xr:uid="{9909A36A-FC17-471E-BC20-B0315DA4AEEB}"/>
    <cellStyle name="Normal 5 4 2 2 3 3 2 6" xfId="44981" xr:uid="{FD6464FF-98F7-449D-A1C9-F225B76DB1FB}"/>
    <cellStyle name="Normal 5 4 2 2 3 3 2 7" xfId="9561" xr:uid="{2B26CCB6-3463-4F78-8964-AFDA513C05A4}"/>
    <cellStyle name="Normal 5 4 2 2 3 3 3" xfId="1199" xr:uid="{38F1D3A1-A37E-4FD4-A4F8-99CD53811A9D}"/>
    <cellStyle name="Normal 5 4 2 2 3 3 3 2" xfId="24961" xr:uid="{DDEB6496-D074-44F9-A5F8-F066280AEDEF}"/>
    <cellStyle name="Normal 5 4 2 2 3 3 3 2 2" xfId="38653" xr:uid="{50DC3901-3AA2-46EE-9391-7AFA15FEC552}"/>
    <cellStyle name="Normal 5 4 2 2 3 3 3 2 3" xfId="53537" xr:uid="{7817F94B-29BD-49B4-A2EA-89A630371D68}"/>
    <cellStyle name="Normal 5 4 2 2 3 3 3 3" xfId="18117" xr:uid="{F83511DE-2397-4B90-9B6B-2E27F4453629}"/>
    <cellStyle name="Normal 5 4 2 2 3 3 3 3 2" xfId="40892" xr:uid="{A2342D64-3A13-4A12-901D-221396C961D2}"/>
    <cellStyle name="Normal 5 4 2 2 3 3 3 4" xfId="31807" xr:uid="{0DE6F1D9-7070-4FEC-8BB6-53824003EBA9}"/>
    <cellStyle name="Normal 5 4 2 2 3 3 3 5" xfId="46691" xr:uid="{8B8336FD-71A7-4F18-B92C-90F7C25CFA94}"/>
    <cellStyle name="Normal 5 4 2 2 3 3 3 6" xfId="11271" xr:uid="{1CAB8272-F80B-470A-8F42-0649445229B0}"/>
    <cellStyle name="Normal 5 4 2 2 3 3 4" xfId="21539" xr:uid="{746AB6DD-5C4F-4477-B7CC-6EA2196F8D8C}"/>
    <cellStyle name="Normal 5 4 2 2 3 3 4 2" xfId="35231" xr:uid="{AFDF2ADC-E4DC-4E19-90E7-61D1C25907E1}"/>
    <cellStyle name="Normal 5 4 2 2 3 3 4 3" xfId="50115" xr:uid="{0BE66D32-DEC7-459A-AD0A-C2D69B3177C1}"/>
    <cellStyle name="Normal 5 4 2 2 3 3 5" xfId="14695" xr:uid="{F6365463-317F-492A-A04B-C6B30214B9B5}"/>
    <cellStyle name="Normal 5 4 2 2 3 3 5 2" xfId="40814" xr:uid="{0586AB39-F8F3-4C33-AC07-2FE37E148557}"/>
    <cellStyle name="Normal 5 4 2 2 3 3 6" xfId="28385" xr:uid="{6FE3E528-4D35-4D36-8078-4D90D72A230A}"/>
    <cellStyle name="Normal 5 4 2 2 3 3 7" xfId="43269" xr:uid="{2149B718-7E8E-4BB1-A9AA-6F0D54875218}"/>
    <cellStyle name="Normal 5 4 2 2 3 3 8" xfId="7849" xr:uid="{085C6694-3017-4135-84FA-B1B18C5D1D97}"/>
    <cellStyle name="Normal 5 4 2 2 3 4" xfId="1200" xr:uid="{CADE3089-FCBB-479D-86D0-71BC88BE929E}"/>
    <cellStyle name="Normal 5 4 2 2 3 4 2" xfId="1201" xr:uid="{4BA47C76-92C7-40E1-981B-26C4C7E45A43}"/>
    <cellStyle name="Normal 5 4 2 2 3 4 2 2" xfId="12984" xr:uid="{CFCAD538-25D9-4196-8CB3-2A509B781523}"/>
    <cellStyle name="Normal 5 4 2 2 3 4 2 2 2" xfId="26674" xr:uid="{C728CBD6-D680-46B3-AC27-12173C3724FC}"/>
    <cellStyle name="Normal 5 4 2 2 3 4 2 2 2 2" xfId="40366" xr:uid="{389B2C79-14F8-495C-9A1B-28C41BAC14F5}"/>
    <cellStyle name="Normal 5 4 2 2 3 4 2 2 2 3" xfId="55250" xr:uid="{1A40AF3C-DE26-475B-A87A-E8257F90074D}"/>
    <cellStyle name="Normal 5 4 2 2 3 4 2 2 3" xfId="19830" xr:uid="{A3FB57A2-1382-4545-83E8-3878EF95BC57}"/>
    <cellStyle name="Normal 5 4 2 2 3 4 2 2 4" xfId="33520" xr:uid="{85B20F5F-A0BC-41C1-8881-8B9B0F079289}"/>
    <cellStyle name="Normal 5 4 2 2 3 4 2 2 5" xfId="48404" xr:uid="{2111E80A-8342-4677-865A-DE8F44D8D0BA}"/>
    <cellStyle name="Normal 5 4 2 2 3 4 2 3" xfId="23252" xr:uid="{B6C17CE6-1C7C-4F7E-8A6A-71A1975B8220}"/>
    <cellStyle name="Normal 5 4 2 2 3 4 2 3 2" xfId="36944" xr:uid="{11ADF222-723A-4E3D-9D27-DE1CD6F8A3EA}"/>
    <cellStyle name="Normal 5 4 2 2 3 4 2 3 3" xfId="51828" xr:uid="{59E7908E-E68E-445D-B06D-CE800B4186FD}"/>
    <cellStyle name="Normal 5 4 2 2 3 4 2 4" xfId="16408" xr:uid="{41A11287-DB26-4326-B62F-B1B58DA1C65C}"/>
    <cellStyle name="Normal 5 4 2 2 3 4 2 4 2" xfId="40894" xr:uid="{BB98453F-254E-4E14-874C-D57E04D81E07}"/>
    <cellStyle name="Normal 5 4 2 2 3 4 2 5" xfId="30098" xr:uid="{A44A873D-7E6D-42E2-8F7E-D61FB87D5D71}"/>
    <cellStyle name="Normal 5 4 2 2 3 4 2 6" xfId="44982" xr:uid="{6CA664C2-1F5C-4695-9078-41704DE482B0}"/>
    <cellStyle name="Normal 5 4 2 2 3 4 2 7" xfId="9562" xr:uid="{0A829E58-F5F6-4C0E-90BD-41466EB655DC}"/>
    <cellStyle name="Normal 5 4 2 2 3 4 3" xfId="11272" xr:uid="{4D547666-DD26-402E-B589-201002EEFA49}"/>
    <cellStyle name="Normal 5 4 2 2 3 4 3 2" xfId="24962" xr:uid="{5BCAC2D4-C1B3-4017-A49C-C9BD455C186D}"/>
    <cellStyle name="Normal 5 4 2 2 3 4 3 2 2" xfId="38654" xr:uid="{8C7B1549-9547-4036-A241-73BF5398392E}"/>
    <cellStyle name="Normal 5 4 2 2 3 4 3 2 3" xfId="53538" xr:uid="{04E7886F-520C-44EA-9E3A-2357EEC49665}"/>
    <cellStyle name="Normal 5 4 2 2 3 4 3 3" xfId="18118" xr:uid="{B5CB0EBA-5208-4417-AC12-19B20814E9FA}"/>
    <cellStyle name="Normal 5 4 2 2 3 4 3 4" xfId="31808" xr:uid="{EA037FB6-F4DA-40B0-81A9-BC0EFCCD8BD1}"/>
    <cellStyle name="Normal 5 4 2 2 3 4 3 5" xfId="46692" xr:uid="{839D9B35-AF60-49F5-9B85-6E6539B47593}"/>
    <cellStyle name="Normal 5 4 2 2 3 4 4" xfId="21540" xr:uid="{7F7CD8C3-48D5-4F98-A6DD-2D7D33265E11}"/>
    <cellStyle name="Normal 5 4 2 2 3 4 4 2" xfId="35232" xr:uid="{E6C3C4B8-561B-4B19-942F-A09F045CEAAF}"/>
    <cellStyle name="Normal 5 4 2 2 3 4 4 3" xfId="50116" xr:uid="{80C245D6-CEF4-434F-BB35-FCF0FF15DB30}"/>
    <cellStyle name="Normal 5 4 2 2 3 4 5" xfId="14696" xr:uid="{A81C79E1-9861-4500-92D2-48E754C1F0A0}"/>
    <cellStyle name="Normal 5 4 2 2 3 4 5 2" xfId="40893" xr:uid="{FBF36636-AAEB-4B0C-BF29-20E5ED1B3FE8}"/>
    <cellStyle name="Normal 5 4 2 2 3 4 6" xfId="28386" xr:uid="{7096AE77-13CB-49D3-A21E-ED889BBC8A0B}"/>
    <cellStyle name="Normal 5 4 2 2 3 4 7" xfId="43270" xr:uid="{E589481A-8159-4311-810F-036C09C28697}"/>
    <cellStyle name="Normal 5 4 2 2 3 4 8" xfId="7850" xr:uid="{93EDDB4E-F35C-4323-B72F-E6F0BAB4D487}"/>
    <cellStyle name="Normal 5 4 2 2 3 5" xfId="1202" xr:uid="{F0FF88FB-227D-43CC-95A7-C8CC767B8930}"/>
    <cellStyle name="Normal 5 4 2 2 3 5 2" xfId="12980" xr:uid="{61D2526A-8C0B-4AA2-8BE8-7D0D8F76083D}"/>
    <cellStyle name="Normal 5 4 2 2 3 5 2 2" xfId="26670" xr:uid="{5A0C3487-1917-41BE-854E-2D90F2C4621A}"/>
    <cellStyle name="Normal 5 4 2 2 3 5 2 2 2" xfId="40362" xr:uid="{3818B681-3661-4CE3-96A8-D55AC2DE8B3F}"/>
    <cellStyle name="Normal 5 4 2 2 3 5 2 2 3" xfId="55246" xr:uid="{2116D166-3B1C-4A9B-BB44-EB89C8FE711D}"/>
    <cellStyle name="Normal 5 4 2 2 3 5 2 3" xfId="19826" xr:uid="{56F75848-5DFD-4789-BC12-77C88F139197}"/>
    <cellStyle name="Normal 5 4 2 2 3 5 2 4" xfId="33516" xr:uid="{8244C5AB-9C22-419B-9301-90CD97BC493D}"/>
    <cellStyle name="Normal 5 4 2 2 3 5 2 5" xfId="48400" xr:uid="{01E56FA0-2DDD-4DAC-9550-8B6794C85E17}"/>
    <cellStyle name="Normal 5 4 2 2 3 5 3" xfId="23248" xr:uid="{DA6C04C5-27F1-4C0C-8C0D-9925DD10DC70}"/>
    <cellStyle name="Normal 5 4 2 2 3 5 3 2" xfId="36940" xr:uid="{B5EBD161-7E9A-4B1E-8C17-88B56A58C747}"/>
    <cellStyle name="Normal 5 4 2 2 3 5 3 3" xfId="51824" xr:uid="{319F5F8E-3003-440D-9107-C8B87580A4B1}"/>
    <cellStyle name="Normal 5 4 2 2 3 5 4" xfId="16404" xr:uid="{0E62BFB3-C32D-4B20-ABF6-0D9DD657F718}"/>
    <cellStyle name="Normal 5 4 2 2 3 5 4 2" xfId="40895" xr:uid="{02B4A99A-4C71-4B8E-B095-64E2C6701B84}"/>
    <cellStyle name="Normal 5 4 2 2 3 5 5" xfId="30094" xr:uid="{76D088C5-C002-4AC4-9E59-D78146AE8DB7}"/>
    <cellStyle name="Normal 5 4 2 2 3 5 6" xfId="44978" xr:uid="{13B388A5-4797-4269-991B-EA163E49AE8A}"/>
    <cellStyle name="Normal 5 4 2 2 3 5 7" xfId="9558" xr:uid="{B88FF90A-55A3-47C6-A9A0-247253D9C98D}"/>
    <cellStyle name="Normal 5 4 2 2 3 6" xfId="11268" xr:uid="{B38AF3EA-CEAF-47BB-90BB-11365282A822}"/>
    <cellStyle name="Normal 5 4 2 2 3 6 2" xfId="24958" xr:uid="{F7E657E8-9E0A-457A-966C-630D147F6482}"/>
    <cellStyle name="Normal 5 4 2 2 3 6 2 2" xfId="38650" xr:uid="{8B703932-9DFD-4DDA-B71A-1A232746C5AB}"/>
    <cellStyle name="Normal 5 4 2 2 3 6 2 3" xfId="53534" xr:uid="{7940B43A-A02A-4CE3-8AA1-ED203F5BD0DC}"/>
    <cellStyle name="Normal 5 4 2 2 3 6 3" xfId="18114" xr:uid="{4B7DF17F-44DB-44CD-B7D2-C247378E12D1}"/>
    <cellStyle name="Normal 5 4 2 2 3 6 4" xfId="31804" xr:uid="{ADD0E9B3-68A7-47FD-98E3-F72CE0539491}"/>
    <cellStyle name="Normal 5 4 2 2 3 6 5" xfId="46688" xr:uid="{1FB1737F-4AE1-43AE-A1E4-4FBFE15C2E8A}"/>
    <cellStyle name="Normal 5 4 2 2 3 7" xfId="21536" xr:uid="{06D94386-62B6-4B8A-B4C2-72C83C9CD66C}"/>
    <cellStyle name="Normal 5 4 2 2 3 7 2" xfId="35228" xr:uid="{A15319E0-AECC-4D80-90E9-6F22069D2052}"/>
    <cellStyle name="Normal 5 4 2 2 3 7 3" xfId="50112" xr:uid="{4D8ACEB2-7E6D-4BBA-8C7E-BDE5B6ACF41D}"/>
    <cellStyle name="Normal 5 4 2 2 3 8" xfId="14692" xr:uid="{F013228B-3E1F-41E5-BEEE-EC32889424C5}"/>
    <cellStyle name="Normal 5 4 2 2 3 8 2" xfId="40779" xr:uid="{2B17D464-E7C2-43C6-91D2-93E35B4101B6}"/>
    <cellStyle name="Normal 5 4 2 2 3 9" xfId="28382" xr:uid="{7089AE0C-50ED-4C84-9B38-3C4FEA86CFD8}"/>
    <cellStyle name="Normal 5 4 2 2 4" xfId="538" xr:uid="{8F19E351-FC7B-4341-9C33-2B09D535088A}"/>
    <cellStyle name="Normal 5 4 2 2 4 10" xfId="43271" xr:uid="{7ADEF95A-904A-4730-A0C4-85F15D84B13E}"/>
    <cellStyle name="Normal 5 4 2 2 4 11" xfId="7851" xr:uid="{F4CE3C95-B1B2-4D53-8646-F9F77D0D4128}"/>
    <cellStyle name="Normal 5 4 2 2 4 2" xfId="539" xr:uid="{5387FE20-960C-459C-8722-470C8D90F95F}"/>
    <cellStyle name="Normal 5 4 2 2 4 2 2" xfId="1203" xr:uid="{6BC11CCC-A234-44B6-B4BC-3277C5C52B84}"/>
    <cellStyle name="Normal 5 4 2 2 4 2 2 2" xfId="1204" xr:uid="{07F1FB31-6213-4F4B-B149-36DF46A877F4}"/>
    <cellStyle name="Normal 5 4 2 2 4 2 2 2 2" xfId="12987" xr:uid="{CEC9634A-2D65-4472-9DA0-AC2FF5DD2B16}"/>
    <cellStyle name="Normal 5 4 2 2 4 2 2 2 2 2" xfId="26677" xr:uid="{D13B0472-CF58-47D8-B9C6-059722684A33}"/>
    <cellStyle name="Normal 5 4 2 2 4 2 2 2 2 2 2" xfId="40369" xr:uid="{BAA958D8-7F26-4EF9-B4CE-EE15696A8E71}"/>
    <cellStyle name="Normal 5 4 2 2 4 2 2 2 2 2 3" xfId="55253" xr:uid="{5B871958-BCF8-4781-B2C7-326032542A32}"/>
    <cellStyle name="Normal 5 4 2 2 4 2 2 2 2 3" xfId="19833" xr:uid="{0D1B296F-85FD-4C8A-92C2-BC0775A946EF}"/>
    <cellStyle name="Normal 5 4 2 2 4 2 2 2 2 4" xfId="33523" xr:uid="{1179ED9F-ABCC-4AE5-8ED5-740B87806531}"/>
    <cellStyle name="Normal 5 4 2 2 4 2 2 2 2 5" xfId="48407" xr:uid="{C9E9A1CF-672A-4CAB-8BC9-1C9E1691AD4A}"/>
    <cellStyle name="Normal 5 4 2 2 4 2 2 2 3" xfId="23255" xr:uid="{8B31476B-E65A-4E5C-9F26-27160CD1415A}"/>
    <cellStyle name="Normal 5 4 2 2 4 2 2 2 3 2" xfId="36947" xr:uid="{2172DC66-7F03-4C50-B14E-F1C864774838}"/>
    <cellStyle name="Normal 5 4 2 2 4 2 2 2 3 3" xfId="51831" xr:uid="{D0B272BA-8CDC-4FAE-9012-0218460F8949}"/>
    <cellStyle name="Normal 5 4 2 2 4 2 2 2 4" xfId="16411" xr:uid="{E36A79FB-A422-45A1-8723-FCA7F683F576}"/>
    <cellStyle name="Normal 5 4 2 2 4 2 2 2 4 2" xfId="40897" xr:uid="{FA885E6B-C84C-4304-A1A6-06EAB1A4206A}"/>
    <cellStyle name="Normal 5 4 2 2 4 2 2 2 5" xfId="30101" xr:uid="{729FC4A4-0F65-4396-86CE-2D0DFF916F9C}"/>
    <cellStyle name="Normal 5 4 2 2 4 2 2 2 6" xfId="44985" xr:uid="{33D798F7-DC54-4A5A-9DFB-FE444175401C}"/>
    <cellStyle name="Normal 5 4 2 2 4 2 2 2 7" xfId="9565" xr:uid="{265418E5-97B7-400C-B39D-57DE288BD036}"/>
    <cellStyle name="Normal 5 4 2 2 4 2 2 3" xfId="11275" xr:uid="{4A0F2284-62A7-481D-AD9F-564B7EBC4E68}"/>
    <cellStyle name="Normal 5 4 2 2 4 2 2 3 2" xfId="24965" xr:uid="{2D31B9B5-97D7-4AF7-8075-168C4E787B4C}"/>
    <cellStyle name="Normal 5 4 2 2 4 2 2 3 2 2" xfId="38657" xr:uid="{7524B3D1-6758-4C9C-91A2-01E8994A7189}"/>
    <cellStyle name="Normal 5 4 2 2 4 2 2 3 2 3" xfId="53541" xr:uid="{8D9F24BB-5710-4FD0-802A-A129BFD4AB89}"/>
    <cellStyle name="Normal 5 4 2 2 4 2 2 3 3" xfId="18121" xr:uid="{54A8A549-227C-4C21-9971-7DD1F1DF0ED1}"/>
    <cellStyle name="Normal 5 4 2 2 4 2 2 3 4" xfId="31811" xr:uid="{7F1B89DA-23AC-4561-8C24-079788C4158F}"/>
    <cellStyle name="Normal 5 4 2 2 4 2 2 3 5" xfId="46695" xr:uid="{2D0CF94A-82B5-401F-9ABB-E27A2B5E44A8}"/>
    <cellStyle name="Normal 5 4 2 2 4 2 2 4" xfId="21543" xr:uid="{240CCAE0-6B3B-424D-A2E3-539E2613F6B7}"/>
    <cellStyle name="Normal 5 4 2 2 4 2 2 4 2" xfId="35235" xr:uid="{0AC0D936-564E-4EE1-AE06-41761B9EEDF9}"/>
    <cellStyle name="Normal 5 4 2 2 4 2 2 4 3" xfId="50119" xr:uid="{17944759-C0CA-467B-BBD4-1A5D1258082F}"/>
    <cellStyle name="Normal 5 4 2 2 4 2 2 5" xfId="14699" xr:uid="{073DA76B-480B-4640-B5FC-27B52AAB4B48}"/>
    <cellStyle name="Normal 5 4 2 2 4 2 2 5 2" xfId="40896" xr:uid="{5A81D8A4-4466-41D1-9E9A-AC7FBD3A4DBC}"/>
    <cellStyle name="Normal 5 4 2 2 4 2 2 6" xfId="28389" xr:uid="{408B3266-1028-4A62-BA7D-DB2B16E19C2C}"/>
    <cellStyle name="Normal 5 4 2 2 4 2 2 7" xfId="43273" xr:uid="{ED483D4A-FC50-419D-9269-1C03BFEC604E}"/>
    <cellStyle name="Normal 5 4 2 2 4 2 2 8" xfId="7853" xr:uid="{7278F91F-4A1A-4BD6-9EE2-999F98D85043}"/>
    <cellStyle name="Normal 5 4 2 2 4 2 3" xfId="1205" xr:uid="{D40B8BD5-D1F6-4614-838F-79CBB43FA72C}"/>
    <cellStyle name="Normal 5 4 2 2 4 2 3 2" xfId="12986" xr:uid="{2139BA0E-2A01-46EB-83CA-26EED373A143}"/>
    <cellStyle name="Normal 5 4 2 2 4 2 3 2 2" xfId="26676" xr:uid="{32AEC15D-C087-4B38-AE9C-F128D684A72C}"/>
    <cellStyle name="Normal 5 4 2 2 4 2 3 2 2 2" xfId="40368" xr:uid="{AEB9BCE3-0421-4759-B0C0-97AAC57D978E}"/>
    <cellStyle name="Normal 5 4 2 2 4 2 3 2 2 3" xfId="55252" xr:uid="{22A85AC4-C53B-44EA-BC54-922543BE016E}"/>
    <cellStyle name="Normal 5 4 2 2 4 2 3 2 3" xfId="19832" xr:uid="{52D85531-5201-48DB-A0DF-002679661461}"/>
    <cellStyle name="Normal 5 4 2 2 4 2 3 2 4" xfId="33522" xr:uid="{664A5AF2-6C1C-4A70-920F-5B607FD3EB59}"/>
    <cellStyle name="Normal 5 4 2 2 4 2 3 2 5" xfId="48406" xr:uid="{E3C02FF7-5718-4187-BDFC-1FF238ADB931}"/>
    <cellStyle name="Normal 5 4 2 2 4 2 3 3" xfId="23254" xr:uid="{2403180E-7351-4A21-BA56-456AF7FB0894}"/>
    <cellStyle name="Normal 5 4 2 2 4 2 3 3 2" xfId="36946" xr:uid="{30CC4018-5E18-441E-98F4-087F11B102A1}"/>
    <cellStyle name="Normal 5 4 2 2 4 2 3 3 3" xfId="51830" xr:uid="{DC500BE4-2E53-4A2D-8E01-F74C38483D0A}"/>
    <cellStyle name="Normal 5 4 2 2 4 2 3 4" xfId="16410" xr:uid="{2F449033-4FE2-49E7-9254-B1952D36475E}"/>
    <cellStyle name="Normal 5 4 2 2 4 2 3 4 2" xfId="40898" xr:uid="{F97F7997-7D9A-489F-B315-19AEBB0C2D1F}"/>
    <cellStyle name="Normal 5 4 2 2 4 2 3 5" xfId="30100" xr:uid="{54404426-B2E1-4E53-8A53-A9023FEEF957}"/>
    <cellStyle name="Normal 5 4 2 2 4 2 3 6" xfId="44984" xr:uid="{EF8E5C85-2E12-4A33-B8CA-E91FCACE7922}"/>
    <cellStyle name="Normal 5 4 2 2 4 2 3 7" xfId="9564" xr:uid="{00E78C36-EFF8-46E9-80F5-0B1282231DC5}"/>
    <cellStyle name="Normal 5 4 2 2 4 2 4" xfId="11274" xr:uid="{A4D38FE3-CF03-4734-B2AC-5318F7F5FDD4}"/>
    <cellStyle name="Normal 5 4 2 2 4 2 4 2" xfId="24964" xr:uid="{D0B83F95-207F-42CC-BAA5-B508C4E92085}"/>
    <cellStyle name="Normal 5 4 2 2 4 2 4 2 2" xfId="38656" xr:uid="{912D2F09-2AED-4B12-85D6-6C0CC3FAD07D}"/>
    <cellStyle name="Normal 5 4 2 2 4 2 4 2 3" xfId="53540" xr:uid="{9B1A0472-08D7-457E-A33C-D158594C2E17}"/>
    <cellStyle name="Normal 5 4 2 2 4 2 4 3" xfId="18120" xr:uid="{9EE8CAAF-4138-4375-9B41-7594F5DDC3D2}"/>
    <cellStyle name="Normal 5 4 2 2 4 2 4 4" xfId="31810" xr:uid="{40A57992-9598-4286-BD0B-A2D6F6E19C27}"/>
    <cellStyle name="Normal 5 4 2 2 4 2 4 5" xfId="46694" xr:uid="{44001F00-EF8E-4579-8859-355F107053E5}"/>
    <cellStyle name="Normal 5 4 2 2 4 2 5" xfId="21542" xr:uid="{84FBEC34-58C4-4AD1-94CB-F0C76B2FB542}"/>
    <cellStyle name="Normal 5 4 2 2 4 2 5 2" xfId="35234" xr:uid="{88B1E24D-8A6F-4137-A5D5-8A4981BF3F17}"/>
    <cellStyle name="Normal 5 4 2 2 4 2 5 3" xfId="50118" xr:uid="{F651E255-E7A3-4AFC-8B6D-EDFB39B29CE5}"/>
    <cellStyle name="Normal 5 4 2 2 4 2 6" xfId="14698" xr:uid="{738EA9E9-6633-4803-A615-EEF17CCDEE72}"/>
    <cellStyle name="Normal 5 4 2 2 4 2 6 2" xfId="40816" xr:uid="{A003AF54-AC91-4FA1-BC75-E90667261940}"/>
    <cellStyle name="Normal 5 4 2 2 4 2 7" xfId="28388" xr:uid="{45D91A73-BEC9-4320-958B-9B475DA9D64F}"/>
    <cellStyle name="Normal 5 4 2 2 4 2 8" xfId="43272" xr:uid="{A78D6A0B-2EA2-4E28-86C6-64CC7E83870F}"/>
    <cellStyle name="Normal 5 4 2 2 4 2 9" xfId="7852" xr:uid="{9A60248A-971D-4383-98C0-BAB133D7A486}"/>
    <cellStyle name="Normal 5 4 2 2 4 3" xfId="1206" xr:uid="{F7BC65D2-A5A9-4789-83E4-109D5189A140}"/>
    <cellStyle name="Normal 5 4 2 2 4 3 2" xfId="1207" xr:uid="{DEBAA90B-C77A-40E2-B74B-F7DF4440EB5F}"/>
    <cellStyle name="Normal 5 4 2 2 4 3 2 2" xfId="12988" xr:uid="{E549D7CE-8DE1-45F6-BC4B-6807C4C0E73C}"/>
    <cellStyle name="Normal 5 4 2 2 4 3 2 2 2" xfId="26678" xr:uid="{EDAB9DA8-D496-4717-874A-6DE2CDB6D168}"/>
    <cellStyle name="Normal 5 4 2 2 4 3 2 2 2 2" xfId="40370" xr:uid="{7D8CD476-55CE-4D2A-8489-38CF3CF79FB4}"/>
    <cellStyle name="Normal 5 4 2 2 4 3 2 2 2 3" xfId="55254" xr:uid="{2660C8C6-E5DA-4C26-BA3F-FA4617A07E53}"/>
    <cellStyle name="Normal 5 4 2 2 4 3 2 2 3" xfId="19834" xr:uid="{DAC14D0E-153F-4628-B386-37C79405634A}"/>
    <cellStyle name="Normal 5 4 2 2 4 3 2 2 4" xfId="33524" xr:uid="{012C1DD0-A0B0-4DB9-BF2D-A59BFF8C10EA}"/>
    <cellStyle name="Normal 5 4 2 2 4 3 2 2 5" xfId="48408" xr:uid="{E15617D7-9BA6-4A72-BB55-53A4E5A24D69}"/>
    <cellStyle name="Normal 5 4 2 2 4 3 2 3" xfId="23256" xr:uid="{543C8A46-74D8-46FE-97BC-3CEF7F4C412D}"/>
    <cellStyle name="Normal 5 4 2 2 4 3 2 3 2" xfId="36948" xr:uid="{010B1D54-5A06-4D87-9211-9DDB876E7F06}"/>
    <cellStyle name="Normal 5 4 2 2 4 3 2 3 3" xfId="51832" xr:uid="{A9D65C29-F201-4FF6-84F7-455144E8C817}"/>
    <cellStyle name="Normal 5 4 2 2 4 3 2 4" xfId="16412" xr:uid="{C99C4858-D31E-4CC4-9709-DC9449E3BFCF}"/>
    <cellStyle name="Normal 5 4 2 2 4 3 2 4 2" xfId="40900" xr:uid="{80835CB3-9F3D-4927-9C53-9C06C8855C79}"/>
    <cellStyle name="Normal 5 4 2 2 4 3 2 5" xfId="30102" xr:uid="{176BDD15-F46F-4849-8BFC-2B172DCADF71}"/>
    <cellStyle name="Normal 5 4 2 2 4 3 2 6" xfId="44986" xr:uid="{48FF9B14-00AA-455E-9AD5-9C29C0E20C27}"/>
    <cellStyle name="Normal 5 4 2 2 4 3 2 7" xfId="9566" xr:uid="{3F1783D7-4F0D-4571-919F-32287BC26639}"/>
    <cellStyle name="Normal 5 4 2 2 4 3 3" xfId="11276" xr:uid="{96EE876C-7965-48BA-9055-8265AE356661}"/>
    <cellStyle name="Normal 5 4 2 2 4 3 3 2" xfId="24966" xr:uid="{AB133146-C9F6-4CB3-B582-D9E2AE68E470}"/>
    <cellStyle name="Normal 5 4 2 2 4 3 3 2 2" xfId="38658" xr:uid="{462999FF-768E-473E-8961-2C59076A5856}"/>
    <cellStyle name="Normal 5 4 2 2 4 3 3 2 3" xfId="53542" xr:uid="{F86C79B2-FDFD-44C5-8B3F-A251B275F692}"/>
    <cellStyle name="Normal 5 4 2 2 4 3 3 3" xfId="18122" xr:uid="{E95DC1DD-90E3-4384-A91F-4AD61D152DD9}"/>
    <cellStyle name="Normal 5 4 2 2 4 3 3 4" xfId="31812" xr:uid="{CE173DDF-DB03-4649-8358-BC61651B35B0}"/>
    <cellStyle name="Normal 5 4 2 2 4 3 3 5" xfId="46696" xr:uid="{A6C3141A-E604-41AB-BA8C-EF8A33AAB4A7}"/>
    <cellStyle name="Normal 5 4 2 2 4 3 4" xfId="21544" xr:uid="{777F9216-7A50-4EC1-B9C4-C4E5688429B9}"/>
    <cellStyle name="Normal 5 4 2 2 4 3 4 2" xfId="35236" xr:uid="{E26D3D0E-5D9E-43AA-BD12-4C48BC05E53F}"/>
    <cellStyle name="Normal 5 4 2 2 4 3 4 3" xfId="50120" xr:uid="{941E0DFF-9C62-4C87-B1AD-48F71DB4F2E1}"/>
    <cellStyle name="Normal 5 4 2 2 4 3 5" xfId="14700" xr:uid="{20CDC6FF-2C94-4B9B-ABE6-F36ABB0C98BB}"/>
    <cellStyle name="Normal 5 4 2 2 4 3 5 2" xfId="40899" xr:uid="{CF5970BD-F909-4281-AA35-D6C3B47F952A}"/>
    <cellStyle name="Normal 5 4 2 2 4 3 6" xfId="28390" xr:uid="{F9AA874A-994A-4D79-BDF6-1A252D2B62E0}"/>
    <cellStyle name="Normal 5 4 2 2 4 3 7" xfId="43274" xr:uid="{4240AAEF-B159-4E90-A2CD-9681B1C4F2FD}"/>
    <cellStyle name="Normal 5 4 2 2 4 3 8" xfId="7854" xr:uid="{8C7E1CB4-B415-49C6-BCD0-FA618C43EB44}"/>
    <cellStyle name="Normal 5 4 2 2 4 4" xfId="1208" xr:uid="{94FA76F5-AA70-4343-ACE6-041DEBB07316}"/>
    <cellStyle name="Normal 5 4 2 2 4 4 2" xfId="9567" xr:uid="{2CB43D50-C46A-46E7-B4D9-7A3564FF4F28}"/>
    <cellStyle name="Normal 5 4 2 2 4 4 2 2" xfId="12989" xr:uid="{8C02863A-8018-45A3-8259-F0397C01FAEB}"/>
    <cellStyle name="Normal 5 4 2 2 4 4 2 2 2" xfId="26679" xr:uid="{0EE788CB-42F8-4BC4-A48F-495553329504}"/>
    <cellStyle name="Normal 5 4 2 2 4 4 2 2 2 2" xfId="40371" xr:uid="{726DC60D-5326-4BC4-B30A-5DCB5608C08B}"/>
    <cellStyle name="Normal 5 4 2 2 4 4 2 2 2 3" xfId="55255" xr:uid="{F7AE50F8-C4A6-487F-8023-1C58E81CFA28}"/>
    <cellStyle name="Normal 5 4 2 2 4 4 2 2 3" xfId="19835" xr:uid="{44289DF8-C8A0-4735-937E-4FAB7844DA3C}"/>
    <cellStyle name="Normal 5 4 2 2 4 4 2 2 4" xfId="33525" xr:uid="{A01846C9-C76E-45C2-98F9-DA759D4E43E2}"/>
    <cellStyle name="Normal 5 4 2 2 4 4 2 2 5" xfId="48409" xr:uid="{A70362BA-6258-4653-A5B6-A92F0623D791}"/>
    <cellStyle name="Normal 5 4 2 2 4 4 2 3" xfId="23257" xr:uid="{51AE965E-3DCD-4280-B052-3EBA1A30C0B0}"/>
    <cellStyle name="Normal 5 4 2 2 4 4 2 3 2" xfId="36949" xr:uid="{F37FAB6F-52EE-41CA-8BFF-48BBAFE4E801}"/>
    <cellStyle name="Normal 5 4 2 2 4 4 2 3 3" xfId="51833" xr:uid="{27746BFD-CCDF-49DF-B946-554B5BAC10EA}"/>
    <cellStyle name="Normal 5 4 2 2 4 4 2 4" xfId="16413" xr:uid="{968CE8B2-1200-4609-9BC0-B638385136ED}"/>
    <cellStyle name="Normal 5 4 2 2 4 4 2 5" xfId="30103" xr:uid="{AD44C408-4167-45D3-BCD0-45B0DAC156B0}"/>
    <cellStyle name="Normal 5 4 2 2 4 4 2 6" xfId="44987" xr:uid="{B51C668F-9153-4861-9FA2-97A8C9EDE887}"/>
    <cellStyle name="Normal 5 4 2 2 4 4 3" xfId="11277" xr:uid="{E9E9C904-84C3-440D-B19C-F343D9F8A347}"/>
    <cellStyle name="Normal 5 4 2 2 4 4 3 2" xfId="24967" xr:uid="{09B354D0-4BDD-483F-A518-073BA5657495}"/>
    <cellStyle name="Normal 5 4 2 2 4 4 3 2 2" xfId="38659" xr:uid="{59C52F94-6849-4C2D-BFAF-CC42B0A323CD}"/>
    <cellStyle name="Normal 5 4 2 2 4 4 3 2 3" xfId="53543" xr:uid="{B0D29B1A-06AC-4573-8A20-712B7D1D105D}"/>
    <cellStyle name="Normal 5 4 2 2 4 4 3 3" xfId="18123" xr:uid="{3F6450ED-B8FC-42F9-801C-C2B050509EE9}"/>
    <cellStyle name="Normal 5 4 2 2 4 4 3 4" xfId="31813" xr:uid="{AC2A36B3-ED25-4775-9FE5-09998DF0FA64}"/>
    <cellStyle name="Normal 5 4 2 2 4 4 3 5" xfId="46697" xr:uid="{467C5BA5-CA9E-436D-BCE4-AE27D7CE7DE2}"/>
    <cellStyle name="Normal 5 4 2 2 4 4 4" xfId="21545" xr:uid="{E3405B05-30FE-4ED4-AB0D-298970503DEB}"/>
    <cellStyle name="Normal 5 4 2 2 4 4 4 2" xfId="35237" xr:uid="{D73F8363-99D1-4A8F-BC4C-CACED856C703}"/>
    <cellStyle name="Normal 5 4 2 2 4 4 4 3" xfId="50121" xr:uid="{7042380B-130D-4303-9649-BA2656D428A0}"/>
    <cellStyle name="Normal 5 4 2 2 4 4 5" xfId="14701" xr:uid="{CCD13649-8A7E-4679-972C-634502AD920D}"/>
    <cellStyle name="Normal 5 4 2 2 4 4 5 2" xfId="40901" xr:uid="{D7B01C31-4A2B-4B50-825F-5D5CF4449D71}"/>
    <cellStyle name="Normal 5 4 2 2 4 4 6" xfId="28391" xr:uid="{6506A7CF-D6B5-4F0E-938A-EA46D4B9EAB2}"/>
    <cellStyle name="Normal 5 4 2 2 4 4 7" xfId="43275" xr:uid="{C3C08D90-EF45-465A-BA0C-E04D80B16A15}"/>
    <cellStyle name="Normal 5 4 2 2 4 4 8" xfId="7855" xr:uid="{EE57DD35-DC63-4FF8-8666-784F808DB0CE}"/>
    <cellStyle name="Normal 5 4 2 2 4 5" xfId="9563" xr:uid="{41B41699-CD6D-4B41-BACE-A471A48EEA9F}"/>
    <cellStyle name="Normal 5 4 2 2 4 5 2" xfId="12985" xr:uid="{4F333A35-EE4E-4B62-AED9-CA79FBAF65A6}"/>
    <cellStyle name="Normal 5 4 2 2 4 5 2 2" xfId="26675" xr:uid="{F990F721-A71B-4A93-9A8E-EB412570CF40}"/>
    <cellStyle name="Normal 5 4 2 2 4 5 2 2 2" xfId="40367" xr:uid="{2B536918-CCF1-4D6B-B6E4-0729E278AB68}"/>
    <cellStyle name="Normal 5 4 2 2 4 5 2 2 3" xfId="55251" xr:uid="{1EF4D599-343B-4AFA-BD9C-6A7115C59B4A}"/>
    <cellStyle name="Normal 5 4 2 2 4 5 2 3" xfId="19831" xr:uid="{91D1E67B-1F2D-45CE-947C-BFAEB2488AED}"/>
    <cellStyle name="Normal 5 4 2 2 4 5 2 4" xfId="33521" xr:uid="{150A8A0A-F3DC-4168-9917-EE8CB5DB51F7}"/>
    <cellStyle name="Normal 5 4 2 2 4 5 2 5" xfId="48405" xr:uid="{CB47C71B-5CFA-4827-A022-3279196F6802}"/>
    <cellStyle name="Normal 5 4 2 2 4 5 3" xfId="23253" xr:uid="{312E8A5A-7E12-48D4-A364-FA082EE93DA1}"/>
    <cellStyle name="Normal 5 4 2 2 4 5 3 2" xfId="36945" xr:uid="{C4507AF6-E65D-4184-A93B-DBA4F66B2144}"/>
    <cellStyle name="Normal 5 4 2 2 4 5 3 3" xfId="51829" xr:uid="{42ED61F4-8210-446A-88BE-461EE9CA1F2C}"/>
    <cellStyle name="Normal 5 4 2 2 4 5 4" xfId="16409" xr:uid="{B58D0247-6F6F-4724-9A6A-1D9149A3B081}"/>
    <cellStyle name="Normal 5 4 2 2 4 5 5" xfId="30099" xr:uid="{B44637AC-2C51-469B-893B-E0711DAEB707}"/>
    <cellStyle name="Normal 5 4 2 2 4 5 6" xfId="44983" xr:uid="{1E4D2361-C4AC-4FA7-83AF-2B50B113EE92}"/>
    <cellStyle name="Normal 5 4 2 2 4 6" xfId="11273" xr:uid="{912B0B5E-1D74-40E3-BDB6-5453D4FB27BB}"/>
    <cellStyle name="Normal 5 4 2 2 4 6 2" xfId="24963" xr:uid="{91A3D7D4-D036-4F4F-A8CC-8D3DBE4B7BBF}"/>
    <cellStyle name="Normal 5 4 2 2 4 6 2 2" xfId="38655" xr:uid="{AEEC1072-1EA0-42C8-811F-A1E43CC24071}"/>
    <cellStyle name="Normal 5 4 2 2 4 6 2 3" xfId="53539" xr:uid="{DDA5DC3C-2051-460C-A263-7A495AFDA685}"/>
    <cellStyle name="Normal 5 4 2 2 4 6 3" xfId="18119" xr:uid="{728D8CBC-2069-46C8-8D6A-6B1424EA7EC7}"/>
    <cellStyle name="Normal 5 4 2 2 4 6 4" xfId="31809" xr:uid="{AD89DE50-F950-4326-918D-B4EF50774902}"/>
    <cellStyle name="Normal 5 4 2 2 4 6 5" xfId="46693" xr:uid="{B5E282B5-8445-4C82-AABF-DD35EB54DE9A}"/>
    <cellStyle name="Normal 5 4 2 2 4 7" xfId="21541" xr:uid="{9A2718E4-90A7-4561-A597-548C14028982}"/>
    <cellStyle name="Normal 5 4 2 2 4 7 2" xfId="35233" xr:uid="{6B448801-3C72-43E4-8C29-805F119E015B}"/>
    <cellStyle name="Normal 5 4 2 2 4 7 3" xfId="50117" xr:uid="{DCCE46DA-431A-4FE1-8E09-8DDC9CDCD1A7}"/>
    <cellStyle name="Normal 5 4 2 2 4 8" xfId="14697" xr:uid="{166F6A90-1D27-43C7-A350-8CA22042BE5A}"/>
    <cellStyle name="Normal 5 4 2 2 4 8 2" xfId="40815" xr:uid="{D340BDFC-4B9E-4778-85B4-7FD60A4508BA}"/>
    <cellStyle name="Normal 5 4 2 2 4 9" xfId="28387" xr:uid="{D825F1C0-6B71-4879-A098-0FE319A8F8DB}"/>
    <cellStyle name="Normal 5 4 2 2 5" xfId="540" xr:uid="{D5222D29-F711-4FD2-B547-176CDBF6D17D}"/>
    <cellStyle name="Normal 5 4 2 2 5 2" xfId="1209" xr:uid="{03C13D6E-B54E-4AAC-BBD1-5302653CDD41}"/>
    <cellStyle name="Normal 5 4 2 2 5 2 2" xfId="1210" xr:uid="{25AF5DA6-ECD4-4AF0-8068-634A7E735D7B}"/>
    <cellStyle name="Normal 5 4 2 2 5 2 2 2" xfId="12991" xr:uid="{18BB84B0-FAEF-458B-B1B1-E382EE8C823B}"/>
    <cellStyle name="Normal 5 4 2 2 5 2 2 2 2" xfId="26681" xr:uid="{05B68845-D714-462E-92AF-A7B836472A58}"/>
    <cellStyle name="Normal 5 4 2 2 5 2 2 2 2 2" xfId="40373" xr:uid="{6E47939F-96C1-484D-A5BF-D32B8B881577}"/>
    <cellStyle name="Normal 5 4 2 2 5 2 2 2 2 3" xfId="55257" xr:uid="{4A47814E-F065-4294-AD17-380A5AE49EE3}"/>
    <cellStyle name="Normal 5 4 2 2 5 2 2 2 3" xfId="19837" xr:uid="{D1FA915D-9DA3-4282-A1B3-4335E32CE7B0}"/>
    <cellStyle name="Normal 5 4 2 2 5 2 2 2 4" xfId="33527" xr:uid="{A4895C56-910B-4B5D-BC63-CA7A1D2A4AA9}"/>
    <cellStyle name="Normal 5 4 2 2 5 2 2 2 5" xfId="48411" xr:uid="{0D7BA642-D13B-4DAD-B960-5745E7747DA0}"/>
    <cellStyle name="Normal 5 4 2 2 5 2 2 3" xfId="23259" xr:uid="{CF224D29-7392-4E66-AABA-8EBB323F099B}"/>
    <cellStyle name="Normal 5 4 2 2 5 2 2 3 2" xfId="36951" xr:uid="{A9E55698-9A79-4329-95CE-D41676A991E9}"/>
    <cellStyle name="Normal 5 4 2 2 5 2 2 3 3" xfId="51835" xr:uid="{86A12F83-34CF-4372-895C-A86C48E8207D}"/>
    <cellStyle name="Normal 5 4 2 2 5 2 2 4" xfId="16415" xr:uid="{4F61D447-975A-48F4-9CF9-5FFB6AEA42C7}"/>
    <cellStyle name="Normal 5 4 2 2 5 2 2 4 2" xfId="40903" xr:uid="{85BEB63C-E77C-4F41-AC8B-595107FF062C}"/>
    <cellStyle name="Normal 5 4 2 2 5 2 2 5" xfId="30105" xr:uid="{60F6FCD6-261A-43A2-9E82-0D16B915A445}"/>
    <cellStyle name="Normal 5 4 2 2 5 2 2 6" xfId="44989" xr:uid="{863FEAC7-6C98-43A7-94A5-AD7A58BB94D8}"/>
    <cellStyle name="Normal 5 4 2 2 5 2 2 7" xfId="9569" xr:uid="{98D1050D-5A64-4B0C-8A74-811864BE981F}"/>
    <cellStyle name="Normal 5 4 2 2 5 2 3" xfId="11279" xr:uid="{DACFFACF-8A33-479F-846A-75832F0FE54C}"/>
    <cellStyle name="Normal 5 4 2 2 5 2 3 2" xfId="24969" xr:uid="{C3E7B5D9-7A7F-483D-8177-40A7033DF858}"/>
    <cellStyle name="Normal 5 4 2 2 5 2 3 2 2" xfId="38661" xr:uid="{76CA9DA6-E310-426D-B585-60B5D1E55C4D}"/>
    <cellStyle name="Normal 5 4 2 2 5 2 3 2 3" xfId="53545" xr:uid="{843939E3-8393-420A-BA62-6EEBD1D967D7}"/>
    <cellStyle name="Normal 5 4 2 2 5 2 3 3" xfId="18125" xr:uid="{87B0EE1F-8B4E-40E9-901B-24AB97F8C6BC}"/>
    <cellStyle name="Normal 5 4 2 2 5 2 3 4" xfId="31815" xr:uid="{78337265-8068-412E-956A-1D9B9CF58F21}"/>
    <cellStyle name="Normal 5 4 2 2 5 2 3 5" xfId="46699" xr:uid="{6534D3DD-7674-46DC-928D-14D3F8111862}"/>
    <cellStyle name="Normal 5 4 2 2 5 2 4" xfId="21547" xr:uid="{6D6C813A-C848-40ED-9D58-AC896C34B22F}"/>
    <cellStyle name="Normal 5 4 2 2 5 2 4 2" xfId="35239" xr:uid="{7B1CB123-D49B-4BD8-B799-2F10B4B6CE76}"/>
    <cellStyle name="Normal 5 4 2 2 5 2 4 3" xfId="50123" xr:uid="{76ECAF68-8353-49C1-9973-4F709CECC64F}"/>
    <cellStyle name="Normal 5 4 2 2 5 2 5" xfId="14703" xr:uid="{E2279A78-C606-4FE6-861D-422317BDD458}"/>
    <cellStyle name="Normal 5 4 2 2 5 2 5 2" xfId="40902" xr:uid="{00C061D7-9ED8-4A4F-86AD-9AC7FA92ED97}"/>
    <cellStyle name="Normal 5 4 2 2 5 2 6" xfId="28393" xr:uid="{4304019B-6D29-4D69-9015-C72E51B7E1E2}"/>
    <cellStyle name="Normal 5 4 2 2 5 2 7" xfId="43277" xr:uid="{4A36757F-AB0D-4822-B976-2A91A57F846D}"/>
    <cellStyle name="Normal 5 4 2 2 5 2 8" xfId="7857" xr:uid="{696CD231-35E9-40D6-9B47-CDA451A42EFA}"/>
    <cellStyle name="Normal 5 4 2 2 5 3" xfId="1211" xr:uid="{03477487-137D-4A44-93A4-8A12948DADF3}"/>
    <cellStyle name="Normal 5 4 2 2 5 3 2" xfId="12990" xr:uid="{9D5B3F32-2D28-4375-AAD0-E7D155C33BA9}"/>
    <cellStyle name="Normal 5 4 2 2 5 3 2 2" xfId="26680" xr:uid="{BA9EAEB1-E7DA-4F1A-969D-0DF490F6A180}"/>
    <cellStyle name="Normal 5 4 2 2 5 3 2 2 2" xfId="40372" xr:uid="{64F459E0-B7D1-443E-9BDA-D18640A3907F}"/>
    <cellStyle name="Normal 5 4 2 2 5 3 2 2 3" xfId="55256" xr:uid="{A019B74F-9EE2-4EE1-A64B-845B66597CF3}"/>
    <cellStyle name="Normal 5 4 2 2 5 3 2 3" xfId="19836" xr:uid="{20FA18BB-733F-445F-8534-4DAA92A2893A}"/>
    <cellStyle name="Normal 5 4 2 2 5 3 2 4" xfId="33526" xr:uid="{7BBE2ECD-EC3F-448D-880D-5EB1A6C9EBE7}"/>
    <cellStyle name="Normal 5 4 2 2 5 3 2 5" xfId="48410" xr:uid="{9D6D6181-97E6-4F07-9363-29FF74DA1A96}"/>
    <cellStyle name="Normal 5 4 2 2 5 3 3" xfId="23258" xr:uid="{95A8157B-28F0-45E7-B8B2-A8231958764B}"/>
    <cellStyle name="Normal 5 4 2 2 5 3 3 2" xfId="36950" xr:uid="{9FE6C0DE-272A-4493-BA4F-3A1604DD8B58}"/>
    <cellStyle name="Normal 5 4 2 2 5 3 3 3" xfId="51834" xr:uid="{330906F7-4964-41FC-B2C3-B88E5B3D8B92}"/>
    <cellStyle name="Normal 5 4 2 2 5 3 4" xfId="16414" xr:uid="{76ABE14F-CB8B-4DCD-853C-8F300E9F2240}"/>
    <cellStyle name="Normal 5 4 2 2 5 3 4 2" xfId="40904" xr:uid="{8DB187A3-36B7-439A-8DD1-F44FF2E8C186}"/>
    <cellStyle name="Normal 5 4 2 2 5 3 5" xfId="30104" xr:uid="{DDE32288-4581-4ECC-9918-AC1A2DD01878}"/>
    <cellStyle name="Normal 5 4 2 2 5 3 6" xfId="44988" xr:uid="{80057204-5715-401A-B6E4-FD068B27C711}"/>
    <cellStyle name="Normal 5 4 2 2 5 3 7" xfId="9568" xr:uid="{E57DD6E4-FCF7-4175-8473-D6063D1E5981}"/>
    <cellStyle name="Normal 5 4 2 2 5 4" xfId="2848" xr:uid="{7CCB1280-A419-4C95-BDE3-E1B2F1FA275A}"/>
    <cellStyle name="Normal 5 4 2 2 5 4 2" xfId="24968" xr:uid="{A74016B1-70D4-4926-90AA-F8EF0B344EDB}"/>
    <cellStyle name="Normal 5 4 2 2 5 4 2 2" xfId="38660" xr:uid="{089196CD-11F0-4ADF-B2EF-BCB92A308A41}"/>
    <cellStyle name="Normal 5 4 2 2 5 4 2 3" xfId="53544" xr:uid="{8D262A51-3617-423B-9D6D-6A7D5B219747}"/>
    <cellStyle name="Normal 5 4 2 2 5 4 3" xfId="18124" xr:uid="{3D78F146-01B4-480B-A985-44F874BC819C}"/>
    <cellStyle name="Normal 5 4 2 2 5 4 3 2" xfId="41124" xr:uid="{ED51E98D-5107-448B-8EEB-E85432A08188}"/>
    <cellStyle name="Normal 5 4 2 2 5 4 4" xfId="31814" xr:uid="{B141CE70-2E34-4886-B223-005B6DF58DC5}"/>
    <cellStyle name="Normal 5 4 2 2 5 4 5" xfId="46698" xr:uid="{0D96196A-DF92-4C1E-9C74-0640B7A1AA87}"/>
    <cellStyle name="Normal 5 4 2 2 5 4 6" xfId="11278" xr:uid="{114984E2-0373-4322-AC49-ECA0667AD0E1}"/>
    <cellStyle name="Normal 5 4 2 2 5 5" xfId="21546" xr:uid="{D805C61F-FA2C-4AB3-A7C6-26D47004C3A7}"/>
    <cellStyle name="Normal 5 4 2 2 5 5 2" xfId="35238" xr:uid="{8E3F3678-A567-4DBD-9079-F85612B5587F}"/>
    <cellStyle name="Normal 5 4 2 2 5 5 3" xfId="50122" xr:uid="{C702F448-56D1-4439-8A83-5D7D3893DF06}"/>
    <cellStyle name="Normal 5 4 2 2 5 6" xfId="14702" xr:uid="{9A0A05B7-2D15-4A0C-BBB7-4A286B5537BE}"/>
    <cellStyle name="Normal 5 4 2 2 5 6 2" xfId="40817" xr:uid="{A55CF56C-448A-4B27-9414-0C589E3D56C6}"/>
    <cellStyle name="Normal 5 4 2 2 5 7" xfId="28392" xr:uid="{7B91A1A1-1185-4364-BEC0-E66B49404630}"/>
    <cellStyle name="Normal 5 4 2 2 5 8" xfId="43276" xr:uid="{8B7599CC-64B0-41E7-913B-721D34DF933A}"/>
    <cellStyle name="Normal 5 4 2 2 5 9" xfId="7856" xr:uid="{212448EC-09ED-44CB-9396-6DA56855BFD6}"/>
    <cellStyle name="Normal 5 4 2 2 6" xfId="1212" xr:uid="{CB808D1B-446A-48D7-AE9B-EB621D30C68C}"/>
    <cellStyle name="Normal 5 4 2 2 6 2" xfId="1213" xr:uid="{A48BBFE7-A7BA-4938-A79F-E7525C077D9F}"/>
    <cellStyle name="Normal 5 4 2 2 6 2 2" xfId="12992" xr:uid="{5BC0ED57-D183-4A16-9A14-01DD4AF2F92B}"/>
    <cellStyle name="Normal 5 4 2 2 6 2 2 2" xfId="26682" xr:uid="{8B238996-E64F-41DA-B612-CCCBFA0E2F86}"/>
    <cellStyle name="Normal 5 4 2 2 6 2 2 2 2" xfId="40374" xr:uid="{34F26C68-F19A-4F8E-8762-C1C1DDD6904F}"/>
    <cellStyle name="Normal 5 4 2 2 6 2 2 2 3" xfId="55258" xr:uid="{5C691473-7C46-450B-AD18-A212E692E9E5}"/>
    <cellStyle name="Normal 5 4 2 2 6 2 2 3" xfId="19838" xr:uid="{8D559149-115C-4B28-A94B-F31318B35C11}"/>
    <cellStyle name="Normal 5 4 2 2 6 2 2 4" xfId="33528" xr:uid="{B5293B20-4C52-402E-9A9D-D4D3B389905B}"/>
    <cellStyle name="Normal 5 4 2 2 6 2 2 5" xfId="48412" xr:uid="{5CCF25EA-8ED3-4F87-AE9E-6AD1151DBC72}"/>
    <cellStyle name="Normal 5 4 2 2 6 2 3" xfId="23260" xr:uid="{C4EAC515-DCE3-4573-9166-9684200D8733}"/>
    <cellStyle name="Normal 5 4 2 2 6 2 3 2" xfId="36952" xr:uid="{CE9FF1F1-60AD-4E6A-B52A-AF4E52E7B545}"/>
    <cellStyle name="Normal 5 4 2 2 6 2 3 3" xfId="51836" xr:uid="{4FCF74ED-66FF-4D89-AB16-4AC92C25B713}"/>
    <cellStyle name="Normal 5 4 2 2 6 2 4" xfId="16416" xr:uid="{52574DE8-06D8-4FA7-BED1-AB865427E87E}"/>
    <cellStyle name="Normal 5 4 2 2 6 2 4 2" xfId="40906" xr:uid="{1E33089E-3EB1-463B-B03E-53EE59F346B8}"/>
    <cellStyle name="Normal 5 4 2 2 6 2 5" xfId="30106" xr:uid="{8B971A71-452F-4B34-849E-4BC5A641DAE2}"/>
    <cellStyle name="Normal 5 4 2 2 6 2 6" xfId="44990" xr:uid="{25676008-D3D2-4599-B836-A62DC3954AA1}"/>
    <cellStyle name="Normal 5 4 2 2 6 2 7" xfId="9570" xr:uid="{1229A6A0-E24B-4055-9B72-C3E1459B40C5}"/>
    <cellStyle name="Normal 5 4 2 2 6 3" xfId="11280" xr:uid="{2E7192FF-6E1C-4626-A0BC-438E1D3D0561}"/>
    <cellStyle name="Normal 5 4 2 2 6 3 2" xfId="24970" xr:uid="{19D801CE-1A7A-4705-A248-E3F726040E9C}"/>
    <cellStyle name="Normal 5 4 2 2 6 3 2 2" xfId="38662" xr:uid="{FD856919-6571-446D-BE70-633B16E3B6E9}"/>
    <cellStyle name="Normal 5 4 2 2 6 3 2 3" xfId="53546" xr:uid="{A2BF7FBB-D628-4695-97E2-94AC4DB4D2CC}"/>
    <cellStyle name="Normal 5 4 2 2 6 3 3" xfId="18126" xr:uid="{71F8729F-6683-45E6-A5E1-87E901B46A30}"/>
    <cellStyle name="Normal 5 4 2 2 6 3 4" xfId="31816" xr:uid="{8096943D-290E-475F-87D3-C5B756A766D4}"/>
    <cellStyle name="Normal 5 4 2 2 6 3 5" xfId="46700" xr:uid="{DFC1BD05-0E9D-4D71-8423-7FDA37F20A24}"/>
    <cellStyle name="Normal 5 4 2 2 6 4" xfId="21548" xr:uid="{602C95A7-9903-4DBD-932E-5BAB42DE3EDE}"/>
    <cellStyle name="Normal 5 4 2 2 6 4 2" xfId="35240" xr:uid="{FFB21212-2E47-4C7E-980E-F1ACEA060C40}"/>
    <cellStyle name="Normal 5 4 2 2 6 4 3" xfId="50124" xr:uid="{2B5E6ADB-3B71-4113-BE62-EDB925012F72}"/>
    <cellStyle name="Normal 5 4 2 2 6 5" xfId="14704" xr:uid="{830F435D-9D08-4866-9B5C-5CD46DB4BC5E}"/>
    <cellStyle name="Normal 5 4 2 2 6 5 2" xfId="40905" xr:uid="{F2BECE94-C5C2-4FB5-B563-0ABCBC0B9C50}"/>
    <cellStyle name="Normal 5 4 2 2 6 6" xfId="28394" xr:uid="{E0D85339-66B9-4A76-BF7F-AB02CDEA93B1}"/>
    <cellStyle name="Normal 5 4 2 2 6 7" xfId="43278" xr:uid="{00F7D4B2-5E0A-49CA-A3F8-519B57E69F29}"/>
    <cellStyle name="Normal 5 4 2 2 6 8" xfId="7858" xr:uid="{D6A8A047-737A-4727-A820-DFB0DDE99AEF}"/>
    <cellStyle name="Normal 5 4 2 2 7" xfId="1214" xr:uid="{6B111DBE-EA98-438F-A13D-CFFC21A28527}"/>
    <cellStyle name="Normal 5 4 2 2 7 2" xfId="9571" xr:uid="{FB6FB282-F35B-4E63-ABA1-E741B1114AFB}"/>
    <cellStyle name="Normal 5 4 2 2 7 2 2" xfId="12993" xr:uid="{0AA6C205-E56F-4001-BDED-EBE1CC5CA930}"/>
    <cellStyle name="Normal 5 4 2 2 7 2 2 2" xfId="26683" xr:uid="{94EF0719-666E-4039-8615-DE3B3EA383B3}"/>
    <cellStyle name="Normal 5 4 2 2 7 2 2 2 2" xfId="40375" xr:uid="{300A167A-0584-46A4-994D-75D7FD6B314D}"/>
    <cellStyle name="Normal 5 4 2 2 7 2 2 2 3" xfId="55259" xr:uid="{152BECFA-8BB7-4A66-BE9B-A120E84F1BC6}"/>
    <cellStyle name="Normal 5 4 2 2 7 2 2 3" xfId="19839" xr:uid="{0621FA16-FB37-469E-988F-EFF9A1658B77}"/>
    <cellStyle name="Normal 5 4 2 2 7 2 2 4" xfId="33529" xr:uid="{C695B886-D254-4D9B-B1F1-5C4D67635504}"/>
    <cellStyle name="Normal 5 4 2 2 7 2 2 5" xfId="48413" xr:uid="{988BEA30-1F51-4EA7-8EB9-2965DE3C5F2F}"/>
    <cellStyle name="Normal 5 4 2 2 7 2 3" xfId="23261" xr:uid="{C70D753C-0888-471A-9D9D-29F77379CA33}"/>
    <cellStyle name="Normal 5 4 2 2 7 2 3 2" xfId="36953" xr:uid="{613035FF-815C-4C1C-93FA-5FA457348DA3}"/>
    <cellStyle name="Normal 5 4 2 2 7 2 3 3" xfId="51837" xr:uid="{11E456E9-E393-4318-AF23-54BF0E9C99F7}"/>
    <cellStyle name="Normal 5 4 2 2 7 2 4" xfId="16417" xr:uid="{904E16FC-78B2-45A6-97F1-0E84657903DA}"/>
    <cellStyle name="Normal 5 4 2 2 7 2 5" xfId="30107" xr:uid="{29840B14-8ED2-4D9E-A41D-66CD8351D9D4}"/>
    <cellStyle name="Normal 5 4 2 2 7 2 6" xfId="44991" xr:uid="{36C30BFD-026E-481C-AF5B-BA59B1A5415A}"/>
    <cellStyle name="Normal 5 4 2 2 7 3" xfId="11281" xr:uid="{10635536-552A-4BAB-BAD1-F537A4D82D87}"/>
    <cellStyle name="Normal 5 4 2 2 7 3 2" xfId="24971" xr:uid="{1314775F-0511-4C71-BCB2-5E7F34812D37}"/>
    <cellStyle name="Normal 5 4 2 2 7 3 2 2" xfId="38663" xr:uid="{6F4E2EEB-221C-4D54-A9AE-11E13C884C4A}"/>
    <cellStyle name="Normal 5 4 2 2 7 3 2 3" xfId="53547" xr:uid="{0620A9CD-3319-4CC4-A123-E499901AEB8A}"/>
    <cellStyle name="Normal 5 4 2 2 7 3 3" xfId="18127" xr:uid="{D2DA1E77-1EE9-46E6-82EC-EC748B98B876}"/>
    <cellStyle name="Normal 5 4 2 2 7 3 4" xfId="31817" xr:uid="{9BECC264-BFD2-46BD-829F-22C68B0B3836}"/>
    <cellStyle name="Normal 5 4 2 2 7 3 5" xfId="46701" xr:uid="{0ACF1DC8-B0C4-45DB-9622-1590C47DFF27}"/>
    <cellStyle name="Normal 5 4 2 2 7 4" xfId="21549" xr:uid="{7CC7FAAC-33B9-40DB-8DB8-469EE94DD464}"/>
    <cellStyle name="Normal 5 4 2 2 7 4 2" xfId="35241" xr:uid="{A4348C8D-4A7F-4058-B576-2E090544C6DA}"/>
    <cellStyle name="Normal 5 4 2 2 7 4 3" xfId="50125" xr:uid="{CCD7F7B6-07F4-4459-91E8-D99D8C4C8BF9}"/>
    <cellStyle name="Normal 5 4 2 2 7 5" xfId="14705" xr:uid="{82690606-F77A-49FE-AC8D-3FA11F78C6D1}"/>
    <cellStyle name="Normal 5 4 2 2 7 5 2" xfId="40907" xr:uid="{3AC47EF6-7D2E-4CA3-8355-DE9DA00EE857}"/>
    <cellStyle name="Normal 5 4 2 2 7 6" xfId="28395" xr:uid="{B09214D7-2A5D-4707-A599-46A817015AA6}"/>
    <cellStyle name="Normal 5 4 2 2 7 7" xfId="43279" xr:uid="{1828D54A-5995-4B8C-888D-5622FAA2D49A}"/>
    <cellStyle name="Normal 5 4 2 2 7 8" xfId="7859" xr:uid="{1D473625-C543-4A37-A811-C19B02236E54}"/>
    <cellStyle name="Normal 5 4 2 2 8" xfId="2849" xr:uid="{C46C3874-EEFC-4FF7-9E54-123C5CC0BBF8}"/>
    <cellStyle name="Normal 5 4 2 2 8 2" xfId="12964" xr:uid="{4E172C18-A0F8-4356-868E-082DC523A5DC}"/>
    <cellStyle name="Normal 5 4 2 2 8 2 2" xfId="26654" xr:uid="{18CE0B9A-58C1-4A1B-AB82-1B3B87F3A0B7}"/>
    <cellStyle name="Normal 5 4 2 2 8 2 2 2" xfId="40346" xr:uid="{0ACA2146-54A0-4CEB-A10B-B4A8D6B6C303}"/>
    <cellStyle name="Normal 5 4 2 2 8 2 2 3" xfId="55230" xr:uid="{B6D62FB3-6804-4A18-8EF5-02F8B4289E7D}"/>
    <cellStyle name="Normal 5 4 2 2 8 2 3" xfId="19810" xr:uid="{7189C9B8-E6A5-4867-BD5D-EE95D9AB1537}"/>
    <cellStyle name="Normal 5 4 2 2 8 2 4" xfId="33500" xr:uid="{6F9529E2-0683-4566-AE8C-CFF0AB0352BC}"/>
    <cellStyle name="Normal 5 4 2 2 8 2 5" xfId="48384" xr:uid="{2087AC73-7771-45DA-9EA3-C394D6FE9D96}"/>
    <cellStyle name="Normal 5 4 2 2 8 3" xfId="23232" xr:uid="{EA0AD491-0224-42F8-B488-D3566DF37832}"/>
    <cellStyle name="Normal 5 4 2 2 8 3 2" xfId="36924" xr:uid="{C9CE79FB-883D-46C5-B0D5-7A9960992C36}"/>
    <cellStyle name="Normal 5 4 2 2 8 3 3" xfId="51808" xr:uid="{0E4E95DC-EDE8-4FAB-9032-6E4E8957DEDD}"/>
    <cellStyle name="Normal 5 4 2 2 8 4" xfId="16388" xr:uid="{3628F3B4-F1B1-4C9C-A533-256507859C8A}"/>
    <cellStyle name="Normal 5 4 2 2 8 4 2" xfId="41125" xr:uid="{C65E2995-245B-4F77-8683-C2ADB4194054}"/>
    <cellStyle name="Normal 5 4 2 2 8 5" xfId="30078" xr:uid="{83531AA9-E941-4138-85F7-F7391141F97C}"/>
    <cellStyle name="Normal 5 4 2 2 8 6" xfId="44962" xr:uid="{7C3D8797-E86B-453A-B487-EC9D7CD13B24}"/>
    <cellStyle name="Normal 5 4 2 2 8 7" xfId="9542" xr:uid="{47EE4068-FF0B-48F5-83F8-C914CC397378}"/>
    <cellStyle name="Normal 5 4 2 2 9" xfId="11252" xr:uid="{0B023F3D-C142-4CD2-B5D9-99134CC233E7}"/>
    <cellStyle name="Normal 5 4 2 2 9 2" xfId="24942" xr:uid="{96A3E854-39C9-4CBF-BC16-5594C3A29D75}"/>
    <cellStyle name="Normal 5 4 2 2 9 2 2" xfId="38634" xr:uid="{92690E1B-747C-4BFC-9356-E1A846DF36FA}"/>
    <cellStyle name="Normal 5 4 2 2 9 2 3" xfId="53518" xr:uid="{F2F8038D-C346-42DC-BE8C-98472789B078}"/>
    <cellStyle name="Normal 5 4 2 2 9 3" xfId="18098" xr:uid="{4045BF60-A0BD-4150-82E0-D1C700C48EAF}"/>
    <cellStyle name="Normal 5 4 2 2 9 4" xfId="31788" xr:uid="{03B4854F-56FC-454F-B04A-1FCEF6435A27}"/>
    <cellStyle name="Normal 5 4 2 2 9 5" xfId="46672" xr:uid="{5045A850-6F01-4D00-9BDC-3F964CF20DA3}"/>
    <cellStyle name="Normal 5 4 2 3" xfId="298" xr:uid="{0E7A2ADE-A14B-441B-8200-D47332FA65CB}"/>
    <cellStyle name="Normal 5 4 2 3 10" xfId="14706" xr:uid="{3AC8C02C-7FF9-468B-81E0-DC3E69626E75}"/>
    <cellStyle name="Normal 5 4 2 3 10 2" xfId="40780" xr:uid="{ACD858D4-6BDB-46A3-AC6A-96906A2C7DDA}"/>
    <cellStyle name="Normal 5 4 2 3 11" xfId="28396" xr:uid="{863CF73D-A3E1-4125-84D8-0DF6826E8A6D}"/>
    <cellStyle name="Normal 5 4 2 3 12" xfId="43280" xr:uid="{AA5388BB-838C-4C8F-8291-0B1AE6A0C412}"/>
    <cellStyle name="Normal 5 4 2 3 13" xfId="7860" xr:uid="{2BB3CBD9-A01E-4E5E-84F9-8F94703DF29E}"/>
    <cellStyle name="Normal 5 4 2 3 2" xfId="541" xr:uid="{65EAB265-5113-4F13-A665-80D8D6CBE598}"/>
    <cellStyle name="Normal 5 4 2 3 2 10" xfId="43281" xr:uid="{D5B1D7D5-BF89-4312-8776-58C9BA0CB050}"/>
    <cellStyle name="Normal 5 4 2 3 2 11" xfId="7861" xr:uid="{B57C7D45-0335-4A85-92BF-825A074AE7E2}"/>
    <cellStyle name="Normal 5 4 2 3 2 2" xfId="542" xr:uid="{BE260390-F695-4F74-8902-8FCAB4219357}"/>
    <cellStyle name="Normal 5 4 2 3 2 2 2" xfId="1215" xr:uid="{A3ADF8C3-D742-43D8-85DD-7F7492D211DA}"/>
    <cellStyle name="Normal 5 4 2 3 2 2 2 2" xfId="1216" xr:uid="{9951BB3F-B4A1-4D9F-AF0E-9F5B80E9B392}"/>
    <cellStyle name="Normal 5 4 2 3 2 2 2 2 2" xfId="12997" xr:uid="{DAE7C702-6B90-47A2-9B73-21C32B446A56}"/>
    <cellStyle name="Normal 5 4 2 3 2 2 2 2 2 2" xfId="26687" xr:uid="{AF13355B-8E64-4941-951A-258502C999A1}"/>
    <cellStyle name="Normal 5 4 2 3 2 2 2 2 2 2 2" xfId="40379" xr:uid="{23982A7A-19FE-4431-968A-809B1538CF7E}"/>
    <cellStyle name="Normal 5 4 2 3 2 2 2 2 2 2 3" xfId="55263" xr:uid="{EC723C87-85AA-48B2-9164-CA22BBEE7570}"/>
    <cellStyle name="Normal 5 4 2 3 2 2 2 2 2 3" xfId="19843" xr:uid="{4672C61A-C5E6-4C63-A2F6-8DE4DBB94DA8}"/>
    <cellStyle name="Normal 5 4 2 3 2 2 2 2 2 4" xfId="33533" xr:uid="{F8426958-2B1A-44A2-BBC8-8E86C174C49D}"/>
    <cellStyle name="Normal 5 4 2 3 2 2 2 2 2 5" xfId="48417" xr:uid="{752F4C5A-1626-4B0B-AB9B-7F25E6F9ED34}"/>
    <cellStyle name="Normal 5 4 2 3 2 2 2 2 3" xfId="23265" xr:uid="{A7EBABCB-1CEB-4EDB-AA5A-7B188DA83873}"/>
    <cellStyle name="Normal 5 4 2 3 2 2 2 2 3 2" xfId="36957" xr:uid="{115E6B53-9383-4DFD-A6C9-DE1FEDB902AA}"/>
    <cellStyle name="Normal 5 4 2 3 2 2 2 2 3 3" xfId="51841" xr:uid="{DB765DB7-15A8-4AD4-903A-00BA1EBB26E7}"/>
    <cellStyle name="Normal 5 4 2 3 2 2 2 2 4" xfId="16421" xr:uid="{356C2BF4-C42B-4DAA-A414-011B08422C6F}"/>
    <cellStyle name="Normal 5 4 2 3 2 2 2 2 4 2" xfId="40909" xr:uid="{157359CA-2926-4D47-9C2E-0431A75A79F1}"/>
    <cellStyle name="Normal 5 4 2 3 2 2 2 2 5" xfId="30111" xr:uid="{BCA9A29D-9E28-4E4F-91BD-41A8012CB579}"/>
    <cellStyle name="Normal 5 4 2 3 2 2 2 2 6" xfId="44995" xr:uid="{22CF2D31-B100-47E2-9DAA-D16C0A7D6004}"/>
    <cellStyle name="Normal 5 4 2 3 2 2 2 2 7" xfId="9575" xr:uid="{3E8D734C-E266-483D-B0CC-0F71002C3BB6}"/>
    <cellStyle name="Normal 5 4 2 3 2 2 2 3" xfId="11285" xr:uid="{361F9527-7394-4126-B565-7436DEA29708}"/>
    <cellStyle name="Normal 5 4 2 3 2 2 2 3 2" xfId="24975" xr:uid="{5CD16A56-EDC7-48BD-B86E-B0FD6E7912D2}"/>
    <cellStyle name="Normal 5 4 2 3 2 2 2 3 2 2" xfId="38667" xr:uid="{322A4DBD-7FF3-48D7-B3A1-2703BC9A8D03}"/>
    <cellStyle name="Normal 5 4 2 3 2 2 2 3 2 3" xfId="53551" xr:uid="{ADE084FA-44CA-4BEA-80E9-92BC8209B56D}"/>
    <cellStyle name="Normal 5 4 2 3 2 2 2 3 3" xfId="18131" xr:uid="{94CB876E-3520-403D-B1E3-B182DEB183D7}"/>
    <cellStyle name="Normal 5 4 2 3 2 2 2 3 4" xfId="31821" xr:uid="{DA36BDC4-0712-4D71-B46E-2ABACD93D939}"/>
    <cellStyle name="Normal 5 4 2 3 2 2 2 3 5" xfId="46705" xr:uid="{BADB59F0-F327-48C7-A533-5DE53CBE8660}"/>
    <cellStyle name="Normal 5 4 2 3 2 2 2 4" xfId="21553" xr:uid="{B1627CA1-F44A-47E2-9E6C-0D02098060AC}"/>
    <cellStyle name="Normal 5 4 2 3 2 2 2 4 2" xfId="35245" xr:uid="{6BC08DD4-47B2-4FF2-B174-A2305F21EECE}"/>
    <cellStyle name="Normal 5 4 2 3 2 2 2 4 3" xfId="50129" xr:uid="{5458F36B-97AA-474E-B66F-CD41DFBF0D5B}"/>
    <cellStyle name="Normal 5 4 2 3 2 2 2 5" xfId="14709" xr:uid="{227F5CC7-AC11-4C10-929D-BE2EA45F9781}"/>
    <cellStyle name="Normal 5 4 2 3 2 2 2 5 2" xfId="40908" xr:uid="{02532D63-1B98-4DF6-B23A-685B26602DA6}"/>
    <cellStyle name="Normal 5 4 2 3 2 2 2 6" xfId="28399" xr:uid="{F69E7AC2-245A-4352-83C1-79D21BC0094D}"/>
    <cellStyle name="Normal 5 4 2 3 2 2 2 7" xfId="43283" xr:uid="{AB9DE099-6348-46E4-A08B-5D3A8F508C65}"/>
    <cellStyle name="Normal 5 4 2 3 2 2 2 8" xfId="7863" xr:uid="{10F7538D-8314-4787-BA00-BE5054F8D5DF}"/>
    <cellStyle name="Normal 5 4 2 3 2 2 3" xfId="1217" xr:uid="{9819A214-AB34-4AE0-BA99-321B9CD4AF4A}"/>
    <cellStyle name="Normal 5 4 2 3 2 2 3 2" xfId="12996" xr:uid="{439B75F9-5E8B-4EA3-9BCC-7609E1CAE2A2}"/>
    <cellStyle name="Normal 5 4 2 3 2 2 3 2 2" xfId="26686" xr:uid="{1FFBCB02-7A21-4FA6-A71B-0983D85E32CA}"/>
    <cellStyle name="Normal 5 4 2 3 2 2 3 2 2 2" xfId="40378" xr:uid="{659B9DE1-AFB5-4B94-860E-60975377C039}"/>
    <cellStyle name="Normal 5 4 2 3 2 2 3 2 2 3" xfId="55262" xr:uid="{0D587A63-442D-4609-9164-8AE50A867059}"/>
    <cellStyle name="Normal 5 4 2 3 2 2 3 2 3" xfId="19842" xr:uid="{7A32B6AF-2C79-4F1E-A5D1-95EEE7C0B547}"/>
    <cellStyle name="Normal 5 4 2 3 2 2 3 2 4" xfId="33532" xr:uid="{0C7D2FF6-74EC-40EB-A660-991C859A0D65}"/>
    <cellStyle name="Normal 5 4 2 3 2 2 3 2 5" xfId="48416" xr:uid="{BE2924C0-A258-4E7C-962B-DED32C36908E}"/>
    <cellStyle name="Normal 5 4 2 3 2 2 3 3" xfId="23264" xr:uid="{A085D6E1-6E38-4E24-A86A-47ABFF135C3E}"/>
    <cellStyle name="Normal 5 4 2 3 2 2 3 3 2" xfId="36956" xr:uid="{42211F3F-E147-4953-88AD-F368546EEF6D}"/>
    <cellStyle name="Normal 5 4 2 3 2 2 3 3 3" xfId="51840" xr:uid="{1998119B-469B-4F7F-8614-745E7A84D25C}"/>
    <cellStyle name="Normal 5 4 2 3 2 2 3 4" xfId="16420" xr:uid="{EDCF6F32-AE1C-4CCE-B0BF-D11F94E2C751}"/>
    <cellStyle name="Normal 5 4 2 3 2 2 3 4 2" xfId="40910" xr:uid="{C98929C6-A8B2-4516-ABDE-0F5329BA9BAC}"/>
    <cellStyle name="Normal 5 4 2 3 2 2 3 5" xfId="30110" xr:uid="{FFB2AE66-06EA-4D6A-8F47-6DC6937989DD}"/>
    <cellStyle name="Normal 5 4 2 3 2 2 3 6" xfId="44994" xr:uid="{5AB73D8E-30B1-40F4-BF16-A3C3B28A733E}"/>
    <cellStyle name="Normal 5 4 2 3 2 2 3 7" xfId="9574" xr:uid="{B8E8870F-1825-4F61-9964-FD03082B3D9E}"/>
    <cellStyle name="Normal 5 4 2 3 2 2 4" xfId="11284" xr:uid="{2809FB4D-45E5-4AB3-A92E-7C4A54A51A82}"/>
    <cellStyle name="Normal 5 4 2 3 2 2 4 2" xfId="24974" xr:uid="{C44064C2-FC9C-4BFF-B889-705994490A21}"/>
    <cellStyle name="Normal 5 4 2 3 2 2 4 2 2" xfId="38666" xr:uid="{8981EE97-E45E-4236-B4B8-B3C98E4D9C45}"/>
    <cellStyle name="Normal 5 4 2 3 2 2 4 2 3" xfId="53550" xr:uid="{D57A522E-E8B4-4FD4-8D5A-E45DB4F14800}"/>
    <cellStyle name="Normal 5 4 2 3 2 2 4 3" xfId="18130" xr:uid="{112D034C-E155-462C-A1E2-BEECA713F1A1}"/>
    <cellStyle name="Normal 5 4 2 3 2 2 4 4" xfId="31820" xr:uid="{6D6B209C-25EE-454C-87BA-7114AF2A553C}"/>
    <cellStyle name="Normal 5 4 2 3 2 2 4 5" xfId="46704" xr:uid="{370AB7AB-D0AC-4308-BFC6-CA27B5F90A8C}"/>
    <cellStyle name="Normal 5 4 2 3 2 2 5" xfId="21552" xr:uid="{609BCF74-173F-47B8-AE54-9AF70D681AFF}"/>
    <cellStyle name="Normal 5 4 2 3 2 2 5 2" xfId="35244" xr:uid="{C682EECE-DA17-4BB4-B202-56AFFD24D758}"/>
    <cellStyle name="Normal 5 4 2 3 2 2 5 3" xfId="50128" xr:uid="{EAACBE6E-A7B0-41CA-9DEB-877AA7F3196A}"/>
    <cellStyle name="Normal 5 4 2 3 2 2 6" xfId="14708" xr:uid="{4B218114-703D-42A9-B387-D3D60FF829F5}"/>
    <cellStyle name="Normal 5 4 2 3 2 2 6 2" xfId="40819" xr:uid="{04ECA89E-13FD-49D6-ABCD-F014739D5A86}"/>
    <cellStyle name="Normal 5 4 2 3 2 2 7" xfId="28398" xr:uid="{E4613FD5-2F37-4997-ADDB-15A7FA3A4245}"/>
    <cellStyle name="Normal 5 4 2 3 2 2 8" xfId="43282" xr:uid="{EAA9A776-6BC3-4E12-8613-723601033E52}"/>
    <cellStyle name="Normal 5 4 2 3 2 2 9" xfId="7862" xr:uid="{66EE815C-A13B-42B5-806F-321255218129}"/>
    <cellStyle name="Normal 5 4 2 3 2 3" xfId="1218" xr:uid="{6A45C605-24F4-4342-AF3F-7FD9D6BFCD2D}"/>
    <cellStyle name="Normal 5 4 2 3 2 3 2" xfId="1219" xr:uid="{C10C7BA7-915D-4DA7-B150-46E0F18941B0}"/>
    <cellStyle name="Normal 5 4 2 3 2 3 2 2" xfId="12998" xr:uid="{77ED71DB-4863-4E31-80B8-AEA32DF885AD}"/>
    <cellStyle name="Normal 5 4 2 3 2 3 2 2 2" xfId="26688" xr:uid="{5577E227-EDD7-41F9-B24B-D926866A627A}"/>
    <cellStyle name="Normal 5 4 2 3 2 3 2 2 2 2" xfId="40380" xr:uid="{5D193060-E516-4466-9F1E-0BC106F889B4}"/>
    <cellStyle name="Normal 5 4 2 3 2 3 2 2 2 3" xfId="55264" xr:uid="{5D205937-FA21-478E-89D7-3F7AF929D608}"/>
    <cellStyle name="Normal 5 4 2 3 2 3 2 2 3" xfId="19844" xr:uid="{205E2045-4A07-4E7B-8AD9-D5116FED256F}"/>
    <cellStyle name="Normal 5 4 2 3 2 3 2 2 4" xfId="33534" xr:uid="{D7D9FD35-E5E7-4B37-B3B2-604525A6BFDE}"/>
    <cellStyle name="Normal 5 4 2 3 2 3 2 2 5" xfId="48418" xr:uid="{7E7B583C-145D-4D42-ACE5-84E5B8808F40}"/>
    <cellStyle name="Normal 5 4 2 3 2 3 2 3" xfId="23266" xr:uid="{21169AED-08F0-4901-B141-12617F3DED6B}"/>
    <cellStyle name="Normal 5 4 2 3 2 3 2 3 2" xfId="36958" xr:uid="{CCCE2A61-4EB8-49D3-A6EE-F20DCD4AD9EF}"/>
    <cellStyle name="Normal 5 4 2 3 2 3 2 3 3" xfId="51842" xr:uid="{CC856A6B-7D87-4B2A-AF26-3DFF15BD63F0}"/>
    <cellStyle name="Normal 5 4 2 3 2 3 2 4" xfId="16422" xr:uid="{2BB2683D-F5BA-46FC-A622-99B140234361}"/>
    <cellStyle name="Normal 5 4 2 3 2 3 2 4 2" xfId="40912" xr:uid="{E491D2E6-08B3-4081-AA68-69EDCB3DF45E}"/>
    <cellStyle name="Normal 5 4 2 3 2 3 2 5" xfId="30112" xr:uid="{622974C9-18C7-4854-912F-822E2DAF2586}"/>
    <cellStyle name="Normal 5 4 2 3 2 3 2 6" xfId="44996" xr:uid="{819890E1-79DF-4FFE-87B2-63A21FF6BE0A}"/>
    <cellStyle name="Normal 5 4 2 3 2 3 2 7" xfId="9576" xr:uid="{664DD3A1-3CD2-4E47-B7E9-4CBDEF2DE681}"/>
    <cellStyle name="Normal 5 4 2 3 2 3 3" xfId="11286" xr:uid="{6CEB0D13-818F-474D-B241-4F9370740EBE}"/>
    <cellStyle name="Normal 5 4 2 3 2 3 3 2" xfId="24976" xr:uid="{6EFD991B-562A-490D-904E-1E6091D00C76}"/>
    <cellStyle name="Normal 5 4 2 3 2 3 3 2 2" xfId="38668" xr:uid="{BCAB05AB-F45A-4ACF-887C-434F69D24990}"/>
    <cellStyle name="Normal 5 4 2 3 2 3 3 2 3" xfId="53552" xr:uid="{7BC9C924-4D31-489B-AB34-F1AC2E9385FA}"/>
    <cellStyle name="Normal 5 4 2 3 2 3 3 3" xfId="18132" xr:uid="{4BD81EFC-7FA0-4656-B786-47AE238BEE4D}"/>
    <cellStyle name="Normal 5 4 2 3 2 3 3 4" xfId="31822" xr:uid="{CCB0B8F2-C97D-410D-8DEA-197B376EA7B6}"/>
    <cellStyle name="Normal 5 4 2 3 2 3 3 5" xfId="46706" xr:uid="{12B09FA0-C316-451B-AA86-445BEEB8A7DA}"/>
    <cellStyle name="Normal 5 4 2 3 2 3 4" xfId="21554" xr:uid="{D86888A5-766C-48E6-B524-2948EB905195}"/>
    <cellStyle name="Normal 5 4 2 3 2 3 4 2" xfId="35246" xr:uid="{D58D0CC6-BE24-469C-9640-EC191CAE2BC2}"/>
    <cellStyle name="Normal 5 4 2 3 2 3 4 3" xfId="50130" xr:uid="{D63D45FC-0579-4090-95BE-E38082FCC665}"/>
    <cellStyle name="Normal 5 4 2 3 2 3 5" xfId="14710" xr:uid="{3FE9C750-C4AE-460C-9F45-A0ABEAE4500C}"/>
    <cellStyle name="Normal 5 4 2 3 2 3 5 2" xfId="40911" xr:uid="{00E1E978-B5D2-425F-8EBF-225050665A8A}"/>
    <cellStyle name="Normal 5 4 2 3 2 3 6" xfId="28400" xr:uid="{286856CB-FCE4-4E53-AE1D-138FCA835774}"/>
    <cellStyle name="Normal 5 4 2 3 2 3 7" xfId="43284" xr:uid="{DB633566-344C-4AAC-B949-3B2B4FB861CB}"/>
    <cellStyle name="Normal 5 4 2 3 2 3 8" xfId="7864" xr:uid="{FB9E8A45-5205-4775-BA4A-8AA0D22E3324}"/>
    <cellStyle name="Normal 5 4 2 3 2 4" xfId="1220" xr:uid="{B0095A33-7082-4FE7-9B21-C740BD540017}"/>
    <cellStyle name="Normal 5 4 2 3 2 4 2" xfId="9577" xr:uid="{8BAE10FE-CFD7-4B75-AEF3-B94C88899E98}"/>
    <cellStyle name="Normal 5 4 2 3 2 4 2 2" xfId="12999" xr:uid="{03256788-1F0C-4954-98CD-32E193ABC849}"/>
    <cellStyle name="Normal 5 4 2 3 2 4 2 2 2" xfId="26689" xr:uid="{29A2228C-6686-4496-82CF-B4AD596D15E2}"/>
    <cellStyle name="Normal 5 4 2 3 2 4 2 2 2 2" xfId="40381" xr:uid="{44021548-2BEA-4CD0-B76C-88B5B6342A53}"/>
    <cellStyle name="Normal 5 4 2 3 2 4 2 2 2 3" xfId="55265" xr:uid="{12229239-5FE9-4B72-B16B-11D7ECEF9793}"/>
    <cellStyle name="Normal 5 4 2 3 2 4 2 2 3" xfId="19845" xr:uid="{BB32E515-0D78-4A50-A112-47C448883D11}"/>
    <cellStyle name="Normal 5 4 2 3 2 4 2 2 4" xfId="33535" xr:uid="{3DF376A8-E9D9-4EA9-9DF1-47DD80CC0FB3}"/>
    <cellStyle name="Normal 5 4 2 3 2 4 2 2 5" xfId="48419" xr:uid="{6321E678-254A-4CE9-B864-4949978D2A21}"/>
    <cellStyle name="Normal 5 4 2 3 2 4 2 3" xfId="23267" xr:uid="{D907D512-E3D3-4DCC-A286-F10E2BE568AC}"/>
    <cellStyle name="Normal 5 4 2 3 2 4 2 3 2" xfId="36959" xr:uid="{B2AE4AC3-60D2-4361-B40B-C606AFAFF687}"/>
    <cellStyle name="Normal 5 4 2 3 2 4 2 3 3" xfId="51843" xr:uid="{976834D5-6D73-40C6-8621-4C531ED3E571}"/>
    <cellStyle name="Normal 5 4 2 3 2 4 2 4" xfId="16423" xr:uid="{7A5B0FDF-851D-4E93-8427-A0D17574F5BB}"/>
    <cellStyle name="Normal 5 4 2 3 2 4 2 5" xfId="30113" xr:uid="{A1C2B474-5A44-4F29-801C-7F7D44568E1F}"/>
    <cellStyle name="Normal 5 4 2 3 2 4 2 6" xfId="44997" xr:uid="{75EF128C-C49B-4F21-8B31-861A600FF22B}"/>
    <cellStyle name="Normal 5 4 2 3 2 4 3" xfId="11287" xr:uid="{952C1FAE-D50B-4389-A2C3-28B2E685F7E0}"/>
    <cellStyle name="Normal 5 4 2 3 2 4 3 2" xfId="24977" xr:uid="{9172DEDA-E91A-4D6C-B197-A91D641E1C91}"/>
    <cellStyle name="Normal 5 4 2 3 2 4 3 2 2" xfId="38669" xr:uid="{AB7E83F1-97D2-4559-B9A5-4B8DC005E3C1}"/>
    <cellStyle name="Normal 5 4 2 3 2 4 3 2 3" xfId="53553" xr:uid="{53A4E054-965E-4007-A6C5-CB2A469DB851}"/>
    <cellStyle name="Normal 5 4 2 3 2 4 3 3" xfId="18133" xr:uid="{9F6A3402-4EC3-4E88-8DBF-553594216ABB}"/>
    <cellStyle name="Normal 5 4 2 3 2 4 3 4" xfId="31823" xr:uid="{295A569E-2943-49D0-B153-174248B5928D}"/>
    <cellStyle name="Normal 5 4 2 3 2 4 3 5" xfId="46707" xr:uid="{22EF6B3B-9DCB-44F7-8907-FC4216319098}"/>
    <cellStyle name="Normal 5 4 2 3 2 4 4" xfId="21555" xr:uid="{51C0A9EB-3854-48BA-9E6A-E25B940D10B6}"/>
    <cellStyle name="Normal 5 4 2 3 2 4 4 2" xfId="35247" xr:uid="{22227192-9614-4004-B2EF-ACC7180C590C}"/>
    <cellStyle name="Normal 5 4 2 3 2 4 4 3" xfId="50131" xr:uid="{C36C21D5-421B-4E01-8F86-D5F01BAB65F0}"/>
    <cellStyle name="Normal 5 4 2 3 2 4 5" xfId="14711" xr:uid="{D424E105-57C3-453A-AD76-D714BFAB01A4}"/>
    <cellStyle name="Normal 5 4 2 3 2 4 5 2" xfId="40913" xr:uid="{1C010D86-94B6-44CE-A2C5-AC0F86E10833}"/>
    <cellStyle name="Normal 5 4 2 3 2 4 6" xfId="28401" xr:uid="{B0267952-DF70-40DD-B8D0-BF431698B195}"/>
    <cellStyle name="Normal 5 4 2 3 2 4 7" xfId="43285" xr:uid="{01D685F1-5541-43E1-8A93-0B99F9D25234}"/>
    <cellStyle name="Normal 5 4 2 3 2 4 8" xfId="7865" xr:uid="{F288410F-3DCC-4204-BD6F-B6628B24200E}"/>
    <cellStyle name="Normal 5 4 2 3 2 5" xfId="9573" xr:uid="{FB6A0DA4-A804-4BDE-816B-2230C93748AD}"/>
    <cellStyle name="Normal 5 4 2 3 2 5 2" xfId="12995" xr:uid="{D6352323-E327-49D4-BEFB-C57A60DD8F7B}"/>
    <cellStyle name="Normal 5 4 2 3 2 5 2 2" xfId="26685" xr:uid="{3D054F9A-AB58-42D5-BB5B-B7961A48F8CE}"/>
    <cellStyle name="Normal 5 4 2 3 2 5 2 2 2" xfId="40377" xr:uid="{AD781BCC-4B61-42CC-9E2E-AA1E9D5BABC5}"/>
    <cellStyle name="Normal 5 4 2 3 2 5 2 2 3" xfId="55261" xr:uid="{2D47297B-7FF5-4EF1-8E7E-E990DC5DE852}"/>
    <cellStyle name="Normal 5 4 2 3 2 5 2 3" xfId="19841" xr:uid="{5C1593B8-DF78-4FD6-8671-381E441FA342}"/>
    <cellStyle name="Normal 5 4 2 3 2 5 2 4" xfId="33531" xr:uid="{BF91CC9A-1A13-4A50-B905-5E26FFBC1B6B}"/>
    <cellStyle name="Normal 5 4 2 3 2 5 2 5" xfId="48415" xr:uid="{01B7A5AA-1882-48E2-8643-B3A5F1589673}"/>
    <cellStyle name="Normal 5 4 2 3 2 5 3" xfId="23263" xr:uid="{BA07ABF6-8504-47FB-863F-FCEAAAE6FCEC}"/>
    <cellStyle name="Normal 5 4 2 3 2 5 3 2" xfId="36955" xr:uid="{2E6762D0-84F7-4931-8487-17380526EB27}"/>
    <cellStyle name="Normal 5 4 2 3 2 5 3 3" xfId="51839" xr:uid="{AB55B779-1A00-4E6A-AC04-995DF3B48F60}"/>
    <cellStyle name="Normal 5 4 2 3 2 5 4" xfId="16419" xr:uid="{408F6DC7-396D-4FF0-9D52-FB8778F103A3}"/>
    <cellStyle name="Normal 5 4 2 3 2 5 5" xfId="30109" xr:uid="{7270AF37-115D-41D4-BBA2-1515528E8CDA}"/>
    <cellStyle name="Normal 5 4 2 3 2 5 6" xfId="44993" xr:uid="{09206320-1BC9-453D-85EC-A1A9CAD2D083}"/>
    <cellStyle name="Normal 5 4 2 3 2 6" xfId="11283" xr:uid="{12F7E760-A458-4367-82A0-E80BF9CF88B4}"/>
    <cellStyle name="Normal 5 4 2 3 2 6 2" xfId="24973" xr:uid="{98FAE932-A232-44DA-9BE5-694F92B68B27}"/>
    <cellStyle name="Normal 5 4 2 3 2 6 2 2" xfId="38665" xr:uid="{AB5B9A56-7354-4834-9048-CD88D0D27C17}"/>
    <cellStyle name="Normal 5 4 2 3 2 6 2 3" xfId="53549" xr:uid="{485F1502-834B-45B8-AAFC-E5380A84DCDC}"/>
    <cellStyle name="Normal 5 4 2 3 2 6 3" xfId="18129" xr:uid="{2073C4E8-026E-4968-A49C-FF306F7A7331}"/>
    <cellStyle name="Normal 5 4 2 3 2 6 4" xfId="31819" xr:uid="{7E316F58-C277-4DB3-9328-29F22DF0ED40}"/>
    <cellStyle name="Normal 5 4 2 3 2 6 5" xfId="46703" xr:uid="{B58A8CCD-950F-4C4F-9A92-22662685E46B}"/>
    <cellStyle name="Normal 5 4 2 3 2 7" xfId="21551" xr:uid="{90496FB8-9300-4C4A-87A1-536B5347DAF5}"/>
    <cellStyle name="Normal 5 4 2 3 2 7 2" xfId="35243" xr:uid="{1D989982-37AB-4C55-82F4-069632C7A057}"/>
    <cellStyle name="Normal 5 4 2 3 2 7 3" xfId="50127" xr:uid="{A3DAD322-1D39-4556-B3DC-CED52B20A278}"/>
    <cellStyle name="Normal 5 4 2 3 2 8" xfId="14707" xr:uid="{E314A488-D801-4757-A861-F5500274AB0F}"/>
    <cellStyle name="Normal 5 4 2 3 2 8 2" xfId="40818" xr:uid="{31C43326-9FC4-4909-A60C-1F80533CD936}"/>
    <cellStyle name="Normal 5 4 2 3 2 9" xfId="28397" xr:uid="{3D7C3901-BF37-4AAC-9CA7-13008528ED48}"/>
    <cellStyle name="Normal 5 4 2 3 3" xfId="543" xr:uid="{86E9F100-A8CA-445F-A206-02802EC8726C}"/>
    <cellStyle name="Normal 5 4 2 3 3 10" xfId="43286" xr:uid="{24F180E2-657E-4E3E-86AF-80F3DFC58642}"/>
    <cellStyle name="Normal 5 4 2 3 3 11" xfId="7866" xr:uid="{7D83B90A-D5B1-4E2B-B9CE-FDFDA68E2C13}"/>
    <cellStyle name="Normal 5 4 2 3 3 2" xfId="1221" xr:uid="{36C73967-FCAC-4F6D-A0B3-9B4E918F4F9D}"/>
    <cellStyle name="Normal 5 4 2 3 3 2 2" xfId="1222" xr:uid="{202E9220-E7F9-4C1F-968F-21FBFAB35E5C}"/>
    <cellStyle name="Normal 5 4 2 3 3 2 2 2" xfId="9580" xr:uid="{38C79E8D-CD42-4B04-9F7F-1F29124A5CE3}"/>
    <cellStyle name="Normal 5 4 2 3 3 2 2 2 2" xfId="13002" xr:uid="{F0D07A68-36A9-47B6-9C10-9AAD43A61E12}"/>
    <cellStyle name="Normal 5 4 2 3 3 2 2 2 2 2" xfId="26692" xr:uid="{F6851F00-7EEB-4FDB-81B7-FED6B0EA8A74}"/>
    <cellStyle name="Normal 5 4 2 3 3 2 2 2 2 2 2" xfId="40384" xr:uid="{69AA2961-D470-40BF-9033-9B01FC034D55}"/>
    <cellStyle name="Normal 5 4 2 3 3 2 2 2 2 2 3" xfId="55268" xr:uid="{9C05BC5A-422E-4845-8D70-571FAD23C6C8}"/>
    <cellStyle name="Normal 5 4 2 3 3 2 2 2 2 3" xfId="19848" xr:uid="{EA7A2FD5-A9A8-4E9F-B752-EB4318A9CFBC}"/>
    <cellStyle name="Normal 5 4 2 3 3 2 2 2 2 4" xfId="33538" xr:uid="{094A653E-3CA9-4608-98F6-168E39BD6ED1}"/>
    <cellStyle name="Normal 5 4 2 3 3 2 2 2 2 5" xfId="48422" xr:uid="{372F59DD-D97D-4994-B41C-FD647F7D7811}"/>
    <cellStyle name="Normal 5 4 2 3 3 2 2 2 3" xfId="23270" xr:uid="{C46FBEF3-4141-4BA4-BCFF-C4FF540A43B2}"/>
    <cellStyle name="Normal 5 4 2 3 3 2 2 2 3 2" xfId="36962" xr:uid="{7F4DE660-04CC-4B9D-9F1C-EFF3219CCF1F}"/>
    <cellStyle name="Normal 5 4 2 3 3 2 2 2 3 3" xfId="51846" xr:uid="{6337F61D-DF2D-452D-A0F0-6CA36F470E6C}"/>
    <cellStyle name="Normal 5 4 2 3 3 2 2 2 4" xfId="16426" xr:uid="{601C9B6E-351D-4C86-8038-C066EB3127D9}"/>
    <cellStyle name="Normal 5 4 2 3 3 2 2 2 5" xfId="30116" xr:uid="{54E4668A-82C5-40E2-BE05-F808B44E5DDB}"/>
    <cellStyle name="Normal 5 4 2 3 3 2 2 2 6" xfId="45000" xr:uid="{59741529-FC97-4A7C-A32A-3A5E2731CCB9}"/>
    <cellStyle name="Normal 5 4 2 3 3 2 2 3" xfId="11290" xr:uid="{A6DF083A-11DE-4345-B975-A61A465F3A2D}"/>
    <cellStyle name="Normal 5 4 2 3 3 2 2 3 2" xfId="24980" xr:uid="{44317B47-F11E-4659-9BFF-47E6F701635A}"/>
    <cellStyle name="Normal 5 4 2 3 3 2 2 3 2 2" xfId="38672" xr:uid="{310E45D8-72E1-452A-A111-6D764E5EA7F9}"/>
    <cellStyle name="Normal 5 4 2 3 3 2 2 3 2 3" xfId="53556" xr:uid="{A4CE3CF2-29E7-43F4-8183-C91172E761D0}"/>
    <cellStyle name="Normal 5 4 2 3 3 2 2 3 3" xfId="18136" xr:uid="{AB28DF27-DE50-4C3C-A920-4919916247BA}"/>
    <cellStyle name="Normal 5 4 2 3 3 2 2 3 4" xfId="31826" xr:uid="{3EA25CCE-1E56-464E-B26C-45D880C507EE}"/>
    <cellStyle name="Normal 5 4 2 3 3 2 2 3 5" xfId="46710" xr:uid="{183D9AFA-782B-45E8-B2FC-97B2E05CE661}"/>
    <cellStyle name="Normal 5 4 2 3 3 2 2 4" xfId="21558" xr:uid="{6E5EC838-ADC2-4016-9C02-D2268C8873BE}"/>
    <cellStyle name="Normal 5 4 2 3 3 2 2 4 2" xfId="35250" xr:uid="{CE8522B5-9FE5-463A-9B81-F1468BB3A055}"/>
    <cellStyle name="Normal 5 4 2 3 3 2 2 4 3" xfId="50134" xr:uid="{8C6F8B1D-6795-43B4-8F4E-E90ED03A1BB9}"/>
    <cellStyle name="Normal 5 4 2 3 3 2 2 5" xfId="14714" xr:uid="{9DD23EE9-27F9-49DE-82F9-D581AF291C75}"/>
    <cellStyle name="Normal 5 4 2 3 3 2 2 5 2" xfId="40915" xr:uid="{DC11D680-540B-4986-97BF-3CF4B4893954}"/>
    <cellStyle name="Normal 5 4 2 3 3 2 2 6" xfId="28404" xr:uid="{F4799F7C-3818-4F47-AA42-62EE558B4948}"/>
    <cellStyle name="Normal 5 4 2 3 3 2 2 7" xfId="43288" xr:uid="{7F330A9E-7978-4E4E-A85E-F881A8B4B958}"/>
    <cellStyle name="Normal 5 4 2 3 3 2 2 8" xfId="7868" xr:uid="{F83DDEC1-8E32-4E01-9BCC-3D6CFD7DB69B}"/>
    <cellStyle name="Normal 5 4 2 3 3 2 3" xfId="9579" xr:uid="{88821F54-0D21-459A-AF0F-D012B4F46434}"/>
    <cellStyle name="Normal 5 4 2 3 3 2 3 2" xfId="13001" xr:uid="{1FBBEF52-FEAC-4754-84A0-84DAEA9B146D}"/>
    <cellStyle name="Normal 5 4 2 3 3 2 3 2 2" xfId="26691" xr:uid="{7DF0360E-698F-4B55-A52A-4F03100DD4D4}"/>
    <cellStyle name="Normal 5 4 2 3 3 2 3 2 2 2" xfId="40383" xr:uid="{0EAB34DE-F49E-49ED-BEEC-D682299FA30F}"/>
    <cellStyle name="Normal 5 4 2 3 3 2 3 2 2 3" xfId="55267" xr:uid="{5775B736-6292-4A88-AD52-AEB9A0859520}"/>
    <cellStyle name="Normal 5 4 2 3 3 2 3 2 3" xfId="19847" xr:uid="{2720092A-258F-494A-98A5-4F55E92F2454}"/>
    <cellStyle name="Normal 5 4 2 3 3 2 3 2 4" xfId="33537" xr:uid="{C321E4A6-B3AC-4FE3-B9D2-79BBFAAAF2CA}"/>
    <cellStyle name="Normal 5 4 2 3 3 2 3 2 5" xfId="48421" xr:uid="{543A0964-6DFF-4FC4-9FE4-77C1A259A66C}"/>
    <cellStyle name="Normal 5 4 2 3 3 2 3 3" xfId="23269" xr:uid="{BCC2E0CD-0637-4FB2-A31A-A69D519B84BE}"/>
    <cellStyle name="Normal 5 4 2 3 3 2 3 3 2" xfId="36961" xr:uid="{071AB196-4798-40E2-A3F0-7ECE99ADE19F}"/>
    <cellStyle name="Normal 5 4 2 3 3 2 3 3 3" xfId="51845" xr:uid="{F7C13EA6-449C-40D0-BC05-8EBA650A3DB0}"/>
    <cellStyle name="Normal 5 4 2 3 3 2 3 4" xfId="16425" xr:uid="{2154A0CA-AF7F-4876-885B-2D94BACA5BE4}"/>
    <cellStyle name="Normal 5 4 2 3 3 2 3 5" xfId="30115" xr:uid="{F5950B31-922C-490A-9A58-652D6A62A284}"/>
    <cellStyle name="Normal 5 4 2 3 3 2 3 6" xfId="44999" xr:uid="{89D8E975-780A-42AC-8290-A6BC286FF21E}"/>
    <cellStyle name="Normal 5 4 2 3 3 2 4" xfId="11289" xr:uid="{C3BB9970-B3DB-4420-8463-4383DBC037E8}"/>
    <cellStyle name="Normal 5 4 2 3 3 2 4 2" xfId="24979" xr:uid="{639AE4D5-C14D-41E9-ABF9-C81469BBE87F}"/>
    <cellStyle name="Normal 5 4 2 3 3 2 4 2 2" xfId="38671" xr:uid="{974AEE4C-0EB2-447C-8DB8-4AEEAC1379BA}"/>
    <cellStyle name="Normal 5 4 2 3 3 2 4 2 3" xfId="53555" xr:uid="{BBBB149F-38E9-4925-BDF3-809441FF515A}"/>
    <cellStyle name="Normal 5 4 2 3 3 2 4 3" xfId="18135" xr:uid="{56032527-978A-4250-AC1C-4A86DC580523}"/>
    <cellStyle name="Normal 5 4 2 3 3 2 4 4" xfId="31825" xr:uid="{2AB9C8D4-91B8-4D81-95AF-34F07FC5AF95}"/>
    <cellStyle name="Normal 5 4 2 3 3 2 4 5" xfId="46709" xr:uid="{7CB2C62D-84D7-4C69-9EC2-19FC590A3DAE}"/>
    <cellStyle name="Normal 5 4 2 3 3 2 5" xfId="21557" xr:uid="{A5E9BD6D-97F3-479E-9439-057A3C4B02B7}"/>
    <cellStyle name="Normal 5 4 2 3 3 2 5 2" xfId="35249" xr:uid="{F3D8AC5F-0615-4529-93B9-6F81440F9FC9}"/>
    <cellStyle name="Normal 5 4 2 3 3 2 5 3" xfId="50133" xr:uid="{3961B715-9A56-4077-B278-DEE0C876517E}"/>
    <cellStyle name="Normal 5 4 2 3 3 2 6" xfId="14713" xr:uid="{5C922469-AFA0-418E-9A02-FCC8A7584868}"/>
    <cellStyle name="Normal 5 4 2 3 3 2 6 2" xfId="40914" xr:uid="{A486457C-5385-4274-82A7-DFBDFE3F81CB}"/>
    <cellStyle name="Normal 5 4 2 3 3 2 7" xfId="28403" xr:uid="{D39B627C-A9E2-48D2-A4DB-46A2CA644B6A}"/>
    <cellStyle name="Normal 5 4 2 3 3 2 8" xfId="43287" xr:uid="{1F513CE9-D606-4AF7-88A4-8476F72D9B20}"/>
    <cellStyle name="Normal 5 4 2 3 3 2 9" xfId="7867" xr:uid="{05AB0AD6-3367-4439-B819-117481F888E8}"/>
    <cellStyle name="Normal 5 4 2 3 3 3" xfId="1223" xr:uid="{750531E8-49B1-4482-AF17-77D136227A67}"/>
    <cellStyle name="Normal 5 4 2 3 3 3 2" xfId="9581" xr:uid="{FF48F486-EE08-4D87-9AF2-28B729CB8398}"/>
    <cellStyle name="Normal 5 4 2 3 3 3 2 2" xfId="13003" xr:uid="{84EEBEB4-A9F4-4C48-AEB1-3D38AA12B882}"/>
    <cellStyle name="Normal 5 4 2 3 3 3 2 2 2" xfId="26693" xr:uid="{82CAD253-085A-4660-8FF2-59EDFBD9C3C4}"/>
    <cellStyle name="Normal 5 4 2 3 3 3 2 2 2 2" xfId="40385" xr:uid="{7AD97FD8-DE07-4191-876E-033C2D6BA1B0}"/>
    <cellStyle name="Normal 5 4 2 3 3 3 2 2 2 3" xfId="55269" xr:uid="{A02A609E-BFB9-4337-9807-DBDB991F2439}"/>
    <cellStyle name="Normal 5 4 2 3 3 3 2 2 3" xfId="19849" xr:uid="{AE23CE33-7A15-48B6-9424-3ED3E69F0A4F}"/>
    <cellStyle name="Normal 5 4 2 3 3 3 2 2 4" xfId="33539" xr:uid="{DABFC53B-6429-4B55-996B-C28C96DED7D6}"/>
    <cellStyle name="Normal 5 4 2 3 3 3 2 2 5" xfId="48423" xr:uid="{C08E3444-2B50-432B-9210-DC20CCDDBA23}"/>
    <cellStyle name="Normal 5 4 2 3 3 3 2 3" xfId="23271" xr:uid="{FFA7FBC5-CCF2-4761-BD49-A8BD4713B09F}"/>
    <cellStyle name="Normal 5 4 2 3 3 3 2 3 2" xfId="36963" xr:uid="{66E2A0D0-20AC-491A-A982-DEE3655D0856}"/>
    <cellStyle name="Normal 5 4 2 3 3 3 2 3 3" xfId="51847" xr:uid="{F23CAC38-EBE4-4D05-B8A4-62E33A0C4A4A}"/>
    <cellStyle name="Normal 5 4 2 3 3 3 2 4" xfId="16427" xr:uid="{DF200F77-5F59-4425-99DA-2C13DD84ECCE}"/>
    <cellStyle name="Normal 5 4 2 3 3 3 2 5" xfId="30117" xr:uid="{73E0E6C4-D916-4D80-B87F-03A5C6D77772}"/>
    <cellStyle name="Normal 5 4 2 3 3 3 2 6" xfId="45001" xr:uid="{0B9E9780-6FF1-4443-8A38-C05E8CF8FFC1}"/>
    <cellStyle name="Normal 5 4 2 3 3 3 3" xfId="11291" xr:uid="{FB38BA10-4287-499A-9ED7-CE790B6CDE12}"/>
    <cellStyle name="Normal 5 4 2 3 3 3 3 2" xfId="24981" xr:uid="{2D60DE62-D7CD-4283-A5DE-6174004C8BD8}"/>
    <cellStyle name="Normal 5 4 2 3 3 3 3 2 2" xfId="38673" xr:uid="{BBB1ED50-0537-40E5-B380-EFED3C6D63B6}"/>
    <cellStyle name="Normal 5 4 2 3 3 3 3 2 3" xfId="53557" xr:uid="{19321E70-D12A-4824-829F-444C9A09B8DF}"/>
    <cellStyle name="Normal 5 4 2 3 3 3 3 3" xfId="18137" xr:uid="{05C0BAD8-D84C-451F-9B32-0FFE0ACC13F2}"/>
    <cellStyle name="Normal 5 4 2 3 3 3 3 4" xfId="31827" xr:uid="{A2841679-B985-4754-B9F1-CD4804F09577}"/>
    <cellStyle name="Normal 5 4 2 3 3 3 3 5" xfId="46711" xr:uid="{004F49E5-B360-4BE1-A5B4-E33E7439AB83}"/>
    <cellStyle name="Normal 5 4 2 3 3 3 4" xfId="21559" xr:uid="{D3A4D0BE-4AEB-472F-AE59-0DB208BA70BF}"/>
    <cellStyle name="Normal 5 4 2 3 3 3 4 2" xfId="35251" xr:uid="{E2CF9DA9-0CFB-40CD-B8C9-4DB6B9CA7BAF}"/>
    <cellStyle name="Normal 5 4 2 3 3 3 4 3" xfId="50135" xr:uid="{D6A4FC03-E464-44CE-8913-8D3499C7BD3C}"/>
    <cellStyle name="Normal 5 4 2 3 3 3 5" xfId="14715" xr:uid="{8DD85EF6-293C-400D-A7E5-B467A8AE63B0}"/>
    <cellStyle name="Normal 5 4 2 3 3 3 5 2" xfId="40916" xr:uid="{6D274C33-AAA8-4891-B0E0-DFB949A40641}"/>
    <cellStyle name="Normal 5 4 2 3 3 3 6" xfId="28405" xr:uid="{808D636E-21DE-4F59-BCF9-EFB428FEEC25}"/>
    <cellStyle name="Normal 5 4 2 3 3 3 7" xfId="43289" xr:uid="{BA14BB29-CC44-4142-8B45-609C9C12E02A}"/>
    <cellStyle name="Normal 5 4 2 3 3 3 8" xfId="7869" xr:uid="{C896E83B-F1A6-4CD6-95D0-F026820CE116}"/>
    <cellStyle name="Normal 5 4 2 3 3 4" xfId="2850" xr:uid="{6DD2530F-24F9-4386-9BA5-237B465A9EFF}"/>
    <cellStyle name="Normal 5 4 2 3 3 4 2" xfId="9582" xr:uid="{00D60FD5-C5C1-42E9-8287-D7619E1EC217}"/>
    <cellStyle name="Normal 5 4 2 3 3 4 2 2" xfId="13004" xr:uid="{96F04FAF-DA1D-420C-956A-2BBBBE70A161}"/>
    <cellStyle name="Normal 5 4 2 3 3 4 2 2 2" xfId="26694" xr:uid="{074C31F3-5C88-4A3F-B055-0E42A6CA8C5F}"/>
    <cellStyle name="Normal 5 4 2 3 3 4 2 2 2 2" xfId="40386" xr:uid="{898D9E77-3169-4E7C-ACB9-1D5D05FFE984}"/>
    <cellStyle name="Normal 5 4 2 3 3 4 2 2 2 3" xfId="55270" xr:uid="{5AD754FF-80C4-4965-BC3F-C235DC9D3C5F}"/>
    <cellStyle name="Normal 5 4 2 3 3 4 2 2 3" xfId="19850" xr:uid="{4397B2A8-1D7F-42D5-AA03-406246A91517}"/>
    <cellStyle name="Normal 5 4 2 3 3 4 2 2 4" xfId="33540" xr:uid="{AE9F8D06-FF0F-4B66-85A3-BF334C88A21B}"/>
    <cellStyle name="Normal 5 4 2 3 3 4 2 2 5" xfId="48424" xr:uid="{F84E15E5-0F4B-4647-8548-A0646B2A087F}"/>
    <cellStyle name="Normal 5 4 2 3 3 4 2 3" xfId="23272" xr:uid="{25E211C5-298F-4CC2-AC9B-3E12713E66C8}"/>
    <cellStyle name="Normal 5 4 2 3 3 4 2 3 2" xfId="36964" xr:uid="{B3F1A125-7936-43B4-A444-7E2442AB3396}"/>
    <cellStyle name="Normal 5 4 2 3 3 4 2 3 3" xfId="51848" xr:uid="{4096CF9B-0F4D-4EB5-A824-438A4772EE6C}"/>
    <cellStyle name="Normal 5 4 2 3 3 4 2 4" xfId="16428" xr:uid="{1247AE0D-F48B-4D0C-A643-634D175ADFFB}"/>
    <cellStyle name="Normal 5 4 2 3 3 4 2 5" xfId="30118" xr:uid="{13927CA1-6047-411D-957E-3890B98BA771}"/>
    <cellStyle name="Normal 5 4 2 3 3 4 2 6" xfId="45002" xr:uid="{555CCBB9-3211-4195-A76E-5B011AEFAF0D}"/>
    <cellStyle name="Normal 5 4 2 3 3 4 3" xfId="11292" xr:uid="{4E654BC1-BC63-4EE6-952D-2C93A7735A4D}"/>
    <cellStyle name="Normal 5 4 2 3 3 4 3 2" xfId="24982" xr:uid="{EED56E80-0DAD-471D-8351-52A253205C22}"/>
    <cellStyle name="Normal 5 4 2 3 3 4 3 2 2" xfId="38674" xr:uid="{4994DA9C-8501-4F8F-A9BD-C99ADA65F4D2}"/>
    <cellStyle name="Normal 5 4 2 3 3 4 3 2 3" xfId="53558" xr:uid="{D4C42FE7-8A17-4E84-A6B6-876E9C382298}"/>
    <cellStyle name="Normal 5 4 2 3 3 4 3 3" xfId="18138" xr:uid="{119FBFF9-0B31-4EAB-8696-FF7AE9C62723}"/>
    <cellStyle name="Normal 5 4 2 3 3 4 3 4" xfId="31828" xr:uid="{5A4A3C3D-620F-4937-A836-73C231F93B00}"/>
    <cellStyle name="Normal 5 4 2 3 3 4 3 5" xfId="46712" xr:uid="{2C0ED98D-6C52-4119-85E6-E45ED08539AA}"/>
    <cellStyle name="Normal 5 4 2 3 3 4 4" xfId="21560" xr:uid="{0FE0A5AA-B489-4E19-9026-D00FD9BF06CD}"/>
    <cellStyle name="Normal 5 4 2 3 3 4 4 2" xfId="35252" xr:uid="{0FBD6C80-E783-4F0C-B04E-1AEC2A1F60ED}"/>
    <cellStyle name="Normal 5 4 2 3 3 4 4 3" xfId="50136" xr:uid="{5EF004A8-2217-4317-B99D-36BE6076CECF}"/>
    <cellStyle name="Normal 5 4 2 3 3 4 5" xfId="14716" xr:uid="{300DD55B-5D65-4979-8BC4-8E6C4EA35ACF}"/>
    <cellStyle name="Normal 5 4 2 3 3 4 5 2" xfId="41126" xr:uid="{5DB67182-AF0D-49FB-A39B-FF21680858A3}"/>
    <cellStyle name="Normal 5 4 2 3 3 4 6" xfId="28406" xr:uid="{FD389660-FFF1-44F1-AC08-456CCC9257E2}"/>
    <cellStyle name="Normal 5 4 2 3 3 4 7" xfId="43290" xr:uid="{281071AC-1A61-4F8C-8984-EA3780327A9A}"/>
    <cellStyle name="Normal 5 4 2 3 3 4 8" xfId="7870" xr:uid="{3F1DB062-F91B-4BA0-B6D6-A98A9EDF52ED}"/>
    <cellStyle name="Normal 5 4 2 3 3 5" xfId="9578" xr:uid="{A17290F0-45FF-4C54-99E1-5BDD18E73990}"/>
    <cellStyle name="Normal 5 4 2 3 3 5 2" xfId="13000" xr:uid="{4417A7D0-5C10-427D-A0D5-438B2B2CA21D}"/>
    <cellStyle name="Normal 5 4 2 3 3 5 2 2" xfId="26690" xr:uid="{A215EBD0-C31F-4282-836F-886BFC2F883C}"/>
    <cellStyle name="Normal 5 4 2 3 3 5 2 2 2" xfId="40382" xr:uid="{96C2CB5A-FD62-43B1-A770-8867C897F0DA}"/>
    <cellStyle name="Normal 5 4 2 3 3 5 2 2 3" xfId="55266" xr:uid="{7A948F7E-5A12-447A-A210-8574E99EC010}"/>
    <cellStyle name="Normal 5 4 2 3 3 5 2 3" xfId="19846" xr:uid="{7C172724-2A38-4C22-BBBA-F8E4B37F746F}"/>
    <cellStyle name="Normal 5 4 2 3 3 5 2 4" xfId="33536" xr:uid="{A2709EBB-BDD8-473C-862A-DD0D1D14106A}"/>
    <cellStyle name="Normal 5 4 2 3 3 5 2 5" xfId="48420" xr:uid="{B96A6CE2-D959-4C15-9484-9FA38C382728}"/>
    <cellStyle name="Normal 5 4 2 3 3 5 3" xfId="23268" xr:uid="{E554BE98-6853-41E3-87D2-8B88D844E52B}"/>
    <cellStyle name="Normal 5 4 2 3 3 5 3 2" xfId="36960" xr:uid="{83574BA1-7FDB-41D9-9CB0-778AD7272FB4}"/>
    <cellStyle name="Normal 5 4 2 3 3 5 3 3" xfId="51844" xr:uid="{DA336230-65DD-4DE6-A3B1-F08591EDFC76}"/>
    <cellStyle name="Normal 5 4 2 3 3 5 4" xfId="16424" xr:uid="{94A55255-C137-4200-B7C0-243F94CFC3B0}"/>
    <cellStyle name="Normal 5 4 2 3 3 5 5" xfId="30114" xr:uid="{2F1170EE-1DFD-4C98-82E1-00F2A3F9B421}"/>
    <cellStyle name="Normal 5 4 2 3 3 5 6" xfId="44998" xr:uid="{35621AD8-8A48-4B9C-8A93-369261070696}"/>
    <cellStyle name="Normal 5 4 2 3 3 6" xfId="11288" xr:uid="{4F06D275-E0FC-4026-9FD1-D30D39541D85}"/>
    <cellStyle name="Normal 5 4 2 3 3 6 2" xfId="24978" xr:uid="{36675E71-B6E0-44E8-A51F-E3A331C2A42A}"/>
    <cellStyle name="Normal 5 4 2 3 3 6 2 2" xfId="38670" xr:uid="{AFCDCB0C-D242-4E61-A201-54BFFD45AE20}"/>
    <cellStyle name="Normal 5 4 2 3 3 6 2 3" xfId="53554" xr:uid="{B040103B-038D-4ACD-A74A-68CA6A51F200}"/>
    <cellStyle name="Normal 5 4 2 3 3 6 3" xfId="18134" xr:uid="{23B4948D-4867-47F6-BE1A-FD4D015C951A}"/>
    <cellStyle name="Normal 5 4 2 3 3 6 4" xfId="31824" xr:uid="{62150640-A4E6-401E-8627-7C5679800262}"/>
    <cellStyle name="Normal 5 4 2 3 3 6 5" xfId="46708" xr:uid="{C416E2C0-1EC7-429F-867B-C9FC70750C8B}"/>
    <cellStyle name="Normal 5 4 2 3 3 7" xfId="21556" xr:uid="{C1087B15-6430-4C64-9F9A-555E626DE9D1}"/>
    <cellStyle name="Normal 5 4 2 3 3 7 2" xfId="35248" xr:uid="{707B7CCB-04A2-4562-9E4C-42829AC5C85E}"/>
    <cellStyle name="Normal 5 4 2 3 3 7 3" xfId="50132" xr:uid="{D2611947-8C5E-4025-9C6B-677D0EFE6604}"/>
    <cellStyle name="Normal 5 4 2 3 3 8" xfId="14712" xr:uid="{E897B228-6F3F-4ECF-A033-B2EC1A47A672}"/>
    <cellStyle name="Normal 5 4 2 3 3 8 2" xfId="40820" xr:uid="{340820CB-34FB-47E5-BEB9-FE61B06E567D}"/>
    <cellStyle name="Normal 5 4 2 3 3 9" xfId="28402" xr:uid="{7A374BD7-38A4-4C21-96A0-337AC002DEA2}"/>
    <cellStyle name="Normal 5 4 2 3 4" xfId="1224" xr:uid="{A7A27DE8-2A54-442C-82DC-4D1F3A839D61}"/>
    <cellStyle name="Normal 5 4 2 3 4 2" xfId="1225" xr:uid="{3CD66D82-E611-4889-865B-087BD888F8D5}"/>
    <cellStyle name="Normal 5 4 2 3 4 2 2" xfId="9584" xr:uid="{41D7DBD6-BE53-497F-B1E9-662296EF9204}"/>
    <cellStyle name="Normal 5 4 2 3 4 2 2 2" xfId="13006" xr:uid="{3BC1F666-709A-4EB1-82FE-77BE51D0BFC0}"/>
    <cellStyle name="Normal 5 4 2 3 4 2 2 2 2" xfId="26696" xr:uid="{A33329AA-947A-4260-AA0C-A3015D67B4A1}"/>
    <cellStyle name="Normal 5 4 2 3 4 2 2 2 2 2" xfId="40388" xr:uid="{8A6010EC-1851-441B-B4C6-4607FF4E600A}"/>
    <cellStyle name="Normal 5 4 2 3 4 2 2 2 2 3" xfId="55272" xr:uid="{FBC909AE-EEF5-495B-861D-4DFBB2CEFB27}"/>
    <cellStyle name="Normal 5 4 2 3 4 2 2 2 3" xfId="19852" xr:uid="{A48EF590-8E35-40FC-A7B0-FFBA1565A887}"/>
    <cellStyle name="Normal 5 4 2 3 4 2 2 2 4" xfId="33542" xr:uid="{802EB2BD-42EA-4E6A-8456-306C34ED4686}"/>
    <cellStyle name="Normal 5 4 2 3 4 2 2 2 5" xfId="48426" xr:uid="{BB4C7FE9-788C-4358-88F0-B394088C19D5}"/>
    <cellStyle name="Normal 5 4 2 3 4 2 2 3" xfId="23274" xr:uid="{B36EA162-FF18-49E6-BE0B-A5FFEA0BBAB6}"/>
    <cellStyle name="Normal 5 4 2 3 4 2 2 3 2" xfId="36966" xr:uid="{8DDAC52F-0E4E-41CC-AF19-DC49FD1B5E91}"/>
    <cellStyle name="Normal 5 4 2 3 4 2 2 3 3" xfId="51850" xr:uid="{BAA3CAC6-8826-446E-959E-1446603ADA56}"/>
    <cellStyle name="Normal 5 4 2 3 4 2 2 4" xfId="16430" xr:uid="{68792940-4760-40F8-9A9C-B4567D2AAD77}"/>
    <cellStyle name="Normal 5 4 2 3 4 2 2 5" xfId="30120" xr:uid="{CFC2D30C-9964-403A-848C-D75F465B6CB1}"/>
    <cellStyle name="Normal 5 4 2 3 4 2 2 6" xfId="45004" xr:uid="{944E357D-B9E6-4B04-8437-C3C5108FD991}"/>
    <cellStyle name="Normal 5 4 2 3 4 2 3" xfId="11294" xr:uid="{B0A9D6DE-9F4F-415A-BFFF-CB7D39577F2B}"/>
    <cellStyle name="Normal 5 4 2 3 4 2 3 2" xfId="24984" xr:uid="{75ADC484-61DF-470A-957C-8D5953A7A328}"/>
    <cellStyle name="Normal 5 4 2 3 4 2 3 2 2" xfId="38676" xr:uid="{457F4262-580D-445C-BA0B-64C5B38BE9E4}"/>
    <cellStyle name="Normal 5 4 2 3 4 2 3 2 3" xfId="53560" xr:uid="{2C7E39F1-3EE6-49B5-BA87-0B7C98DCBCD0}"/>
    <cellStyle name="Normal 5 4 2 3 4 2 3 3" xfId="18140" xr:uid="{C7CAA26F-AFE7-448B-B9D6-81EB2EB95EBC}"/>
    <cellStyle name="Normal 5 4 2 3 4 2 3 4" xfId="31830" xr:uid="{340D25F5-6FBA-44A2-BDBE-56A4714E9F70}"/>
    <cellStyle name="Normal 5 4 2 3 4 2 3 5" xfId="46714" xr:uid="{2784ABD1-C0B4-4421-9C64-16184BCC54A7}"/>
    <cellStyle name="Normal 5 4 2 3 4 2 4" xfId="21562" xr:uid="{B9CFAFE2-CEF9-4784-89EE-FD702EFBFF68}"/>
    <cellStyle name="Normal 5 4 2 3 4 2 4 2" xfId="35254" xr:uid="{C7018E01-6B6E-42BE-963B-42F8AB30C55F}"/>
    <cellStyle name="Normal 5 4 2 3 4 2 4 3" xfId="50138" xr:uid="{893DEAA9-6BBD-40C6-8B43-A6BAF649D0BB}"/>
    <cellStyle name="Normal 5 4 2 3 4 2 5" xfId="14718" xr:uid="{C0D6E6AD-C703-4DB3-9D72-558D5E8BE601}"/>
    <cellStyle name="Normal 5 4 2 3 4 2 5 2" xfId="40918" xr:uid="{7E5D63BA-FD9F-4185-BB49-4D1890F12D85}"/>
    <cellStyle name="Normal 5 4 2 3 4 2 6" xfId="28408" xr:uid="{D222EEAC-C0BE-4200-88D4-6001D09537E4}"/>
    <cellStyle name="Normal 5 4 2 3 4 2 7" xfId="43292" xr:uid="{F2A1234B-890D-44C6-BF89-F0821556C485}"/>
    <cellStyle name="Normal 5 4 2 3 4 2 8" xfId="7872" xr:uid="{CD42E9E2-DB34-4EB4-8E49-47E61DA2D5DB}"/>
    <cellStyle name="Normal 5 4 2 3 4 3" xfId="9583" xr:uid="{9BB6A57E-B20E-49ED-BA54-E941257586BE}"/>
    <cellStyle name="Normal 5 4 2 3 4 3 2" xfId="13005" xr:uid="{BECBF018-FF4D-4F77-BFF9-A25A87D40608}"/>
    <cellStyle name="Normal 5 4 2 3 4 3 2 2" xfId="26695" xr:uid="{0FF09B5C-3526-42D7-913B-93B342CB5088}"/>
    <cellStyle name="Normal 5 4 2 3 4 3 2 2 2" xfId="40387" xr:uid="{558B1444-45AF-4FEE-B283-7F9A3AB8E0B9}"/>
    <cellStyle name="Normal 5 4 2 3 4 3 2 2 3" xfId="55271" xr:uid="{932F8F9E-700F-4902-ABF4-16B94475FE6D}"/>
    <cellStyle name="Normal 5 4 2 3 4 3 2 3" xfId="19851" xr:uid="{8CD8664F-2E0D-49DC-BDA0-04866E10657C}"/>
    <cellStyle name="Normal 5 4 2 3 4 3 2 4" xfId="33541" xr:uid="{75B8B66D-F38E-41BE-BFA1-3B577077C3FC}"/>
    <cellStyle name="Normal 5 4 2 3 4 3 2 5" xfId="48425" xr:uid="{658E1758-FA51-41A9-A1CF-16BC196D0ADC}"/>
    <cellStyle name="Normal 5 4 2 3 4 3 3" xfId="23273" xr:uid="{AE7CAEE6-1FE0-4E15-BE03-D7E97E757F9D}"/>
    <cellStyle name="Normal 5 4 2 3 4 3 3 2" xfId="36965" xr:uid="{C58DDD66-3F17-47BE-8B8E-8EB379760EFD}"/>
    <cellStyle name="Normal 5 4 2 3 4 3 3 3" xfId="51849" xr:uid="{AD6178F3-7B12-4714-8CC8-5F5BC1FFF1B9}"/>
    <cellStyle name="Normal 5 4 2 3 4 3 4" xfId="16429" xr:uid="{F274FD4F-C06D-4398-9BD2-2292B4F450F2}"/>
    <cellStyle name="Normal 5 4 2 3 4 3 5" xfId="30119" xr:uid="{8320B05D-9AB6-45ED-AE60-AA32B51A18E3}"/>
    <cellStyle name="Normal 5 4 2 3 4 3 6" xfId="45003" xr:uid="{C315CA99-0383-4CA3-82B9-243AEC1C74A6}"/>
    <cellStyle name="Normal 5 4 2 3 4 4" xfId="11293" xr:uid="{67EBD00C-1016-4A26-92A4-F38290BA030E}"/>
    <cellStyle name="Normal 5 4 2 3 4 4 2" xfId="24983" xr:uid="{7D187F36-01FC-4D31-87A2-982407AE57B5}"/>
    <cellStyle name="Normal 5 4 2 3 4 4 2 2" xfId="38675" xr:uid="{FE9A25E7-BE20-4CC8-8ABA-23E625E75BD7}"/>
    <cellStyle name="Normal 5 4 2 3 4 4 2 3" xfId="53559" xr:uid="{2C25240C-9255-4153-91FC-68FA9EE047D7}"/>
    <cellStyle name="Normal 5 4 2 3 4 4 3" xfId="18139" xr:uid="{6EEDBD83-C3A7-40B5-AA20-65744D2C7117}"/>
    <cellStyle name="Normal 5 4 2 3 4 4 4" xfId="31829" xr:uid="{2BA57910-8688-4864-802A-317F85E4B8E9}"/>
    <cellStyle name="Normal 5 4 2 3 4 4 5" xfId="46713" xr:uid="{1CF0CF0B-B236-4B90-B202-13B40A9F0E30}"/>
    <cellStyle name="Normal 5 4 2 3 4 5" xfId="21561" xr:uid="{B65E9249-2070-441C-85AF-CBB2088023C3}"/>
    <cellStyle name="Normal 5 4 2 3 4 5 2" xfId="35253" xr:uid="{D3BFAD81-CA96-4DD8-BE2A-E85B418DF5C8}"/>
    <cellStyle name="Normal 5 4 2 3 4 5 3" xfId="50137" xr:uid="{63D3D1F1-A661-494B-85A8-5A9EE1FB42AB}"/>
    <cellStyle name="Normal 5 4 2 3 4 6" xfId="14717" xr:uid="{B8201AE7-C8A1-4C8A-8CA1-7F68BFDEEF5B}"/>
    <cellStyle name="Normal 5 4 2 3 4 6 2" xfId="40917" xr:uid="{02767C11-82EA-45BD-9722-AE4441BB7565}"/>
    <cellStyle name="Normal 5 4 2 3 4 7" xfId="28407" xr:uid="{1A1D4616-D470-446E-8A08-F4D6F20CDCA8}"/>
    <cellStyle name="Normal 5 4 2 3 4 8" xfId="43291" xr:uid="{C420DB8A-143C-4D5D-8258-679F19A7144D}"/>
    <cellStyle name="Normal 5 4 2 3 4 9" xfId="7871" xr:uid="{854EAA3E-5763-43C9-9F5E-F855C2E191A3}"/>
    <cellStyle name="Normal 5 4 2 3 5" xfId="1226" xr:uid="{B39EEFF7-99C0-43DF-8DA5-E46CD0F689B7}"/>
    <cellStyle name="Normal 5 4 2 3 5 2" xfId="9585" xr:uid="{D2F4B86C-932D-4D93-9864-25E4EB5A62AF}"/>
    <cellStyle name="Normal 5 4 2 3 5 2 2" xfId="13007" xr:uid="{12360EE2-8CAF-4810-B88F-A7D960E7117B}"/>
    <cellStyle name="Normal 5 4 2 3 5 2 2 2" xfId="26697" xr:uid="{374E353E-7CB9-4C8B-88C4-4D2B78234A00}"/>
    <cellStyle name="Normal 5 4 2 3 5 2 2 2 2" xfId="40389" xr:uid="{6BA47FF9-EB27-4949-A4D7-5FEDF17E5051}"/>
    <cellStyle name="Normal 5 4 2 3 5 2 2 2 3" xfId="55273" xr:uid="{BA9D2E50-2EA9-4BD3-B193-1B32BDB3594F}"/>
    <cellStyle name="Normal 5 4 2 3 5 2 2 3" xfId="19853" xr:uid="{BAABD491-482B-4E28-8558-5F6A5C2B469E}"/>
    <cellStyle name="Normal 5 4 2 3 5 2 2 4" xfId="33543" xr:uid="{3A1AFAE6-3CF2-43D3-83E2-FB5A70347DAD}"/>
    <cellStyle name="Normal 5 4 2 3 5 2 2 5" xfId="48427" xr:uid="{AF6757F8-9640-4AF6-8868-079ACF8F68F9}"/>
    <cellStyle name="Normal 5 4 2 3 5 2 3" xfId="23275" xr:uid="{3623E876-6553-47DA-A612-797E14C92E50}"/>
    <cellStyle name="Normal 5 4 2 3 5 2 3 2" xfId="36967" xr:uid="{6130720A-A226-40DF-99E5-558F280839A5}"/>
    <cellStyle name="Normal 5 4 2 3 5 2 3 3" xfId="51851" xr:uid="{56EC0CF3-BF51-4087-A6A7-008641192710}"/>
    <cellStyle name="Normal 5 4 2 3 5 2 4" xfId="16431" xr:uid="{C8611F9F-5889-4C4C-9A95-0466A1B1F88C}"/>
    <cellStyle name="Normal 5 4 2 3 5 2 5" xfId="30121" xr:uid="{3DA8C389-ACEF-4497-90A7-BDAE315C1392}"/>
    <cellStyle name="Normal 5 4 2 3 5 2 6" xfId="45005" xr:uid="{910869F8-B4F6-478C-ACCD-56DD44B7CD5E}"/>
    <cellStyle name="Normal 5 4 2 3 5 3" xfId="11295" xr:uid="{81D2ECDF-2F52-4AB9-88F6-E4DBAFA7DB4F}"/>
    <cellStyle name="Normal 5 4 2 3 5 3 2" xfId="24985" xr:uid="{B08816EE-387B-4B7E-8DF5-F9FDD75FD63A}"/>
    <cellStyle name="Normal 5 4 2 3 5 3 2 2" xfId="38677" xr:uid="{CF2B0459-FC64-4FA4-80EC-C4EB4A9BD7BB}"/>
    <cellStyle name="Normal 5 4 2 3 5 3 2 3" xfId="53561" xr:uid="{F787F2A4-F54F-4420-850C-27E6B412200F}"/>
    <cellStyle name="Normal 5 4 2 3 5 3 3" xfId="18141" xr:uid="{021D1B5E-B3A8-4600-B015-D8F96FA56B9C}"/>
    <cellStyle name="Normal 5 4 2 3 5 3 4" xfId="31831" xr:uid="{6BDB2BDA-8ECD-40B7-9F40-93034AA839DB}"/>
    <cellStyle name="Normal 5 4 2 3 5 3 5" xfId="46715" xr:uid="{85E9C640-2455-472C-9A91-9A81A2D630C4}"/>
    <cellStyle name="Normal 5 4 2 3 5 4" xfId="21563" xr:uid="{8C3F8A58-D465-432C-955B-72E49DD549B4}"/>
    <cellStyle name="Normal 5 4 2 3 5 4 2" xfId="35255" xr:uid="{BA523FCC-1B3F-44B5-AB4B-439BAAEDE362}"/>
    <cellStyle name="Normal 5 4 2 3 5 4 3" xfId="50139" xr:uid="{3946C537-5CF8-43E1-96E7-49D852A69326}"/>
    <cellStyle name="Normal 5 4 2 3 5 5" xfId="14719" xr:uid="{1050A6E6-6117-40A0-ABDB-8C88D96D8102}"/>
    <cellStyle name="Normal 5 4 2 3 5 5 2" xfId="40919" xr:uid="{76E7DF3B-FF61-492E-8976-61F2A7F5208F}"/>
    <cellStyle name="Normal 5 4 2 3 5 6" xfId="28409" xr:uid="{3843B05A-322C-4B01-816B-F6A227188012}"/>
    <cellStyle name="Normal 5 4 2 3 5 7" xfId="43293" xr:uid="{B91F2758-04F4-418C-B08B-AE393B765389}"/>
    <cellStyle name="Normal 5 4 2 3 5 8" xfId="7873" xr:uid="{7DC5905A-5C10-47AC-883E-8C09585C8154}"/>
    <cellStyle name="Normal 5 4 2 3 6" xfId="2851" xr:uid="{F9432CE4-784C-427B-B4FE-E4FAC6CCCA86}"/>
    <cellStyle name="Normal 5 4 2 3 6 2" xfId="9586" xr:uid="{780AC759-AA92-4A9A-AD29-931A263F2F85}"/>
    <cellStyle name="Normal 5 4 2 3 6 2 2" xfId="13008" xr:uid="{0F4CBEA5-7912-4B76-9D5E-86949F9388DC}"/>
    <cellStyle name="Normal 5 4 2 3 6 2 2 2" xfId="26698" xr:uid="{E7CE3F43-3960-44FE-B31F-9CF744202B5F}"/>
    <cellStyle name="Normal 5 4 2 3 6 2 2 2 2" xfId="40390" xr:uid="{AB950372-3CEB-44C2-B0AE-4223FFB70D22}"/>
    <cellStyle name="Normal 5 4 2 3 6 2 2 2 3" xfId="55274" xr:uid="{B314E1E8-5AED-4A19-8C58-4F613A10F8A2}"/>
    <cellStyle name="Normal 5 4 2 3 6 2 2 3" xfId="19854" xr:uid="{7A6A20E1-5F83-4C4F-BA36-863DAA92FA1B}"/>
    <cellStyle name="Normal 5 4 2 3 6 2 2 4" xfId="33544" xr:uid="{B7656652-E362-438E-9AE1-01858BF46329}"/>
    <cellStyle name="Normal 5 4 2 3 6 2 2 5" xfId="48428" xr:uid="{27860B35-4527-45F6-AD94-BAE2F8B5ACB0}"/>
    <cellStyle name="Normal 5 4 2 3 6 2 3" xfId="23276" xr:uid="{802A4C59-D598-477A-8E9E-A80F10E4BE2E}"/>
    <cellStyle name="Normal 5 4 2 3 6 2 3 2" xfId="36968" xr:uid="{92A60057-4F25-4224-94E9-8DC1B6D1F89A}"/>
    <cellStyle name="Normal 5 4 2 3 6 2 3 3" xfId="51852" xr:uid="{EA2F393D-6BAB-499B-8732-8117B221E2DE}"/>
    <cellStyle name="Normal 5 4 2 3 6 2 4" xfId="16432" xr:uid="{61D28185-9897-4B20-9C4C-C98A8799A682}"/>
    <cellStyle name="Normal 5 4 2 3 6 2 5" xfId="30122" xr:uid="{472C7742-1988-4BAD-B2AF-CA25EB99DEC2}"/>
    <cellStyle name="Normal 5 4 2 3 6 2 6" xfId="45006" xr:uid="{AE0AC7F3-D992-4805-AA5E-9D7F9E95E0E4}"/>
    <cellStyle name="Normal 5 4 2 3 6 3" xfId="11296" xr:uid="{8266DF46-EDAF-4C80-834E-A92D8B45F8DD}"/>
    <cellStyle name="Normal 5 4 2 3 6 3 2" xfId="24986" xr:uid="{CAC7C6A4-0E3A-46EE-9212-272BBB8C2555}"/>
    <cellStyle name="Normal 5 4 2 3 6 3 2 2" xfId="38678" xr:uid="{8CE3B3E2-C94A-4E0F-B2CF-2ADF40623B94}"/>
    <cellStyle name="Normal 5 4 2 3 6 3 2 3" xfId="53562" xr:uid="{8523F192-D5C3-47BF-BD9C-B210214913AB}"/>
    <cellStyle name="Normal 5 4 2 3 6 3 3" xfId="18142" xr:uid="{84BD28ED-0829-4692-B642-17DB9AEB0395}"/>
    <cellStyle name="Normal 5 4 2 3 6 3 4" xfId="31832" xr:uid="{46CD323F-E4F8-4601-9B67-C8DB1936A667}"/>
    <cellStyle name="Normal 5 4 2 3 6 3 5" xfId="46716" xr:uid="{5C26B920-19D7-46F1-9A2C-AB886CD705C7}"/>
    <cellStyle name="Normal 5 4 2 3 6 4" xfId="21564" xr:uid="{92138335-6C36-47F0-955C-5A3F1C40EC63}"/>
    <cellStyle name="Normal 5 4 2 3 6 4 2" xfId="35256" xr:uid="{CCA974CB-BF58-486E-8C6F-ACBB2364D97A}"/>
    <cellStyle name="Normal 5 4 2 3 6 4 3" xfId="50140" xr:uid="{EA0D3908-E901-4EE9-B091-3A1F30FC6432}"/>
    <cellStyle name="Normal 5 4 2 3 6 5" xfId="14720" xr:uid="{A7E0A242-4F17-4D73-8E1A-80BDE8378A76}"/>
    <cellStyle name="Normal 5 4 2 3 6 5 2" xfId="41127" xr:uid="{37E29D29-12E9-44F5-8B94-752F7000FFC1}"/>
    <cellStyle name="Normal 5 4 2 3 6 6" xfId="28410" xr:uid="{B4850B30-71EA-46B6-B007-50A06CA8769B}"/>
    <cellStyle name="Normal 5 4 2 3 6 7" xfId="43294" xr:uid="{6D967627-274E-424F-8194-59D90B1B6AF0}"/>
    <cellStyle name="Normal 5 4 2 3 6 8" xfId="7874" xr:uid="{757B7DDB-2C52-4809-8FF8-384EAC30CCD0}"/>
    <cellStyle name="Normal 5 4 2 3 7" xfId="9572" xr:uid="{1BAF66E3-5A00-4B35-A133-3E76EA18298D}"/>
    <cellStyle name="Normal 5 4 2 3 7 2" xfId="12994" xr:uid="{AFC07A1F-C13D-4582-A376-9448726CF678}"/>
    <cellStyle name="Normal 5 4 2 3 7 2 2" xfId="26684" xr:uid="{ECBA8DBC-13C6-4D19-A2BD-0C902A76AB23}"/>
    <cellStyle name="Normal 5 4 2 3 7 2 2 2" xfId="40376" xr:uid="{C3E2FD41-99E2-49EC-B84A-5BA6B645D94C}"/>
    <cellStyle name="Normal 5 4 2 3 7 2 2 3" xfId="55260" xr:uid="{986C714D-5AF4-42A7-A9F8-11A747B09670}"/>
    <cellStyle name="Normal 5 4 2 3 7 2 3" xfId="19840" xr:uid="{DC6C748E-68FE-4488-95F6-7F39DFAE06AA}"/>
    <cellStyle name="Normal 5 4 2 3 7 2 4" xfId="33530" xr:uid="{8059947F-1728-4887-9C81-C6380759D276}"/>
    <cellStyle name="Normal 5 4 2 3 7 2 5" xfId="48414" xr:uid="{B37EB1D1-CE6E-421D-81E3-E25D77C540B4}"/>
    <cellStyle name="Normal 5 4 2 3 7 3" xfId="23262" xr:uid="{65F1381F-7E9D-43B1-AB45-F217563C1419}"/>
    <cellStyle name="Normal 5 4 2 3 7 3 2" xfId="36954" xr:uid="{81E761F8-1646-4E42-9CA8-484FD8396140}"/>
    <cellStyle name="Normal 5 4 2 3 7 3 3" xfId="51838" xr:uid="{180B94F0-FF39-4D2A-B536-C0813BE55056}"/>
    <cellStyle name="Normal 5 4 2 3 7 4" xfId="16418" xr:uid="{7F837C08-7FE9-457C-9EB4-9604E3F7C018}"/>
    <cellStyle name="Normal 5 4 2 3 7 5" xfId="30108" xr:uid="{17024344-E372-4883-95F4-883365ABB6E4}"/>
    <cellStyle name="Normal 5 4 2 3 7 6" xfId="44992" xr:uid="{5C4379F5-C9C9-4733-846C-BEB406193FF8}"/>
    <cellStyle name="Normal 5 4 2 3 8" xfId="11282" xr:uid="{5CD026BE-8289-4B21-999D-DACEA0A3D7A2}"/>
    <cellStyle name="Normal 5 4 2 3 8 2" xfId="24972" xr:uid="{02EE4302-6FC3-47BE-95C2-CE2686113F4D}"/>
    <cellStyle name="Normal 5 4 2 3 8 2 2" xfId="38664" xr:uid="{E5C54627-301D-4FB3-9441-00F19F4E6BC3}"/>
    <cellStyle name="Normal 5 4 2 3 8 2 3" xfId="53548" xr:uid="{F9685528-B2F0-4C5A-BA38-243F155E03CE}"/>
    <cellStyle name="Normal 5 4 2 3 8 3" xfId="18128" xr:uid="{B07A88E2-2EA5-4C0C-9AB3-D48E6863D616}"/>
    <cellStyle name="Normal 5 4 2 3 8 4" xfId="31818" xr:uid="{86CB63FC-ABE9-4C15-822E-AC78FACD35D9}"/>
    <cellStyle name="Normal 5 4 2 3 8 5" xfId="46702" xr:uid="{522C5B21-D3BF-4E96-B8F0-F0A904C64602}"/>
    <cellStyle name="Normal 5 4 2 3 9" xfId="21550" xr:uid="{A423DF8F-A129-4475-B067-DD11858386BD}"/>
    <cellStyle name="Normal 5 4 2 3 9 2" xfId="35242" xr:uid="{6A69338A-06CD-48B1-8EF8-9513977BCDA9}"/>
    <cellStyle name="Normal 5 4 2 3 9 3" xfId="50126" xr:uid="{86C9D886-5286-48BC-BA41-D34EEE44EC09}"/>
    <cellStyle name="Normal 5 4 2 4" xfId="299" xr:uid="{BCF36A90-59AA-48E1-8F36-7221DED61699}"/>
    <cellStyle name="Normal 5 4 2 4 10" xfId="14721" xr:uid="{625F5E91-07E6-42CC-B2D4-110240555CC0}"/>
    <cellStyle name="Normal 5 4 2 4 10 2" xfId="40781" xr:uid="{03A6EA56-8FC2-40F8-9A1D-083669E3603E}"/>
    <cellStyle name="Normal 5 4 2 4 11" xfId="28411" xr:uid="{21591F6F-1DF2-4DEB-ADCC-8EC422E2FABD}"/>
    <cellStyle name="Normal 5 4 2 4 12" xfId="43295" xr:uid="{FAA1119E-00B0-46F6-AE6C-B03F514D54C8}"/>
    <cellStyle name="Normal 5 4 2 4 13" xfId="7875" xr:uid="{5798CA63-5472-4D76-BDA2-E94FF7FCC15A}"/>
    <cellStyle name="Normal 5 4 2 4 2" xfId="544" xr:uid="{DA130EE1-985D-474C-987A-2038A080638E}"/>
    <cellStyle name="Normal 5 4 2 4 2 10" xfId="43296" xr:uid="{CC543071-0BCD-4920-93F5-CAAC01E4E069}"/>
    <cellStyle name="Normal 5 4 2 4 2 11" xfId="7876" xr:uid="{4B88771E-EFA2-4591-A9F1-643EC0F47587}"/>
    <cellStyle name="Normal 5 4 2 4 2 2" xfId="545" xr:uid="{A8154AB7-2EC6-434D-8BF9-12927207FED5}"/>
    <cellStyle name="Normal 5 4 2 4 2 2 2" xfId="1227" xr:uid="{5C328012-8B7C-48C7-9DD3-537C9AFE3817}"/>
    <cellStyle name="Normal 5 4 2 4 2 2 2 2" xfId="1228" xr:uid="{7BEFA502-DE02-4124-86D6-BB7736CBECEB}"/>
    <cellStyle name="Normal 5 4 2 4 2 2 2 2 2" xfId="13012" xr:uid="{37870F35-329B-4245-AC6F-AD5557D4E4EE}"/>
    <cellStyle name="Normal 5 4 2 4 2 2 2 2 2 2" xfId="26702" xr:uid="{EBC6E2D3-3371-44CE-BBEE-256E0CBEB1CD}"/>
    <cellStyle name="Normal 5 4 2 4 2 2 2 2 2 2 2" xfId="40394" xr:uid="{F573C349-0FDB-4ACB-A299-14ACCFBCD98E}"/>
    <cellStyle name="Normal 5 4 2 4 2 2 2 2 2 2 3" xfId="55278" xr:uid="{6DE215C2-F094-4C17-88A6-5008154C18B0}"/>
    <cellStyle name="Normal 5 4 2 4 2 2 2 2 2 3" xfId="19858" xr:uid="{29F63143-E9CD-4774-A654-78A0428E6FCE}"/>
    <cellStyle name="Normal 5 4 2 4 2 2 2 2 2 4" xfId="33548" xr:uid="{5A8FCE7D-3A73-4031-AFC1-9DA645B5F763}"/>
    <cellStyle name="Normal 5 4 2 4 2 2 2 2 2 5" xfId="48432" xr:uid="{413586D9-0ECE-4E9F-B7C1-706D5AD4C191}"/>
    <cellStyle name="Normal 5 4 2 4 2 2 2 2 3" xfId="23280" xr:uid="{18B66A9E-8BDD-412B-818D-29F1FC80E4D4}"/>
    <cellStyle name="Normal 5 4 2 4 2 2 2 2 3 2" xfId="36972" xr:uid="{6DA9B984-4821-43D2-819E-4BF9AE130864}"/>
    <cellStyle name="Normal 5 4 2 4 2 2 2 2 3 3" xfId="51856" xr:uid="{D7FA670F-8615-41FE-AC48-899CAFD54C2F}"/>
    <cellStyle name="Normal 5 4 2 4 2 2 2 2 4" xfId="16436" xr:uid="{D5258D7A-2836-41ED-8100-21C502159889}"/>
    <cellStyle name="Normal 5 4 2 4 2 2 2 2 4 2" xfId="40921" xr:uid="{06681120-66B1-4C0B-ACF4-07DDCC417EC6}"/>
    <cellStyle name="Normal 5 4 2 4 2 2 2 2 5" xfId="30126" xr:uid="{65134E45-74AE-4109-ACC3-AE6BC77E2EC3}"/>
    <cellStyle name="Normal 5 4 2 4 2 2 2 2 6" xfId="45010" xr:uid="{3835E3C2-8ACA-4AB6-A31C-2E8591DFFF92}"/>
    <cellStyle name="Normal 5 4 2 4 2 2 2 2 7" xfId="9590" xr:uid="{98379EAF-A475-4252-B1A3-98BC2E5F003D}"/>
    <cellStyle name="Normal 5 4 2 4 2 2 2 3" xfId="11300" xr:uid="{AEBA237B-D657-45E2-BC9D-FCF2665DCC3D}"/>
    <cellStyle name="Normal 5 4 2 4 2 2 2 3 2" xfId="24990" xr:uid="{768B90AE-7905-4B06-A044-9B4D18324D84}"/>
    <cellStyle name="Normal 5 4 2 4 2 2 2 3 2 2" xfId="38682" xr:uid="{896965E9-1CF0-4DF4-ABAA-6AB79CA80DCC}"/>
    <cellStyle name="Normal 5 4 2 4 2 2 2 3 2 3" xfId="53566" xr:uid="{88C26CEC-B5EC-4A73-864F-26E871364108}"/>
    <cellStyle name="Normal 5 4 2 4 2 2 2 3 3" xfId="18146" xr:uid="{3E1A2BF4-10A5-481C-B1F1-9E382171FF43}"/>
    <cellStyle name="Normal 5 4 2 4 2 2 2 3 4" xfId="31836" xr:uid="{135E79C8-D38C-40E9-8CAC-47F6C3855E19}"/>
    <cellStyle name="Normal 5 4 2 4 2 2 2 3 5" xfId="46720" xr:uid="{6276CCB9-FE37-4DA2-ACC3-6D1EEB07494E}"/>
    <cellStyle name="Normal 5 4 2 4 2 2 2 4" xfId="21568" xr:uid="{5D84C793-C6AA-4021-B415-84C6C259765D}"/>
    <cellStyle name="Normal 5 4 2 4 2 2 2 4 2" xfId="35260" xr:uid="{4658A5D7-3615-4D04-AF76-99D65BC7019D}"/>
    <cellStyle name="Normal 5 4 2 4 2 2 2 4 3" xfId="50144" xr:uid="{89919760-5BAE-4210-B88F-8C430456E163}"/>
    <cellStyle name="Normal 5 4 2 4 2 2 2 5" xfId="14724" xr:uid="{F901B30E-D34D-4784-A580-BA4C65B58E05}"/>
    <cellStyle name="Normal 5 4 2 4 2 2 2 5 2" xfId="40920" xr:uid="{D94EFF33-D16C-4FAD-AC30-5821E1797565}"/>
    <cellStyle name="Normal 5 4 2 4 2 2 2 6" xfId="28414" xr:uid="{F6D5D353-DA6D-4806-8E4A-59E89E536011}"/>
    <cellStyle name="Normal 5 4 2 4 2 2 2 7" xfId="43298" xr:uid="{73096D82-CEB2-4AC7-9476-59E12C029B8A}"/>
    <cellStyle name="Normal 5 4 2 4 2 2 2 8" xfId="7878" xr:uid="{A7167E01-D948-49E6-B5F4-BA0D3C023BA1}"/>
    <cellStyle name="Normal 5 4 2 4 2 2 3" xfId="1229" xr:uid="{999DC4E0-C09D-48B0-A4CC-E0FBB0B45B2F}"/>
    <cellStyle name="Normal 5 4 2 4 2 2 3 2" xfId="13011" xr:uid="{A41BCEDC-C596-4304-A0F4-9E5C9E9E70D9}"/>
    <cellStyle name="Normal 5 4 2 4 2 2 3 2 2" xfId="26701" xr:uid="{98129BBC-2BB7-484C-810F-2B7DFD31A1F6}"/>
    <cellStyle name="Normal 5 4 2 4 2 2 3 2 2 2" xfId="40393" xr:uid="{86B38F61-14DA-4674-BE15-727DBF622019}"/>
    <cellStyle name="Normal 5 4 2 4 2 2 3 2 2 3" xfId="55277" xr:uid="{8284C954-C4E6-4448-80E3-D6C3FA5DEB88}"/>
    <cellStyle name="Normal 5 4 2 4 2 2 3 2 3" xfId="19857" xr:uid="{FD72BC5C-8FAB-4CA6-ADB2-F0B3AB254D85}"/>
    <cellStyle name="Normal 5 4 2 4 2 2 3 2 4" xfId="33547" xr:uid="{25753DBA-17A9-4EF0-B063-39F793D27954}"/>
    <cellStyle name="Normal 5 4 2 4 2 2 3 2 5" xfId="48431" xr:uid="{CE39ADDD-B579-4FEE-AC5C-44299270AB5A}"/>
    <cellStyle name="Normal 5 4 2 4 2 2 3 3" xfId="23279" xr:uid="{382564C1-6823-4965-9E36-A6D6C8A9AEA7}"/>
    <cellStyle name="Normal 5 4 2 4 2 2 3 3 2" xfId="36971" xr:uid="{AE67DA30-79C1-4ED8-BC15-D5E4A3D998C6}"/>
    <cellStyle name="Normal 5 4 2 4 2 2 3 3 3" xfId="51855" xr:uid="{3EA3DFBB-D950-46B0-8AAE-733359DA40A3}"/>
    <cellStyle name="Normal 5 4 2 4 2 2 3 4" xfId="16435" xr:uid="{5DE650E0-02C8-46D4-8698-7362DA740E44}"/>
    <cellStyle name="Normal 5 4 2 4 2 2 3 4 2" xfId="40922" xr:uid="{74248D48-779B-4A17-9131-6B13FE0385E6}"/>
    <cellStyle name="Normal 5 4 2 4 2 2 3 5" xfId="30125" xr:uid="{381F8FDF-34F1-4C52-AB70-1CD5C8C149A6}"/>
    <cellStyle name="Normal 5 4 2 4 2 2 3 6" xfId="45009" xr:uid="{CC38B588-6C8D-469C-9AA6-37F302FBF8B5}"/>
    <cellStyle name="Normal 5 4 2 4 2 2 3 7" xfId="9589" xr:uid="{5B7F7E50-CAF8-4673-BFFA-09BED3ECCD1F}"/>
    <cellStyle name="Normal 5 4 2 4 2 2 4" xfId="11299" xr:uid="{AF3331AD-5786-4D1E-A491-6B5EA7975CBF}"/>
    <cellStyle name="Normal 5 4 2 4 2 2 4 2" xfId="24989" xr:uid="{A7A3A9BF-B06F-4C92-97FF-E5CC71AF4927}"/>
    <cellStyle name="Normal 5 4 2 4 2 2 4 2 2" xfId="38681" xr:uid="{23100764-5952-4641-849D-1D2D04018453}"/>
    <cellStyle name="Normal 5 4 2 4 2 2 4 2 3" xfId="53565" xr:uid="{EE51271A-2ED7-4DFA-AA9C-D56CC2DFD8D0}"/>
    <cellStyle name="Normal 5 4 2 4 2 2 4 3" xfId="18145" xr:uid="{235DA569-3B83-4ECD-BCEC-DBC2149BA329}"/>
    <cellStyle name="Normal 5 4 2 4 2 2 4 4" xfId="31835" xr:uid="{85A786FC-24B8-4402-8730-41BD12A45756}"/>
    <cellStyle name="Normal 5 4 2 4 2 2 4 5" xfId="46719" xr:uid="{2810DC87-C90B-4064-A9F1-9502368162B9}"/>
    <cellStyle name="Normal 5 4 2 4 2 2 5" xfId="21567" xr:uid="{63B029C7-C81F-4CBB-B3E6-2AC16672CC81}"/>
    <cellStyle name="Normal 5 4 2 4 2 2 5 2" xfId="35259" xr:uid="{F7473662-3399-4F7E-B7F1-886805135A68}"/>
    <cellStyle name="Normal 5 4 2 4 2 2 5 3" xfId="50143" xr:uid="{0A418BB1-AF51-4B2D-B79E-8AD1D3291891}"/>
    <cellStyle name="Normal 5 4 2 4 2 2 6" xfId="14723" xr:uid="{3DD6681C-D0D8-4602-B24A-412BAA89CB25}"/>
    <cellStyle name="Normal 5 4 2 4 2 2 6 2" xfId="40822" xr:uid="{283FF4CC-BD00-4D26-8A78-8AB8F8C99B81}"/>
    <cellStyle name="Normal 5 4 2 4 2 2 7" xfId="28413" xr:uid="{1F0D0F5C-A896-41C5-9FD6-AB95167975F0}"/>
    <cellStyle name="Normal 5 4 2 4 2 2 8" xfId="43297" xr:uid="{750599CE-9D92-46C3-A3DF-88B05CB94180}"/>
    <cellStyle name="Normal 5 4 2 4 2 2 9" xfId="7877" xr:uid="{90CF7BDB-888C-4A62-81AC-173E1DB45982}"/>
    <cellStyle name="Normal 5 4 2 4 2 3" xfId="1230" xr:uid="{06F39135-0DF5-4FAB-9A8E-872F3266E6BB}"/>
    <cellStyle name="Normal 5 4 2 4 2 3 2" xfId="1231" xr:uid="{C6A333F9-CA43-4020-9D8B-BE2A14EBFC70}"/>
    <cellStyle name="Normal 5 4 2 4 2 3 2 2" xfId="13013" xr:uid="{A8F5D2FB-D1C6-44ED-9F6E-011ADCA62398}"/>
    <cellStyle name="Normal 5 4 2 4 2 3 2 2 2" xfId="26703" xr:uid="{E4B7B0D1-6E30-4F34-99DE-511F3991D23A}"/>
    <cellStyle name="Normal 5 4 2 4 2 3 2 2 2 2" xfId="40395" xr:uid="{6CDD507A-D873-453D-892E-099C97D0113A}"/>
    <cellStyle name="Normal 5 4 2 4 2 3 2 2 2 3" xfId="55279" xr:uid="{DA2444D1-A5A8-4AF3-9F8E-912BA6A83A88}"/>
    <cellStyle name="Normal 5 4 2 4 2 3 2 2 3" xfId="19859" xr:uid="{A7500665-93C2-4807-939E-09416BD90209}"/>
    <cellStyle name="Normal 5 4 2 4 2 3 2 2 4" xfId="33549" xr:uid="{9F3FAB53-CCC6-41B3-8359-E3035A8197F6}"/>
    <cellStyle name="Normal 5 4 2 4 2 3 2 2 5" xfId="48433" xr:uid="{FAED1D05-EDAE-414A-A9F0-09F8A6514D28}"/>
    <cellStyle name="Normal 5 4 2 4 2 3 2 3" xfId="23281" xr:uid="{CF0B60BF-758B-4459-8771-A6091C1BE482}"/>
    <cellStyle name="Normal 5 4 2 4 2 3 2 3 2" xfId="36973" xr:uid="{D8F5DA7F-0260-4CBF-85AD-5EE177AEAD95}"/>
    <cellStyle name="Normal 5 4 2 4 2 3 2 3 3" xfId="51857" xr:uid="{B54B929B-C379-442B-BCF5-9CF9426B0DE1}"/>
    <cellStyle name="Normal 5 4 2 4 2 3 2 4" xfId="16437" xr:uid="{581FC141-D23A-4682-AF50-29B70BDD896F}"/>
    <cellStyle name="Normal 5 4 2 4 2 3 2 4 2" xfId="40924" xr:uid="{78BC7A64-22D6-480B-937F-D184F1CB9C52}"/>
    <cellStyle name="Normal 5 4 2 4 2 3 2 5" xfId="30127" xr:uid="{F39D2570-83B1-4701-BFC7-366D9FF526BE}"/>
    <cellStyle name="Normal 5 4 2 4 2 3 2 6" xfId="45011" xr:uid="{5CDA5BA6-1E8D-48A0-B328-67E2B92AF921}"/>
    <cellStyle name="Normal 5 4 2 4 2 3 2 7" xfId="9591" xr:uid="{0D90F799-AD29-4CC7-B75A-69DFE63A021D}"/>
    <cellStyle name="Normal 5 4 2 4 2 3 3" xfId="11301" xr:uid="{256DA1B0-32FA-4550-A72A-D697CD9C0DA3}"/>
    <cellStyle name="Normal 5 4 2 4 2 3 3 2" xfId="24991" xr:uid="{B0B5BD16-09C3-44C3-9A47-417EA56941CC}"/>
    <cellStyle name="Normal 5 4 2 4 2 3 3 2 2" xfId="38683" xr:uid="{6005F7CC-DDE2-462A-AB6E-3FE653EBAAF4}"/>
    <cellStyle name="Normal 5 4 2 4 2 3 3 2 3" xfId="53567" xr:uid="{B96F3CAF-7DFA-4C95-902B-AD49E1894F81}"/>
    <cellStyle name="Normal 5 4 2 4 2 3 3 3" xfId="18147" xr:uid="{863909AF-45CB-497D-9624-2B35C78F690D}"/>
    <cellStyle name="Normal 5 4 2 4 2 3 3 4" xfId="31837" xr:uid="{C08C7760-FD7D-42A0-80AE-3B93179A304B}"/>
    <cellStyle name="Normal 5 4 2 4 2 3 3 5" xfId="46721" xr:uid="{D712A2F0-DD39-4758-A7F2-3817238F663E}"/>
    <cellStyle name="Normal 5 4 2 4 2 3 4" xfId="21569" xr:uid="{912946BE-DC3B-4335-B09C-1873C0B03EEA}"/>
    <cellStyle name="Normal 5 4 2 4 2 3 4 2" xfId="35261" xr:uid="{ACA303D1-537B-49D8-AD65-57C7C879733A}"/>
    <cellStyle name="Normal 5 4 2 4 2 3 4 3" xfId="50145" xr:uid="{A041B11D-AFE8-4F32-B71F-8F30B762F63C}"/>
    <cellStyle name="Normal 5 4 2 4 2 3 5" xfId="14725" xr:uid="{247F8293-AE50-4174-9E75-416F7F658F9E}"/>
    <cellStyle name="Normal 5 4 2 4 2 3 5 2" xfId="40923" xr:uid="{261ACCA9-6830-4DAD-845B-8DBC049F2338}"/>
    <cellStyle name="Normal 5 4 2 4 2 3 6" xfId="28415" xr:uid="{717C04BA-42E7-4E1E-BAFB-42174E1D6562}"/>
    <cellStyle name="Normal 5 4 2 4 2 3 7" xfId="43299" xr:uid="{5CCB3F04-476E-46A8-9FEF-B188BFCC999C}"/>
    <cellStyle name="Normal 5 4 2 4 2 3 8" xfId="7879" xr:uid="{B3B6BDA1-19CC-4DE7-B9EB-F1EDD1CA05F3}"/>
    <cellStyle name="Normal 5 4 2 4 2 4" xfId="1232" xr:uid="{2C3712C4-32DF-42FE-8D18-41FB690C80D9}"/>
    <cellStyle name="Normal 5 4 2 4 2 4 2" xfId="9592" xr:uid="{02CE32D5-18E7-4CC3-801C-4637554298D7}"/>
    <cellStyle name="Normal 5 4 2 4 2 4 2 2" xfId="13014" xr:uid="{C5A04FC7-FE16-46F8-A63D-86B92C780828}"/>
    <cellStyle name="Normal 5 4 2 4 2 4 2 2 2" xfId="26704" xr:uid="{7F0D1EC4-5DC1-4887-A498-D738CC6F413A}"/>
    <cellStyle name="Normal 5 4 2 4 2 4 2 2 2 2" xfId="40396" xr:uid="{598DFD6A-F534-4AA6-95C9-16E0AAEEE822}"/>
    <cellStyle name="Normal 5 4 2 4 2 4 2 2 2 3" xfId="55280" xr:uid="{7B5C8710-C27D-4FA8-98F9-D8F279F013A2}"/>
    <cellStyle name="Normal 5 4 2 4 2 4 2 2 3" xfId="19860" xr:uid="{BF7D67CF-3E51-46F1-AA10-B1D19B1D1BD0}"/>
    <cellStyle name="Normal 5 4 2 4 2 4 2 2 4" xfId="33550" xr:uid="{A7C6D6AD-58BE-48BC-870E-C88D9B9161B3}"/>
    <cellStyle name="Normal 5 4 2 4 2 4 2 2 5" xfId="48434" xr:uid="{9AD987A9-1BE9-4770-B906-12423ED2A626}"/>
    <cellStyle name="Normal 5 4 2 4 2 4 2 3" xfId="23282" xr:uid="{F2BD7526-A955-4AD3-A302-9A66674258D2}"/>
    <cellStyle name="Normal 5 4 2 4 2 4 2 3 2" xfId="36974" xr:uid="{87D979D2-991E-4CAC-B288-151CDAA5908D}"/>
    <cellStyle name="Normal 5 4 2 4 2 4 2 3 3" xfId="51858" xr:uid="{E6846196-DF25-4A58-98A6-CA91ACBF9663}"/>
    <cellStyle name="Normal 5 4 2 4 2 4 2 4" xfId="16438" xr:uid="{1E75C68D-9743-4016-A2A0-9B6D290CC446}"/>
    <cellStyle name="Normal 5 4 2 4 2 4 2 5" xfId="30128" xr:uid="{AA37A5B3-B718-4CBE-BC1B-2139AC83FB3A}"/>
    <cellStyle name="Normal 5 4 2 4 2 4 2 6" xfId="45012" xr:uid="{760F3134-7186-414E-A497-C1FE6FF4D886}"/>
    <cellStyle name="Normal 5 4 2 4 2 4 3" xfId="11302" xr:uid="{A030D1E4-B3D7-414A-AFFF-D965FACBC00B}"/>
    <cellStyle name="Normal 5 4 2 4 2 4 3 2" xfId="24992" xr:uid="{6B758A30-DEDF-465D-8CE2-7B50921A22FE}"/>
    <cellStyle name="Normal 5 4 2 4 2 4 3 2 2" xfId="38684" xr:uid="{9D5171CC-E17C-4146-A69A-556A4732E4D0}"/>
    <cellStyle name="Normal 5 4 2 4 2 4 3 2 3" xfId="53568" xr:uid="{2E6AEE42-9264-40FE-AF8D-15A796CA0392}"/>
    <cellStyle name="Normal 5 4 2 4 2 4 3 3" xfId="18148" xr:uid="{6F822987-5A5B-48E5-B4A7-A78DB2009CDB}"/>
    <cellStyle name="Normal 5 4 2 4 2 4 3 4" xfId="31838" xr:uid="{9DAEAE9B-6688-4E8F-8B56-7443C279FC46}"/>
    <cellStyle name="Normal 5 4 2 4 2 4 3 5" xfId="46722" xr:uid="{6F96A074-BB99-4984-A842-330EDF751AC1}"/>
    <cellStyle name="Normal 5 4 2 4 2 4 4" xfId="21570" xr:uid="{0169F4C9-9A04-466C-B1EB-9E47EEAC30D2}"/>
    <cellStyle name="Normal 5 4 2 4 2 4 4 2" xfId="35262" xr:uid="{1EBF760F-F1CF-4D07-8064-2C9C3AF800DB}"/>
    <cellStyle name="Normal 5 4 2 4 2 4 4 3" xfId="50146" xr:uid="{34321C3B-2D9A-458C-90F5-E7C48E3F4F39}"/>
    <cellStyle name="Normal 5 4 2 4 2 4 5" xfId="14726" xr:uid="{E86FBDA9-9E9A-4219-8DF6-D086B5DC2BBE}"/>
    <cellStyle name="Normal 5 4 2 4 2 4 5 2" xfId="40925" xr:uid="{C7E67F09-1A46-4829-BA90-4F002DD85F2B}"/>
    <cellStyle name="Normal 5 4 2 4 2 4 6" xfId="28416" xr:uid="{4E858BE5-DF57-4403-9C64-0737325A8A14}"/>
    <cellStyle name="Normal 5 4 2 4 2 4 7" xfId="43300" xr:uid="{B73DD068-D7F6-4871-8286-9253D0D292A3}"/>
    <cellStyle name="Normal 5 4 2 4 2 4 8" xfId="7880" xr:uid="{70F316E6-B7CF-4D04-8110-28CC4CA23862}"/>
    <cellStyle name="Normal 5 4 2 4 2 5" xfId="9588" xr:uid="{63834907-6392-47D3-A35E-92F211000005}"/>
    <cellStyle name="Normal 5 4 2 4 2 5 2" xfId="13010" xr:uid="{142E375B-7A86-4E97-BBB9-FFA46E0477C8}"/>
    <cellStyle name="Normal 5 4 2 4 2 5 2 2" xfId="26700" xr:uid="{29BBBC97-1755-4FCA-8AE6-FADC02298374}"/>
    <cellStyle name="Normal 5 4 2 4 2 5 2 2 2" xfId="40392" xr:uid="{51BF52B1-2310-48DB-A9CA-93ED687365DE}"/>
    <cellStyle name="Normal 5 4 2 4 2 5 2 2 3" xfId="55276" xr:uid="{F9DFC08B-B9D5-402D-A17F-005E258C0821}"/>
    <cellStyle name="Normal 5 4 2 4 2 5 2 3" xfId="19856" xr:uid="{ABE8178B-DD6E-4E16-8111-5363CF7024FA}"/>
    <cellStyle name="Normal 5 4 2 4 2 5 2 4" xfId="33546" xr:uid="{AFCCA568-B2EF-4609-B05D-642BA193334B}"/>
    <cellStyle name="Normal 5 4 2 4 2 5 2 5" xfId="48430" xr:uid="{690D3F38-6181-4777-A0E5-68BDDB1E0B1A}"/>
    <cellStyle name="Normal 5 4 2 4 2 5 3" xfId="23278" xr:uid="{24F629BE-B270-4765-9B9C-DB6B3113E847}"/>
    <cellStyle name="Normal 5 4 2 4 2 5 3 2" xfId="36970" xr:uid="{4C95595B-AABE-45FD-B39F-9DA2BDD1054E}"/>
    <cellStyle name="Normal 5 4 2 4 2 5 3 3" xfId="51854" xr:uid="{02164A4D-1288-4617-9511-DC627C110D94}"/>
    <cellStyle name="Normal 5 4 2 4 2 5 4" xfId="16434" xr:uid="{C022204B-E954-4CEA-B063-CC0665040D85}"/>
    <cellStyle name="Normal 5 4 2 4 2 5 5" xfId="30124" xr:uid="{089A7917-C848-494C-B0DB-07F2ECE3A587}"/>
    <cellStyle name="Normal 5 4 2 4 2 5 6" xfId="45008" xr:uid="{56E28AE6-5B92-4C61-980E-1127AC5B5716}"/>
    <cellStyle name="Normal 5 4 2 4 2 6" xfId="11298" xr:uid="{C716EF7B-EF1E-4356-A494-BB0F5E15423C}"/>
    <cellStyle name="Normal 5 4 2 4 2 6 2" xfId="24988" xr:uid="{8CEBE38B-7B37-4DA9-BBB5-3292E99C973E}"/>
    <cellStyle name="Normal 5 4 2 4 2 6 2 2" xfId="38680" xr:uid="{8699F60E-EE6A-423F-A50C-BA028BD76FF5}"/>
    <cellStyle name="Normal 5 4 2 4 2 6 2 3" xfId="53564" xr:uid="{97ED8E01-B509-4AA5-B4B6-E2BAC70307E4}"/>
    <cellStyle name="Normal 5 4 2 4 2 6 3" xfId="18144" xr:uid="{6A2BE2AC-4BF5-440B-8D02-52481BB11879}"/>
    <cellStyle name="Normal 5 4 2 4 2 6 4" xfId="31834" xr:uid="{E0628C7A-F301-47E0-A9AA-D6266ABD9B34}"/>
    <cellStyle name="Normal 5 4 2 4 2 6 5" xfId="46718" xr:uid="{113243E2-84A5-4F7E-8555-8414077DD1E6}"/>
    <cellStyle name="Normal 5 4 2 4 2 7" xfId="21566" xr:uid="{650E811F-3D3D-4A2A-99F4-14F357AEC7AC}"/>
    <cellStyle name="Normal 5 4 2 4 2 7 2" xfId="35258" xr:uid="{F4F00777-867E-417F-9002-B938EA87A1A8}"/>
    <cellStyle name="Normal 5 4 2 4 2 7 3" xfId="50142" xr:uid="{CC656EC3-D679-4217-B03C-4AEDB5870AAE}"/>
    <cellStyle name="Normal 5 4 2 4 2 8" xfId="14722" xr:uid="{A64E772D-C0AE-405F-B7AE-82EF971F8287}"/>
    <cellStyle name="Normal 5 4 2 4 2 8 2" xfId="40821" xr:uid="{0BF537D4-113A-43A2-9329-3D86099EE177}"/>
    <cellStyle name="Normal 5 4 2 4 2 9" xfId="28412" xr:uid="{9501AC3E-71B0-4F01-8414-F628D0035B4E}"/>
    <cellStyle name="Normal 5 4 2 4 3" xfId="546" xr:uid="{9C2EC6E1-6E1B-4E3D-9DD4-CE93BAF80EA8}"/>
    <cellStyle name="Normal 5 4 2 4 3 10" xfId="43301" xr:uid="{2340C380-B5BC-43B9-A4DA-73336665D33B}"/>
    <cellStyle name="Normal 5 4 2 4 3 11" xfId="7881" xr:uid="{BF47CEDF-672D-42B7-B867-90462505C7F0}"/>
    <cellStyle name="Normal 5 4 2 4 3 2" xfId="1233" xr:uid="{2D1D373D-E6F7-453F-8E44-C0EEED13B151}"/>
    <cellStyle name="Normal 5 4 2 4 3 2 2" xfId="1234" xr:uid="{3B68420C-5C0E-41B9-A061-7D1D05019563}"/>
    <cellStyle name="Normal 5 4 2 4 3 2 2 2" xfId="9595" xr:uid="{E475DCA1-0439-45C4-A0A9-FCA2C21BAA90}"/>
    <cellStyle name="Normal 5 4 2 4 3 2 2 2 2" xfId="13017" xr:uid="{C4A620C6-8A00-4EE9-B306-C6DF4BC81F59}"/>
    <cellStyle name="Normal 5 4 2 4 3 2 2 2 2 2" xfId="26707" xr:uid="{027C3531-1A3E-4250-A3A8-B0AF0ADB53CC}"/>
    <cellStyle name="Normal 5 4 2 4 3 2 2 2 2 2 2" xfId="40399" xr:uid="{E85D898D-4698-4A33-8542-74B2B0CE7272}"/>
    <cellStyle name="Normal 5 4 2 4 3 2 2 2 2 2 3" xfId="55283" xr:uid="{A595816D-4F83-4FEF-AFF6-D83B9D8A4356}"/>
    <cellStyle name="Normal 5 4 2 4 3 2 2 2 2 3" xfId="19863" xr:uid="{88B30536-52BF-4DD0-9EBB-B9D8E54083F7}"/>
    <cellStyle name="Normal 5 4 2 4 3 2 2 2 2 4" xfId="33553" xr:uid="{5FEDAA13-C95A-4732-91A3-707AAC140656}"/>
    <cellStyle name="Normal 5 4 2 4 3 2 2 2 2 5" xfId="48437" xr:uid="{BF51EE8F-5729-40EB-909E-F54887B81706}"/>
    <cellStyle name="Normal 5 4 2 4 3 2 2 2 3" xfId="23285" xr:uid="{69A50EE5-DBAD-40CE-9DF6-AE1E448249C1}"/>
    <cellStyle name="Normal 5 4 2 4 3 2 2 2 3 2" xfId="36977" xr:uid="{5E631090-34F0-41C1-8AA7-18CC3EB6519C}"/>
    <cellStyle name="Normal 5 4 2 4 3 2 2 2 3 3" xfId="51861" xr:uid="{AB7AFBEA-6462-4CB8-A01A-60A820A0EBC1}"/>
    <cellStyle name="Normal 5 4 2 4 3 2 2 2 4" xfId="16441" xr:uid="{6E3DE8FA-4C3E-4893-A6DE-7165CD4F2F11}"/>
    <cellStyle name="Normal 5 4 2 4 3 2 2 2 5" xfId="30131" xr:uid="{F628BB79-0E53-4752-8285-CC6B0990FB55}"/>
    <cellStyle name="Normal 5 4 2 4 3 2 2 2 6" xfId="45015" xr:uid="{F9B95F1F-003E-4B70-BD46-A63DA7A46B81}"/>
    <cellStyle name="Normal 5 4 2 4 3 2 2 3" xfId="11305" xr:uid="{AD1995EB-D61A-463D-9CE6-5C01542BD540}"/>
    <cellStyle name="Normal 5 4 2 4 3 2 2 3 2" xfId="24995" xr:uid="{43450D0B-36D3-403D-BF02-B1C10B8B0C55}"/>
    <cellStyle name="Normal 5 4 2 4 3 2 2 3 2 2" xfId="38687" xr:uid="{67E0A7B4-C60A-4A2C-8713-2338BA81797E}"/>
    <cellStyle name="Normal 5 4 2 4 3 2 2 3 2 3" xfId="53571" xr:uid="{F5898484-3B1F-4001-A9DB-6DFC905DD202}"/>
    <cellStyle name="Normal 5 4 2 4 3 2 2 3 3" xfId="18151" xr:uid="{3CFC478C-C2D9-4F3A-9804-81A37A1F4E43}"/>
    <cellStyle name="Normal 5 4 2 4 3 2 2 3 4" xfId="31841" xr:uid="{08945F2C-C7B1-4E28-8CF4-F825DDAF8617}"/>
    <cellStyle name="Normal 5 4 2 4 3 2 2 3 5" xfId="46725" xr:uid="{AA84F735-B479-4A0D-A1C3-80E5B950626A}"/>
    <cellStyle name="Normal 5 4 2 4 3 2 2 4" xfId="21573" xr:uid="{94C30119-2694-4C7F-945A-B8A6611E632D}"/>
    <cellStyle name="Normal 5 4 2 4 3 2 2 4 2" xfId="35265" xr:uid="{242A74B3-5184-41C0-AEB2-61999528AD60}"/>
    <cellStyle name="Normal 5 4 2 4 3 2 2 4 3" xfId="50149" xr:uid="{470A813E-F78F-4AB8-BD56-A755C50EA92C}"/>
    <cellStyle name="Normal 5 4 2 4 3 2 2 5" xfId="14729" xr:uid="{71329939-4C72-406B-B550-23AB2557D42C}"/>
    <cellStyle name="Normal 5 4 2 4 3 2 2 5 2" xfId="40927" xr:uid="{CD8FD5CC-B7C1-4FAE-804C-864EB1FB870D}"/>
    <cellStyle name="Normal 5 4 2 4 3 2 2 6" xfId="28419" xr:uid="{F55BFF2F-57E6-4E27-8E87-DC73950C2848}"/>
    <cellStyle name="Normal 5 4 2 4 3 2 2 7" xfId="43303" xr:uid="{36C625F0-CD73-47C0-877A-5AB02EC14EFE}"/>
    <cellStyle name="Normal 5 4 2 4 3 2 2 8" xfId="7883" xr:uid="{B33386EA-5BE6-4E82-9DA6-FA5949B283D6}"/>
    <cellStyle name="Normal 5 4 2 4 3 2 3" xfId="9594" xr:uid="{A0589422-2D4D-4C05-AE6A-2030F328150E}"/>
    <cellStyle name="Normal 5 4 2 4 3 2 3 2" xfId="13016" xr:uid="{CC0C0B18-2F14-4B0E-A79E-332EB17714BA}"/>
    <cellStyle name="Normal 5 4 2 4 3 2 3 2 2" xfId="26706" xr:uid="{4A90A2AA-5D8A-4211-B9D1-7DFFE4409EC1}"/>
    <cellStyle name="Normal 5 4 2 4 3 2 3 2 2 2" xfId="40398" xr:uid="{D16FC41B-F5F7-440D-975C-C0B98B4C0712}"/>
    <cellStyle name="Normal 5 4 2 4 3 2 3 2 2 3" xfId="55282" xr:uid="{56FA18ED-DF8B-4910-AAC1-E71C2A3334FB}"/>
    <cellStyle name="Normal 5 4 2 4 3 2 3 2 3" xfId="19862" xr:uid="{35CB66D4-2927-409D-9C4E-46E6EFC82627}"/>
    <cellStyle name="Normal 5 4 2 4 3 2 3 2 4" xfId="33552" xr:uid="{1A02E81B-9B4E-4773-882A-E268096E4BEB}"/>
    <cellStyle name="Normal 5 4 2 4 3 2 3 2 5" xfId="48436" xr:uid="{F45F9977-FFB7-4203-AECF-51454BE25B6A}"/>
    <cellStyle name="Normal 5 4 2 4 3 2 3 3" xfId="23284" xr:uid="{4E86ECCC-E520-4AB5-A1D5-97B83A780139}"/>
    <cellStyle name="Normal 5 4 2 4 3 2 3 3 2" xfId="36976" xr:uid="{91571E9B-B566-48A4-9ECE-D98787A22CD9}"/>
    <cellStyle name="Normal 5 4 2 4 3 2 3 3 3" xfId="51860" xr:uid="{C32BA3CB-2700-4FE2-87D2-F9C2F42DC83C}"/>
    <cellStyle name="Normal 5 4 2 4 3 2 3 4" xfId="16440" xr:uid="{12594407-BF35-4032-8F49-B91B3B4BD807}"/>
    <cellStyle name="Normal 5 4 2 4 3 2 3 5" xfId="30130" xr:uid="{F337D16B-EBFF-4208-80A2-2898C41369C4}"/>
    <cellStyle name="Normal 5 4 2 4 3 2 3 6" xfId="45014" xr:uid="{4D87249E-A8D3-4CBB-A68D-DF061DD322C6}"/>
    <cellStyle name="Normal 5 4 2 4 3 2 4" xfId="11304" xr:uid="{EA22952E-0C26-4F18-8BC0-0BAAB5B6CC6A}"/>
    <cellStyle name="Normal 5 4 2 4 3 2 4 2" xfId="24994" xr:uid="{689D100B-76DA-4AB9-A1CA-3EF2547E14FC}"/>
    <cellStyle name="Normal 5 4 2 4 3 2 4 2 2" xfId="38686" xr:uid="{731F99EB-CD0D-4E1A-8F47-90A2C2809612}"/>
    <cellStyle name="Normal 5 4 2 4 3 2 4 2 3" xfId="53570" xr:uid="{A6B01DC4-D15E-40EB-B605-6647EA1F6800}"/>
    <cellStyle name="Normal 5 4 2 4 3 2 4 3" xfId="18150" xr:uid="{C4A3D7BD-7B85-4FBA-A0FD-663788CE6664}"/>
    <cellStyle name="Normal 5 4 2 4 3 2 4 4" xfId="31840" xr:uid="{42D80C0A-7195-433B-9102-6BA32E4671E9}"/>
    <cellStyle name="Normal 5 4 2 4 3 2 4 5" xfId="46724" xr:uid="{3B83103D-B9BB-4291-8256-B24493DE7F45}"/>
    <cellStyle name="Normal 5 4 2 4 3 2 5" xfId="21572" xr:uid="{5C85B1ED-08F5-494B-B644-15776B315BFF}"/>
    <cellStyle name="Normal 5 4 2 4 3 2 5 2" xfId="35264" xr:uid="{46886A17-5282-44E3-8049-86A702536E45}"/>
    <cellStyle name="Normal 5 4 2 4 3 2 5 3" xfId="50148" xr:uid="{4D211067-EBCF-46B0-9390-E975020CA719}"/>
    <cellStyle name="Normal 5 4 2 4 3 2 6" xfId="14728" xr:uid="{8C1451D7-B838-4EDE-A121-30B85F03A1E6}"/>
    <cellStyle name="Normal 5 4 2 4 3 2 6 2" xfId="40926" xr:uid="{F3CC232D-36D3-4BB9-BAF5-09032C9E66C8}"/>
    <cellStyle name="Normal 5 4 2 4 3 2 7" xfId="28418" xr:uid="{277EA77D-BC9C-45D1-9916-C7C92E3ABB05}"/>
    <cellStyle name="Normal 5 4 2 4 3 2 8" xfId="43302" xr:uid="{6185FB93-EBCE-4DF4-A34B-67550C93DD3C}"/>
    <cellStyle name="Normal 5 4 2 4 3 2 9" xfId="7882" xr:uid="{1C1C8EC4-348A-48EF-B494-5AA1DCA6D9FC}"/>
    <cellStyle name="Normal 5 4 2 4 3 3" xfId="1235" xr:uid="{28D2401E-B2E8-4CFC-B00A-55EF0256C524}"/>
    <cellStyle name="Normal 5 4 2 4 3 3 2" xfId="9596" xr:uid="{23083D8A-0B17-4A9F-909D-5EBC63B1D32C}"/>
    <cellStyle name="Normal 5 4 2 4 3 3 2 2" xfId="13018" xr:uid="{70B26824-AC0D-4661-86FD-6F8BAA44A8AF}"/>
    <cellStyle name="Normal 5 4 2 4 3 3 2 2 2" xfId="26708" xr:uid="{AE599967-1DCD-4544-B9CA-55EC58936DD2}"/>
    <cellStyle name="Normal 5 4 2 4 3 3 2 2 2 2" xfId="40400" xr:uid="{C0FCCAD6-9D85-48CA-9111-A6BC844BE323}"/>
    <cellStyle name="Normal 5 4 2 4 3 3 2 2 2 3" xfId="55284" xr:uid="{61390ABF-6AD4-42EF-B82E-278BC81A6FB0}"/>
    <cellStyle name="Normal 5 4 2 4 3 3 2 2 3" xfId="19864" xr:uid="{BCF23684-D9C4-42BD-90F0-8882E97316F8}"/>
    <cellStyle name="Normal 5 4 2 4 3 3 2 2 4" xfId="33554" xr:uid="{066F724E-FC5A-45FB-B99B-B52119F3D3CB}"/>
    <cellStyle name="Normal 5 4 2 4 3 3 2 2 5" xfId="48438" xr:uid="{D77B42F5-DDA5-4320-8B26-C3FF8AB22769}"/>
    <cellStyle name="Normal 5 4 2 4 3 3 2 3" xfId="23286" xr:uid="{2023EF5A-2355-4EDB-9C7C-88CD21572E29}"/>
    <cellStyle name="Normal 5 4 2 4 3 3 2 3 2" xfId="36978" xr:uid="{5ABE16E1-2085-4983-A54B-2638CB582E26}"/>
    <cellStyle name="Normal 5 4 2 4 3 3 2 3 3" xfId="51862" xr:uid="{F306B431-E219-4A90-82C2-61D0416B2079}"/>
    <cellStyle name="Normal 5 4 2 4 3 3 2 4" xfId="16442" xr:uid="{AA112854-C4F9-4912-BE66-EB90AD2CE337}"/>
    <cellStyle name="Normal 5 4 2 4 3 3 2 5" xfId="30132" xr:uid="{EF3AA366-9FA8-4FAC-AAB4-AD6BA68DC8C7}"/>
    <cellStyle name="Normal 5 4 2 4 3 3 2 6" xfId="45016" xr:uid="{8613AE74-4CC2-44A8-A602-E5C5D202598D}"/>
    <cellStyle name="Normal 5 4 2 4 3 3 3" xfId="11306" xr:uid="{33A71673-6490-451D-B034-118F490B74C2}"/>
    <cellStyle name="Normal 5 4 2 4 3 3 3 2" xfId="24996" xr:uid="{53429D81-F9EC-4964-9DF2-1D72170DDD91}"/>
    <cellStyle name="Normal 5 4 2 4 3 3 3 2 2" xfId="38688" xr:uid="{B0EDB79C-FB57-443D-9322-FCEF90DDFDE2}"/>
    <cellStyle name="Normal 5 4 2 4 3 3 3 2 3" xfId="53572" xr:uid="{01CB4F57-3FD5-4427-BA67-4A1B0E5E5ADF}"/>
    <cellStyle name="Normal 5 4 2 4 3 3 3 3" xfId="18152" xr:uid="{FF167243-B7BF-439E-83B9-36317C3FBF2E}"/>
    <cellStyle name="Normal 5 4 2 4 3 3 3 4" xfId="31842" xr:uid="{C7894D08-66C3-42BD-9C35-474096697D42}"/>
    <cellStyle name="Normal 5 4 2 4 3 3 3 5" xfId="46726" xr:uid="{18B43D2A-E74E-41B2-A4E1-20BD66804C01}"/>
    <cellStyle name="Normal 5 4 2 4 3 3 4" xfId="21574" xr:uid="{E2321D58-BD9A-4923-AB32-01F035627F3C}"/>
    <cellStyle name="Normal 5 4 2 4 3 3 4 2" xfId="35266" xr:uid="{D02A59D2-5407-4ACA-8B6C-E04701B14380}"/>
    <cellStyle name="Normal 5 4 2 4 3 3 4 3" xfId="50150" xr:uid="{734C99B7-ED46-45F5-A30B-E9E61DCAF5A6}"/>
    <cellStyle name="Normal 5 4 2 4 3 3 5" xfId="14730" xr:uid="{36F13DAB-602B-4583-B9FF-EE4250AEE6F4}"/>
    <cellStyle name="Normal 5 4 2 4 3 3 5 2" xfId="40928" xr:uid="{B80AD4EC-4883-44A0-9A05-9DE405D2765C}"/>
    <cellStyle name="Normal 5 4 2 4 3 3 6" xfId="28420" xr:uid="{31AFFA4D-7742-4E1E-8882-02AE2B60D47E}"/>
    <cellStyle name="Normal 5 4 2 4 3 3 7" xfId="43304" xr:uid="{65B12120-04E6-4B2E-841F-E7F33F85DA14}"/>
    <cellStyle name="Normal 5 4 2 4 3 3 8" xfId="7884" xr:uid="{216780E5-36C4-4B6A-8CDD-EAE6C1B40FA9}"/>
    <cellStyle name="Normal 5 4 2 4 3 4" xfId="7885" xr:uid="{DD6994A3-DADF-4285-8E66-AD917CA14BC8}"/>
    <cellStyle name="Normal 5 4 2 4 3 4 2" xfId="9597" xr:uid="{7E22ACCF-141B-49E2-BF22-B670D647B96B}"/>
    <cellStyle name="Normal 5 4 2 4 3 4 2 2" xfId="13019" xr:uid="{FAB04173-85FF-48BB-842B-DB65EB89F029}"/>
    <cellStyle name="Normal 5 4 2 4 3 4 2 2 2" xfId="26709" xr:uid="{5207F281-4F8A-41F5-9AFE-E408272CB80C}"/>
    <cellStyle name="Normal 5 4 2 4 3 4 2 2 2 2" xfId="40401" xr:uid="{EC2EBF9A-3B9B-481C-A653-1001EEF4D79D}"/>
    <cellStyle name="Normal 5 4 2 4 3 4 2 2 2 3" xfId="55285" xr:uid="{3DDCB574-3DBB-4BEC-A5A4-8667CC3D7150}"/>
    <cellStyle name="Normal 5 4 2 4 3 4 2 2 3" xfId="19865" xr:uid="{C493035E-472B-46BB-9E22-771C0CF51A52}"/>
    <cellStyle name="Normal 5 4 2 4 3 4 2 2 4" xfId="33555" xr:uid="{837B8B82-5C7B-42DA-85CD-3F6A32F8066D}"/>
    <cellStyle name="Normal 5 4 2 4 3 4 2 2 5" xfId="48439" xr:uid="{A082B5EC-AA3C-4D16-9A52-7DAA17A32B8C}"/>
    <cellStyle name="Normal 5 4 2 4 3 4 2 3" xfId="23287" xr:uid="{F1BD1768-5639-498D-9815-148AEC79628A}"/>
    <cellStyle name="Normal 5 4 2 4 3 4 2 3 2" xfId="36979" xr:uid="{C0FF62C3-5EDA-4366-9CE0-BA43E697CFDE}"/>
    <cellStyle name="Normal 5 4 2 4 3 4 2 3 3" xfId="51863" xr:uid="{B9E08731-F10D-4B58-AB25-5E11071B3520}"/>
    <cellStyle name="Normal 5 4 2 4 3 4 2 4" xfId="16443" xr:uid="{55320388-9692-4316-83DA-8403AB299A51}"/>
    <cellStyle name="Normal 5 4 2 4 3 4 2 5" xfId="30133" xr:uid="{0DDADC74-6B52-4E95-9663-F28524AE542F}"/>
    <cellStyle name="Normal 5 4 2 4 3 4 2 6" xfId="45017" xr:uid="{73EE84A2-D2B4-49A6-9545-63DA20707751}"/>
    <cellStyle name="Normal 5 4 2 4 3 4 3" xfId="11307" xr:uid="{A801093E-599F-4372-9374-008E68661D93}"/>
    <cellStyle name="Normal 5 4 2 4 3 4 3 2" xfId="24997" xr:uid="{F81717CB-BE4A-427C-A8E1-BEDF1E7A1AA6}"/>
    <cellStyle name="Normal 5 4 2 4 3 4 3 2 2" xfId="38689" xr:uid="{9A7029DB-6681-439D-9152-DC58F0EB331A}"/>
    <cellStyle name="Normal 5 4 2 4 3 4 3 2 3" xfId="53573" xr:uid="{9CBCCE01-365B-4F97-8FE8-971D5206D439}"/>
    <cellStyle name="Normal 5 4 2 4 3 4 3 3" xfId="18153" xr:uid="{4444A48F-3B73-43BF-B56C-82680C6284F4}"/>
    <cellStyle name="Normal 5 4 2 4 3 4 3 4" xfId="31843" xr:uid="{EFC3192C-ABA6-4365-88A1-B3A8EA08D881}"/>
    <cellStyle name="Normal 5 4 2 4 3 4 3 5" xfId="46727" xr:uid="{0EC8C01A-7495-4B32-91CA-C5B0BE393A64}"/>
    <cellStyle name="Normal 5 4 2 4 3 4 4" xfId="21575" xr:uid="{069822E8-F4E0-4BA0-925D-3B3ED731CA96}"/>
    <cellStyle name="Normal 5 4 2 4 3 4 4 2" xfId="35267" xr:uid="{AC2AFE20-D786-4D7F-A5F1-B15A535CB93D}"/>
    <cellStyle name="Normal 5 4 2 4 3 4 4 3" xfId="50151" xr:uid="{7F9E1CFB-AB6E-47E8-B4A1-79B777F35CC9}"/>
    <cellStyle name="Normal 5 4 2 4 3 4 5" xfId="14731" xr:uid="{C6BD101E-7605-48BF-87C0-EB77F81E1119}"/>
    <cellStyle name="Normal 5 4 2 4 3 4 6" xfId="28421" xr:uid="{39166684-A587-4791-93CD-237771B8F926}"/>
    <cellStyle name="Normal 5 4 2 4 3 4 7" xfId="43305" xr:uid="{79EA8780-EDC5-48FE-895F-CBA93C62941B}"/>
    <cellStyle name="Normal 5 4 2 4 3 5" xfId="9593" xr:uid="{393D59A5-4118-4189-ABF8-BCE4AA0A0D32}"/>
    <cellStyle name="Normal 5 4 2 4 3 5 2" xfId="13015" xr:uid="{9EFD27CE-B737-4AB1-975A-435C0220D883}"/>
    <cellStyle name="Normal 5 4 2 4 3 5 2 2" xfId="26705" xr:uid="{EC23C325-B682-42A4-A82F-D629BFF6CF38}"/>
    <cellStyle name="Normal 5 4 2 4 3 5 2 2 2" xfId="40397" xr:uid="{2D617BAC-2F10-4989-BAF6-810FAF6CAE57}"/>
    <cellStyle name="Normal 5 4 2 4 3 5 2 2 3" xfId="55281" xr:uid="{924379E6-E4BF-45F8-A393-8CCEC60D19C8}"/>
    <cellStyle name="Normal 5 4 2 4 3 5 2 3" xfId="19861" xr:uid="{F68E939B-B219-463D-925F-80AB2E90DE5C}"/>
    <cellStyle name="Normal 5 4 2 4 3 5 2 4" xfId="33551" xr:uid="{8ACA30D8-2B9F-4A66-9D21-8BC39DDAD280}"/>
    <cellStyle name="Normal 5 4 2 4 3 5 2 5" xfId="48435" xr:uid="{7F43D7ED-8A2B-4B49-8E40-59CCF72EDF3F}"/>
    <cellStyle name="Normal 5 4 2 4 3 5 3" xfId="23283" xr:uid="{3177AA74-B582-40FA-BE34-5BFE9927011E}"/>
    <cellStyle name="Normal 5 4 2 4 3 5 3 2" xfId="36975" xr:uid="{8CC948D6-12C0-43D7-A78A-1E05169881BB}"/>
    <cellStyle name="Normal 5 4 2 4 3 5 3 3" xfId="51859" xr:uid="{98FDFA1E-0C30-4A16-B2BF-54432AC8E79D}"/>
    <cellStyle name="Normal 5 4 2 4 3 5 4" xfId="16439" xr:uid="{7EF99B5D-86D1-40C1-952E-7A9AE0E9B88F}"/>
    <cellStyle name="Normal 5 4 2 4 3 5 5" xfId="30129" xr:uid="{CBE9419E-9082-4A72-B330-7A8CF7C4736C}"/>
    <cellStyle name="Normal 5 4 2 4 3 5 6" xfId="45013" xr:uid="{5BB9017E-7A64-4450-A34B-A9FAAA3ECACD}"/>
    <cellStyle name="Normal 5 4 2 4 3 6" xfId="11303" xr:uid="{0271F04C-1E17-4DCA-9014-D69A8F65D8C4}"/>
    <cellStyle name="Normal 5 4 2 4 3 6 2" xfId="24993" xr:uid="{FD300C4F-D2C3-4ABE-BE2B-87543A25171E}"/>
    <cellStyle name="Normal 5 4 2 4 3 6 2 2" xfId="38685" xr:uid="{92908ADD-2803-49DC-A654-D7805AD8CEA3}"/>
    <cellStyle name="Normal 5 4 2 4 3 6 2 3" xfId="53569" xr:uid="{939F568A-B0AD-44C9-A07D-0E72223839E9}"/>
    <cellStyle name="Normal 5 4 2 4 3 6 3" xfId="18149" xr:uid="{D6D62998-2B26-4750-BAFA-E29194DC55FC}"/>
    <cellStyle name="Normal 5 4 2 4 3 6 4" xfId="31839" xr:uid="{FABEC092-F070-4BCE-8D7B-247D03CEB2F9}"/>
    <cellStyle name="Normal 5 4 2 4 3 6 5" xfId="46723" xr:uid="{335C70D5-1A3E-4882-BE19-0CDE5B2CBFA2}"/>
    <cellStyle name="Normal 5 4 2 4 3 7" xfId="21571" xr:uid="{0BE88126-8032-4463-AF1A-A5B0C2D3550A}"/>
    <cellStyle name="Normal 5 4 2 4 3 7 2" xfId="35263" xr:uid="{756D49F4-1908-4198-85E3-22203957A80E}"/>
    <cellStyle name="Normal 5 4 2 4 3 7 3" xfId="50147" xr:uid="{11DD909E-3971-49C1-AA3D-140C05FD8295}"/>
    <cellStyle name="Normal 5 4 2 4 3 8" xfId="14727" xr:uid="{01371351-7F51-4958-9E06-21A49E324885}"/>
    <cellStyle name="Normal 5 4 2 4 3 8 2" xfId="40823" xr:uid="{D8424158-3A22-4113-ABD5-C86A67D629A5}"/>
    <cellStyle name="Normal 5 4 2 4 3 9" xfId="28417" xr:uid="{0E42466C-A981-48CC-A0B8-295CF9F4BE64}"/>
    <cellStyle name="Normal 5 4 2 4 4" xfId="1236" xr:uid="{3B6D06F1-F5C0-46C5-82E7-7B1112256A87}"/>
    <cellStyle name="Normal 5 4 2 4 4 2" xfId="1237" xr:uid="{CEAEF6D3-FD63-4105-9D83-192D15F0D16C}"/>
    <cellStyle name="Normal 5 4 2 4 4 2 2" xfId="9599" xr:uid="{3DD1CDBA-31FD-4B2B-820E-34C3DD693538}"/>
    <cellStyle name="Normal 5 4 2 4 4 2 2 2" xfId="13021" xr:uid="{1237DEEC-936B-4BF0-9FEE-D1A8A79AC0A9}"/>
    <cellStyle name="Normal 5 4 2 4 4 2 2 2 2" xfId="26711" xr:uid="{7A02E6A0-10F9-4478-A596-EA80613A5271}"/>
    <cellStyle name="Normal 5 4 2 4 4 2 2 2 2 2" xfId="40403" xr:uid="{D54D18B3-9596-493D-BCD4-48F899C80F25}"/>
    <cellStyle name="Normal 5 4 2 4 4 2 2 2 2 3" xfId="55287" xr:uid="{44433013-9CCF-4032-824C-09EF856841B9}"/>
    <cellStyle name="Normal 5 4 2 4 4 2 2 2 3" xfId="19867" xr:uid="{BF28AE19-E35A-4D03-A818-FA8D191BCDB4}"/>
    <cellStyle name="Normal 5 4 2 4 4 2 2 2 4" xfId="33557" xr:uid="{87E83F04-88D4-4C09-A76F-F9D62C573B45}"/>
    <cellStyle name="Normal 5 4 2 4 4 2 2 2 5" xfId="48441" xr:uid="{FD913DE0-1A09-42B3-879D-136FD89A653A}"/>
    <cellStyle name="Normal 5 4 2 4 4 2 2 3" xfId="23289" xr:uid="{5D0F63F5-C5FF-407D-9932-655E4CCF8240}"/>
    <cellStyle name="Normal 5 4 2 4 4 2 2 3 2" xfId="36981" xr:uid="{B150B66A-A4FE-4229-8C1A-2B03CC644A32}"/>
    <cellStyle name="Normal 5 4 2 4 4 2 2 3 3" xfId="51865" xr:uid="{16E2527D-5E39-4F85-B9C4-4B17BE58D21A}"/>
    <cellStyle name="Normal 5 4 2 4 4 2 2 4" xfId="16445" xr:uid="{126580CC-8C56-4651-81B8-66FBD9D83581}"/>
    <cellStyle name="Normal 5 4 2 4 4 2 2 5" xfId="30135" xr:uid="{770A64FC-7686-4585-B4D9-12773CE8872F}"/>
    <cellStyle name="Normal 5 4 2 4 4 2 2 6" xfId="45019" xr:uid="{39E69F39-AA61-4F78-99B8-30F972B32BAC}"/>
    <cellStyle name="Normal 5 4 2 4 4 2 3" xfId="11309" xr:uid="{E9370392-075B-47D4-AAAE-81710C70C905}"/>
    <cellStyle name="Normal 5 4 2 4 4 2 3 2" xfId="24999" xr:uid="{F5863BA8-356A-4A1E-AD7F-A9959E46C38F}"/>
    <cellStyle name="Normal 5 4 2 4 4 2 3 2 2" xfId="38691" xr:uid="{78D46B5B-DD50-4C91-8309-1324AD8DA429}"/>
    <cellStyle name="Normal 5 4 2 4 4 2 3 2 3" xfId="53575" xr:uid="{0840D125-8D5F-4879-B84A-9D8374A162BF}"/>
    <cellStyle name="Normal 5 4 2 4 4 2 3 3" xfId="18155" xr:uid="{A4F7232A-5F59-4493-BFD4-B7CC596A10E6}"/>
    <cellStyle name="Normal 5 4 2 4 4 2 3 4" xfId="31845" xr:uid="{05FEBB91-C016-4493-85DC-8DD0EBD034AC}"/>
    <cellStyle name="Normal 5 4 2 4 4 2 3 5" xfId="46729" xr:uid="{115F073C-144C-4360-A75D-1BF37A892216}"/>
    <cellStyle name="Normal 5 4 2 4 4 2 4" xfId="21577" xr:uid="{6CB9DE71-2556-459D-A9C7-B39656BC882C}"/>
    <cellStyle name="Normal 5 4 2 4 4 2 4 2" xfId="35269" xr:uid="{2CAED9AE-E633-4FF5-A747-2BFED24078BD}"/>
    <cellStyle name="Normal 5 4 2 4 4 2 4 3" xfId="50153" xr:uid="{9BFEFBC3-42DF-4EDB-AC4A-03A41E7EC446}"/>
    <cellStyle name="Normal 5 4 2 4 4 2 5" xfId="14733" xr:uid="{714FAA43-5F8B-49B6-853F-B486DF8FB61E}"/>
    <cellStyle name="Normal 5 4 2 4 4 2 5 2" xfId="40930" xr:uid="{67068A7E-3A35-48AE-A6DA-E16E5F15CBFB}"/>
    <cellStyle name="Normal 5 4 2 4 4 2 6" xfId="28423" xr:uid="{494F5281-6B7A-4D2C-B651-7799FDC9DA79}"/>
    <cellStyle name="Normal 5 4 2 4 4 2 7" xfId="43307" xr:uid="{4C98B106-3BCA-4502-8D65-66419F58E56B}"/>
    <cellStyle name="Normal 5 4 2 4 4 2 8" xfId="7887" xr:uid="{32844182-3E60-4498-BD2B-845CB094189D}"/>
    <cellStyle name="Normal 5 4 2 4 4 3" xfId="9598" xr:uid="{0497139F-7461-40D0-9679-50C40BDFEAAC}"/>
    <cellStyle name="Normal 5 4 2 4 4 3 2" xfId="13020" xr:uid="{50C3F572-F63D-4E08-906D-335AF648FD62}"/>
    <cellStyle name="Normal 5 4 2 4 4 3 2 2" xfId="26710" xr:uid="{41B88C8D-C1C9-4195-9421-82211858F3D4}"/>
    <cellStyle name="Normal 5 4 2 4 4 3 2 2 2" xfId="40402" xr:uid="{F830DBC5-EA50-4F08-8721-F3BA448159CB}"/>
    <cellStyle name="Normal 5 4 2 4 4 3 2 2 3" xfId="55286" xr:uid="{657836F4-F268-4B02-A278-831B8BC2E00F}"/>
    <cellStyle name="Normal 5 4 2 4 4 3 2 3" xfId="19866" xr:uid="{0EB27E89-276B-4577-A08E-74360F41AF6D}"/>
    <cellStyle name="Normal 5 4 2 4 4 3 2 4" xfId="33556" xr:uid="{23A3150A-6694-4CF3-8CF9-A285BD81313B}"/>
    <cellStyle name="Normal 5 4 2 4 4 3 2 5" xfId="48440" xr:uid="{64B99260-3B5C-42C4-B93D-D2481F357413}"/>
    <cellStyle name="Normal 5 4 2 4 4 3 3" xfId="23288" xr:uid="{9A2FCB5C-AA9D-4E0A-8506-3CA41D33CBE9}"/>
    <cellStyle name="Normal 5 4 2 4 4 3 3 2" xfId="36980" xr:uid="{0B799CC7-C532-4B04-AF2F-A8714AC49398}"/>
    <cellStyle name="Normal 5 4 2 4 4 3 3 3" xfId="51864" xr:uid="{44324141-D334-4F93-BF9F-640C57C95471}"/>
    <cellStyle name="Normal 5 4 2 4 4 3 4" xfId="16444" xr:uid="{CCD6BF6F-ECDB-4F10-8C9F-300C62001F11}"/>
    <cellStyle name="Normal 5 4 2 4 4 3 5" xfId="30134" xr:uid="{3CBB41E8-4FE2-40DC-A5E0-27A112A9391C}"/>
    <cellStyle name="Normal 5 4 2 4 4 3 6" xfId="45018" xr:uid="{FB1E7E1C-19B3-4A39-B10D-0130DE727695}"/>
    <cellStyle name="Normal 5 4 2 4 4 4" xfId="11308" xr:uid="{9FC81542-6BAE-41EE-A7EC-DD0FA6BAFE30}"/>
    <cellStyle name="Normal 5 4 2 4 4 4 2" xfId="24998" xr:uid="{52140A1D-015B-4C8F-B08D-7355DED1C42C}"/>
    <cellStyle name="Normal 5 4 2 4 4 4 2 2" xfId="38690" xr:uid="{592D0A68-F31A-4656-B272-AADF12121A7B}"/>
    <cellStyle name="Normal 5 4 2 4 4 4 2 3" xfId="53574" xr:uid="{74239A86-04BE-420C-A6C9-55AA1D732B91}"/>
    <cellStyle name="Normal 5 4 2 4 4 4 3" xfId="18154" xr:uid="{3D3F1111-3AA1-4CD4-8CB9-52DCF9DA0AE5}"/>
    <cellStyle name="Normal 5 4 2 4 4 4 4" xfId="31844" xr:uid="{8A8A0678-D809-4820-B8FF-4EB97C6D8B63}"/>
    <cellStyle name="Normal 5 4 2 4 4 4 5" xfId="46728" xr:uid="{8C6CC4C2-A750-46E8-8B1F-E19B22769634}"/>
    <cellStyle name="Normal 5 4 2 4 4 5" xfId="21576" xr:uid="{F8EBC3A6-578C-4C28-9214-2793016D7500}"/>
    <cellStyle name="Normal 5 4 2 4 4 5 2" xfId="35268" xr:uid="{6DAB499E-7A21-4105-BF53-BA79839F10A3}"/>
    <cellStyle name="Normal 5 4 2 4 4 5 3" xfId="50152" xr:uid="{08448852-9993-4951-B281-DB529CF3483C}"/>
    <cellStyle name="Normal 5 4 2 4 4 6" xfId="14732" xr:uid="{B462C6DB-04D6-4649-9E66-FD5FC3AF2402}"/>
    <cellStyle name="Normal 5 4 2 4 4 6 2" xfId="40929" xr:uid="{051A92B5-5E6C-41A6-A68A-8075309B28A6}"/>
    <cellStyle name="Normal 5 4 2 4 4 7" xfId="28422" xr:uid="{4218CDBC-4325-4544-8E30-336EED31D4B7}"/>
    <cellStyle name="Normal 5 4 2 4 4 8" xfId="43306" xr:uid="{3DD8BE0B-2F10-49A2-9E08-190AD77AA7C0}"/>
    <cellStyle name="Normal 5 4 2 4 4 9" xfId="7886" xr:uid="{277C136B-6EB2-44DF-95B8-39F280837843}"/>
    <cellStyle name="Normal 5 4 2 4 5" xfId="1238" xr:uid="{908CB99A-2087-4CE7-A530-E25D0F858426}"/>
    <cellStyle name="Normal 5 4 2 4 5 2" xfId="9600" xr:uid="{7CD9FDB3-F820-461A-A836-0D55CD3A300F}"/>
    <cellStyle name="Normal 5 4 2 4 5 2 2" xfId="13022" xr:uid="{79435966-B450-4069-9FF8-7C11D39FC306}"/>
    <cellStyle name="Normal 5 4 2 4 5 2 2 2" xfId="26712" xr:uid="{E6134FAE-F12B-487C-99EE-2DC731E1A2C3}"/>
    <cellStyle name="Normal 5 4 2 4 5 2 2 2 2" xfId="40404" xr:uid="{C3980AFE-8006-48DE-9822-8EE1B8C9F0E5}"/>
    <cellStyle name="Normal 5 4 2 4 5 2 2 2 3" xfId="55288" xr:uid="{3CE6A61F-8EC4-4179-8221-8E15A4CE80C2}"/>
    <cellStyle name="Normal 5 4 2 4 5 2 2 3" xfId="19868" xr:uid="{5DACF94E-1994-4409-A8CE-B1C32E8BC316}"/>
    <cellStyle name="Normal 5 4 2 4 5 2 2 4" xfId="33558" xr:uid="{AA308BB7-5278-468A-A89C-4F1DAEAAA0E1}"/>
    <cellStyle name="Normal 5 4 2 4 5 2 2 5" xfId="48442" xr:uid="{2920CB55-0A41-49ED-B83B-68B1B0B68DF3}"/>
    <cellStyle name="Normal 5 4 2 4 5 2 3" xfId="23290" xr:uid="{1952C636-516B-461B-A631-5C2C21073716}"/>
    <cellStyle name="Normal 5 4 2 4 5 2 3 2" xfId="36982" xr:uid="{60BC52B6-9A68-43EC-A6F0-9136147CDEA2}"/>
    <cellStyle name="Normal 5 4 2 4 5 2 3 3" xfId="51866" xr:uid="{F6DFC256-9B24-47C3-B466-BC865FC00008}"/>
    <cellStyle name="Normal 5 4 2 4 5 2 4" xfId="16446" xr:uid="{2B639888-70C9-49D1-8815-F794D6B202E9}"/>
    <cellStyle name="Normal 5 4 2 4 5 2 5" xfId="30136" xr:uid="{0833C00B-6D88-4522-96DB-DBC3739A5CF5}"/>
    <cellStyle name="Normal 5 4 2 4 5 2 6" xfId="45020" xr:uid="{8BFF3770-80A9-4952-B380-0B8BFC0D87E6}"/>
    <cellStyle name="Normal 5 4 2 4 5 3" xfId="11310" xr:uid="{26599617-4D7F-4D4E-B462-43B077BA2611}"/>
    <cellStyle name="Normal 5 4 2 4 5 3 2" xfId="25000" xr:uid="{98D37025-7F72-4718-B229-07256182609C}"/>
    <cellStyle name="Normal 5 4 2 4 5 3 2 2" xfId="38692" xr:uid="{BD548DEB-3B48-4492-B3C8-79A04C82596B}"/>
    <cellStyle name="Normal 5 4 2 4 5 3 2 3" xfId="53576" xr:uid="{7520FAFF-CECB-4E3A-BF8E-B286FF78BC54}"/>
    <cellStyle name="Normal 5 4 2 4 5 3 3" xfId="18156" xr:uid="{59F7336A-CCC4-4AAD-A56E-267DA06CAF82}"/>
    <cellStyle name="Normal 5 4 2 4 5 3 4" xfId="31846" xr:uid="{58EF73F0-9CEC-4C8E-ACAC-9C0F11F794AD}"/>
    <cellStyle name="Normal 5 4 2 4 5 3 5" xfId="46730" xr:uid="{C3A20862-8750-4607-9CB6-362B1EFA7FFC}"/>
    <cellStyle name="Normal 5 4 2 4 5 4" xfId="21578" xr:uid="{F79A32F8-6B31-4900-871F-28745D3CFFF9}"/>
    <cellStyle name="Normal 5 4 2 4 5 4 2" xfId="35270" xr:uid="{123A9889-3692-43AA-B017-662CA36800B1}"/>
    <cellStyle name="Normal 5 4 2 4 5 4 3" xfId="50154" xr:uid="{6524A513-F415-42B0-BF90-B7957446F70E}"/>
    <cellStyle name="Normal 5 4 2 4 5 5" xfId="14734" xr:uid="{076C83EB-12D5-411D-A275-8B6E830A3493}"/>
    <cellStyle name="Normal 5 4 2 4 5 5 2" xfId="40931" xr:uid="{FB5F675E-9955-455D-B533-B6EC91E702C8}"/>
    <cellStyle name="Normal 5 4 2 4 5 6" xfId="28424" xr:uid="{D5FACE45-1A4F-45FD-84D9-77851775B9E8}"/>
    <cellStyle name="Normal 5 4 2 4 5 7" xfId="43308" xr:uid="{C5A468AC-6B46-495D-8476-9F218AC38052}"/>
    <cellStyle name="Normal 5 4 2 4 5 8" xfId="7888" xr:uid="{C0865BF8-D84F-47B7-A5C3-36FC2C7DABAD}"/>
    <cellStyle name="Normal 5 4 2 4 6" xfId="7889" xr:uid="{6BB79D4F-ABF0-47FA-89DD-CEED434C964B}"/>
    <cellStyle name="Normal 5 4 2 4 6 2" xfId="9601" xr:uid="{17CBEDE4-0141-4D53-8146-F24F3BA175E7}"/>
    <cellStyle name="Normal 5 4 2 4 6 2 2" xfId="13023" xr:uid="{2DABF111-2C53-425B-87C8-19764EE168DC}"/>
    <cellStyle name="Normal 5 4 2 4 6 2 2 2" xfId="26713" xr:uid="{FFF3B34D-3DCC-4C78-9E1C-72D6B7D1D32D}"/>
    <cellStyle name="Normal 5 4 2 4 6 2 2 2 2" xfId="40405" xr:uid="{96CF76A6-C4D9-4234-8C36-6DE139A3B6D2}"/>
    <cellStyle name="Normal 5 4 2 4 6 2 2 2 3" xfId="55289" xr:uid="{5906F7A3-5619-475D-989F-4E8741A1464E}"/>
    <cellStyle name="Normal 5 4 2 4 6 2 2 3" xfId="19869" xr:uid="{88D05216-A9D4-4DCA-AE7C-7EE28DB72FFA}"/>
    <cellStyle name="Normal 5 4 2 4 6 2 2 4" xfId="33559" xr:uid="{878FA833-E745-4444-BA94-EF98318174A9}"/>
    <cellStyle name="Normal 5 4 2 4 6 2 2 5" xfId="48443" xr:uid="{65195819-D925-4E59-9B66-683E99913C9C}"/>
    <cellStyle name="Normal 5 4 2 4 6 2 3" xfId="23291" xr:uid="{F3CAF463-FEFE-4963-944C-94351D784F4C}"/>
    <cellStyle name="Normal 5 4 2 4 6 2 3 2" xfId="36983" xr:uid="{85193075-12C4-48FE-9592-1C05524874C6}"/>
    <cellStyle name="Normal 5 4 2 4 6 2 3 3" xfId="51867" xr:uid="{73F1FA2A-08C3-45DA-90D1-0A1A08769C2D}"/>
    <cellStyle name="Normal 5 4 2 4 6 2 4" xfId="16447" xr:uid="{307135E6-CC17-408E-A8D6-247E99B92596}"/>
    <cellStyle name="Normal 5 4 2 4 6 2 5" xfId="30137" xr:uid="{0A78D479-6950-4C58-BC8E-C171863C278F}"/>
    <cellStyle name="Normal 5 4 2 4 6 2 6" xfId="45021" xr:uid="{25EE8DB2-A38A-43AA-B39D-D987DA6F8544}"/>
    <cellStyle name="Normal 5 4 2 4 6 3" xfId="11311" xr:uid="{FC627B57-4BB7-49DE-BB7A-CC632D9E0664}"/>
    <cellStyle name="Normal 5 4 2 4 6 3 2" xfId="25001" xr:uid="{08A0C18D-6CF9-46BA-8E49-C81FA015D1B0}"/>
    <cellStyle name="Normal 5 4 2 4 6 3 2 2" xfId="38693" xr:uid="{F02CFD77-916C-4168-A663-33B02B9CCF7E}"/>
    <cellStyle name="Normal 5 4 2 4 6 3 2 3" xfId="53577" xr:uid="{FBF8FD0C-4F90-4991-B75F-D389C059AE37}"/>
    <cellStyle name="Normal 5 4 2 4 6 3 3" xfId="18157" xr:uid="{C943E712-4AAA-45E4-B7A5-09D22565EDD8}"/>
    <cellStyle name="Normal 5 4 2 4 6 3 4" xfId="31847" xr:uid="{5E2C1890-762C-4616-A962-E39E2FD0C3E6}"/>
    <cellStyle name="Normal 5 4 2 4 6 3 5" xfId="46731" xr:uid="{56BED27F-86DA-4E9D-96A3-0C7B38FBC191}"/>
    <cellStyle name="Normal 5 4 2 4 6 4" xfId="21579" xr:uid="{C684AACF-3AAD-4542-B7AF-069D9D455D0E}"/>
    <cellStyle name="Normal 5 4 2 4 6 4 2" xfId="35271" xr:uid="{533FB5DA-CDB0-4227-BC49-A88D8CE2702D}"/>
    <cellStyle name="Normal 5 4 2 4 6 4 3" xfId="50155" xr:uid="{8D56B6BB-BB3B-4FF5-976C-DFB6EEAACAA0}"/>
    <cellStyle name="Normal 5 4 2 4 6 5" xfId="14735" xr:uid="{4F155673-1BF9-4154-95C6-2FFAE903B0FA}"/>
    <cellStyle name="Normal 5 4 2 4 6 6" xfId="28425" xr:uid="{820AA6CC-E5EA-46C8-9320-5B7076696B07}"/>
    <cellStyle name="Normal 5 4 2 4 6 7" xfId="43309" xr:uid="{CDE10451-A4DD-4177-8995-74FAB7B4AC48}"/>
    <cellStyle name="Normal 5 4 2 4 7" xfId="9587" xr:uid="{F8E3DA6B-9B21-497A-A128-C2771EAF778E}"/>
    <cellStyle name="Normal 5 4 2 4 7 2" xfId="13009" xr:uid="{4BF324B2-FD28-4AC4-8DD4-D2EF2D54F228}"/>
    <cellStyle name="Normal 5 4 2 4 7 2 2" xfId="26699" xr:uid="{16787958-DC4E-447D-A960-299DB0E0802F}"/>
    <cellStyle name="Normal 5 4 2 4 7 2 2 2" xfId="40391" xr:uid="{B969EFFE-EB6D-4790-B022-6E0EA79AB5B1}"/>
    <cellStyle name="Normal 5 4 2 4 7 2 2 3" xfId="55275" xr:uid="{7E7740ED-3671-413E-A068-F49AB48F7FA3}"/>
    <cellStyle name="Normal 5 4 2 4 7 2 3" xfId="19855" xr:uid="{5F9255B0-8B89-4B99-8C8F-0D467658CA8D}"/>
    <cellStyle name="Normal 5 4 2 4 7 2 4" xfId="33545" xr:uid="{4D50DE68-604D-48C1-9976-F8CD3E2E2155}"/>
    <cellStyle name="Normal 5 4 2 4 7 2 5" xfId="48429" xr:uid="{61AF7A3D-4B34-4EEB-95E2-8D6E76A1F407}"/>
    <cellStyle name="Normal 5 4 2 4 7 3" xfId="23277" xr:uid="{975F8A50-DEB6-41B5-AFFF-DE7C424C76EA}"/>
    <cellStyle name="Normal 5 4 2 4 7 3 2" xfId="36969" xr:uid="{9F0C0D74-0A8B-40AE-8BA1-8158B6C14284}"/>
    <cellStyle name="Normal 5 4 2 4 7 3 3" xfId="51853" xr:uid="{E04E17FC-2CA0-453C-881F-0790EEB726D6}"/>
    <cellStyle name="Normal 5 4 2 4 7 4" xfId="16433" xr:uid="{A55A4797-40A4-4CBB-8E15-7F16309D7E3C}"/>
    <cellStyle name="Normal 5 4 2 4 7 5" xfId="30123" xr:uid="{F69357C4-438C-41C2-A5BF-0A16E0961826}"/>
    <cellStyle name="Normal 5 4 2 4 7 6" xfId="45007" xr:uid="{3AF2B0EC-A8D8-41DE-96F5-43564CEA38BB}"/>
    <cellStyle name="Normal 5 4 2 4 8" xfId="11297" xr:uid="{DDC0CCEF-6AD3-43CB-8708-5FABA0A80AAB}"/>
    <cellStyle name="Normal 5 4 2 4 8 2" xfId="24987" xr:uid="{009C2318-CD48-4219-BC69-08FB6347D00A}"/>
    <cellStyle name="Normal 5 4 2 4 8 2 2" xfId="38679" xr:uid="{15F73A15-0BF2-4528-8698-AAA5B79A829A}"/>
    <cellStyle name="Normal 5 4 2 4 8 2 3" xfId="53563" xr:uid="{DBA16595-3BCA-4615-B7CF-36B5ED285DF5}"/>
    <cellStyle name="Normal 5 4 2 4 8 3" xfId="18143" xr:uid="{4E0568C4-EACB-4267-8F80-664C08556B5D}"/>
    <cellStyle name="Normal 5 4 2 4 8 4" xfId="31833" xr:uid="{27E8B899-16CF-4D42-B271-8DB1C7ADE543}"/>
    <cellStyle name="Normal 5 4 2 4 8 5" xfId="46717" xr:uid="{A9E453F5-35F4-43D3-9840-F4966160F82E}"/>
    <cellStyle name="Normal 5 4 2 4 9" xfId="21565" xr:uid="{71ECF108-F2FB-4458-9CA4-19405A43D02F}"/>
    <cellStyle name="Normal 5 4 2 4 9 2" xfId="35257" xr:uid="{7FF7DFCC-8108-4EB9-B90E-61D0CCB58286}"/>
    <cellStyle name="Normal 5 4 2 4 9 3" xfId="50141" xr:uid="{CED61B32-01BB-4B62-B5CF-2C2929876DB2}"/>
    <cellStyle name="Normal 5 4 2 5" xfId="300" xr:uid="{17471803-7C3D-4813-841B-3DD2A2B695C3}"/>
    <cellStyle name="Normal 5 4 2 5 10" xfId="43310" xr:uid="{01C152E0-4E31-4DCB-9B14-60B5C0E7962D}"/>
    <cellStyle name="Normal 5 4 2 5 11" xfId="7890" xr:uid="{7CED1A1F-D912-4B8B-A847-AEA23DEF1CCA}"/>
    <cellStyle name="Normal 5 4 2 5 2" xfId="547" xr:uid="{57788857-E1E7-4E4F-9AF6-DD111A04A0B6}"/>
    <cellStyle name="Normal 5 4 2 5 2 2" xfId="1239" xr:uid="{39E1D2F2-BAE1-482D-9A5B-F558E263B870}"/>
    <cellStyle name="Normal 5 4 2 5 2 2 2" xfId="1240" xr:uid="{397FCA6B-1267-4E17-9C84-2FCC784D5D97}"/>
    <cellStyle name="Normal 5 4 2 5 2 2 2 2" xfId="13026" xr:uid="{2D8C7D00-5D15-4BC7-A4CE-729F913A225C}"/>
    <cellStyle name="Normal 5 4 2 5 2 2 2 2 2" xfId="26716" xr:uid="{0F17B263-F7ED-48EA-ABCA-F6D9229EFCC8}"/>
    <cellStyle name="Normal 5 4 2 5 2 2 2 2 2 2" xfId="40408" xr:uid="{51CD5E8D-4756-4996-B2E5-B6DEDC41125A}"/>
    <cellStyle name="Normal 5 4 2 5 2 2 2 2 2 3" xfId="55292" xr:uid="{C0EB5F3C-E0DD-45BA-A03F-221902046CF7}"/>
    <cellStyle name="Normal 5 4 2 5 2 2 2 2 3" xfId="19872" xr:uid="{92099F0E-BB10-4BC1-9D89-A253C9A25C46}"/>
    <cellStyle name="Normal 5 4 2 5 2 2 2 2 4" xfId="33562" xr:uid="{2827A410-3763-4BB2-8305-9A3AFBC4CCAB}"/>
    <cellStyle name="Normal 5 4 2 5 2 2 2 2 5" xfId="48446" xr:uid="{E74D47D5-2770-4A32-94BE-B79090204BEC}"/>
    <cellStyle name="Normal 5 4 2 5 2 2 2 3" xfId="23294" xr:uid="{C94A8FE8-EF7E-45ED-8A60-5F8773CA1424}"/>
    <cellStyle name="Normal 5 4 2 5 2 2 2 3 2" xfId="36986" xr:uid="{666E98B7-6203-4B67-8F1E-E8C4A7AE7C8C}"/>
    <cellStyle name="Normal 5 4 2 5 2 2 2 3 3" xfId="51870" xr:uid="{44277008-C6B2-4C98-913B-8A64A4E69783}"/>
    <cellStyle name="Normal 5 4 2 5 2 2 2 4" xfId="16450" xr:uid="{84FC0E16-473B-48DC-B254-3EC87D086F14}"/>
    <cellStyle name="Normal 5 4 2 5 2 2 2 4 2" xfId="40933" xr:uid="{94A15AA5-BCA4-40D9-A0C4-ACFBCA68953D}"/>
    <cellStyle name="Normal 5 4 2 5 2 2 2 5" xfId="30140" xr:uid="{EB9C2219-088B-4770-BACD-ABD3D75E7F25}"/>
    <cellStyle name="Normal 5 4 2 5 2 2 2 6" xfId="45024" xr:uid="{DE0D5F5C-64F5-436C-9D3C-43F2DA80F326}"/>
    <cellStyle name="Normal 5 4 2 5 2 2 2 7" xfId="9604" xr:uid="{3E64C2BC-77BD-4B7C-BAB0-062ED60EBE44}"/>
    <cellStyle name="Normal 5 4 2 5 2 2 3" xfId="11314" xr:uid="{F6110EBF-0302-46F8-819F-8E6CA7E3EC45}"/>
    <cellStyle name="Normal 5 4 2 5 2 2 3 2" xfId="25004" xr:uid="{601A7816-D236-4F2A-A0D5-2D989EBF737E}"/>
    <cellStyle name="Normal 5 4 2 5 2 2 3 2 2" xfId="38696" xr:uid="{FC640846-8A7C-4659-832A-222DA0A9925A}"/>
    <cellStyle name="Normal 5 4 2 5 2 2 3 2 3" xfId="53580" xr:uid="{AD2CF6DE-62B2-4AF2-BE3F-FD30312764AF}"/>
    <cellStyle name="Normal 5 4 2 5 2 2 3 3" xfId="18160" xr:uid="{76FF56E2-0B0F-4D52-9F95-35FD2943925C}"/>
    <cellStyle name="Normal 5 4 2 5 2 2 3 4" xfId="31850" xr:uid="{AE0851EB-C239-4557-A903-F7B327DF3872}"/>
    <cellStyle name="Normal 5 4 2 5 2 2 3 5" xfId="46734" xr:uid="{05C68719-02FF-419C-9A18-C5EA3E212A3C}"/>
    <cellStyle name="Normal 5 4 2 5 2 2 4" xfId="21582" xr:uid="{D457D2C5-7AD8-4408-90A4-15BF2FD65065}"/>
    <cellStyle name="Normal 5 4 2 5 2 2 4 2" xfId="35274" xr:uid="{5A92B53E-DE54-4DCC-B63D-E7AF7DC647FC}"/>
    <cellStyle name="Normal 5 4 2 5 2 2 4 3" xfId="50158" xr:uid="{BDA7210A-EB5A-4805-AB07-320D4AD4E5F1}"/>
    <cellStyle name="Normal 5 4 2 5 2 2 5" xfId="14738" xr:uid="{6855D3D1-BB0D-4D1E-85BB-6CB05834FDF0}"/>
    <cellStyle name="Normal 5 4 2 5 2 2 5 2" xfId="40932" xr:uid="{38994E09-AF0C-4E54-9577-52BC46CBDE18}"/>
    <cellStyle name="Normal 5 4 2 5 2 2 6" xfId="28428" xr:uid="{13055877-0633-483C-AE91-859C3CA24088}"/>
    <cellStyle name="Normal 5 4 2 5 2 2 7" xfId="43312" xr:uid="{794E4289-6CF1-45C1-8CEC-03937A3AE61F}"/>
    <cellStyle name="Normal 5 4 2 5 2 2 8" xfId="7892" xr:uid="{2762B0C1-6338-4FBC-86E8-839D040A1792}"/>
    <cellStyle name="Normal 5 4 2 5 2 3" xfId="1241" xr:uid="{9BCCCABC-A964-4F3C-832A-B3D1B784E879}"/>
    <cellStyle name="Normal 5 4 2 5 2 3 2" xfId="13025" xr:uid="{E4B44E49-AE12-4A45-938B-ECE12C639F34}"/>
    <cellStyle name="Normal 5 4 2 5 2 3 2 2" xfId="26715" xr:uid="{54267C5B-47B5-419F-BEEF-9949E0B90813}"/>
    <cellStyle name="Normal 5 4 2 5 2 3 2 2 2" xfId="40407" xr:uid="{29F9E649-B6A9-4F9E-89C0-08A49BB34C54}"/>
    <cellStyle name="Normal 5 4 2 5 2 3 2 2 3" xfId="55291" xr:uid="{9F8E7068-2D32-4157-9212-231E6BD6851D}"/>
    <cellStyle name="Normal 5 4 2 5 2 3 2 3" xfId="19871" xr:uid="{3A6AF2EA-1AEC-4581-AE42-307D9EE170AB}"/>
    <cellStyle name="Normal 5 4 2 5 2 3 2 4" xfId="33561" xr:uid="{61B42D9D-4ECE-4F97-A34A-33A04D6DEE3B}"/>
    <cellStyle name="Normal 5 4 2 5 2 3 2 5" xfId="48445" xr:uid="{3E0238A3-03C7-482E-8E15-CA04AF8571AF}"/>
    <cellStyle name="Normal 5 4 2 5 2 3 3" xfId="23293" xr:uid="{7AA9F8C8-F058-42AF-8880-E3186FC26264}"/>
    <cellStyle name="Normal 5 4 2 5 2 3 3 2" xfId="36985" xr:uid="{4CE57FA2-A1F5-4208-8948-47AB098B7A28}"/>
    <cellStyle name="Normal 5 4 2 5 2 3 3 3" xfId="51869" xr:uid="{F11A66E4-3E00-44F2-BB6F-D90BC7805C07}"/>
    <cellStyle name="Normal 5 4 2 5 2 3 4" xfId="16449" xr:uid="{674AB2D0-9174-4EDD-A142-293535AEF9D1}"/>
    <cellStyle name="Normal 5 4 2 5 2 3 4 2" xfId="40934" xr:uid="{86ACF057-1710-4301-BC92-5966D6E23D71}"/>
    <cellStyle name="Normal 5 4 2 5 2 3 5" xfId="30139" xr:uid="{3787AE98-59A7-4E8A-8671-768A453D36C8}"/>
    <cellStyle name="Normal 5 4 2 5 2 3 6" xfId="45023" xr:uid="{998E2D08-95D2-4EC5-97EE-D21208A95384}"/>
    <cellStyle name="Normal 5 4 2 5 2 3 7" xfId="9603" xr:uid="{09D612F8-A3E8-431E-9CCF-1C6F5C018ED0}"/>
    <cellStyle name="Normal 5 4 2 5 2 4" xfId="11313" xr:uid="{A492DB38-CAF5-49EF-8300-C9EDEB29ED0C}"/>
    <cellStyle name="Normal 5 4 2 5 2 4 2" xfId="25003" xr:uid="{89F334F4-675F-4B0A-AC33-AB772E2E8CFE}"/>
    <cellStyle name="Normal 5 4 2 5 2 4 2 2" xfId="38695" xr:uid="{F971B28D-12BA-4660-B023-0637C64A3E2C}"/>
    <cellStyle name="Normal 5 4 2 5 2 4 2 3" xfId="53579" xr:uid="{692EF54E-E7D0-42E1-9A42-E803A216A146}"/>
    <cellStyle name="Normal 5 4 2 5 2 4 3" xfId="18159" xr:uid="{84979255-E6F1-406D-ADE3-C1897106989F}"/>
    <cellStyle name="Normal 5 4 2 5 2 4 4" xfId="31849" xr:uid="{8ED7823C-0CBE-4E5B-BE0B-0D7E05013BA9}"/>
    <cellStyle name="Normal 5 4 2 5 2 4 5" xfId="46733" xr:uid="{B942E0BF-4539-48AA-BAB1-F6038267D218}"/>
    <cellStyle name="Normal 5 4 2 5 2 5" xfId="21581" xr:uid="{1861B8FA-0113-4D9D-95B0-3C4FF4D9FD61}"/>
    <cellStyle name="Normal 5 4 2 5 2 5 2" xfId="35273" xr:uid="{7978D2DD-F9B3-4017-847A-36C85C5A3A4F}"/>
    <cellStyle name="Normal 5 4 2 5 2 5 3" xfId="50157" xr:uid="{2BC8E5CF-11FD-4141-B56D-294E93ADFDED}"/>
    <cellStyle name="Normal 5 4 2 5 2 6" xfId="14737" xr:uid="{5CA154EE-D17E-47E0-AAC1-8BDB2B9B0CA6}"/>
    <cellStyle name="Normal 5 4 2 5 2 6 2" xfId="40824" xr:uid="{513497DE-B119-4BED-8DC0-2EDEB63B6CB1}"/>
    <cellStyle name="Normal 5 4 2 5 2 7" xfId="28427" xr:uid="{1D459A61-058C-4079-96C0-6485DA45BC73}"/>
    <cellStyle name="Normal 5 4 2 5 2 8" xfId="43311" xr:uid="{24C843DC-B442-40BE-A6F0-E087B26CD37D}"/>
    <cellStyle name="Normal 5 4 2 5 2 9" xfId="7891" xr:uid="{6B9EEE0B-B5CD-403A-94C1-E2C8F168C4BE}"/>
    <cellStyle name="Normal 5 4 2 5 3" xfId="1242" xr:uid="{BE18ED71-374C-4F16-AABE-872BA4D40F00}"/>
    <cellStyle name="Normal 5 4 2 5 3 2" xfId="1243" xr:uid="{258294E7-4BAC-412D-97ED-2FCAD5B518AB}"/>
    <cellStyle name="Normal 5 4 2 5 3 2 2" xfId="13027" xr:uid="{4F0D0046-20DB-4858-9D27-03394D98CCEB}"/>
    <cellStyle name="Normal 5 4 2 5 3 2 2 2" xfId="26717" xr:uid="{32A0AB30-B231-4A3B-B030-A4497D646037}"/>
    <cellStyle name="Normal 5 4 2 5 3 2 2 2 2" xfId="40409" xr:uid="{B46ADED9-1065-41EB-8994-E999BFB87C98}"/>
    <cellStyle name="Normal 5 4 2 5 3 2 2 2 3" xfId="55293" xr:uid="{0B0606CA-0F05-418F-B4E1-6E051CAA1A39}"/>
    <cellStyle name="Normal 5 4 2 5 3 2 2 3" xfId="19873" xr:uid="{F269071F-CCF8-4380-B8DA-9555DDE87E57}"/>
    <cellStyle name="Normal 5 4 2 5 3 2 2 4" xfId="33563" xr:uid="{85184B32-C21A-4674-A744-A4C0BF9E7619}"/>
    <cellStyle name="Normal 5 4 2 5 3 2 2 5" xfId="48447" xr:uid="{031AA070-0C88-431F-8CBA-999E0E5B1B67}"/>
    <cellStyle name="Normal 5 4 2 5 3 2 3" xfId="23295" xr:uid="{33A4A6BF-F142-4820-8972-7D37418D2DD5}"/>
    <cellStyle name="Normal 5 4 2 5 3 2 3 2" xfId="36987" xr:uid="{1DCF01BC-4636-4FB3-B15B-A715A4C5BA86}"/>
    <cellStyle name="Normal 5 4 2 5 3 2 3 3" xfId="51871" xr:uid="{9ED71E1D-66F6-4C43-82DB-B90C9519A71E}"/>
    <cellStyle name="Normal 5 4 2 5 3 2 4" xfId="16451" xr:uid="{F673E679-829A-46F7-9152-B8F4BC9A6FAE}"/>
    <cellStyle name="Normal 5 4 2 5 3 2 4 2" xfId="40936" xr:uid="{F790EC73-C3DF-49F0-B5D0-C118994EBD92}"/>
    <cellStyle name="Normal 5 4 2 5 3 2 5" xfId="30141" xr:uid="{9EC9D556-FD1C-4827-A2F2-4DBEA9CFE457}"/>
    <cellStyle name="Normal 5 4 2 5 3 2 6" xfId="45025" xr:uid="{68EFE351-976A-4EE3-AA04-D3A7E1D3C820}"/>
    <cellStyle name="Normal 5 4 2 5 3 2 7" xfId="9605" xr:uid="{AB33AF99-437B-401F-A97A-21DC5FBA3820}"/>
    <cellStyle name="Normal 5 4 2 5 3 3" xfId="11315" xr:uid="{5ABCC381-2269-442C-8242-3BC2CF5AB13E}"/>
    <cellStyle name="Normal 5 4 2 5 3 3 2" xfId="25005" xr:uid="{D69EC66A-7754-48FC-BD36-46499FCD688A}"/>
    <cellStyle name="Normal 5 4 2 5 3 3 2 2" xfId="38697" xr:uid="{49CCD984-F393-4789-B835-539F2C9A3F5E}"/>
    <cellStyle name="Normal 5 4 2 5 3 3 2 3" xfId="53581" xr:uid="{613CDED1-06CA-471E-ABA8-06D8F250DB54}"/>
    <cellStyle name="Normal 5 4 2 5 3 3 3" xfId="18161" xr:uid="{F48C006F-CEDC-4388-93CC-16C1407D6BD7}"/>
    <cellStyle name="Normal 5 4 2 5 3 3 4" xfId="31851" xr:uid="{74795E52-0A40-4B64-B222-BF06D29FF552}"/>
    <cellStyle name="Normal 5 4 2 5 3 3 5" xfId="46735" xr:uid="{07DEF78C-53CF-44FC-9CEF-1C9D34FEB66C}"/>
    <cellStyle name="Normal 5 4 2 5 3 4" xfId="21583" xr:uid="{367718C9-0210-4E61-8124-61F2CCAFC7F5}"/>
    <cellStyle name="Normal 5 4 2 5 3 4 2" xfId="35275" xr:uid="{640CDB17-4963-4A1C-817F-4D602793CA03}"/>
    <cellStyle name="Normal 5 4 2 5 3 4 3" xfId="50159" xr:uid="{78C3AD3B-7264-4A0A-A64C-A35F56C19E95}"/>
    <cellStyle name="Normal 5 4 2 5 3 5" xfId="14739" xr:uid="{24CDE4B4-9F6C-46F2-A6FD-64851C9322A4}"/>
    <cellStyle name="Normal 5 4 2 5 3 5 2" xfId="40935" xr:uid="{32C62A28-BFB1-4258-AB03-70D2AF457288}"/>
    <cellStyle name="Normal 5 4 2 5 3 6" xfId="28429" xr:uid="{F121F94E-4D81-444B-B499-0FAF36A85488}"/>
    <cellStyle name="Normal 5 4 2 5 3 7" xfId="43313" xr:uid="{8E8A94FD-D199-46E4-99D7-A71544357224}"/>
    <cellStyle name="Normal 5 4 2 5 3 8" xfId="7893" xr:uid="{1BD2A380-0606-49EC-9C63-ADF440FED567}"/>
    <cellStyle name="Normal 5 4 2 5 4" xfId="1244" xr:uid="{B150D72B-AF7E-4362-A96B-C85E619818AA}"/>
    <cellStyle name="Normal 5 4 2 5 4 2" xfId="9606" xr:uid="{CDD78691-9CC9-43EB-9C74-929ADAA9AE0E}"/>
    <cellStyle name="Normal 5 4 2 5 4 2 2" xfId="13028" xr:uid="{3DC54C99-6D17-441B-A41D-7D08EAD75E2B}"/>
    <cellStyle name="Normal 5 4 2 5 4 2 2 2" xfId="26718" xr:uid="{A3CC6CE2-148A-47CA-B7D5-863510B149C5}"/>
    <cellStyle name="Normal 5 4 2 5 4 2 2 2 2" xfId="40410" xr:uid="{CAB4F223-0413-43E9-88F8-6A25F4037E39}"/>
    <cellStyle name="Normal 5 4 2 5 4 2 2 2 3" xfId="55294" xr:uid="{4EC5BF97-9492-4299-B876-2D824DCD627B}"/>
    <cellStyle name="Normal 5 4 2 5 4 2 2 3" xfId="19874" xr:uid="{156B49CC-79FE-4A3E-B974-9835518D7FEF}"/>
    <cellStyle name="Normal 5 4 2 5 4 2 2 4" xfId="33564" xr:uid="{878205BE-B1DB-43C6-9E3C-24342155D477}"/>
    <cellStyle name="Normal 5 4 2 5 4 2 2 5" xfId="48448" xr:uid="{4E613AC2-FBE5-4B5A-A386-B0ACACB43F5E}"/>
    <cellStyle name="Normal 5 4 2 5 4 2 3" xfId="23296" xr:uid="{49261BDE-354F-44FB-A8DB-5753528FF43A}"/>
    <cellStyle name="Normal 5 4 2 5 4 2 3 2" xfId="36988" xr:uid="{7F3BB6BC-6548-4C39-A539-6F6632D770C9}"/>
    <cellStyle name="Normal 5 4 2 5 4 2 3 3" xfId="51872" xr:uid="{762AE6EF-5D10-41E6-A2EB-7F40C10CE846}"/>
    <cellStyle name="Normal 5 4 2 5 4 2 4" xfId="16452" xr:uid="{0FF75102-59A6-478B-8B5A-8467A796BD0D}"/>
    <cellStyle name="Normal 5 4 2 5 4 2 5" xfId="30142" xr:uid="{1ABAC4B8-7D7C-481C-89AC-25155AB82CA4}"/>
    <cellStyle name="Normal 5 4 2 5 4 2 6" xfId="45026" xr:uid="{74DC7AAC-2EC5-4EC9-BE3E-C62829467624}"/>
    <cellStyle name="Normal 5 4 2 5 4 3" xfId="11316" xr:uid="{377F11DA-D4BB-490B-8083-DB75A2BEE58D}"/>
    <cellStyle name="Normal 5 4 2 5 4 3 2" xfId="25006" xr:uid="{AFD9F655-68D6-4077-A807-5FC8362E35F5}"/>
    <cellStyle name="Normal 5 4 2 5 4 3 2 2" xfId="38698" xr:uid="{F25AA41A-8E7E-449B-9470-960B1781A740}"/>
    <cellStyle name="Normal 5 4 2 5 4 3 2 3" xfId="53582" xr:uid="{4C26BF54-163A-4B6C-92DC-2C2B66DCB06F}"/>
    <cellStyle name="Normal 5 4 2 5 4 3 3" xfId="18162" xr:uid="{A0017992-BC96-4175-BA04-96525D47BF7E}"/>
    <cellStyle name="Normal 5 4 2 5 4 3 4" xfId="31852" xr:uid="{8764E2A4-E939-4553-86B0-F014EC3FDBA2}"/>
    <cellStyle name="Normal 5 4 2 5 4 3 5" xfId="46736" xr:uid="{577250E8-C197-400A-9C44-96B5E104F32B}"/>
    <cellStyle name="Normal 5 4 2 5 4 4" xfId="21584" xr:uid="{076C0AD6-BC0C-4427-AF6D-2D3D04424612}"/>
    <cellStyle name="Normal 5 4 2 5 4 4 2" xfId="35276" xr:uid="{F435DF15-4540-45F1-A330-E87A7A944F34}"/>
    <cellStyle name="Normal 5 4 2 5 4 4 3" xfId="50160" xr:uid="{023FF49A-C42C-42F2-8406-3C2D4238DF61}"/>
    <cellStyle name="Normal 5 4 2 5 4 5" xfId="14740" xr:uid="{D3BA2689-6197-45A8-BAC3-CC12309320A0}"/>
    <cellStyle name="Normal 5 4 2 5 4 5 2" xfId="40937" xr:uid="{A8D1CF5B-D1C5-4BAD-9940-F459826924B6}"/>
    <cellStyle name="Normal 5 4 2 5 4 6" xfId="28430" xr:uid="{DAADE950-9F5B-43CE-BDF3-D78AADE4E0B8}"/>
    <cellStyle name="Normal 5 4 2 5 4 7" xfId="43314" xr:uid="{AB9B620E-429C-4C28-A833-4EE41EE02E9F}"/>
    <cellStyle name="Normal 5 4 2 5 4 8" xfId="7894" xr:uid="{55FD49B9-3108-4249-8C04-D0732BEF8A92}"/>
    <cellStyle name="Normal 5 4 2 5 5" xfId="9602" xr:uid="{04D92490-320A-495F-9F2C-87AED87F7E81}"/>
    <cellStyle name="Normal 5 4 2 5 5 2" xfId="13024" xr:uid="{6D998481-1BFB-4133-B76A-4D86A062995C}"/>
    <cellStyle name="Normal 5 4 2 5 5 2 2" xfId="26714" xr:uid="{6FEF8737-4A66-47DB-A3FD-5DC986FBE164}"/>
    <cellStyle name="Normal 5 4 2 5 5 2 2 2" xfId="40406" xr:uid="{D59FBEF9-1983-49A0-90EB-2924C0F0C0A1}"/>
    <cellStyle name="Normal 5 4 2 5 5 2 2 3" xfId="55290" xr:uid="{5645DB8C-1562-4051-8EF0-CEAC115FEFF0}"/>
    <cellStyle name="Normal 5 4 2 5 5 2 3" xfId="19870" xr:uid="{E5526872-E84D-4FB1-8AAD-461CFE31B098}"/>
    <cellStyle name="Normal 5 4 2 5 5 2 4" xfId="33560" xr:uid="{3B97164E-047B-4214-A30B-7C39E845D7DD}"/>
    <cellStyle name="Normal 5 4 2 5 5 2 5" xfId="48444" xr:uid="{BE578F4A-372B-4D02-B2AE-688944B83C7C}"/>
    <cellStyle name="Normal 5 4 2 5 5 3" xfId="23292" xr:uid="{0634A66F-273D-4338-8F54-6B0CC2F9E68D}"/>
    <cellStyle name="Normal 5 4 2 5 5 3 2" xfId="36984" xr:uid="{7B06700C-CE55-47AE-9187-E20B29356DBB}"/>
    <cellStyle name="Normal 5 4 2 5 5 3 3" xfId="51868" xr:uid="{6BAE88DC-72C3-4DE0-A4BE-DF30A43848B2}"/>
    <cellStyle name="Normal 5 4 2 5 5 4" xfId="16448" xr:uid="{CBCE9FD3-0D53-447B-B32F-0F0F6D07F442}"/>
    <cellStyle name="Normal 5 4 2 5 5 5" xfId="30138" xr:uid="{33F597C7-F855-4EA7-8715-5EF1D940AF7F}"/>
    <cellStyle name="Normal 5 4 2 5 5 6" xfId="45022" xr:uid="{2878F545-AE8F-49A4-819E-168EF931E210}"/>
    <cellStyle name="Normal 5 4 2 5 6" xfId="11312" xr:uid="{F4027E0A-BE66-493E-8226-A7631A9A53B8}"/>
    <cellStyle name="Normal 5 4 2 5 6 2" xfId="25002" xr:uid="{B57E9ADE-7483-4088-9A73-F1FB078C1F37}"/>
    <cellStyle name="Normal 5 4 2 5 6 2 2" xfId="38694" xr:uid="{B5298CE6-2346-4A3A-8072-369270306F31}"/>
    <cellStyle name="Normal 5 4 2 5 6 2 3" xfId="53578" xr:uid="{84391CC9-6014-42E9-B0FB-C4024AF2FB14}"/>
    <cellStyle name="Normal 5 4 2 5 6 3" xfId="18158" xr:uid="{AF7B7377-58F9-4322-8B64-AF6684774D6D}"/>
    <cellStyle name="Normal 5 4 2 5 6 4" xfId="31848" xr:uid="{97BB7D39-BB29-4505-9816-4CEA2ACE673E}"/>
    <cellStyle name="Normal 5 4 2 5 6 5" xfId="46732" xr:uid="{66F24D9E-BEF4-4BC4-B2C4-3132DCF5A4A8}"/>
    <cellStyle name="Normal 5 4 2 5 7" xfId="21580" xr:uid="{F9FA9B4D-FFA4-4677-9E43-F04D45BA63C9}"/>
    <cellStyle name="Normal 5 4 2 5 7 2" xfId="35272" xr:uid="{6D415BC7-53C4-4759-8B5C-1F0F81AC254B}"/>
    <cellStyle name="Normal 5 4 2 5 7 3" xfId="50156" xr:uid="{226C4D9C-2764-42D6-AF25-9FD9401D2E17}"/>
    <cellStyle name="Normal 5 4 2 5 8" xfId="14736" xr:uid="{ED7161FD-EA88-47D0-82B6-A54D188E222D}"/>
    <cellStyle name="Normal 5 4 2 5 8 2" xfId="40782" xr:uid="{6BE14C07-BE93-4627-A21F-3E4E3F90EA12}"/>
    <cellStyle name="Normal 5 4 2 5 9" xfId="28426" xr:uid="{1C0144E7-2BEC-4E0D-A7D3-AB0368B4E952}"/>
    <cellStyle name="Normal 5 4 2 6" xfId="548" xr:uid="{EAC6C8F6-1DEC-4DE5-BFAC-23B7CB955510}"/>
    <cellStyle name="Normal 5 4 2 6 10" xfId="43315" xr:uid="{226DC941-F216-451D-A511-1DE74344BC30}"/>
    <cellStyle name="Normal 5 4 2 6 11" xfId="7895" xr:uid="{67E8AE03-395F-41AD-925C-9A7B1EC98C46}"/>
    <cellStyle name="Normal 5 4 2 6 2" xfId="1245" xr:uid="{9B60D674-32E2-47AC-A2A2-5FFC41B8077B}"/>
    <cellStyle name="Normal 5 4 2 6 2 2" xfId="1246" xr:uid="{C20B422D-5B0F-4AD4-927C-D855FE75332E}"/>
    <cellStyle name="Normal 5 4 2 6 2 2 2" xfId="9609" xr:uid="{43252820-DAC6-4B84-A7F9-9A5CA674933C}"/>
    <cellStyle name="Normal 5 4 2 6 2 2 2 2" xfId="13031" xr:uid="{34F1DAB2-2EBC-454C-8CE7-C182F8B9F414}"/>
    <cellStyle name="Normal 5 4 2 6 2 2 2 2 2" xfId="26721" xr:uid="{B33E3555-F49D-4966-85E1-7F02A9840225}"/>
    <cellStyle name="Normal 5 4 2 6 2 2 2 2 2 2" xfId="40413" xr:uid="{2301C329-5050-4AEB-8BED-7A35E39235C5}"/>
    <cellStyle name="Normal 5 4 2 6 2 2 2 2 2 3" xfId="55297" xr:uid="{ADADDA64-16FE-475D-B29D-FE3D72139348}"/>
    <cellStyle name="Normal 5 4 2 6 2 2 2 2 3" xfId="19877" xr:uid="{59E4AADE-0499-49D1-B597-F37669E5F629}"/>
    <cellStyle name="Normal 5 4 2 6 2 2 2 2 4" xfId="33567" xr:uid="{818D340A-969E-49F7-BF0B-69E6AD949A74}"/>
    <cellStyle name="Normal 5 4 2 6 2 2 2 2 5" xfId="48451" xr:uid="{ADBF3A57-85AA-4F0D-B1E2-DC0A04C7681E}"/>
    <cellStyle name="Normal 5 4 2 6 2 2 2 3" xfId="23299" xr:uid="{257E1AEE-B6D3-447E-A90E-351B5690900D}"/>
    <cellStyle name="Normal 5 4 2 6 2 2 2 3 2" xfId="36991" xr:uid="{C149B747-15E5-4CF5-B030-720D9C7383DA}"/>
    <cellStyle name="Normal 5 4 2 6 2 2 2 3 3" xfId="51875" xr:uid="{9C422C90-23E0-46F4-95F2-A13722BE23E4}"/>
    <cellStyle name="Normal 5 4 2 6 2 2 2 4" xfId="16455" xr:uid="{EAD5434D-1336-4D77-8F67-B81DED6767C0}"/>
    <cellStyle name="Normal 5 4 2 6 2 2 2 5" xfId="30145" xr:uid="{F38328DB-59FF-4AC7-B24D-A87D09B748E3}"/>
    <cellStyle name="Normal 5 4 2 6 2 2 2 6" xfId="45029" xr:uid="{CDC1D145-15A1-4BDC-8597-2E0B308CB40E}"/>
    <cellStyle name="Normal 5 4 2 6 2 2 3" xfId="11319" xr:uid="{C3C60D21-C88D-4E65-88B5-EE84F9C16509}"/>
    <cellStyle name="Normal 5 4 2 6 2 2 3 2" xfId="25009" xr:uid="{4DE014A4-225D-43ED-9958-412F727ED698}"/>
    <cellStyle name="Normal 5 4 2 6 2 2 3 2 2" xfId="38701" xr:uid="{95E74F7A-CAE5-4387-A48E-CC90986B148F}"/>
    <cellStyle name="Normal 5 4 2 6 2 2 3 2 3" xfId="53585" xr:uid="{A2557A7C-0993-4146-B971-9682A7F3F7F6}"/>
    <cellStyle name="Normal 5 4 2 6 2 2 3 3" xfId="18165" xr:uid="{FEBD4E9A-BB2C-45AA-BCB3-D8BA93EC92E2}"/>
    <cellStyle name="Normal 5 4 2 6 2 2 3 4" xfId="31855" xr:uid="{37E877A0-9DF7-4575-9CE1-2FE967B06055}"/>
    <cellStyle name="Normal 5 4 2 6 2 2 3 5" xfId="46739" xr:uid="{AF09828A-6EDD-4C51-9F1B-080328C66FF5}"/>
    <cellStyle name="Normal 5 4 2 6 2 2 4" xfId="21587" xr:uid="{CC7DD6FA-D304-4723-A31E-45E625E15CD3}"/>
    <cellStyle name="Normal 5 4 2 6 2 2 4 2" xfId="35279" xr:uid="{8673CE7F-A541-4120-A6A8-6CD2A1F394E9}"/>
    <cellStyle name="Normal 5 4 2 6 2 2 4 3" xfId="50163" xr:uid="{15241400-D153-4280-A57F-4C53D180D097}"/>
    <cellStyle name="Normal 5 4 2 6 2 2 5" xfId="14743" xr:uid="{3A0BAE5C-7408-47CD-B394-95E4B6FDBEBA}"/>
    <cellStyle name="Normal 5 4 2 6 2 2 5 2" xfId="40939" xr:uid="{A36AC855-BFB2-40CF-B0A0-C6B07090E135}"/>
    <cellStyle name="Normal 5 4 2 6 2 2 6" xfId="28433" xr:uid="{13257397-C266-4C16-AB98-B7069B676554}"/>
    <cellStyle name="Normal 5 4 2 6 2 2 7" xfId="43317" xr:uid="{0D2E233D-9493-47E0-9B39-204EE7D7CF75}"/>
    <cellStyle name="Normal 5 4 2 6 2 2 8" xfId="7897" xr:uid="{BD20F3E5-BEEC-4D4E-8CF4-9A5E562F66E4}"/>
    <cellStyle name="Normal 5 4 2 6 2 3" xfId="4421" xr:uid="{9DBC9BEC-3E4F-44D9-A5E6-99EA9EC9E7BA}"/>
    <cellStyle name="Normal 5 4 2 6 2 3 2" xfId="13030" xr:uid="{F4669545-2D69-41D9-BDFB-D16DF7FE02F1}"/>
    <cellStyle name="Normal 5 4 2 6 2 3 2 2" xfId="26720" xr:uid="{02E0ADA2-1B02-4A9E-BAC1-A42AB9A0FA0A}"/>
    <cellStyle name="Normal 5 4 2 6 2 3 2 2 2" xfId="40412" xr:uid="{DA5B30DC-B917-417A-833C-6E22587F7DD5}"/>
    <cellStyle name="Normal 5 4 2 6 2 3 2 2 3" xfId="55296" xr:uid="{F33A94E5-6F23-4DBA-8719-319FE48F3E75}"/>
    <cellStyle name="Normal 5 4 2 6 2 3 2 3" xfId="19876" xr:uid="{35BE816D-A69A-4818-89F7-4119509521FB}"/>
    <cellStyle name="Normal 5 4 2 6 2 3 2 4" xfId="33566" xr:uid="{535F3D1D-804A-4C9A-8EA9-38AA744F9535}"/>
    <cellStyle name="Normal 5 4 2 6 2 3 2 5" xfId="48450" xr:uid="{CE38D614-DE21-4F19-B2AE-16A1C580BB17}"/>
    <cellStyle name="Normal 5 4 2 6 2 3 3" xfId="23298" xr:uid="{7BC3071D-EF5B-4C08-8E17-E3C64FDF7BAA}"/>
    <cellStyle name="Normal 5 4 2 6 2 3 3 2" xfId="36990" xr:uid="{169ACA2B-B028-48C0-9CDE-975377DA6EE9}"/>
    <cellStyle name="Normal 5 4 2 6 2 3 3 3" xfId="51874" xr:uid="{916F503F-05E6-4C90-BF6B-98347F43D112}"/>
    <cellStyle name="Normal 5 4 2 6 2 3 4" xfId="16454" xr:uid="{AA8CFA60-7715-4B06-AF91-FD10D030F1BE}"/>
    <cellStyle name="Normal 5 4 2 6 2 3 4 2" xfId="41339" xr:uid="{3ED884A0-C007-4DC6-B043-646ECDAA9F9C}"/>
    <cellStyle name="Normal 5 4 2 6 2 3 5" xfId="30144" xr:uid="{216FCF00-E934-42BE-9AEA-D733C5F6F2E2}"/>
    <cellStyle name="Normal 5 4 2 6 2 3 6" xfId="45028" xr:uid="{A3002DA9-C56A-4A45-8B79-006124864C8E}"/>
    <cellStyle name="Normal 5 4 2 6 2 3 7" xfId="9608" xr:uid="{3D1F537B-4887-4E54-96DA-68C0AA6307D5}"/>
    <cellStyle name="Normal 5 4 2 6 2 4" xfId="11318" xr:uid="{41FD8926-96EF-411B-B2B9-EDCEE28F5145}"/>
    <cellStyle name="Normal 5 4 2 6 2 4 2" xfId="25008" xr:uid="{211E7468-0BD7-4A65-BACE-2A3D086505AA}"/>
    <cellStyle name="Normal 5 4 2 6 2 4 2 2" xfId="38700" xr:uid="{FC086AEB-D2DD-4326-A23C-EEBA001E58ED}"/>
    <cellStyle name="Normal 5 4 2 6 2 4 2 3" xfId="53584" xr:uid="{39B068D0-A095-4CF9-AFB4-F5643A1C2FE3}"/>
    <cellStyle name="Normal 5 4 2 6 2 4 3" xfId="18164" xr:uid="{67111D49-CCC2-49D7-B2CF-9A747CA2A90B}"/>
    <cellStyle name="Normal 5 4 2 6 2 4 4" xfId="31854" xr:uid="{0315C4D1-4743-41AE-B534-62DE704C62F5}"/>
    <cellStyle name="Normal 5 4 2 6 2 4 5" xfId="46738" xr:uid="{1BFCBC0A-9403-42A1-AFB5-788E535C827C}"/>
    <cellStyle name="Normal 5 4 2 6 2 5" xfId="21586" xr:uid="{1AD21D9B-40BD-4BC8-899D-01B03667717E}"/>
    <cellStyle name="Normal 5 4 2 6 2 5 2" xfId="35278" xr:uid="{1AADBCB4-6285-4F0C-BCA5-BF09934B6931}"/>
    <cellStyle name="Normal 5 4 2 6 2 5 3" xfId="50162" xr:uid="{D46DE83D-8BE0-47E2-91D5-E3EB1E2149F1}"/>
    <cellStyle name="Normal 5 4 2 6 2 6" xfId="14742" xr:uid="{BDC0BAA9-5BE3-467D-A38D-2A9D464A0B7D}"/>
    <cellStyle name="Normal 5 4 2 6 2 6 2" xfId="40938" xr:uid="{426FBCAC-E76E-436E-AD96-8FBD59E6B61B}"/>
    <cellStyle name="Normal 5 4 2 6 2 7" xfId="28432" xr:uid="{E03B9D9D-6940-4B58-8CDE-BAA65B3BDFF4}"/>
    <cellStyle name="Normal 5 4 2 6 2 8" xfId="43316" xr:uid="{BE3B3334-06D8-4B49-8734-E5FD8ED860C7}"/>
    <cellStyle name="Normal 5 4 2 6 2 9" xfId="7896" xr:uid="{3100C6D6-4D3C-4406-8E27-7CDB45836783}"/>
    <cellStyle name="Normal 5 4 2 6 3" xfId="1247" xr:uid="{D4D79B4F-AEFF-4417-94B4-12406E07A612}"/>
    <cellStyle name="Normal 5 4 2 6 3 2" xfId="9610" xr:uid="{F624E338-9291-4891-B968-1739DB004C3C}"/>
    <cellStyle name="Normal 5 4 2 6 3 2 2" xfId="13032" xr:uid="{7226095E-2966-44AB-AEB5-CCAA3A717916}"/>
    <cellStyle name="Normal 5 4 2 6 3 2 2 2" xfId="26722" xr:uid="{50C6C8C2-B4BA-4010-A456-02B2C19CAC71}"/>
    <cellStyle name="Normal 5 4 2 6 3 2 2 2 2" xfId="40414" xr:uid="{D15C2F0B-7937-4348-B1E4-EE030FF840ED}"/>
    <cellStyle name="Normal 5 4 2 6 3 2 2 2 3" xfId="55298" xr:uid="{A91F3930-D626-4A5F-B051-2DD37F1926E6}"/>
    <cellStyle name="Normal 5 4 2 6 3 2 2 3" xfId="19878" xr:uid="{F54CF7A3-C965-4F35-90F7-D37960C74D88}"/>
    <cellStyle name="Normal 5 4 2 6 3 2 2 4" xfId="33568" xr:uid="{6593271F-DE67-453C-BDDF-65269C11B99E}"/>
    <cellStyle name="Normal 5 4 2 6 3 2 2 5" xfId="48452" xr:uid="{BF2185C7-D213-4FA4-A61A-C5C8C61DC392}"/>
    <cellStyle name="Normal 5 4 2 6 3 2 3" xfId="23300" xr:uid="{057B824D-CDA6-4040-BB51-D0FF902D7F17}"/>
    <cellStyle name="Normal 5 4 2 6 3 2 3 2" xfId="36992" xr:uid="{9EC5548C-5D8D-4D23-80C5-7BBEAEE610E9}"/>
    <cellStyle name="Normal 5 4 2 6 3 2 3 3" xfId="51876" xr:uid="{66D9FD25-A7DE-4384-A3C2-B67E29406758}"/>
    <cellStyle name="Normal 5 4 2 6 3 2 4" xfId="16456" xr:uid="{D23478EF-5AFB-4B2E-B358-83A9FD00BC7E}"/>
    <cellStyle name="Normal 5 4 2 6 3 2 5" xfId="30146" xr:uid="{B4DC46CF-BD67-4ABE-93AF-139E3C2DA05F}"/>
    <cellStyle name="Normal 5 4 2 6 3 2 6" xfId="45030" xr:uid="{AFB05284-1429-4AB8-BBBF-EEA055C69139}"/>
    <cellStyle name="Normal 5 4 2 6 3 3" xfId="11320" xr:uid="{95E8EDB7-8836-4B7D-958E-3B0CF3C4C8FC}"/>
    <cellStyle name="Normal 5 4 2 6 3 3 2" xfId="25010" xr:uid="{9D082796-28E4-4C3B-B1BD-EC2826FD46EB}"/>
    <cellStyle name="Normal 5 4 2 6 3 3 2 2" xfId="38702" xr:uid="{6919D568-91FA-4537-9896-E7159317E359}"/>
    <cellStyle name="Normal 5 4 2 6 3 3 2 3" xfId="53586" xr:uid="{1A7E301F-BFCF-408F-B203-D724215C1742}"/>
    <cellStyle name="Normal 5 4 2 6 3 3 3" xfId="18166" xr:uid="{2BC00E9B-75DF-49AF-A489-58C54FBBE00B}"/>
    <cellStyle name="Normal 5 4 2 6 3 3 4" xfId="31856" xr:uid="{4F60DD42-B87D-4912-BC33-15A8C57ED14C}"/>
    <cellStyle name="Normal 5 4 2 6 3 3 5" xfId="46740" xr:uid="{95BAEC2B-087B-49EE-A634-F631C24ECB61}"/>
    <cellStyle name="Normal 5 4 2 6 3 4" xfId="21588" xr:uid="{131C6669-6476-44BF-8672-BA21AB7C17AF}"/>
    <cellStyle name="Normal 5 4 2 6 3 4 2" xfId="35280" xr:uid="{2903F707-54D6-450D-9CDF-F7E59A646ACF}"/>
    <cellStyle name="Normal 5 4 2 6 3 4 3" xfId="50164" xr:uid="{57E5EA54-B548-476F-95C6-3ACAEAFD2CE5}"/>
    <cellStyle name="Normal 5 4 2 6 3 5" xfId="14744" xr:uid="{69BD411F-25AE-4358-A4BF-6D2C08FF9133}"/>
    <cellStyle name="Normal 5 4 2 6 3 5 2" xfId="40940" xr:uid="{A81BAAEB-F66A-4F4C-AE4B-3D8D83603F9C}"/>
    <cellStyle name="Normal 5 4 2 6 3 6" xfId="28434" xr:uid="{D0DECD15-8C76-44C7-B723-4E1271AE338E}"/>
    <cellStyle name="Normal 5 4 2 6 3 7" xfId="43318" xr:uid="{5E852BA7-F30F-4BA8-8BEE-90DA8840A2F4}"/>
    <cellStyle name="Normal 5 4 2 6 3 8" xfId="7898" xr:uid="{4D3463DC-16C5-4B8C-84D1-091D4497DEF0}"/>
    <cellStyle name="Normal 5 4 2 6 4" xfId="2852" xr:uid="{D6ABE2CD-75F3-426A-AFA7-777BAF50DC94}"/>
    <cellStyle name="Normal 5 4 2 6 4 2" xfId="4586" xr:uid="{DFFB6CAF-1668-41E1-804B-106491DB7DA0}"/>
    <cellStyle name="Normal 5 4 2 6 4 2 2" xfId="13033" xr:uid="{1D2973CC-E795-487E-9367-CDD87C1C7663}"/>
    <cellStyle name="Normal 5 4 2 6 4 2 2 2" xfId="26723" xr:uid="{EE185B5F-3E36-416C-9A28-E86C4962F649}"/>
    <cellStyle name="Normal 5 4 2 6 4 2 2 2 2" xfId="40415" xr:uid="{5FAEC713-9694-45D7-B026-FB553D404665}"/>
    <cellStyle name="Normal 5 4 2 6 4 2 2 2 3" xfId="55299" xr:uid="{D71B8475-7C3C-4A92-B157-E0453BDB79AE}"/>
    <cellStyle name="Normal 5 4 2 6 4 2 2 3" xfId="19879" xr:uid="{9E5F32A9-2CE7-4FF5-81C4-87EA331C7191}"/>
    <cellStyle name="Normal 5 4 2 6 4 2 2 4" xfId="33569" xr:uid="{6C2190E4-1861-48B7-9293-D6487F3D4BAA}"/>
    <cellStyle name="Normal 5 4 2 6 4 2 2 5" xfId="48453" xr:uid="{E7E19CE0-F30E-4C48-A106-7C6463638425}"/>
    <cellStyle name="Normal 5 4 2 6 4 2 3" xfId="23301" xr:uid="{C14F0C67-5746-4910-8717-24285302D90F}"/>
    <cellStyle name="Normal 5 4 2 6 4 2 3 2" xfId="36993" xr:uid="{FB3DE171-AC8E-48A7-88C0-5B9FDE945CA5}"/>
    <cellStyle name="Normal 5 4 2 6 4 2 3 3" xfId="51877" xr:uid="{5FE1EFCB-FA7B-4974-B46B-4D4899313F1A}"/>
    <cellStyle name="Normal 5 4 2 6 4 2 4" xfId="16457" xr:uid="{6A0BE7CE-9B3A-44B3-A229-0E2639FCBA96}"/>
    <cellStyle name="Normal 5 4 2 6 4 2 4 2" xfId="41360" xr:uid="{11594098-6CE8-4EF0-8764-A8009D15A693}"/>
    <cellStyle name="Normal 5 4 2 6 4 2 5" xfId="30147" xr:uid="{E879F240-5B09-486E-B62D-57283B25D59E}"/>
    <cellStyle name="Normal 5 4 2 6 4 2 6" xfId="45031" xr:uid="{4D9A4AE3-D461-4869-A27E-726D904E7DC8}"/>
    <cellStyle name="Normal 5 4 2 6 4 2 7" xfId="9611" xr:uid="{35BCE7FF-6473-46F6-A5FA-5A0067E70FD1}"/>
    <cellStyle name="Normal 5 4 2 6 4 3" xfId="4685" xr:uid="{AAA8A0F2-322A-4328-83B2-233B85AFF1F8}"/>
    <cellStyle name="Normal 5 4 2 6 4 3 2" xfId="25011" xr:uid="{58488F1D-9C96-49FC-AEC4-A6008B9AA021}"/>
    <cellStyle name="Normal 5 4 2 6 4 3 2 2" xfId="38703" xr:uid="{94EB0005-D742-40A2-BA97-108A6BA7004C}"/>
    <cellStyle name="Normal 5 4 2 6 4 3 2 3" xfId="53587" xr:uid="{14B683EA-1D8B-4697-8812-BDDB23D8E8B7}"/>
    <cellStyle name="Normal 5 4 2 6 4 3 3" xfId="18167" xr:uid="{A97EE414-CA53-4F62-AEFC-11B5786D43F8}"/>
    <cellStyle name="Normal 5 4 2 6 4 3 3 2" xfId="41374" xr:uid="{7C416317-9E92-4003-9EEC-7EC036ABD4BB}"/>
    <cellStyle name="Normal 5 4 2 6 4 3 4" xfId="31857" xr:uid="{0BED5A98-834F-4128-AF3A-C8206C9CC423}"/>
    <cellStyle name="Normal 5 4 2 6 4 3 5" xfId="46741" xr:uid="{937F8512-F188-48B9-BD06-C039FC55DB8B}"/>
    <cellStyle name="Normal 5 4 2 6 4 3 6" xfId="11321" xr:uid="{B0B169C7-F68A-4731-8C5F-DA20A6488B49}"/>
    <cellStyle name="Normal 5 4 2 6 4 4" xfId="4613" xr:uid="{CCE15162-2753-4B9D-806A-7C35CCD66E34}"/>
    <cellStyle name="Normal 5 4 2 6 4 4 2" xfId="41370" xr:uid="{875C46E0-3E0B-41E8-AA38-800B0AF13247}"/>
    <cellStyle name="Normal 5 4 2 6 4 4 3" xfId="35281" xr:uid="{D80FDC77-615C-40BE-B203-D52667B43D49}"/>
    <cellStyle name="Normal 5 4 2 6 4 4 4" xfId="50165" xr:uid="{195DEEC9-D3DA-46B3-AFB1-DA5FFC773845}"/>
    <cellStyle name="Normal 5 4 2 6 4 4 5" xfId="21589" xr:uid="{5CFFD34C-AF28-4602-9FED-5600C8DBA372}"/>
    <cellStyle name="Normal 5 4 2 6 4 5" xfId="14745" xr:uid="{8DB3C304-14D0-41A2-9A8C-B4F1721BA059}"/>
    <cellStyle name="Normal 5 4 2 6 4 5 2" xfId="41128" xr:uid="{480508A9-25E5-411B-A480-82BA95A906E8}"/>
    <cellStyle name="Normal 5 4 2 6 4 6" xfId="28435" xr:uid="{F7D3FC77-0B1D-4DE2-8954-E9FAD673C770}"/>
    <cellStyle name="Normal 5 4 2 6 4 7" xfId="43319" xr:uid="{41978445-EDCE-4581-B641-9B177E4B8C14}"/>
    <cellStyle name="Normal 5 4 2 6 4 8" xfId="7899" xr:uid="{4619A19A-88C4-4B84-9203-52D8C059902A}"/>
    <cellStyle name="Normal 5 4 2 6 5" xfId="9607" xr:uid="{4FDF3025-8568-4F08-BCF6-9D9FBA48C3F4}"/>
    <cellStyle name="Normal 5 4 2 6 5 2" xfId="13029" xr:uid="{7E5E0852-378E-421D-9D41-5DD721D76717}"/>
    <cellStyle name="Normal 5 4 2 6 5 2 2" xfId="26719" xr:uid="{9704E7A9-F880-4820-9014-6E3976574371}"/>
    <cellStyle name="Normal 5 4 2 6 5 2 2 2" xfId="40411" xr:uid="{7C803D19-533D-4937-8480-073207731817}"/>
    <cellStyle name="Normal 5 4 2 6 5 2 2 3" xfId="55295" xr:uid="{A7B585BF-E199-4161-BAE0-1B3A4924A593}"/>
    <cellStyle name="Normal 5 4 2 6 5 2 3" xfId="19875" xr:uid="{EC626BDA-7133-48B0-8889-50E860AA7131}"/>
    <cellStyle name="Normal 5 4 2 6 5 2 4" xfId="33565" xr:uid="{7644C34E-7681-48A5-8585-6796DF61FA78}"/>
    <cellStyle name="Normal 5 4 2 6 5 2 5" xfId="48449" xr:uid="{7B0F7029-147E-426E-9AA5-6AB13E79F0FD}"/>
    <cellStyle name="Normal 5 4 2 6 5 3" xfId="23297" xr:uid="{62465E29-83B0-4CBF-A809-114AB8000634}"/>
    <cellStyle name="Normal 5 4 2 6 5 3 2" xfId="36989" xr:uid="{D5E9BFED-7911-4F80-AF8D-9C7131BA5844}"/>
    <cellStyle name="Normal 5 4 2 6 5 3 3" xfId="51873" xr:uid="{37527E69-9FE3-428A-9EC9-4E5BC21212BB}"/>
    <cellStyle name="Normal 5 4 2 6 5 4" xfId="16453" xr:uid="{7E024FCA-CCFA-4252-B01C-251D96CDE3CC}"/>
    <cellStyle name="Normal 5 4 2 6 5 5" xfId="30143" xr:uid="{45CBADD2-562E-42B7-8EF7-7481AABACAFF}"/>
    <cellStyle name="Normal 5 4 2 6 5 6" xfId="45027" xr:uid="{853EE46E-B196-4E7F-8D27-E0B1EB094FEB}"/>
    <cellStyle name="Normal 5 4 2 6 6" xfId="11317" xr:uid="{E809E2D8-144C-4588-BB71-512FDE1B2740}"/>
    <cellStyle name="Normal 5 4 2 6 6 2" xfId="25007" xr:uid="{CE1F0CDB-4AC1-4EB5-9A67-83E4483729BF}"/>
    <cellStyle name="Normal 5 4 2 6 6 2 2" xfId="38699" xr:uid="{E6B59C61-2DF1-487E-AB4F-5248D1E270D5}"/>
    <cellStyle name="Normal 5 4 2 6 6 2 3" xfId="53583" xr:uid="{585836A2-9A87-4DCE-8DAE-4B5E8C8E506E}"/>
    <cellStyle name="Normal 5 4 2 6 6 3" xfId="18163" xr:uid="{35A26577-548B-4C06-8BA1-6DC48F122B09}"/>
    <cellStyle name="Normal 5 4 2 6 6 4" xfId="31853" xr:uid="{7198D519-43CE-45F8-90C3-32C6BCF32D69}"/>
    <cellStyle name="Normal 5 4 2 6 6 5" xfId="46737" xr:uid="{45A2F926-EE04-4B38-B6AB-8179DEFAB57F}"/>
    <cellStyle name="Normal 5 4 2 6 7" xfId="21585" xr:uid="{30727C78-ADEC-4C41-BE40-A1BA04B60E8D}"/>
    <cellStyle name="Normal 5 4 2 6 7 2" xfId="35277" xr:uid="{B6085539-47F1-4823-BB81-87E00255FD22}"/>
    <cellStyle name="Normal 5 4 2 6 7 3" xfId="50161" xr:uid="{7069AAD8-DB70-4B68-9D24-31BB2DDF7793}"/>
    <cellStyle name="Normal 5 4 2 6 8" xfId="14741" xr:uid="{452911CC-9E54-4BE4-8825-284D92CD075A}"/>
    <cellStyle name="Normal 5 4 2 6 8 2" xfId="40825" xr:uid="{84D1FDE4-3F9A-4789-A9BA-159596DC9300}"/>
    <cellStyle name="Normal 5 4 2 6 9" xfId="28431" xr:uid="{98C5A2AB-A03C-4B56-A9F3-B31402318D2E}"/>
    <cellStyle name="Normal 5 4 2 7" xfId="1248" xr:uid="{836A3EA1-685A-4654-9B50-8B1D3DDC3A7E}"/>
    <cellStyle name="Normal 5 4 2 7 2" xfId="1249" xr:uid="{128FFE9E-76CE-4FEF-819A-7D95EAFC9D1F}"/>
    <cellStyle name="Normal 5 4 2 7 2 2" xfId="9613" xr:uid="{50614551-7D81-4CAB-BE44-5D0294274089}"/>
    <cellStyle name="Normal 5 4 2 7 2 2 2" xfId="13035" xr:uid="{E35D52DB-98F9-4D1A-8BCB-AD5C953DD445}"/>
    <cellStyle name="Normal 5 4 2 7 2 2 2 2" xfId="26725" xr:uid="{ABD593BF-6377-4B7D-A5E3-21646B514D10}"/>
    <cellStyle name="Normal 5 4 2 7 2 2 2 2 2" xfId="40417" xr:uid="{E80FBC2F-ED46-4A4F-8E38-ED4002E51B00}"/>
    <cellStyle name="Normal 5 4 2 7 2 2 2 2 3" xfId="55301" xr:uid="{2CD3D6F1-4A9D-4189-8157-9A6D67DDE99C}"/>
    <cellStyle name="Normal 5 4 2 7 2 2 2 3" xfId="19881" xr:uid="{73365DDE-ED43-41E8-ABB3-3274720E55BE}"/>
    <cellStyle name="Normal 5 4 2 7 2 2 2 4" xfId="33571" xr:uid="{5BEEB753-0267-4A9F-A0DB-F98A3E1EA1D1}"/>
    <cellStyle name="Normal 5 4 2 7 2 2 2 5" xfId="48455" xr:uid="{9379A4DC-0545-490E-844B-CE089F7CF9AB}"/>
    <cellStyle name="Normal 5 4 2 7 2 2 3" xfId="23303" xr:uid="{DE501898-B771-4F49-8D1B-0D865A666B2A}"/>
    <cellStyle name="Normal 5 4 2 7 2 2 3 2" xfId="36995" xr:uid="{781EF5BA-805A-4C7C-B6CB-A168F1C475AA}"/>
    <cellStyle name="Normal 5 4 2 7 2 2 3 3" xfId="51879" xr:uid="{821CDE88-0BA4-49C4-ABF9-CC541ACC5867}"/>
    <cellStyle name="Normal 5 4 2 7 2 2 4" xfId="16459" xr:uid="{770DA435-8DC8-48DB-AED3-CF285F9E1823}"/>
    <cellStyle name="Normal 5 4 2 7 2 2 5" xfId="30149" xr:uid="{1B8C287A-A602-4A63-95B6-264D9E3DEDC6}"/>
    <cellStyle name="Normal 5 4 2 7 2 2 6" xfId="45033" xr:uid="{7777B76F-F5C2-4E5C-8C48-BB750DE27D3D}"/>
    <cellStyle name="Normal 5 4 2 7 2 3" xfId="11323" xr:uid="{09A46237-1749-4122-8DB8-65CC115C75F4}"/>
    <cellStyle name="Normal 5 4 2 7 2 3 2" xfId="25013" xr:uid="{4EC9BC56-EB8F-4610-8194-D1CC05812C37}"/>
    <cellStyle name="Normal 5 4 2 7 2 3 2 2" xfId="38705" xr:uid="{079AECAE-4FD9-4E69-A6D7-0EE01B201C39}"/>
    <cellStyle name="Normal 5 4 2 7 2 3 2 3" xfId="53589" xr:uid="{00A74237-BCF8-4519-882C-AAED7C2FC9F0}"/>
    <cellStyle name="Normal 5 4 2 7 2 3 3" xfId="18169" xr:uid="{4CE30117-87E7-4ED5-B7A1-4B1596C740AC}"/>
    <cellStyle name="Normal 5 4 2 7 2 3 4" xfId="31859" xr:uid="{C418DF1B-36BB-466A-87C9-629F1ABA0057}"/>
    <cellStyle name="Normal 5 4 2 7 2 3 5" xfId="46743" xr:uid="{3434D2FB-98C4-4129-AC1D-41F0163D67AF}"/>
    <cellStyle name="Normal 5 4 2 7 2 4" xfId="21591" xr:uid="{A2EF01FF-01F9-4935-9160-928BB0D3365D}"/>
    <cellStyle name="Normal 5 4 2 7 2 4 2" xfId="35283" xr:uid="{7C44CE6D-357F-483B-9805-FF29C92B3941}"/>
    <cellStyle name="Normal 5 4 2 7 2 4 3" xfId="50167" xr:uid="{446DD467-44F6-4479-947C-66DDE9898493}"/>
    <cellStyle name="Normal 5 4 2 7 2 5" xfId="14747" xr:uid="{DD0EB997-0324-4F3F-8F48-15D62C12DC45}"/>
    <cellStyle name="Normal 5 4 2 7 2 5 2" xfId="40942" xr:uid="{49CD5CAE-A255-4449-9102-3279886A7E4C}"/>
    <cellStyle name="Normal 5 4 2 7 2 6" xfId="28437" xr:uid="{4F322C09-F327-4084-8BF7-D1F4DF7A4992}"/>
    <cellStyle name="Normal 5 4 2 7 2 7" xfId="43321" xr:uid="{ABDF1209-E51C-4339-99AC-1BDEFF17DDC6}"/>
    <cellStyle name="Normal 5 4 2 7 2 8" xfId="7901" xr:uid="{8AB3C348-FEF5-4407-82EA-998A257D905C}"/>
    <cellStyle name="Normal 5 4 2 7 3" xfId="9612" xr:uid="{59AF534D-E37D-4606-AC7F-B09F076707D2}"/>
    <cellStyle name="Normal 5 4 2 7 3 2" xfId="13034" xr:uid="{46B98D1D-2C13-4047-B46B-FAD3228BF2F7}"/>
    <cellStyle name="Normal 5 4 2 7 3 2 2" xfId="26724" xr:uid="{ED0D9F14-2BFE-474D-93AD-541BCE8EBBB0}"/>
    <cellStyle name="Normal 5 4 2 7 3 2 2 2" xfId="40416" xr:uid="{E1171429-5C4A-43C2-92D3-F5A656001827}"/>
    <cellStyle name="Normal 5 4 2 7 3 2 2 3" xfId="55300" xr:uid="{2785BA1B-0CA0-4DEF-85AE-751453C1CED3}"/>
    <cellStyle name="Normal 5 4 2 7 3 2 3" xfId="19880" xr:uid="{BFEABE14-342D-4746-B283-53C48CBB5701}"/>
    <cellStyle name="Normal 5 4 2 7 3 2 4" xfId="33570" xr:uid="{66B123DC-E174-4D10-B2B0-562836D7847A}"/>
    <cellStyle name="Normal 5 4 2 7 3 2 5" xfId="48454" xr:uid="{438C985B-F288-48DB-BB31-B9B1A986BABA}"/>
    <cellStyle name="Normal 5 4 2 7 3 3" xfId="23302" xr:uid="{07D37B10-7BA0-4522-A91F-092B4DE35F05}"/>
    <cellStyle name="Normal 5 4 2 7 3 3 2" xfId="36994" xr:uid="{A32041D0-6486-4964-87C3-1B281B1B208C}"/>
    <cellStyle name="Normal 5 4 2 7 3 3 3" xfId="51878" xr:uid="{7D7F7C9D-4217-43DC-9E8F-0B9B5D2A200B}"/>
    <cellStyle name="Normal 5 4 2 7 3 4" xfId="16458" xr:uid="{B356805B-AA13-491F-8A5B-436EA1C41556}"/>
    <cellStyle name="Normal 5 4 2 7 3 5" xfId="30148" xr:uid="{51776273-5A61-4614-81EC-1B030E4B98EC}"/>
    <cellStyle name="Normal 5 4 2 7 3 6" xfId="45032" xr:uid="{E4697349-6435-484C-8F15-7BCA24563899}"/>
    <cellStyle name="Normal 5 4 2 7 4" xfId="11322" xr:uid="{1F945874-F68C-41FB-84DC-2A79CEBC4300}"/>
    <cellStyle name="Normal 5 4 2 7 4 2" xfId="25012" xr:uid="{731F991D-F02B-4D51-90FC-BE73C52485D0}"/>
    <cellStyle name="Normal 5 4 2 7 4 2 2" xfId="38704" xr:uid="{6A00142E-2A44-46AE-8B82-80A43C22DA34}"/>
    <cellStyle name="Normal 5 4 2 7 4 2 3" xfId="53588" xr:uid="{D1F7167F-B564-4FF8-A15A-7549D019A86B}"/>
    <cellStyle name="Normal 5 4 2 7 4 3" xfId="18168" xr:uid="{8C0AEA9C-92B1-4BA5-B1EF-29F472371479}"/>
    <cellStyle name="Normal 5 4 2 7 4 4" xfId="31858" xr:uid="{600215C9-61A1-4210-887F-BEC082ED1F1D}"/>
    <cellStyle name="Normal 5 4 2 7 4 5" xfId="46742" xr:uid="{306225AB-203B-4C03-B5C8-AF53376E05FA}"/>
    <cellStyle name="Normal 5 4 2 7 5" xfId="21590" xr:uid="{DFF48AFA-92CC-48E3-9C22-DDD052319099}"/>
    <cellStyle name="Normal 5 4 2 7 5 2" xfId="35282" xr:uid="{971CD915-78E5-4F58-AF63-4221BD94867E}"/>
    <cellStyle name="Normal 5 4 2 7 5 3" xfId="50166" xr:uid="{B63B5A99-93AA-456B-8B64-6C77AEDAC63A}"/>
    <cellStyle name="Normal 5 4 2 7 6" xfId="14746" xr:uid="{19CE67B3-14B1-4287-AA5C-A97945947BA6}"/>
    <cellStyle name="Normal 5 4 2 7 6 2" xfId="40941" xr:uid="{A66B16D7-602A-4F2D-ADA9-DB0745947A5D}"/>
    <cellStyle name="Normal 5 4 2 7 7" xfId="28436" xr:uid="{B0592DEE-4898-49B7-8113-5D7E2051010F}"/>
    <cellStyle name="Normal 5 4 2 7 8" xfId="43320" xr:uid="{F2F09D4C-3849-4762-A563-E6DFBBD03950}"/>
    <cellStyle name="Normal 5 4 2 7 9" xfId="7900" xr:uid="{A75FB065-916B-481B-B310-D8870EA02E27}"/>
    <cellStyle name="Normal 5 4 2 8" xfId="1250" xr:uid="{757B4440-137B-4EF2-8649-14C6D52E4A89}"/>
    <cellStyle name="Normal 5 4 2 8 2" xfId="9614" xr:uid="{8D555C12-A167-459B-8392-7F4CEC2C9DAF}"/>
    <cellStyle name="Normal 5 4 2 8 2 2" xfId="13036" xr:uid="{A324C21D-DEB5-402F-A39A-5AD48C9251EE}"/>
    <cellStyle name="Normal 5 4 2 8 2 2 2" xfId="26726" xr:uid="{6BF36F89-4CDE-4D79-971C-C21C471FC8CE}"/>
    <cellStyle name="Normal 5 4 2 8 2 2 2 2" xfId="40418" xr:uid="{83FD0CAA-30E8-49E4-B050-EC3DB718EF3F}"/>
    <cellStyle name="Normal 5 4 2 8 2 2 2 3" xfId="55302" xr:uid="{9F54B958-FB05-4341-BA12-847897581E49}"/>
    <cellStyle name="Normal 5 4 2 8 2 2 3" xfId="19882" xr:uid="{0E921B4A-567D-4804-91B1-644D88F25CBB}"/>
    <cellStyle name="Normal 5 4 2 8 2 2 4" xfId="33572" xr:uid="{8A5FF2A4-B4E0-4928-8AFB-0F9467F1E3C9}"/>
    <cellStyle name="Normal 5 4 2 8 2 2 5" xfId="48456" xr:uid="{F38617CA-2DA5-4FA8-B536-140852A04AB2}"/>
    <cellStyle name="Normal 5 4 2 8 2 3" xfId="23304" xr:uid="{A4F747C9-0411-45B5-A080-50FF0DE0A168}"/>
    <cellStyle name="Normal 5 4 2 8 2 3 2" xfId="36996" xr:uid="{3E50CF17-6F8B-4EC2-BA39-03FF56AC405E}"/>
    <cellStyle name="Normal 5 4 2 8 2 3 3" xfId="51880" xr:uid="{009FD505-55C4-44E7-B2C1-F63D584649EB}"/>
    <cellStyle name="Normal 5 4 2 8 2 4" xfId="16460" xr:uid="{50C79E28-D43B-4F82-ABB5-DE0D6CACB6F5}"/>
    <cellStyle name="Normal 5 4 2 8 2 5" xfId="30150" xr:uid="{57E26CD2-3A7D-4345-B198-CFBD0D7DA646}"/>
    <cellStyle name="Normal 5 4 2 8 2 6" xfId="45034" xr:uid="{40A79070-FE28-4E99-90A4-39ACF4A7C7B4}"/>
    <cellStyle name="Normal 5 4 2 8 3" xfId="11324" xr:uid="{1333DCD5-86F9-42A6-8E1C-494ACF2D6FC7}"/>
    <cellStyle name="Normal 5 4 2 8 3 2" xfId="25014" xr:uid="{5E4B38AC-FF04-41DF-B669-421C57CEB11A}"/>
    <cellStyle name="Normal 5 4 2 8 3 2 2" xfId="38706" xr:uid="{5E9FFF0B-2324-470D-B763-1F976F077ADE}"/>
    <cellStyle name="Normal 5 4 2 8 3 2 3" xfId="53590" xr:uid="{98AFCE30-2DA2-460D-AE90-7F960F774BE6}"/>
    <cellStyle name="Normal 5 4 2 8 3 3" xfId="18170" xr:uid="{FF760137-51F6-4A8C-8E3B-964AB453ABEC}"/>
    <cellStyle name="Normal 5 4 2 8 3 4" xfId="31860" xr:uid="{BF0D926A-FF2B-4ED9-9143-15BAE28BB7B9}"/>
    <cellStyle name="Normal 5 4 2 8 3 5" xfId="46744" xr:uid="{7C9C2FE1-84C5-4AE4-8889-5BFE083045DA}"/>
    <cellStyle name="Normal 5 4 2 8 4" xfId="21592" xr:uid="{E4EE8398-C95B-4B76-A3F3-70E6BD5F9F50}"/>
    <cellStyle name="Normal 5 4 2 8 4 2" xfId="35284" xr:uid="{A570AC02-BB93-4E33-8956-29F4059FFCB7}"/>
    <cellStyle name="Normal 5 4 2 8 4 3" xfId="50168" xr:uid="{11FBB6DD-D7A3-4598-94F6-8E447F486948}"/>
    <cellStyle name="Normal 5 4 2 8 5" xfId="14748" xr:uid="{A802FCC3-60F3-4FBF-B78B-735C572AFFF7}"/>
    <cellStyle name="Normal 5 4 2 8 5 2" xfId="40943" xr:uid="{302C7F72-61B0-4AAC-9132-B25F49ECEFBA}"/>
    <cellStyle name="Normal 5 4 2 8 6" xfId="28438" xr:uid="{9C459F99-2AFF-4EB4-8380-971C0ED2392F}"/>
    <cellStyle name="Normal 5 4 2 8 7" xfId="43322" xr:uid="{5D7D1109-E0D9-4BD2-A5F1-650E15E0BDAC}"/>
    <cellStyle name="Normal 5 4 2 8 8" xfId="7902" xr:uid="{9E4372AE-2B5E-4267-97C5-24D220A2F30A}"/>
    <cellStyle name="Normal 5 4 2 9" xfId="2853" xr:uid="{0050977C-903C-46CA-8404-55F2D4EC8299}"/>
    <cellStyle name="Normal 5 4 2 9 2" xfId="9615" xr:uid="{B0724FE1-8337-44BA-8FBF-FA4F354900DC}"/>
    <cellStyle name="Normal 5 4 2 9 2 2" xfId="13037" xr:uid="{47158585-0E61-468F-A299-4E65AB0EB549}"/>
    <cellStyle name="Normal 5 4 2 9 2 2 2" xfId="26727" xr:uid="{95D0ABE4-05CA-4613-8DFC-AA4F8D746D9E}"/>
    <cellStyle name="Normal 5 4 2 9 2 2 2 2" xfId="40419" xr:uid="{D21463DE-1F72-4114-9CF0-8B20EB346DF9}"/>
    <cellStyle name="Normal 5 4 2 9 2 2 2 3" xfId="55303" xr:uid="{68AAFFCE-AA3F-4F9A-B962-AE46F495FEDC}"/>
    <cellStyle name="Normal 5 4 2 9 2 2 3" xfId="19883" xr:uid="{CAED078F-3645-45D9-BD08-18D960C0AD6E}"/>
    <cellStyle name="Normal 5 4 2 9 2 2 4" xfId="33573" xr:uid="{99F867C0-95C1-4224-A816-93E53D89D7D6}"/>
    <cellStyle name="Normal 5 4 2 9 2 2 5" xfId="48457" xr:uid="{D0F8C7FC-E1B9-4D12-B0BB-2A18606CC4F0}"/>
    <cellStyle name="Normal 5 4 2 9 2 3" xfId="23305" xr:uid="{098053C4-7AE5-4532-ADB9-2A80789F5C27}"/>
    <cellStyle name="Normal 5 4 2 9 2 3 2" xfId="36997" xr:uid="{15AC62F0-02D0-4E91-B774-08A71A27667E}"/>
    <cellStyle name="Normal 5 4 2 9 2 3 3" xfId="51881" xr:uid="{1DE4A8D6-3872-42D2-859B-0602B1E1D101}"/>
    <cellStyle name="Normal 5 4 2 9 2 4" xfId="16461" xr:uid="{ADB8B62D-C8D4-486F-998D-F2A93BEA30B5}"/>
    <cellStyle name="Normal 5 4 2 9 2 5" xfId="30151" xr:uid="{DD28876F-0C4C-48F9-A746-969BE85B7094}"/>
    <cellStyle name="Normal 5 4 2 9 2 6" xfId="45035" xr:uid="{D4AFA128-3C3F-481E-8B5F-6BD141B00DBE}"/>
    <cellStyle name="Normal 5 4 2 9 3" xfId="11325" xr:uid="{9637F619-FCB9-4751-AEFD-D5709877D645}"/>
    <cellStyle name="Normal 5 4 2 9 3 2" xfId="25015" xr:uid="{D177BE48-B764-417B-9B54-73179D2EF0AC}"/>
    <cellStyle name="Normal 5 4 2 9 3 2 2" xfId="38707" xr:uid="{40316E4B-B175-411E-B1E1-7AD95CEE4A2A}"/>
    <cellStyle name="Normal 5 4 2 9 3 2 3" xfId="53591" xr:uid="{58ACC190-1267-4217-9E0B-5A6A3B444C02}"/>
    <cellStyle name="Normal 5 4 2 9 3 3" xfId="18171" xr:uid="{62994212-167C-4045-BF33-43B89ABA0CB4}"/>
    <cellStyle name="Normal 5 4 2 9 3 4" xfId="31861" xr:uid="{C12338A5-51C2-4572-987D-AFE77B361347}"/>
    <cellStyle name="Normal 5 4 2 9 3 5" xfId="46745" xr:uid="{39365139-C991-40AD-806C-52F5BEB075CC}"/>
    <cellStyle name="Normal 5 4 2 9 4" xfId="21593" xr:uid="{438E8C33-2F56-4858-A96F-34C005A62031}"/>
    <cellStyle name="Normal 5 4 2 9 4 2" xfId="35285" xr:uid="{32E270FE-0CE1-4FF5-BE61-A2CF87A18AB3}"/>
    <cellStyle name="Normal 5 4 2 9 4 3" xfId="50169" xr:uid="{1CED590D-EDC9-4DC1-B792-BEEAD487FDBE}"/>
    <cellStyle name="Normal 5 4 2 9 5" xfId="14749" xr:uid="{A30FE5F3-8CE7-434D-8320-B5CEC4349B02}"/>
    <cellStyle name="Normal 5 4 2 9 5 2" xfId="41129" xr:uid="{C7D2975C-3CA5-4DE6-990A-CA2524A6CF9C}"/>
    <cellStyle name="Normal 5 4 2 9 6" xfId="28439" xr:uid="{29566287-804C-4FDF-9E5A-F63891ECF4F9}"/>
    <cellStyle name="Normal 5 4 2 9 7" xfId="43323" xr:uid="{6898F7A7-CB59-4C6F-A5CB-8164450C41D1}"/>
    <cellStyle name="Normal 5 4 2 9 8" xfId="7903" xr:uid="{6697BF16-AB13-410C-9F40-BA50D5EC2533}"/>
    <cellStyle name="Normal 5 4 3" xfId="97" xr:uid="{AF301A36-48D0-4754-B978-365BD27D942E}"/>
    <cellStyle name="Normal 5 4 3 10" xfId="21594" xr:uid="{9E21BC9E-CBCE-4B4E-B804-24C217FEE0DC}"/>
    <cellStyle name="Normal 5 4 3 10 2" xfId="35286" xr:uid="{93CFDF86-AA22-4C4E-8437-B7D428099D75}"/>
    <cellStyle name="Normal 5 4 3 10 3" xfId="50170" xr:uid="{AB0D7C63-6245-4384-93F3-3F3B2108A607}"/>
    <cellStyle name="Normal 5 4 3 11" xfId="14750" xr:uid="{FE3C6B10-7814-44D1-8410-6C441DFDB013}"/>
    <cellStyle name="Normal 5 4 3 11 2" xfId="40763" xr:uid="{5E62B7D5-1E65-4425-8253-DC601BDD4DB9}"/>
    <cellStyle name="Normal 5 4 3 12" xfId="28440" xr:uid="{42908E12-F9CC-47B2-A742-0462294A1B55}"/>
    <cellStyle name="Normal 5 4 3 13" xfId="43324" xr:uid="{D9B56BC8-C644-4055-84E9-EA5D5826936E}"/>
    <cellStyle name="Normal 5 4 3 14" xfId="7904" xr:uid="{324D54F3-0463-43B2-B9D3-96CCA85D2060}"/>
    <cellStyle name="Normal 5 4 3 2" xfId="98" xr:uid="{62BBA28A-83A0-419A-BFAC-20F6DBADA2BD}"/>
    <cellStyle name="Normal 5 4 3 2 10" xfId="14751" xr:uid="{6FBB5D55-F923-43A7-9A59-8578B30BA7CE}"/>
    <cellStyle name="Normal 5 4 3 2 10 2" xfId="40764" xr:uid="{17186E6E-A61E-4C44-83CC-C752EC876059}"/>
    <cellStyle name="Normal 5 4 3 2 11" xfId="28441" xr:uid="{3115EDD3-DF0A-4A25-9683-79D649E83DC4}"/>
    <cellStyle name="Normal 5 4 3 2 12" xfId="43325" xr:uid="{FDD9A63C-AE7F-418E-B7DC-D1DB2CD26D6B}"/>
    <cellStyle name="Normal 5 4 3 2 13" xfId="7905" xr:uid="{CA014ABC-1903-499F-9FB4-F252F4F2BE63}"/>
    <cellStyle name="Normal 5 4 3 2 2" xfId="549" xr:uid="{69D9B12E-2AB0-4767-95E4-E1D9A1C9CDDD}"/>
    <cellStyle name="Normal 5 4 3 2 2 10" xfId="43326" xr:uid="{84FA4F0E-A30E-4AD6-AB7E-E0A774F49B27}"/>
    <cellStyle name="Normal 5 4 3 2 2 11" xfId="7906" xr:uid="{10A2B7B6-6E38-4097-AB98-F4970A9532E7}"/>
    <cellStyle name="Normal 5 4 3 2 2 2" xfId="550" xr:uid="{7F235581-2EBD-4F85-B57F-81E0B196DE6A}"/>
    <cellStyle name="Normal 5 4 3 2 2 2 2" xfId="1251" xr:uid="{82818700-0B6D-42A7-833A-89796E209C26}"/>
    <cellStyle name="Normal 5 4 3 2 2 2 2 2" xfId="1252" xr:uid="{063236F1-CFD2-49F5-81B8-71C377138BCF}"/>
    <cellStyle name="Normal 5 4 3 2 2 2 2 2 2" xfId="13042" xr:uid="{A15CECCF-0F66-4645-9BEF-A2CE5BF59A48}"/>
    <cellStyle name="Normal 5 4 3 2 2 2 2 2 2 2" xfId="26732" xr:uid="{DEA04C1D-3672-4004-A881-8919811E0B2E}"/>
    <cellStyle name="Normal 5 4 3 2 2 2 2 2 2 2 2" xfId="40424" xr:uid="{F84CD091-5468-48A9-BB07-B59946896842}"/>
    <cellStyle name="Normal 5 4 3 2 2 2 2 2 2 2 3" xfId="55308" xr:uid="{A4103EF9-7C81-4B53-9E3D-A18D4A0CD348}"/>
    <cellStyle name="Normal 5 4 3 2 2 2 2 2 2 3" xfId="19888" xr:uid="{F85559DB-A599-4DA9-9C49-D42A54EDDEAD}"/>
    <cellStyle name="Normal 5 4 3 2 2 2 2 2 2 4" xfId="33578" xr:uid="{F0344F4C-FEB6-4CCC-AA4F-3494694E574D}"/>
    <cellStyle name="Normal 5 4 3 2 2 2 2 2 2 5" xfId="48462" xr:uid="{D45E4EB9-A9A3-44A2-8DDB-BB93B083C355}"/>
    <cellStyle name="Normal 5 4 3 2 2 2 2 2 3" xfId="23310" xr:uid="{1F621ED3-8E7B-443F-81C8-DCD072461810}"/>
    <cellStyle name="Normal 5 4 3 2 2 2 2 2 3 2" xfId="37002" xr:uid="{A9B60584-F606-46B6-BA8F-108083146A53}"/>
    <cellStyle name="Normal 5 4 3 2 2 2 2 2 3 3" xfId="51886" xr:uid="{7D6506F1-01B6-488C-8834-28433E172D84}"/>
    <cellStyle name="Normal 5 4 3 2 2 2 2 2 4" xfId="16466" xr:uid="{3F1CB019-F824-43AD-8502-28D448F044BF}"/>
    <cellStyle name="Normal 5 4 3 2 2 2 2 2 4 2" xfId="40945" xr:uid="{A5B33216-B17B-420E-9C2A-AB8004CB8CD3}"/>
    <cellStyle name="Normal 5 4 3 2 2 2 2 2 5" xfId="30156" xr:uid="{44DA9687-8518-47CF-BF70-5C00FBCB96B0}"/>
    <cellStyle name="Normal 5 4 3 2 2 2 2 2 6" xfId="45040" xr:uid="{E6E6F50E-E70C-4B47-80D0-7CA4EBA37971}"/>
    <cellStyle name="Normal 5 4 3 2 2 2 2 2 7" xfId="9620" xr:uid="{99A0DCC5-B407-4C43-8DC1-6BC2181FF8DB}"/>
    <cellStyle name="Normal 5 4 3 2 2 2 2 3" xfId="11330" xr:uid="{94B48123-BAD5-444A-A8C6-37D6C998FF14}"/>
    <cellStyle name="Normal 5 4 3 2 2 2 2 3 2" xfId="25020" xr:uid="{3CAB028C-0F0F-44B0-B447-B22F91FCF3C3}"/>
    <cellStyle name="Normal 5 4 3 2 2 2 2 3 2 2" xfId="38712" xr:uid="{88745D6C-780E-441A-9650-31E112B4514A}"/>
    <cellStyle name="Normal 5 4 3 2 2 2 2 3 2 3" xfId="53596" xr:uid="{06AFC2D1-19C3-42DD-9FB8-B62221ED95A9}"/>
    <cellStyle name="Normal 5 4 3 2 2 2 2 3 3" xfId="18176" xr:uid="{E88F81A6-D91E-4F5B-82E5-06BDD72111F6}"/>
    <cellStyle name="Normal 5 4 3 2 2 2 2 3 4" xfId="31866" xr:uid="{3A7AE92D-1BEC-47D4-923D-827A03320DCC}"/>
    <cellStyle name="Normal 5 4 3 2 2 2 2 3 5" xfId="46750" xr:uid="{1AAB05DB-12BC-4E84-8FDC-28B47CC36810}"/>
    <cellStyle name="Normal 5 4 3 2 2 2 2 4" xfId="21598" xr:uid="{BC346D9D-A655-444D-9808-70EFE3A2FD18}"/>
    <cellStyle name="Normal 5 4 3 2 2 2 2 4 2" xfId="35290" xr:uid="{60CF430C-4C10-4D1D-9C1E-D26C201FA724}"/>
    <cellStyle name="Normal 5 4 3 2 2 2 2 4 3" xfId="50174" xr:uid="{8B6BA001-4410-4956-BB06-3BF27A85B152}"/>
    <cellStyle name="Normal 5 4 3 2 2 2 2 5" xfId="14754" xr:uid="{09859E8B-48B3-4208-8C86-01801084AEBD}"/>
    <cellStyle name="Normal 5 4 3 2 2 2 2 5 2" xfId="40944" xr:uid="{2D652067-5C1C-47F4-B0F9-65CA26AD6E34}"/>
    <cellStyle name="Normal 5 4 3 2 2 2 2 6" xfId="28444" xr:uid="{D1537153-0384-4992-BEA1-596A5CE9FE15}"/>
    <cellStyle name="Normal 5 4 3 2 2 2 2 7" xfId="43328" xr:uid="{D64C3EAE-FEAE-479C-85F4-083DFBDFD03B}"/>
    <cellStyle name="Normal 5 4 3 2 2 2 2 8" xfId="7908" xr:uid="{315720DA-9666-4C4A-A784-680A462C7298}"/>
    <cellStyle name="Normal 5 4 3 2 2 2 3" xfId="1253" xr:uid="{AB106E0E-0159-4A74-86BB-E59B95CA98B9}"/>
    <cellStyle name="Normal 5 4 3 2 2 2 3 2" xfId="13041" xr:uid="{CA6D5394-A7B7-4593-B393-A876E939A572}"/>
    <cellStyle name="Normal 5 4 3 2 2 2 3 2 2" xfId="26731" xr:uid="{57C5F841-FA35-4AC0-A39D-CD15BD936B71}"/>
    <cellStyle name="Normal 5 4 3 2 2 2 3 2 2 2" xfId="40423" xr:uid="{1DCD8EAF-4B51-4137-9FE2-5A52C2E60B7A}"/>
    <cellStyle name="Normal 5 4 3 2 2 2 3 2 2 3" xfId="55307" xr:uid="{5BA19795-534C-4609-B04D-629A35A605FC}"/>
    <cellStyle name="Normal 5 4 3 2 2 2 3 2 3" xfId="19887" xr:uid="{B0B88D46-49BF-47BE-BFF7-53A184EFC671}"/>
    <cellStyle name="Normal 5 4 3 2 2 2 3 2 4" xfId="33577" xr:uid="{8432901B-261E-485C-9563-08182966967B}"/>
    <cellStyle name="Normal 5 4 3 2 2 2 3 2 5" xfId="48461" xr:uid="{69EEB6F4-FE69-4E82-8E9B-29C1FAEA80E0}"/>
    <cellStyle name="Normal 5 4 3 2 2 2 3 3" xfId="23309" xr:uid="{3CF3AB31-9855-486A-8445-4711A2958CC6}"/>
    <cellStyle name="Normal 5 4 3 2 2 2 3 3 2" xfId="37001" xr:uid="{5E648752-A78F-4FAA-96C8-D2E41E60C867}"/>
    <cellStyle name="Normal 5 4 3 2 2 2 3 3 3" xfId="51885" xr:uid="{A356E691-7FDB-4CDE-AE11-9F3FBDD49401}"/>
    <cellStyle name="Normal 5 4 3 2 2 2 3 4" xfId="16465" xr:uid="{51650173-383D-4A2C-AD96-9C5B23815A18}"/>
    <cellStyle name="Normal 5 4 3 2 2 2 3 4 2" xfId="40946" xr:uid="{51FA0BAB-FB89-40BB-A99C-CFB639FFD137}"/>
    <cellStyle name="Normal 5 4 3 2 2 2 3 5" xfId="30155" xr:uid="{4EDE1476-C0F7-467F-B602-C0A414057341}"/>
    <cellStyle name="Normal 5 4 3 2 2 2 3 6" xfId="45039" xr:uid="{C6D21669-F63B-43AE-AF4A-29D073F7E406}"/>
    <cellStyle name="Normal 5 4 3 2 2 2 3 7" xfId="9619" xr:uid="{A16565CE-CC07-453D-9524-2097E6F5B788}"/>
    <cellStyle name="Normal 5 4 3 2 2 2 4" xfId="11329" xr:uid="{2FB83410-EC77-43DB-9FBA-87451F4926A8}"/>
    <cellStyle name="Normal 5 4 3 2 2 2 4 2" xfId="25019" xr:uid="{C22CD8E4-E386-4738-AF23-DA1D036418C8}"/>
    <cellStyle name="Normal 5 4 3 2 2 2 4 2 2" xfId="38711" xr:uid="{1570B9FB-BCC5-4A22-8137-78A6E89F7E27}"/>
    <cellStyle name="Normal 5 4 3 2 2 2 4 2 3" xfId="53595" xr:uid="{D097F4E9-A844-4293-ADFE-2AFFAFF739A7}"/>
    <cellStyle name="Normal 5 4 3 2 2 2 4 3" xfId="18175" xr:uid="{BC0F8A17-F254-434C-9228-4F149591D415}"/>
    <cellStyle name="Normal 5 4 3 2 2 2 4 4" xfId="31865" xr:uid="{5586B252-6119-4BFF-9EDE-11EC11032F58}"/>
    <cellStyle name="Normal 5 4 3 2 2 2 4 5" xfId="46749" xr:uid="{289DB6EB-28DB-4765-B01C-9991D9B632E5}"/>
    <cellStyle name="Normal 5 4 3 2 2 2 5" xfId="21597" xr:uid="{60690BB2-5149-4636-AA64-87AE018ACD36}"/>
    <cellStyle name="Normal 5 4 3 2 2 2 5 2" xfId="35289" xr:uid="{7F7B25B4-6B78-42E6-B6C2-5AC86EA08ADD}"/>
    <cellStyle name="Normal 5 4 3 2 2 2 5 3" xfId="50173" xr:uid="{31BB301C-46C6-4B69-BFE0-A71A5A5F7F08}"/>
    <cellStyle name="Normal 5 4 3 2 2 2 6" xfId="14753" xr:uid="{5D49F536-0321-479A-A76C-F11731987F99}"/>
    <cellStyle name="Normal 5 4 3 2 2 2 6 2" xfId="40827" xr:uid="{2AE55E60-7F77-4A13-82C0-5647D2673EAA}"/>
    <cellStyle name="Normal 5 4 3 2 2 2 7" xfId="28443" xr:uid="{E1A51291-1C37-4B96-B3D2-8C613F54D71E}"/>
    <cellStyle name="Normal 5 4 3 2 2 2 8" xfId="43327" xr:uid="{24DB6305-DBEF-4361-B429-B0746086D254}"/>
    <cellStyle name="Normal 5 4 3 2 2 2 9" xfId="7907" xr:uid="{41F8D2CB-37FB-45A1-B9B5-F17B84F9726D}"/>
    <cellStyle name="Normal 5 4 3 2 2 3" xfId="1254" xr:uid="{612177EE-08B2-4346-8E3F-C7547078EC68}"/>
    <cellStyle name="Normal 5 4 3 2 2 3 2" xfId="1255" xr:uid="{019F41DA-5322-439F-8E15-F030EFA1064F}"/>
    <cellStyle name="Normal 5 4 3 2 2 3 2 2" xfId="13043" xr:uid="{237CF42C-7675-495A-94EE-60BFA610D280}"/>
    <cellStyle name="Normal 5 4 3 2 2 3 2 2 2" xfId="26733" xr:uid="{09709696-39FE-41B7-AA57-2ACBD2B69BD9}"/>
    <cellStyle name="Normal 5 4 3 2 2 3 2 2 2 2" xfId="40425" xr:uid="{C327FDB8-D641-4542-AE5A-27928E213CC3}"/>
    <cellStyle name="Normal 5 4 3 2 2 3 2 2 2 3" xfId="55309" xr:uid="{E60C5783-8F32-4D9D-98E8-0E77B688A929}"/>
    <cellStyle name="Normal 5 4 3 2 2 3 2 2 3" xfId="19889" xr:uid="{36B1F4CE-0E58-410E-B799-8A20ABF9BD97}"/>
    <cellStyle name="Normal 5 4 3 2 2 3 2 2 4" xfId="33579" xr:uid="{E7B8A265-8CB9-49C4-9175-EFB7EA85A93F}"/>
    <cellStyle name="Normal 5 4 3 2 2 3 2 2 5" xfId="48463" xr:uid="{50EF6BD9-CCDC-45A5-B5CB-9870735CFD96}"/>
    <cellStyle name="Normal 5 4 3 2 2 3 2 3" xfId="23311" xr:uid="{7E3E74F6-F401-4510-A2C0-215502421AC9}"/>
    <cellStyle name="Normal 5 4 3 2 2 3 2 3 2" xfId="37003" xr:uid="{7034FBC7-74A9-4ABA-91D5-0DC0A676741E}"/>
    <cellStyle name="Normal 5 4 3 2 2 3 2 3 3" xfId="51887" xr:uid="{8B7BB600-F152-4D6D-BD1B-CE36BAB3160A}"/>
    <cellStyle name="Normal 5 4 3 2 2 3 2 4" xfId="16467" xr:uid="{BB9FC3C1-98CE-4B30-BA1D-5433C914A9D3}"/>
    <cellStyle name="Normal 5 4 3 2 2 3 2 4 2" xfId="40948" xr:uid="{0894A249-18A4-41EB-9D84-D5863C57B20E}"/>
    <cellStyle name="Normal 5 4 3 2 2 3 2 5" xfId="30157" xr:uid="{95D1085C-2B1A-43D8-9555-6FBBD34EE082}"/>
    <cellStyle name="Normal 5 4 3 2 2 3 2 6" xfId="45041" xr:uid="{AD03FBB4-C37F-4F42-945E-8CBD17608627}"/>
    <cellStyle name="Normal 5 4 3 2 2 3 2 7" xfId="9621" xr:uid="{9065F315-10CD-4E42-90AB-77DAFA5391D7}"/>
    <cellStyle name="Normal 5 4 3 2 2 3 3" xfId="11331" xr:uid="{276818E2-702F-43AD-8E19-77DB392E8A83}"/>
    <cellStyle name="Normal 5 4 3 2 2 3 3 2" xfId="25021" xr:uid="{3BA5FB03-B8E0-4728-AA78-19F870DF414E}"/>
    <cellStyle name="Normal 5 4 3 2 2 3 3 2 2" xfId="38713" xr:uid="{608672E0-7F24-465A-BE66-CCAEDE794C08}"/>
    <cellStyle name="Normal 5 4 3 2 2 3 3 2 3" xfId="53597" xr:uid="{AFE9A428-878E-4392-B333-DBE466C3A727}"/>
    <cellStyle name="Normal 5 4 3 2 2 3 3 3" xfId="18177" xr:uid="{3F2F3F0E-2A0B-409A-9EA6-1A199FDBEBBA}"/>
    <cellStyle name="Normal 5 4 3 2 2 3 3 4" xfId="31867" xr:uid="{49D08844-96F1-43F1-8EF4-6B8B67297FBF}"/>
    <cellStyle name="Normal 5 4 3 2 2 3 3 5" xfId="46751" xr:uid="{7F9AEF21-2FAA-4B27-8065-64E8C0189F4C}"/>
    <cellStyle name="Normal 5 4 3 2 2 3 4" xfId="21599" xr:uid="{5DA4B717-5689-4E5C-851C-433E871E915D}"/>
    <cellStyle name="Normal 5 4 3 2 2 3 4 2" xfId="35291" xr:uid="{CD917408-1DC2-4283-9E14-EA2140BC961A}"/>
    <cellStyle name="Normal 5 4 3 2 2 3 4 3" xfId="50175" xr:uid="{BBBD45ED-C023-466E-9AA4-26C6AF227CBD}"/>
    <cellStyle name="Normal 5 4 3 2 2 3 5" xfId="14755" xr:uid="{6FC10A7E-75BD-4C70-A425-96C18E55C32A}"/>
    <cellStyle name="Normal 5 4 3 2 2 3 5 2" xfId="40947" xr:uid="{D6BA95C1-2ED4-4C78-9FAF-9AC700D334A8}"/>
    <cellStyle name="Normal 5 4 3 2 2 3 6" xfId="28445" xr:uid="{E77E3E29-9596-46F5-8582-5B74B22B022D}"/>
    <cellStyle name="Normal 5 4 3 2 2 3 7" xfId="43329" xr:uid="{BDB4FB02-B07E-456B-897C-0BC3DB4F6E77}"/>
    <cellStyle name="Normal 5 4 3 2 2 3 8" xfId="7909" xr:uid="{D1BDA033-7531-470E-84A9-4CC0FF434E88}"/>
    <cellStyle name="Normal 5 4 3 2 2 4" xfId="1256" xr:uid="{07971991-BF9B-433B-B47F-FEB30A5EA431}"/>
    <cellStyle name="Normal 5 4 3 2 2 4 2" xfId="9622" xr:uid="{178946F4-7599-4407-BEE6-425A11D958CF}"/>
    <cellStyle name="Normal 5 4 3 2 2 4 2 2" xfId="13044" xr:uid="{DD43681D-E83A-4C8A-AEA9-ABD35B375D19}"/>
    <cellStyle name="Normal 5 4 3 2 2 4 2 2 2" xfId="26734" xr:uid="{D69E2899-9FF6-4E46-9064-4BC64083CAB9}"/>
    <cellStyle name="Normal 5 4 3 2 2 4 2 2 2 2" xfId="40426" xr:uid="{0EEED267-620B-4213-BAFF-4E68958927A9}"/>
    <cellStyle name="Normal 5 4 3 2 2 4 2 2 2 3" xfId="55310" xr:uid="{E7CB17B9-2AEA-4F97-AC97-5A5B3DC01728}"/>
    <cellStyle name="Normal 5 4 3 2 2 4 2 2 3" xfId="19890" xr:uid="{305670A5-B4C3-4528-9EE9-D25CADC41051}"/>
    <cellStyle name="Normal 5 4 3 2 2 4 2 2 4" xfId="33580" xr:uid="{B9E44343-3B97-4FA2-9E5A-BF3374A6F68D}"/>
    <cellStyle name="Normal 5 4 3 2 2 4 2 2 5" xfId="48464" xr:uid="{DF808F4E-9A5E-47ED-9AE2-9084C2EB3279}"/>
    <cellStyle name="Normal 5 4 3 2 2 4 2 3" xfId="23312" xr:uid="{C7CB9C1D-0D90-43D8-8730-F4F71E738B7B}"/>
    <cellStyle name="Normal 5 4 3 2 2 4 2 3 2" xfId="37004" xr:uid="{552203C5-8B3C-4B4D-92B2-D2334AB67F59}"/>
    <cellStyle name="Normal 5 4 3 2 2 4 2 3 3" xfId="51888" xr:uid="{71F23F4B-79D4-4038-B489-EB2A79167E6D}"/>
    <cellStyle name="Normal 5 4 3 2 2 4 2 4" xfId="16468" xr:uid="{6F2AE07D-D602-4852-AD10-06F131B579FD}"/>
    <cellStyle name="Normal 5 4 3 2 2 4 2 5" xfId="30158" xr:uid="{93C24423-8D11-4BB9-A6E4-805DE1450E8D}"/>
    <cellStyle name="Normal 5 4 3 2 2 4 2 6" xfId="45042" xr:uid="{016898AF-1802-4DB0-88BB-C2D62FCD0AC0}"/>
    <cellStyle name="Normal 5 4 3 2 2 4 3" xfId="11332" xr:uid="{858E3829-0B1A-4BB3-AEEF-289AB061BDD2}"/>
    <cellStyle name="Normal 5 4 3 2 2 4 3 2" xfId="25022" xr:uid="{7DBA372E-53CD-455D-B6D9-94330739BE5E}"/>
    <cellStyle name="Normal 5 4 3 2 2 4 3 2 2" xfId="38714" xr:uid="{C4EA5D1F-955B-4EE3-9D4F-52C3804473B5}"/>
    <cellStyle name="Normal 5 4 3 2 2 4 3 2 3" xfId="53598" xr:uid="{A735B441-3C5A-49CD-A284-41FE543F6300}"/>
    <cellStyle name="Normal 5 4 3 2 2 4 3 3" xfId="18178" xr:uid="{41863F1D-1ABC-425D-AD8B-950598231D25}"/>
    <cellStyle name="Normal 5 4 3 2 2 4 3 4" xfId="31868" xr:uid="{2D84590A-0BBD-4082-AD44-60084E4B7F48}"/>
    <cellStyle name="Normal 5 4 3 2 2 4 3 5" xfId="46752" xr:uid="{DE59FF05-7110-42A4-BC06-BA7DC2AE0FF4}"/>
    <cellStyle name="Normal 5 4 3 2 2 4 4" xfId="21600" xr:uid="{E9244BDA-73AD-4B12-8EC9-BEE4913B3A9B}"/>
    <cellStyle name="Normal 5 4 3 2 2 4 4 2" xfId="35292" xr:uid="{79A9BE00-2595-448D-A01C-09DC2F5FA349}"/>
    <cellStyle name="Normal 5 4 3 2 2 4 4 3" xfId="50176" xr:uid="{2567AE2A-410A-48DF-B9BB-04DA104D39BE}"/>
    <cellStyle name="Normal 5 4 3 2 2 4 5" xfId="14756" xr:uid="{576E3343-F3DE-43BB-B04F-D43E96FF13A6}"/>
    <cellStyle name="Normal 5 4 3 2 2 4 5 2" xfId="40949" xr:uid="{EAF0F8AC-4865-4082-BD32-33C4A510480F}"/>
    <cellStyle name="Normal 5 4 3 2 2 4 6" xfId="28446" xr:uid="{0D9CE1D1-907C-494D-A33C-D9031ED9245C}"/>
    <cellStyle name="Normal 5 4 3 2 2 4 7" xfId="43330" xr:uid="{2AF45139-DBE0-4E0A-BE0E-781E06AFCF37}"/>
    <cellStyle name="Normal 5 4 3 2 2 4 8" xfId="7910" xr:uid="{194F8035-B6EE-42B5-9C81-DA3BCF1FB012}"/>
    <cellStyle name="Normal 5 4 3 2 2 5" xfId="9618" xr:uid="{D7096D61-79F8-4EE9-AFFA-D4057A368BA8}"/>
    <cellStyle name="Normal 5 4 3 2 2 5 2" xfId="13040" xr:uid="{7E58D312-2F7C-4984-B632-68D4E2E11DA6}"/>
    <cellStyle name="Normal 5 4 3 2 2 5 2 2" xfId="26730" xr:uid="{9441CFD1-B97B-4B18-A08C-C1E86CCB8C77}"/>
    <cellStyle name="Normal 5 4 3 2 2 5 2 2 2" xfId="40422" xr:uid="{990F2CA9-2E7C-4186-BA8C-8D1EC7975DFF}"/>
    <cellStyle name="Normal 5 4 3 2 2 5 2 2 3" xfId="55306" xr:uid="{DEE6E817-1BF8-44DB-94F5-B2CC1E3803C2}"/>
    <cellStyle name="Normal 5 4 3 2 2 5 2 3" xfId="19886" xr:uid="{C8C5E988-1B38-45C0-B4CC-8E6644C4FEE0}"/>
    <cellStyle name="Normal 5 4 3 2 2 5 2 4" xfId="33576" xr:uid="{E2E27EA9-364E-42EE-8A4F-E2F70E74729B}"/>
    <cellStyle name="Normal 5 4 3 2 2 5 2 5" xfId="48460" xr:uid="{A72DD413-0543-4B1F-A51E-3601AF6CC9EE}"/>
    <cellStyle name="Normal 5 4 3 2 2 5 3" xfId="23308" xr:uid="{34745C31-4F54-4865-ABBF-4B74B34158DF}"/>
    <cellStyle name="Normal 5 4 3 2 2 5 3 2" xfId="37000" xr:uid="{9C29C947-C227-42AE-A7BE-7AB4A33E255C}"/>
    <cellStyle name="Normal 5 4 3 2 2 5 3 3" xfId="51884" xr:uid="{ED52B2AE-7DCA-46F3-ACA9-43B9D77E160F}"/>
    <cellStyle name="Normal 5 4 3 2 2 5 4" xfId="16464" xr:uid="{32E3A1C1-F650-4501-B13E-F4BC31F21F08}"/>
    <cellStyle name="Normal 5 4 3 2 2 5 5" xfId="30154" xr:uid="{BB963FFD-04AF-4EB2-BE21-ECC6DDBA7E20}"/>
    <cellStyle name="Normal 5 4 3 2 2 5 6" xfId="45038" xr:uid="{F4E8444B-620E-4016-A89F-39C05B54E607}"/>
    <cellStyle name="Normal 5 4 3 2 2 6" xfId="11328" xr:uid="{4BD554BE-5982-400B-A978-7B1C35AD87BC}"/>
    <cellStyle name="Normal 5 4 3 2 2 6 2" xfId="25018" xr:uid="{24CBAD7B-F412-47D2-9AF9-CDA84B1635DD}"/>
    <cellStyle name="Normal 5 4 3 2 2 6 2 2" xfId="38710" xr:uid="{2757ABA3-EA69-45FD-9005-5709C3448E62}"/>
    <cellStyle name="Normal 5 4 3 2 2 6 2 3" xfId="53594" xr:uid="{71410D09-083F-425B-A83A-028BEBB399C0}"/>
    <cellStyle name="Normal 5 4 3 2 2 6 3" xfId="18174" xr:uid="{35CB7E83-29B9-40C4-8353-E7094058A262}"/>
    <cellStyle name="Normal 5 4 3 2 2 6 4" xfId="31864" xr:uid="{4E143483-D1DE-41DA-9D37-9B2A968C1B7A}"/>
    <cellStyle name="Normal 5 4 3 2 2 6 5" xfId="46748" xr:uid="{06B4BA35-5E81-4412-816A-F8AE3C2F0AD6}"/>
    <cellStyle name="Normal 5 4 3 2 2 7" xfId="21596" xr:uid="{53EF44C8-B3B1-4279-BD27-9F2A855E3B39}"/>
    <cellStyle name="Normal 5 4 3 2 2 7 2" xfId="35288" xr:uid="{F9A44497-141D-47A4-98F7-43F844A2AB40}"/>
    <cellStyle name="Normal 5 4 3 2 2 7 3" xfId="50172" xr:uid="{8FAE70CC-E0D2-45C7-93F7-A7BEC26C3613}"/>
    <cellStyle name="Normal 5 4 3 2 2 8" xfId="14752" xr:uid="{3C05A5CE-1C71-43E5-A1CC-CA6F26C4FC11}"/>
    <cellStyle name="Normal 5 4 3 2 2 8 2" xfId="40826" xr:uid="{E398FEF9-6207-4D02-84CA-2DEFB7B44EB7}"/>
    <cellStyle name="Normal 5 4 3 2 2 9" xfId="28442" xr:uid="{B6BE9328-89B5-4D33-A6AA-90703005889F}"/>
    <cellStyle name="Normal 5 4 3 2 3" xfId="551" xr:uid="{0C2078EB-2377-4613-914A-3320E63C7198}"/>
    <cellStyle name="Normal 5 4 3 2 3 10" xfId="43331" xr:uid="{E17E38BD-68E9-4547-9138-B8C93EBE059E}"/>
    <cellStyle name="Normal 5 4 3 2 3 11" xfId="7911" xr:uid="{D33A5AEE-12CA-42F5-9BF5-D22948A536DF}"/>
    <cellStyle name="Normal 5 4 3 2 3 2" xfId="1257" xr:uid="{47BF2AB4-8CAA-44E7-A3A0-B549D868AEC0}"/>
    <cellStyle name="Normal 5 4 3 2 3 2 2" xfId="1258" xr:uid="{76419D3E-9345-4E6E-8E81-123575D77CA5}"/>
    <cellStyle name="Normal 5 4 3 2 3 2 2 2" xfId="9625" xr:uid="{E70B23C4-18A4-44AE-9DFE-1BFAA725F2AD}"/>
    <cellStyle name="Normal 5 4 3 2 3 2 2 2 2" xfId="13047" xr:uid="{CD2485BF-3FA8-40BB-8A3B-34F8D94381B7}"/>
    <cellStyle name="Normal 5 4 3 2 3 2 2 2 2 2" xfId="26737" xr:uid="{1DD89210-7054-4317-994C-82A946B35544}"/>
    <cellStyle name="Normal 5 4 3 2 3 2 2 2 2 2 2" xfId="40429" xr:uid="{73F16E31-CAB7-4807-8437-3EE293261993}"/>
    <cellStyle name="Normal 5 4 3 2 3 2 2 2 2 2 3" xfId="55313" xr:uid="{7F63290E-8736-4645-ACA5-4EC10F1D760C}"/>
    <cellStyle name="Normal 5 4 3 2 3 2 2 2 2 3" xfId="19893" xr:uid="{BD44B27A-8EEE-40A4-9369-4688CCAFFF7B}"/>
    <cellStyle name="Normal 5 4 3 2 3 2 2 2 2 4" xfId="33583" xr:uid="{D0689584-68C2-47E8-BF4A-6BC7E7307F27}"/>
    <cellStyle name="Normal 5 4 3 2 3 2 2 2 2 5" xfId="48467" xr:uid="{1D13B020-AAB4-4471-A101-16929554EA4E}"/>
    <cellStyle name="Normal 5 4 3 2 3 2 2 2 3" xfId="23315" xr:uid="{BCEF9623-204F-43E2-8FF2-20346EADE9D8}"/>
    <cellStyle name="Normal 5 4 3 2 3 2 2 2 3 2" xfId="37007" xr:uid="{7AE1BF07-6678-4793-94F1-1F4143789883}"/>
    <cellStyle name="Normal 5 4 3 2 3 2 2 2 3 3" xfId="51891" xr:uid="{18BB6E1D-85E7-47E2-BCDB-56C2E4F815EE}"/>
    <cellStyle name="Normal 5 4 3 2 3 2 2 2 4" xfId="16471" xr:uid="{9B6F0AEC-3F69-480D-9D44-AAF8D05C82AF}"/>
    <cellStyle name="Normal 5 4 3 2 3 2 2 2 5" xfId="30161" xr:uid="{DE2AD4FA-F1AA-40F1-A38F-DE9CBB35C625}"/>
    <cellStyle name="Normal 5 4 3 2 3 2 2 2 6" xfId="45045" xr:uid="{49218A65-B198-44BC-8FE8-7544C7A8065C}"/>
    <cellStyle name="Normal 5 4 3 2 3 2 2 3" xfId="11335" xr:uid="{DFDD243A-CDD6-4AF3-B2BE-7503ADE21564}"/>
    <cellStyle name="Normal 5 4 3 2 3 2 2 3 2" xfId="25025" xr:uid="{42115083-AF5E-45AD-A0CE-D7B67622F048}"/>
    <cellStyle name="Normal 5 4 3 2 3 2 2 3 2 2" xfId="38717" xr:uid="{F11D0E3C-20B4-4CDC-8F20-6381F31CFDEA}"/>
    <cellStyle name="Normal 5 4 3 2 3 2 2 3 2 3" xfId="53601" xr:uid="{A57F5E0B-D89A-4FC3-9E6B-3EF8B769E492}"/>
    <cellStyle name="Normal 5 4 3 2 3 2 2 3 3" xfId="18181" xr:uid="{F16F9ED8-AAE5-4D4B-9039-4D4C3933975D}"/>
    <cellStyle name="Normal 5 4 3 2 3 2 2 3 4" xfId="31871" xr:uid="{0AD06071-A0F4-4F7B-9C9F-B08A4219236E}"/>
    <cellStyle name="Normal 5 4 3 2 3 2 2 3 5" xfId="46755" xr:uid="{25CD6D50-346A-4906-8C91-0E9F41A30C3D}"/>
    <cellStyle name="Normal 5 4 3 2 3 2 2 4" xfId="21603" xr:uid="{00312382-3E37-4EFB-9AB6-DE24304E58F7}"/>
    <cellStyle name="Normal 5 4 3 2 3 2 2 4 2" xfId="35295" xr:uid="{C5080E4B-CF10-450D-AD90-E41E03EC6D28}"/>
    <cellStyle name="Normal 5 4 3 2 3 2 2 4 3" xfId="50179" xr:uid="{0F5392E7-E413-45C9-A852-3494E661BB96}"/>
    <cellStyle name="Normal 5 4 3 2 3 2 2 5" xfId="14759" xr:uid="{60C86CA5-FBAB-444E-B2D5-5C67D83F7A8D}"/>
    <cellStyle name="Normal 5 4 3 2 3 2 2 5 2" xfId="40951" xr:uid="{010636C0-8A4A-4E63-8395-181EF20D5966}"/>
    <cellStyle name="Normal 5 4 3 2 3 2 2 6" xfId="28449" xr:uid="{EDBEFB3F-0543-44D4-BC90-8F089A464392}"/>
    <cellStyle name="Normal 5 4 3 2 3 2 2 7" xfId="43333" xr:uid="{ADC92BEF-A1BB-45DA-B3B5-2EDA7EFAEFB5}"/>
    <cellStyle name="Normal 5 4 3 2 3 2 2 8" xfId="7913" xr:uid="{1621424C-5A73-475F-91BC-5E923FFFEAA8}"/>
    <cellStyle name="Normal 5 4 3 2 3 2 3" xfId="9624" xr:uid="{265F2219-3CC1-44A4-A1EF-80B9FE464F6F}"/>
    <cellStyle name="Normal 5 4 3 2 3 2 3 2" xfId="13046" xr:uid="{28578964-F882-4473-9549-D2D6878EBD1B}"/>
    <cellStyle name="Normal 5 4 3 2 3 2 3 2 2" xfId="26736" xr:uid="{F449DA00-839B-4E1F-8231-4D2FFA1C3D69}"/>
    <cellStyle name="Normal 5 4 3 2 3 2 3 2 2 2" xfId="40428" xr:uid="{5FA9B266-A4D0-4685-813E-6E04171014C8}"/>
    <cellStyle name="Normal 5 4 3 2 3 2 3 2 2 3" xfId="55312" xr:uid="{594C1521-38E6-4184-A2CB-A70B17593AAF}"/>
    <cellStyle name="Normal 5 4 3 2 3 2 3 2 3" xfId="19892" xr:uid="{9475C6D6-E6B7-4D5F-886B-47BF0F85097F}"/>
    <cellStyle name="Normal 5 4 3 2 3 2 3 2 4" xfId="33582" xr:uid="{75275C45-0683-4363-9B92-11DDE97A10D9}"/>
    <cellStyle name="Normal 5 4 3 2 3 2 3 2 5" xfId="48466" xr:uid="{D974ABC1-108A-493D-BDCA-F5614DF7A777}"/>
    <cellStyle name="Normal 5 4 3 2 3 2 3 3" xfId="23314" xr:uid="{C2570149-450B-47E5-ACA1-0CA836023D03}"/>
    <cellStyle name="Normal 5 4 3 2 3 2 3 3 2" xfId="37006" xr:uid="{3ACD81C0-1E15-44D4-9AF7-982B6CA3E6F2}"/>
    <cellStyle name="Normal 5 4 3 2 3 2 3 3 3" xfId="51890" xr:uid="{0BCF53E2-DCE4-4CFD-A518-DCA6D0469CEC}"/>
    <cellStyle name="Normal 5 4 3 2 3 2 3 4" xfId="16470" xr:uid="{FE3312EC-8A21-4EB9-B16D-C9F0A748B3DD}"/>
    <cellStyle name="Normal 5 4 3 2 3 2 3 5" xfId="30160" xr:uid="{89267E31-7B6C-4BD9-9813-D0378107B875}"/>
    <cellStyle name="Normal 5 4 3 2 3 2 3 6" xfId="45044" xr:uid="{2AE0CA88-09C5-4BD0-BDC4-E1C1FF140804}"/>
    <cellStyle name="Normal 5 4 3 2 3 2 4" xfId="11334" xr:uid="{DDF4B352-970F-4713-9FF0-3ACC1C3E2A7F}"/>
    <cellStyle name="Normal 5 4 3 2 3 2 4 2" xfId="25024" xr:uid="{EEFD0F4C-2C88-49E9-AE40-AA7D19DAD62D}"/>
    <cellStyle name="Normal 5 4 3 2 3 2 4 2 2" xfId="38716" xr:uid="{769885C2-3847-4CA9-9B13-9FEBA9778014}"/>
    <cellStyle name="Normal 5 4 3 2 3 2 4 2 3" xfId="53600" xr:uid="{727ED47C-C98E-4B93-92B6-3B2A7D3FBF86}"/>
    <cellStyle name="Normal 5 4 3 2 3 2 4 3" xfId="18180" xr:uid="{709B4B18-083A-4FDA-9380-DA3675351AF3}"/>
    <cellStyle name="Normal 5 4 3 2 3 2 4 4" xfId="31870" xr:uid="{E2800916-BCB3-419B-93DF-D41E22A45B35}"/>
    <cellStyle name="Normal 5 4 3 2 3 2 4 5" xfId="46754" xr:uid="{D58B90E9-DC29-4217-93D2-F48EE40FBAED}"/>
    <cellStyle name="Normal 5 4 3 2 3 2 5" xfId="21602" xr:uid="{9546DC31-9B8D-4E00-AA2D-91275FF77AD7}"/>
    <cellStyle name="Normal 5 4 3 2 3 2 5 2" xfId="35294" xr:uid="{36B7058F-0265-4C0F-BDE7-6ACD14755BD8}"/>
    <cellStyle name="Normal 5 4 3 2 3 2 5 3" xfId="50178" xr:uid="{4925A8C3-452E-4F89-86BA-B7404C05706B}"/>
    <cellStyle name="Normal 5 4 3 2 3 2 6" xfId="14758" xr:uid="{FDBFBDC0-8C7E-41C3-AF4F-107FC86ED2F9}"/>
    <cellStyle name="Normal 5 4 3 2 3 2 6 2" xfId="40950" xr:uid="{261F7DA5-EA7D-4D26-B35B-B2D430AE6506}"/>
    <cellStyle name="Normal 5 4 3 2 3 2 7" xfId="28448" xr:uid="{C5A818FD-0B5F-4AD5-AFC5-C652AA457985}"/>
    <cellStyle name="Normal 5 4 3 2 3 2 8" xfId="43332" xr:uid="{A01A354F-5907-4D08-A941-AA75C726F803}"/>
    <cellStyle name="Normal 5 4 3 2 3 2 9" xfId="7912" xr:uid="{068CD3BA-CA9D-4970-9496-C8B40E67CCC5}"/>
    <cellStyle name="Normal 5 4 3 2 3 3" xfId="1259" xr:uid="{AE068921-5780-4811-821B-EE77CE733940}"/>
    <cellStyle name="Normal 5 4 3 2 3 3 2" xfId="9626" xr:uid="{E189BA20-9B0F-47E8-A5CA-110393855567}"/>
    <cellStyle name="Normal 5 4 3 2 3 3 2 2" xfId="13048" xr:uid="{A850A908-2B15-4338-94B4-6F4398E061FE}"/>
    <cellStyle name="Normal 5 4 3 2 3 3 2 2 2" xfId="26738" xr:uid="{609F7F4B-E70B-40DD-B58A-51B623410705}"/>
    <cellStyle name="Normal 5 4 3 2 3 3 2 2 2 2" xfId="40430" xr:uid="{C89E57ED-2988-435D-8C20-AEB0480ACE26}"/>
    <cellStyle name="Normal 5 4 3 2 3 3 2 2 2 3" xfId="55314" xr:uid="{F4841898-19BA-4AF2-BD4B-FA92BD279202}"/>
    <cellStyle name="Normal 5 4 3 2 3 3 2 2 3" xfId="19894" xr:uid="{892EFB36-A387-4B4B-B344-4DDB05813C44}"/>
    <cellStyle name="Normal 5 4 3 2 3 3 2 2 4" xfId="33584" xr:uid="{819AED9B-C34C-42EA-AD3A-AF7194BEAFA6}"/>
    <cellStyle name="Normal 5 4 3 2 3 3 2 2 5" xfId="48468" xr:uid="{828039CE-F6F7-49F1-817E-2FBD6EBC806B}"/>
    <cellStyle name="Normal 5 4 3 2 3 3 2 3" xfId="23316" xr:uid="{D5B41F7E-6328-4A6E-872D-68D91188A0B8}"/>
    <cellStyle name="Normal 5 4 3 2 3 3 2 3 2" xfId="37008" xr:uid="{F37BE570-10B6-4ABF-9784-13A3DE0547B0}"/>
    <cellStyle name="Normal 5 4 3 2 3 3 2 3 3" xfId="51892" xr:uid="{D5410D8E-B4F4-4D5E-8A10-BFB9BFD497A2}"/>
    <cellStyle name="Normal 5 4 3 2 3 3 2 4" xfId="16472" xr:uid="{40E97AC5-8498-4DE9-864D-87E052CE2428}"/>
    <cellStyle name="Normal 5 4 3 2 3 3 2 5" xfId="30162" xr:uid="{AD5FB318-5FFC-4AF8-A796-19DE04D2B05B}"/>
    <cellStyle name="Normal 5 4 3 2 3 3 2 6" xfId="45046" xr:uid="{044C929E-BEA5-4CA6-AFC7-0B81CE82AE9A}"/>
    <cellStyle name="Normal 5 4 3 2 3 3 3" xfId="11336" xr:uid="{CF7DDB49-D35A-4D67-97B1-5F7CFE797726}"/>
    <cellStyle name="Normal 5 4 3 2 3 3 3 2" xfId="25026" xr:uid="{4E7E442B-63E5-4270-98D6-A402F5F3EAED}"/>
    <cellStyle name="Normal 5 4 3 2 3 3 3 2 2" xfId="38718" xr:uid="{7D9FEAC2-44B4-4088-92FC-2A5E22787160}"/>
    <cellStyle name="Normal 5 4 3 2 3 3 3 2 3" xfId="53602" xr:uid="{AAFBE3C8-6B0F-4CE9-932B-7B40500E6ED1}"/>
    <cellStyle name="Normal 5 4 3 2 3 3 3 3" xfId="18182" xr:uid="{3E68AC91-5D4C-441F-B801-BE45B4B98EFB}"/>
    <cellStyle name="Normal 5 4 3 2 3 3 3 4" xfId="31872" xr:uid="{73F850A4-785B-40FD-B41A-88F8EA77B5B3}"/>
    <cellStyle name="Normal 5 4 3 2 3 3 3 5" xfId="46756" xr:uid="{4D02B6C8-7B2E-478F-904F-43054A3850D5}"/>
    <cellStyle name="Normal 5 4 3 2 3 3 4" xfId="21604" xr:uid="{BA31BFA3-0857-44DA-9E89-02DCCE59EDAB}"/>
    <cellStyle name="Normal 5 4 3 2 3 3 4 2" xfId="35296" xr:uid="{506641CB-A319-412F-BDED-70883E2A8529}"/>
    <cellStyle name="Normal 5 4 3 2 3 3 4 3" xfId="50180" xr:uid="{AFD6C4C8-CFA8-4DFF-938C-DA9B7266B6F6}"/>
    <cellStyle name="Normal 5 4 3 2 3 3 5" xfId="14760" xr:uid="{8274D9CD-DEAD-4D4A-BEC9-72DCD8D91B60}"/>
    <cellStyle name="Normal 5 4 3 2 3 3 5 2" xfId="40952" xr:uid="{0E72EE39-535D-48CD-B9F8-71481DA343D4}"/>
    <cellStyle name="Normal 5 4 3 2 3 3 6" xfId="28450" xr:uid="{D673FA80-48B0-48D6-9BD1-1DF8340FC93D}"/>
    <cellStyle name="Normal 5 4 3 2 3 3 7" xfId="43334" xr:uid="{352D67E7-31B7-41F9-8F99-26904F1F5159}"/>
    <cellStyle name="Normal 5 4 3 2 3 3 8" xfId="7914" xr:uid="{6DC719C3-9F89-4EE4-982C-AAF0BD270FF4}"/>
    <cellStyle name="Normal 5 4 3 2 3 4" xfId="2854" xr:uid="{C99AE640-29C0-422A-9731-B9FE59AAF042}"/>
    <cellStyle name="Normal 5 4 3 2 3 4 2" xfId="9627" xr:uid="{1035BC47-BE3B-438A-ADD0-F57D43D36BCD}"/>
    <cellStyle name="Normal 5 4 3 2 3 4 2 2" xfId="13049" xr:uid="{198CD155-5C1A-4028-86DE-1E05AFB6D003}"/>
    <cellStyle name="Normal 5 4 3 2 3 4 2 2 2" xfId="26739" xr:uid="{FC669B93-AFDE-44DE-A4DB-0C67C6A8B22B}"/>
    <cellStyle name="Normal 5 4 3 2 3 4 2 2 2 2" xfId="40431" xr:uid="{A0FBCC50-2FE2-4C0F-839F-63CD067EB622}"/>
    <cellStyle name="Normal 5 4 3 2 3 4 2 2 2 3" xfId="55315" xr:uid="{124678C9-72A7-4939-98FF-8255FD565980}"/>
    <cellStyle name="Normal 5 4 3 2 3 4 2 2 3" xfId="19895" xr:uid="{AFFED339-9585-472A-B838-E36399635B67}"/>
    <cellStyle name="Normal 5 4 3 2 3 4 2 2 4" xfId="33585" xr:uid="{9367CD84-48B4-4A08-BE0A-0E4D1D2D8295}"/>
    <cellStyle name="Normal 5 4 3 2 3 4 2 2 5" xfId="48469" xr:uid="{70B7CC1B-6FDD-4E21-8934-E7015FE761C2}"/>
    <cellStyle name="Normal 5 4 3 2 3 4 2 3" xfId="23317" xr:uid="{93CC8BC6-DCF5-44A9-8749-8796967A20E1}"/>
    <cellStyle name="Normal 5 4 3 2 3 4 2 3 2" xfId="37009" xr:uid="{1ACC3559-1083-4972-8657-E90B9029CBC3}"/>
    <cellStyle name="Normal 5 4 3 2 3 4 2 3 3" xfId="51893" xr:uid="{07B7D900-F429-411E-B837-0042C04D7381}"/>
    <cellStyle name="Normal 5 4 3 2 3 4 2 4" xfId="16473" xr:uid="{7BAA90A5-A70D-4EE1-B3C8-8A3D41E8A241}"/>
    <cellStyle name="Normal 5 4 3 2 3 4 2 5" xfId="30163" xr:uid="{AEE50B1C-6E53-4050-9B6A-5F0B896FAE20}"/>
    <cellStyle name="Normal 5 4 3 2 3 4 2 6" xfId="45047" xr:uid="{B7C58454-0403-4C25-B70C-7D96182863BD}"/>
    <cellStyle name="Normal 5 4 3 2 3 4 3" xfId="11337" xr:uid="{3E3BC83D-7594-49B1-9B7C-D562DF680EC5}"/>
    <cellStyle name="Normal 5 4 3 2 3 4 3 2" xfId="25027" xr:uid="{693ADDBE-0AAD-4155-8DCC-AD50197A484B}"/>
    <cellStyle name="Normal 5 4 3 2 3 4 3 2 2" xfId="38719" xr:uid="{291885E2-3356-4029-942B-BD9D6E2B24AB}"/>
    <cellStyle name="Normal 5 4 3 2 3 4 3 2 3" xfId="53603" xr:uid="{93584341-3EE4-42BF-B971-E68A73C25B86}"/>
    <cellStyle name="Normal 5 4 3 2 3 4 3 3" xfId="18183" xr:uid="{A5519517-5E12-426A-8BA7-DE7985A4D957}"/>
    <cellStyle name="Normal 5 4 3 2 3 4 3 4" xfId="31873" xr:uid="{85D36690-9E29-47E0-A440-55396D946809}"/>
    <cellStyle name="Normal 5 4 3 2 3 4 3 5" xfId="46757" xr:uid="{CBD16771-D5D2-4887-8E8D-5DB28E2B367D}"/>
    <cellStyle name="Normal 5 4 3 2 3 4 4" xfId="21605" xr:uid="{A53C825A-91A8-4E32-A939-C1D8F2C38685}"/>
    <cellStyle name="Normal 5 4 3 2 3 4 4 2" xfId="35297" xr:uid="{11F29CA0-A62E-477F-9633-045711C595A7}"/>
    <cellStyle name="Normal 5 4 3 2 3 4 4 3" xfId="50181" xr:uid="{B1EB648B-86A6-40DA-B2F9-07544719E3A9}"/>
    <cellStyle name="Normal 5 4 3 2 3 4 5" xfId="14761" xr:uid="{211A81B5-9AB0-47BA-B959-D2FA694C809E}"/>
    <cellStyle name="Normal 5 4 3 2 3 4 5 2" xfId="41130" xr:uid="{947ED89A-DBFA-4819-BB3D-4AEAF6AACF62}"/>
    <cellStyle name="Normal 5 4 3 2 3 4 6" xfId="28451" xr:uid="{38DF26FA-9AED-4298-8559-EF960269169F}"/>
    <cellStyle name="Normal 5 4 3 2 3 4 7" xfId="43335" xr:uid="{7DD26E39-F779-4F17-B082-A30F3B21DB02}"/>
    <cellStyle name="Normal 5 4 3 2 3 4 8" xfId="7915" xr:uid="{23DD197F-B156-4133-9C38-FF7113236C89}"/>
    <cellStyle name="Normal 5 4 3 2 3 5" xfId="9623" xr:uid="{FF49A881-D684-4895-90FA-9008D2785FF1}"/>
    <cellStyle name="Normal 5 4 3 2 3 5 2" xfId="13045" xr:uid="{7CDEC325-444A-4A2F-8615-316CB4D08A2B}"/>
    <cellStyle name="Normal 5 4 3 2 3 5 2 2" xfId="26735" xr:uid="{0558AC48-B456-467E-A3D7-30F8A1035D52}"/>
    <cellStyle name="Normal 5 4 3 2 3 5 2 2 2" xfId="40427" xr:uid="{29406F65-2528-493E-80A0-FBAA919594BB}"/>
    <cellStyle name="Normal 5 4 3 2 3 5 2 2 3" xfId="55311" xr:uid="{C5243FA6-0BA4-4AA9-AAEE-FA322DF85953}"/>
    <cellStyle name="Normal 5 4 3 2 3 5 2 3" xfId="19891" xr:uid="{91E5CB53-2E37-42EF-98D1-636DD3AA850B}"/>
    <cellStyle name="Normal 5 4 3 2 3 5 2 4" xfId="33581" xr:uid="{994F93B7-1820-47A8-A7DB-CB8D99E7E3ED}"/>
    <cellStyle name="Normal 5 4 3 2 3 5 2 5" xfId="48465" xr:uid="{17DF0439-DA27-499B-B070-5464ADF9D0B8}"/>
    <cellStyle name="Normal 5 4 3 2 3 5 3" xfId="23313" xr:uid="{74F9E8E0-3EDA-4970-B21F-863436A52050}"/>
    <cellStyle name="Normal 5 4 3 2 3 5 3 2" xfId="37005" xr:uid="{84E580FD-6025-4621-A1D4-CBFBECA3CA1B}"/>
    <cellStyle name="Normal 5 4 3 2 3 5 3 3" xfId="51889" xr:uid="{2DE701A4-7A6E-4FEE-92C5-4BDD0D7BBD40}"/>
    <cellStyle name="Normal 5 4 3 2 3 5 4" xfId="16469" xr:uid="{136AAC9E-6805-43E0-9E57-1157701828A4}"/>
    <cellStyle name="Normal 5 4 3 2 3 5 5" xfId="30159" xr:uid="{732F179D-AB68-43D1-9209-11013577EDDF}"/>
    <cellStyle name="Normal 5 4 3 2 3 5 6" xfId="45043" xr:uid="{D9914CC2-E8DB-4D34-9539-BE0DE6FC447E}"/>
    <cellStyle name="Normal 5 4 3 2 3 6" xfId="11333" xr:uid="{482BDBA5-0270-411F-9EB3-D2F74184F821}"/>
    <cellStyle name="Normal 5 4 3 2 3 6 2" xfId="25023" xr:uid="{16D25098-B625-48EB-801A-6E486D7CC9D7}"/>
    <cellStyle name="Normal 5 4 3 2 3 6 2 2" xfId="38715" xr:uid="{C8B1DA20-2AC2-4CED-8842-47F48D537D55}"/>
    <cellStyle name="Normal 5 4 3 2 3 6 2 3" xfId="53599" xr:uid="{FA2C43DE-801D-4048-97AC-D3C85E62260C}"/>
    <cellStyle name="Normal 5 4 3 2 3 6 3" xfId="18179" xr:uid="{9F4512F0-434B-419B-839C-B582432B8165}"/>
    <cellStyle name="Normal 5 4 3 2 3 6 4" xfId="31869" xr:uid="{AD708A87-4755-432B-A738-B61CB1B2B482}"/>
    <cellStyle name="Normal 5 4 3 2 3 6 5" xfId="46753" xr:uid="{4859265A-176B-4BEC-BDA0-DEF18798C4FE}"/>
    <cellStyle name="Normal 5 4 3 2 3 7" xfId="21601" xr:uid="{D9278598-A0A0-45B3-9702-9681CAF1CD56}"/>
    <cellStyle name="Normal 5 4 3 2 3 7 2" xfId="35293" xr:uid="{45A4CA8C-EA84-4AED-993D-F9F7A56F99DE}"/>
    <cellStyle name="Normal 5 4 3 2 3 7 3" xfId="50177" xr:uid="{84561C76-B395-4CAD-B944-84419B462C7E}"/>
    <cellStyle name="Normal 5 4 3 2 3 8" xfId="14757" xr:uid="{15541CF8-4DC4-443F-A711-99FEAF834965}"/>
    <cellStyle name="Normal 5 4 3 2 3 8 2" xfId="40828" xr:uid="{5A13C3F9-24C3-4777-AE1D-78773D98B277}"/>
    <cellStyle name="Normal 5 4 3 2 3 9" xfId="28447" xr:uid="{19EED7BD-127C-4AA9-A974-D6FC5CC6E7FD}"/>
    <cellStyle name="Normal 5 4 3 2 4" xfId="1260" xr:uid="{D83AEB31-E56A-4AAD-B36F-57BAC05421BD}"/>
    <cellStyle name="Normal 5 4 3 2 4 2" xfId="1261" xr:uid="{3917F0D9-CEDC-4B0C-AF90-1A98985134CB}"/>
    <cellStyle name="Normal 5 4 3 2 4 2 2" xfId="9629" xr:uid="{2EE02AD0-33EA-4DCF-AC98-DD433E95A238}"/>
    <cellStyle name="Normal 5 4 3 2 4 2 2 2" xfId="13051" xr:uid="{B1DF452E-8F89-4659-A881-3B31172A10A5}"/>
    <cellStyle name="Normal 5 4 3 2 4 2 2 2 2" xfId="26741" xr:uid="{D0B291D5-165B-459B-BFE2-7EDC75FF5ABA}"/>
    <cellStyle name="Normal 5 4 3 2 4 2 2 2 2 2" xfId="40433" xr:uid="{087EB50F-ABB1-4823-8D67-93D4215A393B}"/>
    <cellStyle name="Normal 5 4 3 2 4 2 2 2 2 3" xfId="55317" xr:uid="{A29C6551-3ADC-4290-8532-72D9E7CAE5C9}"/>
    <cellStyle name="Normal 5 4 3 2 4 2 2 2 3" xfId="19897" xr:uid="{E5795171-1DF6-49CC-8110-5BDB8EE8E968}"/>
    <cellStyle name="Normal 5 4 3 2 4 2 2 2 4" xfId="33587" xr:uid="{3871869D-6629-4DFB-9A7D-0F7EBAA978D7}"/>
    <cellStyle name="Normal 5 4 3 2 4 2 2 2 5" xfId="48471" xr:uid="{617B5699-C2A0-47F8-9BD7-32A9C6DA19C2}"/>
    <cellStyle name="Normal 5 4 3 2 4 2 2 3" xfId="23319" xr:uid="{F9093368-B65D-415F-B4B2-2614147B5DAB}"/>
    <cellStyle name="Normal 5 4 3 2 4 2 2 3 2" xfId="37011" xr:uid="{2983777C-9BA2-44F1-9557-EA81063D03EF}"/>
    <cellStyle name="Normal 5 4 3 2 4 2 2 3 3" xfId="51895" xr:uid="{A5B5F437-F37A-4D8D-9E67-1BD3C25ABB2B}"/>
    <cellStyle name="Normal 5 4 3 2 4 2 2 4" xfId="16475" xr:uid="{DB687302-2317-4CDA-9BF9-0748AD15F5A5}"/>
    <cellStyle name="Normal 5 4 3 2 4 2 2 5" xfId="30165" xr:uid="{1A8FB3DC-34A4-41F1-8C5B-2A466A32A083}"/>
    <cellStyle name="Normal 5 4 3 2 4 2 2 6" xfId="45049" xr:uid="{BCE74BC6-C5D8-46E5-9EA1-AD77DDF1B5F7}"/>
    <cellStyle name="Normal 5 4 3 2 4 2 3" xfId="11339" xr:uid="{AF6068E0-8251-4A0E-A16F-3600A8851F23}"/>
    <cellStyle name="Normal 5 4 3 2 4 2 3 2" xfId="25029" xr:uid="{C2433DF7-4793-44C4-9748-DB62E5E74D21}"/>
    <cellStyle name="Normal 5 4 3 2 4 2 3 2 2" xfId="38721" xr:uid="{F94F57A7-EB86-46E3-91CE-84C7AF1D4E61}"/>
    <cellStyle name="Normal 5 4 3 2 4 2 3 2 3" xfId="53605" xr:uid="{871217D2-BCC9-4F3C-92FA-A868C611A3DD}"/>
    <cellStyle name="Normal 5 4 3 2 4 2 3 3" xfId="18185" xr:uid="{38AC3916-D7A9-4220-9362-F5312CFB6042}"/>
    <cellStyle name="Normal 5 4 3 2 4 2 3 4" xfId="31875" xr:uid="{31F53AE9-AEC2-4C69-B1A2-B966DF6BC6DF}"/>
    <cellStyle name="Normal 5 4 3 2 4 2 3 5" xfId="46759" xr:uid="{345284B4-ACFE-49F6-94E4-9755EBE6A25C}"/>
    <cellStyle name="Normal 5 4 3 2 4 2 4" xfId="21607" xr:uid="{1A33765D-46CA-4057-ADB2-FD7DC08CAB18}"/>
    <cellStyle name="Normal 5 4 3 2 4 2 4 2" xfId="35299" xr:uid="{409059BB-D74F-491E-9258-A60ABCF845C3}"/>
    <cellStyle name="Normal 5 4 3 2 4 2 4 3" xfId="50183" xr:uid="{7C2CBCEA-1A9A-4FF7-9622-494DF4680FEC}"/>
    <cellStyle name="Normal 5 4 3 2 4 2 5" xfId="14763" xr:uid="{AFE632D1-616D-4D7A-B84E-4DE84D2C7652}"/>
    <cellStyle name="Normal 5 4 3 2 4 2 5 2" xfId="40954" xr:uid="{5A508C13-DFBF-473E-9DD7-6746179BE7EB}"/>
    <cellStyle name="Normal 5 4 3 2 4 2 6" xfId="28453" xr:uid="{18B7DF4A-A536-4559-A6AE-71DFAABC728C}"/>
    <cellStyle name="Normal 5 4 3 2 4 2 7" xfId="43337" xr:uid="{ABA4D697-37CA-4D6E-850E-8536A0D17749}"/>
    <cellStyle name="Normal 5 4 3 2 4 2 8" xfId="7917" xr:uid="{826E3342-D82B-4DC5-8E83-BB56FC4C4BC5}"/>
    <cellStyle name="Normal 5 4 3 2 4 3" xfId="9628" xr:uid="{E81E9331-12CD-42AE-A819-393776A39C27}"/>
    <cellStyle name="Normal 5 4 3 2 4 3 2" xfId="13050" xr:uid="{A456B76B-BA17-47FD-8706-EB3E4104FD0D}"/>
    <cellStyle name="Normal 5 4 3 2 4 3 2 2" xfId="26740" xr:uid="{629A5FBA-56BE-43BE-97D4-FE5DA13A396C}"/>
    <cellStyle name="Normal 5 4 3 2 4 3 2 2 2" xfId="40432" xr:uid="{BF719F93-021A-4C0F-AEA0-CE5ECE655334}"/>
    <cellStyle name="Normal 5 4 3 2 4 3 2 2 3" xfId="55316" xr:uid="{002AEF50-2123-4D6B-A19A-5DC7D1621079}"/>
    <cellStyle name="Normal 5 4 3 2 4 3 2 3" xfId="19896" xr:uid="{86A95985-F036-4F7A-810E-73533291F482}"/>
    <cellStyle name="Normal 5 4 3 2 4 3 2 4" xfId="33586" xr:uid="{5276006E-293B-4318-AA8A-7A50832F5AC7}"/>
    <cellStyle name="Normal 5 4 3 2 4 3 2 5" xfId="48470" xr:uid="{F4BF4938-CBF9-4346-8E81-179A34E7644C}"/>
    <cellStyle name="Normal 5 4 3 2 4 3 3" xfId="23318" xr:uid="{97E7AFD8-1684-4FF9-8F68-3D2F29A0ACCF}"/>
    <cellStyle name="Normal 5 4 3 2 4 3 3 2" xfId="37010" xr:uid="{088CDB32-62E1-4FF0-8185-8AF4C4BCA68D}"/>
    <cellStyle name="Normal 5 4 3 2 4 3 3 3" xfId="51894" xr:uid="{7B9FDFD8-F93D-4E6D-8328-2B817BFEA230}"/>
    <cellStyle name="Normal 5 4 3 2 4 3 4" xfId="16474" xr:uid="{EA81C379-C5A6-43B9-AA00-6D786E0ACEED}"/>
    <cellStyle name="Normal 5 4 3 2 4 3 5" xfId="30164" xr:uid="{D36F4394-CB92-4D1C-9ACA-10F446950AB9}"/>
    <cellStyle name="Normal 5 4 3 2 4 3 6" xfId="45048" xr:uid="{AD421A24-92AC-4136-948E-BE3445FB8B18}"/>
    <cellStyle name="Normal 5 4 3 2 4 4" xfId="11338" xr:uid="{05BC7439-9396-4A39-B35E-1364D0801A4F}"/>
    <cellStyle name="Normal 5 4 3 2 4 4 2" xfId="25028" xr:uid="{17D16C7F-0FDE-467D-A59A-53018D2DBB08}"/>
    <cellStyle name="Normal 5 4 3 2 4 4 2 2" xfId="38720" xr:uid="{77B0B0BC-89B2-4979-9B54-A6ED5EDCCAC2}"/>
    <cellStyle name="Normal 5 4 3 2 4 4 2 3" xfId="53604" xr:uid="{6793E185-7BF2-4F49-91B2-DA3DE7917332}"/>
    <cellStyle name="Normal 5 4 3 2 4 4 3" xfId="18184" xr:uid="{088615E8-B467-4903-8544-A5B991F043A3}"/>
    <cellStyle name="Normal 5 4 3 2 4 4 4" xfId="31874" xr:uid="{F3C48980-7618-45BF-B6FD-414536FE42BF}"/>
    <cellStyle name="Normal 5 4 3 2 4 4 5" xfId="46758" xr:uid="{6B24B730-D1F6-40A8-8CB2-7973BBAE46DE}"/>
    <cellStyle name="Normal 5 4 3 2 4 5" xfId="21606" xr:uid="{23F878DC-613E-407D-87B4-C22393267856}"/>
    <cellStyle name="Normal 5 4 3 2 4 5 2" xfId="35298" xr:uid="{3A374E28-DB09-427F-A8D3-725C44EB275B}"/>
    <cellStyle name="Normal 5 4 3 2 4 5 3" xfId="50182" xr:uid="{986272F6-D927-4FED-9469-B27388FB9637}"/>
    <cellStyle name="Normal 5 4 3 2 4 6" xfId="14762" xr:uid="{8E99DBA8-3B87-4C17-A3AA-99F3D8C3DDEB}"/>
    <cellStyle name="Normal 5 4 3 2 4 6 2" xfId="40953" xr:uid="{125AC0F3-35E1-454F-8E8C-CCC6DC1DF9C4}"/>
    <cellStyle name="Normal 5 4 3 2 4 7" xfId="28452" xr:uid="{2306739D-6B50-44E7-9111-DFF989C42241}"/>
    <cellStyle name="Normal 5 4 3 2 4 8" xfId="43336" xr:uid="{29BE9ED3-5FD7-4E07-ACC2-2928A99EACA0}"/>
    <cellStyle name="Normal 5 4 3 2 4 9" xfId="7916" xr:uid="{C2E4F089-4248-4CA5-9013-9A94E8C088B0}"/>
    <cellStyle name="Normal 5 4 3 2 5" xfId="1262" xr:uid="{C7AAD284-A8A0-453E-A92B-458BF753D8F6}"/>
    <cellStyle name="Normal 5 4 3 2 5 2" xfId="9630" xr:uid="{688B22D3-5AF9-4038-87A6-394F7E8725AB}"/>
    <cellStyle name="Normal 5 4 3 2 5 2 2" xfId="13052" xr:uid="{D1515D53-19E2-489F-B696-25F0B2B25F36}"/>
    <cellStyle name="Normal 5 4 3 2 5 2 2 2" xfId="26742" xr:uid="{41A66B6D-24FF-4B92-94F9-9810F9616124}"/>
    <cellStyle name="Normal 5 4 3 2 5 2 2 2 2" xfId="40434" xr:uid="{CDF1C5D5-CFF0-4BD2-A3C6-0C6A3A594F75}"/>
    <cellStyle name="Normal 5 4 3 2 5 2 2 2 3" xfId="55318" xr:uid="{A89A33BB-9523-4B33-8572-CA25F33D2328}"/>
    <cellStyle name="Normal 5 4 3 2 5 2 2 3" xfId="19898" xr:uid="{7F8FA02F-D792-432B-8567-D4F431B478FD}"/>
    <cellStyle name="Normal 5 4 3 2 5 2 2 4" xfId="33588" xr:uid="{C8231BB3-5C1E-4898-B878-97B3DD68FA1C}"/>
    <cellStyle name="Normal 5 4 3 2 5 2 2 5" xfId="48472" xr:uid="{5B76616E-A4A8-4282-B07C-F10825AF2B4F}"/>
    <cellStyle name="Normal 5 4 3 2 5 2 3" xfId="23320" xr:uid="{9090756A-F201-4959-9FE6-EF96EAA93DA8}"/>
    <cellStyle name="Normal 5 4 3 2 5 2 3 2" xfId="37012" xr:uid="{799FF603-1885-4F2B-8286-049DD48766E0}"/>
    <cellStyle name="Normal 5 4 3 2 5 2 3 3" xfId="51896" xr:uid="{313374F5-6AA9-47F3-9896-2C1EE57ADCEB}"/>
    <cellStyle name="Normal 5 4 3 2 5 2 4" xfId="16476" xr:uid="{D0831D3A-8E84-435F-8A65-93836500B11A}"/>
    <cellStyle name="Normal 5 4 3 2 5 2 5" xfId="30166" xr:uid="{CDA2F7A9-E460-4EA1-B1D6-82CA0AAD8E32}"/>
    <cellStyle name="Normal 5 4 3 2 5 2 6" xfId="45050" xr:uid="{7D3197CD-CDE4-4B5A-8445-8EA8D5E31B99}"/>
    <cellStyle name="Normal 5 4 3 2 5 3" xfId="11340" xr:uid="{1F1B7519-E0EE-4C12-8B4A-72A23D8208F5}"/>
    <cellStyle name="Normal 5 4 3 2 5 3 2" xfId="25030" xr:uid="{D5AD279C-7B77-4323-8564-0139565B75A3}"/>
    <cellStyle name="Normal 5 4 3 2 5 3 2 2" xfId="38722" xr:uid="{3A3F86A5-57CC-43BD-8BBC-CFC133CD8E99}"/>
    <cellStyle name="Normal 5 4 3 2 5 3 2 3" xfId="53606" xr:uid="{D734297B-96A9-4C21-BFC5-4DD7BBC75082}"/>
    <cellStyle name="Normal 5 4 3 2 5 3 3" xfId="18186" xr:uid="{49EA1D09-730B-4569-B896-862827044C83}"/>
    <cellStyle name="Normal 5 4 3 2 5 3 4" xfId="31876" xr:uid="{EF31E09F-5E64-44C1-9982-32E7D25A35E1}"/>
    <cellStyle name="Normal 5 4 3 2 5 3 5" xfId="46760" xr:uid="{84514247-4138-497D-B204-6798DDA242AA}"/>
    <cellStyle name="Normal 5 4 3 2 5 4" xfId="21608" xr:uid="{C89662C5-4195-4566-AC49-D2EAC60C2F7D}"/>
    <cellStyle name="Normal 5 4 3 2 5 4 2" xfId="35300" xr:uid="{DB828498-35B6-46AA-9593-B721F7E06611}"/>
    <cellStyle name="Normal 5 4 3 2 5 4 3" xfId="50184" xr:uid="{DB92C453-5853-4F9A-95CD-CF93F57A19E3}"/>
    <cellStyle name="Normal 5 4 3 2 5 5" xfId="14764" xr:uid="{1E34049E-399A-40E8-91A4-A3D4C9665CC3}"/>
    <cellStyle name="Normal 5 4 3 2 5 5 2" xfId="40955" xr:uid="{86CDE70C-3FBF-4FEE-8472-C773A3CF243A}"/>
    <cellStyle name="Normal 5 4 3 2 5 6" xfId="28454" xr:uid="{0690A1EB-1E20-4E0C-B731-E3B3A30953E6}"/>
    <cellStyle name="Normal 5 4 3 2 5 7" xfId="43338" xr:uid="{DE67CF21-520C-4E50-B9F2-D8FBD4492B05}"/>
    <cellStyle name="Normal 5 4 3 2 5 8" xfId="7918" xr:uid="{4CBA8248-F4B3-477E-B8F5-A445EF741F50}"/>
    <cellStyle name="Normal 5 4 3 2 6" xfId="2855" xr:uid="{7EFD2453-30A0-4E7B-B0C1-9531A91EBCF2}"/>
    <cellStyle name="Normal 5 4 3 2 6 2" xfId="9631" xr:uid="{695DA0D1-C42A-4C14-845B-CD19315D5426}"/>
    <cellStyle name="Normal 5 4 3 2 6 2 2" xfId="13053" xr:uid="{1850C74C-090A-4CD9-9BF9-F6FCFF9E0962}"/>
    <cellStyle name="Normal 5 4 3 2 6 2 2 2" xfId="26743" xr:uid="{4E2E51FD-B642-431C-A9E6-BF1BBDBD3FBA}"/>
    <cellStyle name="Normal 5 4 3 2 6 2 2 2 2" xfId="40435" xr:uid="{40D5A416-72B4-4F0B-B75C-D1D66719EEEF}"/>
    <cellStyle name="Normal 5 4 3 2 6 2 2 2 3" xfId="55319" xr:uid="{BE93B440-255F-4F2B-8CF8-A34D96BFFCA5}"/>
    <cellStyle name="Normal 5 4 3 2 6 2 2 3" xfId="19899" xr:uid="{3F935B8B-7453-4E0B-A63A-99463BF53D3A}"/>
    <cellStyle name="Normal 5 4 3 2 6 2 2 4" xfId="33589" xr:uid="{A6CDC3CC-EA10-49B2-945A-F08A38948FD2}"/>
    <cellStyle name="Normal 5 4 3 2 6 2 2 5" xfId="48473" xr:uid="{2753BD80-9ADA-400C-B33E-CFA7C4C23C09}"/>
    <cellStyle name="Normal 5 4 3 2 6 2 3" xfId="23321" xr:uid="{9BF6B49C-CAB4-4159-B06E-ACFE0EA167FB}"/>
    <cellStyle name="Normal 5 4 3 2 6 2 3 2" xfId="37013" xr:uid="{174B7989-A689-4590-BD9A-3FA0C2E01B93}"/>
    <cellStyle name="Normal 5 4 3 2 6 2 3 3" xfId="51897" xr:uid="{541A23C1-3F9B-41FD-99C2-5868C4004BCC}"/>
    <cellStyle name="Normal 5 4 3 2 6 2 4" xfId="16477" xr:uid="{82F48BB1-48A5-444C-B8F7-15BE88DC19C0}"/>
    <cellStyle name="Normal 5 4 3 2 6 2 5" xfId="30167" xr:uid="{04AFA5B1-9E7E-4615-A56A-8DEA0B3144BF}"/>
    <cellStyle name="Normal 5 4 3 2 6 2 6" xfId="45051" xr:uid="{BBEE06AE-18DC-4995-8B52-7342A097DCE9}"/>
    <cellStyle name="Normal 5 4 3 2 6 3" xfId="11341" xr:uid="{89CAF15E-7D7B-42CE-AACC-6DC4CD8FBF97}"/>
    <cellStyle name="Normal 5 4 3 2 6 3 2" xfId="25031" xr:uid="{B1E532DD-C714-4D9D-8AF3-4D2A475D4E71}"/>
    <cellStyle name="Normal 5 4 3 2 6 3 2 2" xfId="38723" xr:uid="{1AC25B30-B458-4ABD-A908-458CE84E89F3}"/>
    <cellStyle name="Normal 5 4 3 2 6 3 2 3" xfId="53607" xr:uid="{A56442DE-9AE2-4F6C-9D4A-C49DE6D9E926}"/>
    <cellStyle name="Normal 5 4 3 2 6 3 3" xfId="18187" xr:uid="{D071BE5D-0004-45B7-BC5D-41ED0736501B}"/>
    <cellStyle name="Normal 5 4 3 2 6 3 4" xfId="31877" xr:uid="{865801CD-CD0B-4856-9DDC-4B356B6A8196}"/>
    <cellStyle name="Normal 5 4 3 2 6 3 5" xfId="46761" xr:uid="{6CA75F3B-99E1-4EFA-BFA1-5112A2096E48}"/>
    <cellStyle name="Normal 5 4 3 2 6 4" xfId="21609" xr:uid="{EA9C1D4B-FCA1-480E-84AC-60958FA22D1B}"/>
    <cellStyle name="Normal 5 4 3 2 6 4 2" xfId="35301" xr:uid="{E4F832BF-7E81-4E16-8A43-02C856CE09FA}"/>
    <cellStyle name="Normal 5 4 3 2 6 4 3" xfId="50185" xr:uid="{02FCC649-C3F7-4E9C-BBB7-ACF095E312DF}"/>
    <cellStyle name="Normal 5 4 3 2 6 5" xfId="14765" xr:uid="{56599D81-47F8-4AD9-B302-107C0D7555A2}"/>
    <cellStyle name="Normal 5 4 3 2 6 5 2" xfId="41131" xr:uid="{08BA2EA7-99B9-494A-8EB8-D306056A3AC2}"/>
    <cellStyle name="Normal 5 4 3 2 6 6" xfId="28455" xr:uid="{FC568D09-8AE2-4652-A893-9BAB8C69827F}"/>
    <cellStyle name="Normal 5 4 3 2 6 7" xfId="43339" xr:uid="{EA7EEE1C-E881-4A9E-87F2-F4499BF4DADE}"/>
    <cellStyle name="Normal 5 4 3 2 6 8" xfId="7919" xr:uid="{A02E006C-3757-4084-80FA-4FBDB93A74E4}"/>
    <cellStyle name="Normal 5 4 3 2 7" xfId="9617" xr:uid="{1307DF78-0F29-4076-ABB6-CC1B6CFA5BCF}"/>
    <cellStyle name="Normal 5 4 3 2 7 2" xfId="13039" xr:uid="{66CBBAFA-F3D0-4E47-8D60-48CEB8316FE0}"/>
    <cellStyle name="Normal 5 4 3 2 7 2 2" xfId="26729" xr:uid="{07D3C876-4704-417A-8406-6D518515EF12}"/>
    <cellStyle name="Normal 5 4 3 2 7 2 2 2" xfId="40421" xr:uid="{2AA3F9C1-7CDB-4BF9-B051-E80913E132EF}"/>
    <cellStyle name="Normal 5 4 3 2 7 2 2 3" xfId="55305" xr:uid="{B14EBB59-41FF-44AC-9440-A0DE96A72C38}"/>
    <cellStyle name="Normal 5 4 3 2 7 2 3" xfId="19885" xr:uid="{B2FE42A5-AE91-4C61-84CB-3701DAB2BD90}"/>
    <cellStyle name="Normal 5 4 3 2 7 2 4" xfId="33575" xr:uid="{FB403FBB-66CB-4C2E-9BFE-8F2B6170E648}"/>
    <cellStyle name="Normal 5 4 3 2 7 2 5" xfId="48459" xr:uid="{5D8DE978-9292-44F9-84FF-B472CBB60359}"/>
    <cellStyle name="Normal 5 4 3 2 7 3" xfId="23307" xr:uid="{DCE652FD-499D-4951-B3BD-CA15E5FE3FA1}"/>
    <cellStyle name="Normal 5 4 3 2 7 3 2" xfId="36999" xr:uid="{802E3EDF-0D3F-42A3-9270-5B909BF15A23}"/>
    <cellStyle name="Normal 5 4 3 2 7 3 3" xfId="51883" xr:uid="{0FFB1A23-129C-486A-868F-74729C4E3BED}"/>
    <cellStyle name="Normal 5 4 3 2 7 4" xfId="16463" xr:uid="{F937DD8A-3E65-4968-8089-5EC317D4E3A1}"/>
    <cellStyle name="Normal 5 4 3 2 7 5" xfId="30153" xr:uid="{80EB0733-AE70-40D0-BC46-40E9CEC5EABE}"/>
    <cellStyle name="Normal 5 4 3 2 7 6" xfId="45037" xr:uid="{66CB75BE-9BEA-47BB-BE52-FC1A4DE865EB}"/>
    <cellStyle name="Normal 5 4 3 2 8" xfId="11327" xr:uid="{A4852CD1-358F-437C-88CF-5030162FDEB6}"/>
    <cellStyle name="Normal 5 4 3 2 8 2" xfId="25017" xr:uid="{3B310701-94BF-42D2-859F-78EC0047632D}"/>
    <cellStyle name="Normal 5 4 3 2 8 2 2" xfId="38709" xr:uid="{3162F502-CDE8-4FBB-91C8-C6F2A03C195E}"/>
    <cellStyle name="Normal 5 4 3 2 8 2 3" xfId="53593" xr:uid="{3C9946F5-E955-420E-BE8E-616E75C956AA}"/>
    <cellStyle name="Normal 5 4 3 2 8 3" xfId="18173" xr:uid="{10C249A8-EEF7-48D7-AFF8-FEEFD90AAF9D}"/>
    <cellStyle name="Normal 5 4 3 2 8 4" xfId="31863" xr:uid="{F9B76411-F8DD-4202-B201-0F80D1C12E7F}"/>
    <cellStyle name="Normal 5 4 3 2 8 5" xfId="46747" xr:uid="{39B0F1D3-6066-4CAE-963D-94BC9F22D1CD}"/>
    <cellStyle name="Normal 5 4 3 2 9" xfId="21595" xr:uid="{F378CCD6-52C2-44E5-8D61-8DAD016169BB}"/>
    <cellStyle name="Normal 5 4 3 2 9 2" xfId="35287" xr:uid="{FCAE42A4-D40C-42A1-AC59-C074A0973D79}"/>
    <cellStyle name="Normal 5 4 3 2 9 3" xfId="50171" xr:uid="{755A943A-C835-47A1-BE5A-3AC2B247D6E9}"/>
    <cellStyle name="Normal 5 4 3 3" xfId="301" xr:uid="{8681A559-531C-4BC2-A42A-149628E02FAE}"/>
    <cellStyle name="Normal 5 4 3 3 10" xfId="43340" xr:uid="{9A0A5857-2703-4FBA-A015-59D4C6DF40EE}"/>
    <cellStyle name="Normal 5 4 3 3 11" xfId="7920" xr:uid="{E065DDF0-D0F5-4882-877F-5AFEF8B2DD57}"/>
    <cellStyle name="Normal 5 4 3 3 2" xfId="552" xr:uid="{F313B1EE-CF90-48BC-A20A-C5B4C333A2DC}"/>
    <cellStyle name="Normal 5 4 3 3 2 2" xfId="553" xr:uid="{3986ED29-51AC-40A9-A6C7-AF4364202A69}"/>
    <cellStyle name="Normal 5 4 3 3 2 2 2" xfId="1263" xr:uid="{7C80B1A4-8033-492C-BA9F-CF972075C01D}"/>
    <cellStyle name="Normal 5 4 3 3 2 2 2 2" xfId="1264" xr:uid="{3E7B394F-5C24-46A1-8C60-24DCFED4B366}"/>
    <cellStyle name="Normal 5 4 3 3 2 2 2 2 2" xfId="26746" xr:uid="{51F89E15-E051-4E51-98E1-36C177E1557D}"/>
    <cellStyle name="Normal 5 4 3 3 2 2 2 2 2 2" xfId="40438" xr:uid="{A89DC14A-00EE-4D53-88E2-EFFBA276507D}"/>
    <cellStyle name="Normal 5 4 3 3 2 2 2 2 2 3" xfId="55322" xr:uid="{EB8E12A7-D689-478C-8E9C-C842090F77A4}"/>
    <cellStyle name="Normal 5 4 3 3 2 2 2 2 3" xfId="19902" xr:uid="{2C736E41-7378-4814-AADB-F4F8D95215A7}"/>
    <cellStyle name="Normal 5 4 3 3 2 2 2 2 3 2" xfId="40957" xr:uid="{FDDF7E42-C6EB-45DD-9F59-A5CBE245156C}"/>
    <cellStyle name="Normal 5 4 3 3 2 2 2 2 4" xfId="33592" xr:uid="{3237DC68-4E47-47D4-8609-09A259E5BBCC}"/>
    <cellStyle name="Normal 5 4 3 3 2 2 2 2 5" xfId="48476" xr:uid="{CC9822AB-6317-43EC-B101-FD11C5D5B0EB}"/>
    <cellStyle name="Normal 5 4 3 3 2 2 2 2 6" xfId="13056" xr:uid="{08C2BC0C-926F-4670-848B-34341E94375F}"/>
    <cellStyle name="Normal 5 4 3 3 2 2 2 3" xfId="23324" xr:uid="{73B6B531-FA97-4E8E-A7D2-9C7502D2D85F}"/>
    <cellStyle name="Normal 5 4 3 3 2 2 2 3 2" xfId="37016" xr:uid="{5BCC36B5-CE03-4DDB-8E60-CCFBF164CEF9}"/>
    <cellStyle name="Normal 5 4 3 3 2 2 2 3 3" xfId="51900" xr:uid="{9DA38DC3-BAA8-4E1C-9AA6-76FE1C48EDC3}"/>
    <cellStyle name="Normal 5 4 3 3 2 2 2 4" xfId="16480" xr:uid="{E6D2DF93-30CA-4AF8-ABC0-447E45568246}"/>
    <cellStyle name="Normal 5 4 3 3 2 2 2 4 2" xfId="40956" xr:uid="{E718D991-16FA-408F-8B2E-FBEE175D9E8C}"/>
    <cellStyle name="Normal 5 4 3 3 2 2 2 5" xfId="30170" xr:uid="{56C46565-2C1B-4B96-96DD-DC99E46568C2}"/>
    <cellStyle name="Normal 5 4 3 3 2 2 2 6" xfId="45054" xr:uid="{52FAC272-58BB-4312-8091-2CE03AB582B8}"/>
    <cellStyle name="Normal 5 4 3 3 2 2 2 7" xfId="9634" xr:uid="{DD1244FB-7650-47D5-BA48-330EC0021731}"/>
    <cellStyle name="Normal 5 4 3 3 2 2 3" xfId="1265" xr:uid="{C95725E7-EA86-492C-9F22-64A80C1280E5}"/>
    <cellStyle name="Normal 5 4 3 3 2 2 3 2" xfId="25034" xr:uid="{220FC3FD-D03D-4A1C-B273-5D628EB1F8F3}"/>
    <cellStyle name="Normal 5 4 3 3 2 2 3 2 2" xfId="38726" xr:uid="{F39C76A8-0885-4D59-A882-A4F1FADDF590}"/>
    <cellStyle name="Normal 5 4 3 3 2 2 3 2 3" xfId="53610" xr:uid="{A82EB0FC-C634-45D8-BACB-84E28503B45C}"/>
    <cellStyle name="Normal 5 4 3 3 2 2 3 3" xfId="18190" xr:uid="{58A2947E-63BE-4B20-919F-0A0E549D0EFE}"/>
    <cellStyle name="Normal 5 4 3 3 2 2 3 3 2" xfId="40958" xr:uid="{C446584F-95A7-4E25-AD30-877FC3DD27BA}"/>
    <cellStyle name="Normal 5 4 3 3 2 2 3 4" xfId="31880" xr:uid="{F46AE045-C377-4D5E-9D8C-8D4EDC27E570}"/>
    <cellStyle name="Normal 5 4 3 3 2 2 3 5" xfId="46764" xr:uid="{51D6D037-F192-48E7-95EB-3CEDD611A46E}"/>
    <cellStyle name="Normal 5 4 3 3 2 2 3 6" xfId="11344" xr:uid="{9679D860-7FEB-49CD-A774-F268EE9FBD01}"/>
    <cellStyle name="Normal 5 4 3 3 2 2 4" xfId="21612" xr:uid="{3E880D6C-525A-40B3-871F-43C55210F50A}"/>
    <cellStyle name="Normal 5 4 3 3 2 2 4 2" xfId="35304" xr:uid="{487A442A-3E31-4992-BBAF-F4490E5E3291}"/>
    <cellStyle name="Normal 5 4 3 3 2 2 4 3" xfId="50188" xr:uid="{EE6C414B-E8EB-4C52-8369-997E44509D4A}"/>
    <cellStyle name="Normal 5 4 3 3 2 2 5" xfId="14768" xr:uid="{EA1E125C-CEBC-4DE6-807D-10DFF3FF5EAE}"/>
    <cellStyle name="Normal 5 4 3 3 2 2 5 2" xfId="40830" xr:uid="{2BB778BE-328B-4D3A-B9B6-3213F9429226}"/>
    <cellStyle name="Normal 5 4 3 3 2 2 6" xfId="28458" xr:uid="{C9D75072-4E4F-45DA-9C1B-8CF9687C8569}"/>
    <cellStyle name="Normal 5 4 3 3 2 2 7" xfId="43342" xr:uid="{58B8A126-3AA3-4BDD-85C1-20005C1F6F3C}"/>
    <cellStyle name="Normal 5 4 3 3 2 2 8" xfId="7922" xr:uid="{BD149A42-D838-4CC5-B2AB-2203CFB28901}"/>
    <cellStyle name="Normal 5 4 3 3 2 3" xfId="1266" xr:uid="{50966400-03A4-4009-8FBC-3BC3E0E3B751}"/>
    <cellStyle name="Normal 5 4 3 3 2 3 2" xfId="1267" xr:uid="{A0593B9B-3E2C-4E2C-A0FB-399031D69BE6}"/>
    <cellStyle name="Normal 5 4 3 3 2 3 2 2" xfId="26745" xr:uid="{74CACC47-1B27-4852-BDCB-498C006E56F6}"/>
    <cellStyle name="Normal 5 4 3 3 2 3 2 2 2" xfId="40437" xr:uid="{4DC2D60C-B1C1-4E7F-BE58-CD70D77FA98E}"/>
    <cellStyle name="Normal 5 4 3 3 2 3 2 2 3" xfId="55321" xr:uid="{CB7139CB-0E5A-4F3A-8F93-3044EF6AA727}"/>
    <cellStyle name="Normal 5 4 3 3 2 3 2 3" xfId="19901" xr:uid="{52C065C0-8A6C-4FC1-AFC7-C34F33CCCFA5}"/>
    <cellStyle name="Normal 5 4 3 3 2 3 2 3 2" xfId="40960" xr:uid="{B9612F7B-FF6A-4AC7-BB13-AF9A803ED43B}"/>
    <cellStyle name="Normal 5 4 3 3 2 3 2 4" xfId="33591" xr:uid="{6FEB6206-8865-4C7C-A6B7-9F76D5489E55}"/>
    <cellStyle name="Normal 5 4 3 3 2 3 2 5" xfId="48475" xr:uid="{5FF475BC-95CE-4DF4-9509-B28869927BF7}"/>
    <cellStyle name="Normal 5 4 3 3 2 3 2 6" xfId="13055" xr:uid="{A55B2FF6-5877-4580-A307-9F00A500D2E4}"/>
    <cellStyle name="Normal 5 4 3 3 2 3 3" xfId="23323" xr:uid="{36171B1C-3A1E-46A0-A843-64468965238F}"/>
    <cellStyle name="Normal 5 4 3 3 2 3 3 2" xfId="37015" xr:uid="{5028311E-98F2-414D-A5A1-1E93718B1160}"/>
    <cellStyle name="Normal 5 4 3 3 2 3 3 3" xfId="51899" xr:uid="{933F2C21-9BB2-4279-A8C7-55BBA6A4045E}"/>
    <cellStyle name="Normal 5 4 3 3 2 3 4" xfId="16479" xr:uid="{1074D870-0B90-4C9F-B08E-351841D64971}"/>
    <cellStyle name="Normal 5 4 3 3 2 3 4 2" xfId="40959" xr:uid="{788B7443-9CC9-49F8-BB0C-DEADBFB26E79}"/>
    <cellStyle name="Normal 5 4 3 3 2 3 5" xfId="30169" xr:uid="{B9B1CBF9-1738-4967-900A-7913C16F5011}"/>
    <cellStyle name="Normal 5 4 3 3 2 3 6" xfId="45053" xr:uid="{72B2DAE3-0859-421A-B119-2ABDE5A4E08D}"/>
    <cellStyle name="Normal 5 4 3 3 2 3 7" xfId="9633" xr:uid="{402CC1C3-8D2B-47FD-95BA-CE6164FF101D}"/>
    <cellStyle name="Normal 5 4 3 3 2 4" xfId="1268" xr:uid="{79391607-51F9-45E3-92DC-0701B37EE412}"/>
    <cellStyle name="Normal 5 4 3 3 2 4 2" xfId="25033" xr:uid="{000946B8-65AA-4E89-902B-9A3716C128E7}"/>
    <cellStyle name="Normal 5 4 3 3 2 4 2 2" xfId="38725" xr:uid="{83CF06A3-3C02-4F2B-AD2C-F8A420F76930}"/>
    <cellStyle name="Normal 5 4 3 3 2 4 2 3" xfId="53609" xr:uid="{A7E5FE72-A759-4223-86D6-A28EFDD40DEE}"/>
    <cellStyle name="Normal 5 4 3 3 2 4 3" xfId="18189" xr:uid="{C8BF97E0-D9DD-488E-8B7D-840B8F09D5ED}"/>
    <cellStyle name="Normal 5 4 3 3 2 4 3 2" xfId="40961" xr:uid="{B43309DB-8881-4A65-89BD-F65316497C9B}"/>
    <cellStyle name="Normal 5 4 3 3 2 4 4" xfId="31879" xr:uid="{037B2FBB-D8A8-4E46-8908-95357559A43A}"/>
    <cellStyle name="Normal 5 4 3 3 2 4 5" xfId="46763" xr:uid="{A0A3A2DE-5BB6-4F3A-892B-C93F70D96334}"/>
    <cellStyle name="Normal 5 4 3 3 2 4 6" xfId="11343" xr:uid="{1BDE1D35-5984-4515-982F-F298C2DFC567}"/>
    <cellStyle name="Normal 5 4 3 3 2 5" xfId="21611" xr:uid="{B2887677-F2A1-4742-ADC1-7CDFF43DF373}"/>
    <cellStyle name="Normal 5 4 3 3 2 5 2" xfId="35303" xr:uid="{70732455-E3AC-419A-8E9D-BB23E4E6BE4F}"/>
    <cellStyle name="Normal 5 4 3 3 2 5 3" xfId="50187" xr:uid="{06030A68-C99A-4F7A-9CD1-2EC394D5A249}"/>
    <cellStyle name="Normal 5 4 3 3 2 6" xfId="14767" xr:uid="{2CCD6701-2F57-435E-9117-47883304FB8B}"/>
    <cellStyle name="Normal 5 4 3 3 2 6 2" xfId="40829" xr:uid="{34FD1545-2D88-4863-BD11-BEA571DE62FE}"/>
    <cellStyle name="Normal 5 4 3 3 2 7" xfId="28457" xr:uid="{A0B9F81E-6BD0-480D-982B-E5C1EFECFE7C}"/>
    <cellStyle name="Normal 5 4 3 3 2 8" xfId="43341" xr:uid="{92F46A95-4613-4975-B46F-FEE0AC6B5DCD}"/>
    <cellStyle name="Normal 5 4 3 3 2 9" xfId="7921" xr:uid="{D378DA89-001C-465A-A7D0-C0C3C88A8A31}"/>
    <cellStyle name="Normal 5 4 3 3 3" xfId="554" xr:uid="{78006752-3C4B-4300-8DE0-D29B4F3F5947}"/>
    <cellStyle name="Normal 5 4 3 3 3 2" xfId="1269" xr:uid="{B293076C-9D60-4EFA-AF41-B01CECB17FDD}"/>
    <cellStyle name="Normal 5 4 3 3 3 2 2" xfId="1270" xr:uid="{32602F77-34E8-4765-969B-35663CB002E7}"/>
    <cellStyle name="Normal 5 4 3 3 3 2 2 2" xfId="26747" xr:uid="{0BCB5E89-7DC4-445C-971C-99558EC3149A}"/>
    <cellStyle name="Normal 5 4 3 3 3 2 2 2 2" xfId="40439" xr:uid="{62B8728B-0BA5-4F51-B2F3-36CA44BA972B}"/>
    <cellStyle name="Normal 5 4 3 3 3 2 2 2 3" xfId="55323" xr:uid="{8F262F67-6508-4A51-B9FA-521ADC17C26B}"/>
    <cellStyle name="Normal 5 4 3 3 3 2 2 3" xfId="19903" xr:uid="{663ACA19-29DD-4091-9716-501739CF9E1C}"/>
    <cellStyle name="Normal 5 4 3 3 3 2 2 3 2" xfId="40963" xr:uid="{2E5B0DEE-DD9D-468A-8793-8316296C2B95}"/>
    <cellStyle name="Normal 5 4 3 3 3 2 2 4" xfId="33593" xr:uid="{A4C4E232-FF1B-43D5-9880-38E3DB3D39B8}"/>
    <cellStyle name="Normal 5 4 3 3 3 2 2 5" xfId="48477" xr:uid="{38E93481-B16D-446A-B477-B7CE5B9AF571}"/>
    <cellStyle name="Normal 5 4 3 3 3 2 2 6" xfId="13057" xr:uid="{A9D8FF2E-44FD-480A-A399-06F2FEFC85E4}"/>
    <cellStyle name="Normal 5 4 3 3 3 2 3" xfId="23325" xr:uid="{FCC9E953-9B81-4E59-B264-009A298285E1}"/>
    <cellStyle name="Normal 5 4 3 3 3 2 3 2" xfId="37017" xr:uid="{A9A5E1E3-CBE1-4D8A-9F00-912C1D0EC67A}"/>
    <cellStyle name="Normal 5 4 3 3 3 2 3 3" xfId="51901" xr:uid="{72D71256-E16C-4841-9437-024B6B76B31A}"/>
    <cellStyle name="Normal 5 4 3 3 3 2 4" xfId="16481" xr:uid="{3B681930-1438-412C-9834-79E73573FD5A}"/>
    <cellStyle name="Normal 5 4 3 3 3 2 4 2" xfId="40962" xr:uid="{2080B341-C923-43EB-BA76-8BBD7BDB6847}"/>
    <cellStyle name="Normal 5 4 3 3 3 2 5" xfId="30171" xr:uid="{3CCBA672-6E1E-46F0-9266-FD87228FE74C}"/>
    <cellStyle name="Normal 5 4 3 3 3 2 6" xfId="45055" xr:uid="{333423FA-B572-429D-87B3-34D883F80A96}"/>
    <cellStyle name="Normal 5 4 3 3 3 2 7" xfId="9635" xr:uid="{07A428E9-7C72-4739-A390-C330A63692F9}"/>
    <cellStyle name="Normal 5 4 3 3 3 3" xfId="1271" xr:uid="{2F76C6EE-540E-498C-8007-1DDDC3DB3062}"/>
    <cellStyle name="Normal 5 4 3 3 3 3 2" xfId="25035" xr:uid="{90067820-7429-48AA-82DC-FD1E3CCAC28B}"/>
    <cellStyle name="Normal 5 4 3 3 3 3 2 2" xfId="38727" xr:uid="{572653F7-94B7-4897-A205-9D8B61C513BF}"/>
    <cellStyle name="Normal 5 4 3 3 3 3 2 3" xfId="53611" xr:uid="{9678AB77-629A-493E-8C8C-660FACB2001B}"/>
    <cellStyle name="Normal 5 4 3 3 3 3 3" xfId="18191" xr:uid="{1C0321D3-C31E-40F5-9213-32B6774B7614}"/>
    <cellStyle name="Normal 5 4 3 3 3 3 3 2" xfId="40964" xr:uid="{411A9291-6C3B-46ED-BBF5-03C2A4993815}"/>
    <cellStyle name="Normal 5 4 3 3 3 3 4" xfId="31881" xr:uid="{DA6D7987-D426-43D8-8282-849BA6429CDF}"/>
    <cellStyle name="Normal 5 4 3 3 3 3 5" xfId="46765" xr:uid="{62A85333-A926-49A5-93CB-C1C61C63ED9D}"/>
    <cellStyle name="Normal 5 4 3 3 3 3 6" xfId="11345" xr:uid="{496D82BF-9445-4300-9FE9-02790FCF47E5}"/>
    <cellStyle name="Normal 5 4 3 3 3 4" xfId="21613" xr:uid="{E75EAE75-3C02-4160-A2A7-8426CC9FD71C}"/>
    <cellStyle name="Normal 5 4 3 3 3 4 2" xfId="35305" xr:uid="{9E49D536-C714-4164-A377-422D411267EF}"/>
    <cellStyle name="Normal 5 4 3 3 3 4 3" xfId="50189" xr:uid="{386FB4EB-C4D2-44B1-BB4A-887BEADBDEC0}"/>
    <cellStyle name="Normal 5 4 3 3 3 5" xfId="14769" xr:uid="{6D65677C-DC57-4D66-8421-00F43FF6DA5F}"/>
    <cellStyle name="Normal 5 4 3 3 3 5 2" xfId="40831" xr:uid="{931CCCBA-49A3-481D-B296-279DF4E13680}"/>
    <cellStyle name="Normal 5 4 3 3 3 6" xfId="28459" xr:uid="{B2EA1767-A769-482D-B295-383BE3C29808}"/>
    <cellStyle name="Normal 5 4 3 3 3 7" xfId="43343" xr:uid="{A4E7AD59-7483-45AD-B552-1A99D089DCA7}"/>
    <cellStyle name="Normal 5 4 3 3 3 8" xfId="7923" xr:uid="{6CF00C87-4C27-4211-973A-D3E409EE5822}"/>
    <cellStyle name="Normal 5 4 3 3 4" xfId="1272" xr:uid="{66B3C729-44BA-4D19-A058-F54AF2E95696}"/>
    <cellStyle name="Normal 5 4 3 3 4 2" xfId="1273" xr:uid="{1E14670C-56EA-4A26-8B48-68F29B434D00}"/>
    <cellStyle name="Normal 5 4 3 3 4 2 2" xfId="13058" xr:uid="{00341BB3-F27B-4A7F-99FC-F43E76DCABD2}"/>
    <cellStyle name="Normal 5 4 3 3 4 2 2 2" xfId="26748" xr:uid="{C3B63246-25C2-4B72-9653-DEAAEF779169}"/>
    <cellStyle name="Normal 5 4 3 3 4 2 2 2 2" xfId="40440" xr:uid="{D25395C7-FF2C-40AD-91D8-F5F662711F81}"/>
    <cellStyle name="Normal 5 4 3 3 4 2 2 2 3" xfId="55324" xr:uid="{1AFE95E3-478B-42FD-AC01-FB559BAC747F}"/>
    <cellStyle name="Normal 5 4 3 3 4 2 2 3" xfId="19904" xr:uid="{ABB65711-BA21-4505-B3C7-948067071EE4}"/>
    <cellStyle name="Normal 5 4 3 3 4 2 2 4" xfId="33594" xr:uid="{6C125694-DC82-4449-A156-B852C577413D}"/>
    <cellStyle name="Normal 5 4 3 3 4 2 2 5" xfId="48478" xr:uid="{C62866C0-44CC-4A79-89A9-2C428E281C1D}"/>
    <cellStyle name="Normal 5 4 3 3 4 2 3" xfId="23326" xr:uid="{17F51F5D-1FDF-4A63-8B0F-28762C40B316}"/>
    <cellStyle name="Normal 5 4 3 3 4 2 3 2" xfId="37018" xr:uid="{C1CA6171-7D44-493C-85AE-379EFE48397C}"/>
    <cellStyle name="Normal 5 4 3 3 4 2 3 3" xfId="51902" xr:uid="{8D5019ED-ED1A-4EDA-8ECD-D48CD1331855}"/>
    <cellStyle name="Normal 5 4 3 3 4 2 4" xfId="16482" xr:uid="{75DF40EA-7432-41A4-B72E-CAC21C4448A1}"/>
    <cellStyle name="Normal 5 4 3 3 4 2 4 2" xfId="40966" xr:uid="{0FEE0BEC-FEFA-454E-9407-C221DC8451A8}"/>
    <cellStyle name="Normal 5 4 3 3 4 2 5" xfId="30172" xr:uid="{2CAFC4AD-8540-48D2-A295-FC7DA643C18F}"/>
    <cellStyle name="Normal 5 4 3 3 4 2 6" xfId="45056" xr:uid="{DFC247C6-25E6-4FA7-A305-7E2124C43EA8}"/>
    <cellStyle name="Normal 5 4 3 3 4 2 7" xfId="9636" xr:uid="{723004D1-4E95-4566-8D67-2C0F27ABFC51}"/>
    <cellStyle name="Normal 5 4 3 3 4 3" xfId="11346" xr:uid="{AC587261-3175-4761-A3A2-4D2AB1B39F64}"/>
    <cellStyle name="Normal 5 4 3 3 4 3 2" xfId="25036" xr:uid="{F99628C2-D60F-462E-80D0-D3CCC081FBD1}"/>
    <cellStyle name="Normal 5 4 3 3 4 3 2 2" xfId="38728" xr:uid="{87C9E6EC-1F27-466F-917F-F2CEEF4AD0DC}"/>
    <cellStyle name="Normal 5 4 3 3 4 3 2 3" xfId="53612" xr:uid="{BEEC4F66-71DB-476A-9C0B-582411E25612}"/>
    <cellStyle name="Normal 5 4 3 3 4 3 3" xfId="18192" xr:uid="{865F7E8A-F762-4785-AE5E-4B29122EED2E}"/>
    <cellStyle name="Normal 5 4 3 3 4 3 4" xfId="31882" xr:uid="{9AC230E7-D9E8-4BAE-83FB-9698EF96A3F0}"/>
    <cellStyle name="Normal 5 4 3 3 4 3 5" xfId="46766" xr:uid="{56477003-BC7E-4781-A742-9187331A8423}"/>
    <cellStyle name="Normal 5 4 3 3 4 4" xfId="21614" xr:uid="{175E805A-20E4-4E67-BCB9-494723753477}"/>
    <cellStyle name="Normal 5 4 3 3 4 4 2" xfId="35306" xr:uid="{D955C2BE-8A1B-47D2-8222-99D8F882CC9F}"/>
    <cellStyle name="Normal 5 4 3 3 4 4 3" xfId="50190" xr:uid="{FA1CF61F-CF73-424D-A6C8-53AA4DA4FF5D}"/>
    <cellStyle name="Normal 5 4 3 3 4 5" xfId="14770" xr:uid="{8709EFA8-08E1-4885-B80A-4C7845489CE2}"/>
    <cellStyle name="Normal 5 4 3 3 4 5 2" xfId="40965" xr:uid="{0A8BEF42-E0CE-4868-8956-0CEE9AC05314}"/>
    <cellStyle name="Normal 5 4 3 3 4 6" xfId="28460" xr:uid="{AC10ABD7-5B0D-491B-8E22-8253E0269002}"/>
    <cellStyle name="Normal 5 4 3 3 4 7" xfId="43344" xr:uid="{4E3BA425-96DB-4138-BADF-BEBC6DEF8256}"/>
    <cellStyle name="Normal 5 4 3 3 4 8" xfId="7924" xr:uid="{99746801-6DD9-491D-A077-382E9B92E61A}"/>
    <cellStyle name="Normal 5 4 3 3 5" xfId="1274" xr:uid="{52E9A123-2C2D-470E-ADF2-A54ED4D359A3}"/>
    <cellStyle name="Normal 5 4 3 3 5 2" xfId="13054" xr:uid="{F1C9EFC2-0B48-45D0-B198-5766ABAF2BD8}"/>
    <cellStyle name="Normal 5 4 3 3 5 2 2" xfId="26744" xr:uid="{26538D59-BF3A-4195-BA39-6B4478048E77}"/>
    <cellStyle name="Normal 5 4 3 3 5 2 2 2" xfId="40436" xr:uid="{017CDF5A-BA60-448B-8972-2EEEFBC78AAE}"/>
    <cellStyle name="Normal 5 4 3 3 5 2 2 3" xfId="55320" xr:uid="{65A131AB-F792-489E-9ED9-3FE757CF5E51}"/>
    <cellStyle name="Normal 5 4 3 3 5 2 3" xfId="19900" xr:uid="{32BD3729-CB78-442F-977E-B171F4C8C16C}"/>
    <cellStyle name="Normal 5 4 3 3 5 2 4" xfId="33590" xr:uid="{5FAA2E65-89C8-42B2-A0F0-023893CA0366}"/>
    <cellStyle name="Normal 5 4 3 3 5 2 5" xfId="48474" xr:uid="{C799AC2B-C2F1-44DB-AA62-ABB107E53490}"/>
    <cellStyle name="Normal 5 4 3 3 5 3" xfId="23322" xr:uid="{EBFBA5BE-2439-45FF-8583-5581E58B5254}"/>
    <cellStyle name="Normal 5 4 3 3 5 3 2" xfId="37014" xr:uid="{67F5695F-72DB-4EC3-9B8D-F82CF39EBF87}"/>
    <cellStyle name="Normal 5 4 3 3 5 3 3" xfId="51898" xr:uid="{9ED69BB6-2307-4369-8777-73636DB28D27}"/>
    <cellStyle name="Normal 5 4 3 3 5 4" xfId="16478" xr:uid="{D8B2DA46-1F9D-4221-87E4-F9FC162B4E50}"/>
    <cellStyle name="Normal 5 4 3 3 5 4 2" xfId="40967" xr:uid="{D87FE84B-41CA-404A-A340-EA06CD92D4A1}"/>
    <cellStyle name="Normal 5 4 3 3 5 5" xfId="30168" xr:uid="{6A5762AE-1682-4CA0-AF49-79AF86CD8214}"/>
    <cellStyle name="Normal 5 4 3 3 5 6" xfId="45052" xr:uid="{7FC79884-8C5D-4028-9FC1-E15E81492B71}"/>
    <cellStyle name="Normal 5 4 3 3 5 7" xfId="9632" xr:uid="{EFF7FC76-BF7E-49F7-9986-9EAACE11217A}"/>
    <cellStyle name="Normal 5 4 3 3 6" xfId="11342" xr:uid="{974A80D5-96D7-46E0-8405-EDFD91AC983D}"/>
    <cellStyle name="Normal 5 4 3 3 6 2" xfId="25032" xr:uid="{0D36DDD9-9A2B-4376-A78D-5CFE42FF05A0}"/>
    <cellStyle name="Normal 5 4 3 3 6 2 2" xfId="38724" xr:uid="{CB21061B-47D1-4547-94CB-6F7C8B4E8C95}"/>
    <cellStyle name="Normal 5 4 3 3 6 2 3" xfId="53608" xr:uid="{72757BF7-8169-4696-9C64-BE413259AF48}"/>
    <cellStyle name="Normal 5 4 3 3 6 3" xfId="18188" xr:uid="{F1261503-A4D1-40A6-B5EE-A8A33BB0988A}"/>
    <cellStyle name="Normal 5 4 3 3 6 4" xfId="31878" xr:uid="{F0584BCB-53F5-4C01-8993-ECA4D1639B11}"/>
    <cellStyle name="Normal 5 4 3 3 6 5" xfId="46762" xr:uid="{1013A5B9-81C6-404B-808F-32FBD7D87D7C}"/>
    <cellStyle name="Normal 5 4 3 3 7" xfId="21610" xr:uid="{179FA8DF-C28E-4158-A8D2-069C1C16F974}"/>
    <cellStyle name="Normal 5 4 3 3 7 2" xfId="35302" xr:uid="{FAF49668-E6EF-4702-9FA3-178BA2F6863B}"/>
    <cellStyle name="Normal 5 4 3 3 7 3" xfId="50186" xr:uid="{F0E8A772-D137-42E2-9070-D74A90046A41}"/>
    <cellStyle name="Normal 5 4 3 3 8" xfId="14766" xr:uid="{4CC2226D-1264-46A0-8213-4362265B2473}"/>
    <cellStyle name="Normal 5 4 3 3 8 2" xfId="40783" xr:uid="{5FE04C0C-A9A2-405B-849B-DE52B0088463}"/>
    <cellStyle name="Normal 5 4 3 3 9" xfId="28456" xr:uid="{545B4F73-E07E-47D2-BC0F-198F5BE80228}"/>
    <cellStyle name="Normal 5 4 3 4" xfId="302" xr:uid="{668E185D-8E7D-40CA-B0EA-42021EF211D7}"/>
    <cellStyle name="Normal 5 4 3 4 10" xfId="43345" xr:uid="{BA93C090-AF83-4AD7-9E97-DA4679D7EBA0}"/>
    <cellStyle name="Normal 5 4 3 4 11" xfId="7925" xr:uid="{13AF8020-A7E1-4092-A488-9A28B32B2D21}"/>
    <cellStyle name="Normal 5 4 3 4 2" xfId="555" xr:uid="{FF38F83D-3DBE-46CB-A64C-DE4F29C421D6}"/>
    <cellStyle name="Normal 5 4 3 4 2 2" xfId="1275" xr:uid="{A084776F-FBAE-4FD7-962A-B88E6076F79A}"/>
    <cellStyle name="Normal 5 4 3 4 2 2 2" xfId="1276" xr:uid="{D41147EB-FFA5-4640-98C5-2519F63B9F3A}"/>
    <cellStyle name="Normal 5 4 3 4 2 2 2 2" xfId="13061" xr:uid="{82D7691C-22C8-4F83-915F-492DEC4A75C0}"/>
    <cellStyle name="Normal 5 4 3 4 2 2 2 2 2" xfId="26751" xr:uid="{79A38581-3B7A-4FDC-B682-03830F678AF6}"/>
    <cellStyle name="Normal 5 4 3 4 2 2 2 2 2 2" xfId="40443" xr:uid="{72D2A0A4-F4E9-4135-AD08-CF642F39A9CD}"/>
    <cellStyle name="Normal 5 4 3 4 2 2 2 2 2 3" xfId="55327" xr:uid="{A4399270-040F-4A75-81F7-2988AB516740}"/>
    <cellStyle name="Normal 5 4 3 4 2 2 2 2 3" xfId="19907" xr:uid="{3F934410-A692-44BD-8608-31EDF65C94D2}"/>
    <cellStyle name="Normal 5 4 3 4 2 2 2 2 4" xfId="33597" xr:uid="{5F3C0B0C-3C3D-41B9-8FAA-9F9D96F3D30C}"/>
    <cellStyle name="Normal 5 4 3 4 2 2 2 2 5" xfId="48481" xr:uid="{AE45B18F-2383-47BA-9C81-A1BD7255E3BA}"/>
    <cellStyle name="Normal 5 4 3 4 2 2 2 3" xfId="23329" xr:uid="{6064B8BA-FDE9-4159-8C9B-899EEC3A4E7E}"/>
    <cellStyle name="Normal 5 4 3 4 2 2 2 3 2" xfId="37021" xr:uid="{2187645C-81DB-4CA2-BFC6-D54C019CE934}"/>
    <cellStyle name="Normal 5 4 3 4 2 2 2 3 3" xfId="51905" xr:uid="{B131E861-1DEE-47F4-9A9D-0268E876002C}"/>
    <cellStyle name="Normal 5 4 3 4 2 2 2 4" xfId="16485" xr:uid="{F472F6D6-DFFC-4B72-8B44-90FD2648C641}"/>
    <cellStyle name="Normal 5 4 3 4 2 2 2 4 2" xfId="40969" xr:uid="{35005291-547D-4D27-B17E-03666B24462A}"/>
    <cellStyle name="Normal 5 4 3 4 2 2 2 5" xfId="30175" xr:uid="{C96E673A-539A-439B-A51D-A8707400F657}"/>
    <cellStyle name="Normal 5 4 3 4 2 2 2 6" xfId="45059" xr:uid="{2EA93762-46F2-45CD-A4CE-B6FA8C12E634}"/>
    <cellStyle name="Normal 5 4 3 4 2 2 2 7" xfId="9639" xr:uid="{2EE86233-C4DA-40E5-BA7E-68311F551F00}"/>
    <cellStyle name="Normal 5 4 3 4 2 2 3" xfId="11349" xr:uid="{226120D1-4639-41DB-8150-786DC5858AAE}"/>
    <cellStyle name="Normal 5 4 3 4 2 2 3 2" xfId="25039" xr:uid="{1B4E539D-C137-4DD1-BCA0-0A79999658FF}"/>
    <cellStyle name="Normal 5 4 3 4 2 2 3 2 2" xfId="38731" xr:uid="{D09DDB7D-09A0-4549-B912-F5839396CEC9}"/>
    <cellStyle name="Normal 5 4 3 4 2 2 3 2 3" xfId="53615" xr:uid="{13DA4AAA-C2E3-4D23-A3BD-CB1E97848419}"/>
    <cellStyle name="Normal 5 4 3 4 2 2 3 3" xfId="18195" xr:uid="{F2889812-928B-4DCE-8B7C-3F5A769D1BA7}"/>
    <cellStyle name="Normal 5 4 3 4 2 2 3 4" xfId="31885" xr:uid="{16E24C1E-699C-46C5-84BA-4038F0386D2F}"/>
    <cellStyle name="Normal 5 4 3 4 2 2 3 5" xfId="46769" xr:uid="{E9E6179E-2F01-4DFC-A7D6-15403154F652}"/>
    <cellStyle name="Normal 5 4 3 4 2 2 4" xfId="21617" xr:uid="{984AD6BB-E427-40F5-AE5A-C87825B9F59E}"/>
    <cellStyle name="Normal 5 4 3 4 2 2 4 2" xfId="35309" xr:uid="{55A21CCC-FD1C-4D3E-8D4B-F839EAA84314}"/>
    <cellStyle name="Normal 5 4 3 4 2 2 4 3" xfId="50193" xr:uid="{E3CE8245-455D-4DB5-A205-E47A929668F5}"/>
    <cellStyle name="Normal 5 4 3 4 2 2 5" xfId="14773" xr:uid="{BCC827F6-2CF6-4F8A-A662-BC07AE4A2F71}"/>
    <cellStyle name="Normal 5 4 3 4 2 2 5 2" xfId="40968" xr:uid="{2FCECB99-2B5C-4F7B-8A08-25FBE1D876D1}"/>
    <cellStyle name="Normal 5 4 3 4 2 2 6" xfId="28463" xr:uid="{B1686635-7C55-4D2E-AD25-1B89144381AF}"/>
    <cellStyle name="Normal 5 4 3 4 2 2 7" xfId="43347" xr:uid="{4AEFF1C8-5B1B-4C59-AA79-32C53644371C}"/>
    <cellStyle name="Normal 5 4 3 4 2 2 8" xfId="7927" xr:uid="{06D62D1A-156F-4B30-AA18-AA884CE35BB9}"/>
    <cellStyle name="Normal 5 4 3 4 2 3" xfId="1277" xr:uid="{9ECF8370-FF9E-4E68-8E3B-20F847F799AA}"/>
    <cellStyle name="Normal 5 4 3 4 2 3 2" xfId="13060" xr:uid="{28F90954-9A2A-4266-9D73-C82C555E9C39}"/>
    <cellStyle name="Normal 5 4 3 4 2 3 2 2" xfId="26750" xr:uid="{3CC9DCEF-6EFA-4133-AD1A-4D09B0084B5D}"/>
    <cellStyle name="Normal 5 4 3 4 2 3 2 2 2" xfId="40442" xr:uid="{E1DFB8FC-D06B-41B9-BDFA-180394B5CB3E}"/>
    <cellStyle name="Normal 5 4 3 4 2 3 2 2 3" xfId="55326" xr:uid="{0DEBA820-B3A2-417B-92D5-30D8CC05CBBF}"/>
    <cellStyle name="Normal 5 4 3 4 2 3 2 3" xfId="19906" xr:uid="{EA5591AE-DA7B-434A-8746-AE958E95E34D}"/>
    <cellStyle name="Normal 5 4 3 4 2 3 2 4" xfId="33596" xr:uid="{1D8E1225-5B2F-4675-8C71-833F2D428D37}"/>
    <cellStyle name="Normal 5 4 3 4 2 3 2 5" xfId="48480" xr:uid="{E4F50056-35F1-4B72-AD01-4EBA2E236917}"/>
    <cellStyle name="Normal 5 4 3 4 2 3 3" xfId="23328" xr:uid="{E9CBBF03-61AF-4173-B723-818DD41D69E0}"/>
    <cellStyle name="Normal 5 4 3 4 2 3 3 2" xfId="37020" xr:uid="{C42A79D1-C91F-46E6-A349-F9DE3724936E}"/>
    <cellStyle name="Normal 5 4 3 4 2 3 3 3" xfId="51904" xr:uid="{1CD2F090-EB1F-4C1F-8B97-43582830430A}"/>
    <cellStyle name="Normal 5 4 3 4 2 3 4" xfId="16484" xr:uid="{5522DD6F-D7D8-4DD8-90C1-5BE43C6D26CB}"/>
    <cellStyle name="Normal 5 4 3 4 2 3 4 2" xfId="40970" xr:uid="{EFA7E5CC-78EF-471A-9B3C-67BD8DF10453}"/>
    <cellStyle name="Normal 5 4 3 4 2 3 5" xfId="30174" xr:uid="{3AC99282-0E04-4F00-A793-3052D2D4A4E4}"/>
    <cellStyle name="Normal 5 4 3 4 2 3 6" xfId="45058" xr:uid="{21267586-1D2D-4D3B-89D2-4B829E880F05}"/>
    <cellStyle name="Normal 5 4 3 4 2 3 7" xfId="9638" xr:uid="{D7F37241-D866-4620-8022-E3275BBBC20A}"/>
    <cellStyle name="Normal 5 4 3 4 2 4" xfId="11348" xr:uid="{60C490E9-96D5-442F-8E45-46131221D18F}"/>
    <cellStyle name="Normal 5 4 3 4 2 4 2" xfId="25038" xr:uid="{085B8F28-9BFF-4846-9384-7357ABA241E1}"/>
    <cellStyle name="Normal 5 4 3 4 2 4 2 2" xfId="38730" xr:uid="{4576FD0B-3A9B-4B48-AD33-C2C1B89978D2}"/>
    <cellStyle name="Normal 5 4 3 4 2 4 2 3" xfId="53614" xr:uid="{B0B7A8F2-3676-4BDB-9EE7-C3666844AACD}"/>
    <cellStyle name="Normal 5 4 3 4 2 4 3" xfId="18194" xr:uid="{440F5D6D-5933-4396-8295-5EA8D4415E50}"/>
    <cellStyle name="Normal 5 4 3 4 2 4 4" xfId="31884" xr:uid="{10051ADD-9672-4E9B-9894-F6E1B628F271}"/>
    <cellStyle name="Normal 5 4 3 4 2 4 5" xfId="46768" xr:uid="{90756C7C-986F-4CFE-9E72-B4886EBB4AD9}"/>
    <cellStyle name="Normal 5 4 3 4 2 5" xfId="21616" xr:uid="{600BECD0-18F7-441A-8E74-B89472A4FFFE}"/>
    <cellStyle name="Normal 5 4 3 4 2 5 2" xfId="35308" xr:uid="{EEEFF016-F0CD-402D-A4E0-988EAC14EA00}"/>
    <cellStyle name="Normal 5 4 3 4 2 5 3" xfId="50192" xr:uid="{1AA813E7-9B3E-41EF-A471-B77736195FF8}"/>
    <cellStyle name="Normal 5 4 3 4 2 6" xfId="14772" xr:uid="{48A83025-E01E-4743-8505-897856606598}"/>
    <cellStyle name="Normal 5 4 3 4 2 6 2" xfId="40832" xr:uid="{4694A415-8330-4F9D-93E9-F9BA2C11B992}"/>
    <cellStyle name="Normal 5 4 3 4 2 7" xfId="28462" xr:uid="{3685A77A-BC84-4ECA-990B-C90B9A6BA68D}"/>
    <cellStyle name="Normal 5 4 3 4 2 8" xfId="43346" xr:uid="{18CC7296-58D6-47CF-BE60-E7FDA6B0B73A}"/>
    <cellStyle name="Normal 5 4 3 4 2 9" xfId="7926" xr:uid="{0D0FCF9E-553B-4FE4-8CBB-65E13D2142F3}"/>
    <cellStyle name="Normal 5 4 3 4 3" xfId="1278" xr:uid="{BB40ADDB-AC20-4020-9B61-18745695AC14}"/>
    <cellStyle name="Normal 5 4 3 4 3 2" xfId="1279" xr:uid="{6C20C2EB-E7D9-415E-A16B-E2263F5388EB}"/>
    <cellStyle name="Normal 5 4 3 4 3 2 2" xfId="13062" xr:uid="{F14884F5-C31B-48E0-99BE-99DFE169D0AE}"/>
    <cellStyle name="Normal 5 4 3 4 3 2 2 2" xfId="26752" xr:uid="{8BA53F3E-ABE8-4488-A6D9-1C3A734249C1}"/>
    <cellStyle name="Normal 5 4 3 4 3 2 2 2 2" xfId="40444" xr:uid="{7CC16CA2-1F9A-4B76-A562-C53DB1850C4A}"/>
    <cellStyle name="Normal 5 4 3 4 3 2 2 2 3" xfId="55328" xr:uid="{B32A8842-EBC1-44AE-9B04-84B339708EDF}"/>
    <cellStyle name="Normal 5 4 3 4 3 2 2 3" xfId="19908" xr:uid="{9795C3E4-5111-41C9-ABA1-29531906B364}"/>
    <cellStyle name="Normal 5 4 3 4 3 2 2 4" xfId="33598" xr:uid="{11D23FBE-E34D-4140-AFDA-6BDB3A50486C}"/>
    <cellStyle name="Normal 5 4 3 4 3 2 2 5" xfId="48482" xr:uid="{30347C26-4440-4A5B-BFAC-CB43D4ABAEDD}"/>
    <cellStyle name="Normal 5 4 3 4 3 2 3" xfId="23330" xr:uid="{55F6F8D2-190A-4E7F-82BF-32B2B557B2C6}"/>
    <cellStyle name="Normal 5 4 3 4 3 2 3 2" xfId="37022" xr:uid="{1C5DEFA7-F233-4C16-95D3-3469484E8596}"/>
    <cellStyle name="Normal 5 4 3 4 3 2 3 3" xfId="51906" xr:uid="{34B0CFE7-0C6B-4187-9657-7D40342EF376}"/>
    <cellStyle name="Normal 5 4 3 4 3 2 4" xfId="16486" xr:uid="{2CD71A6B-295D-49B2-8C16-DD0F6CA806D8}"/>
    <cellStyle name="Normal 5 4 3 4 3 2 4 2" xfId="40972" xr:uid="{7EC6C6FF-0C78-4B7D-AC7D-A676014FD55F}"/>
    <cellStyle name="Normal 5 4 3 4 3 2 5" xfId="30176" xr:uid="{B674ED75-A212-4A61-B767-7F18412C8BAE}"/>
    <cellStyle name="Normal 5 4 3 4 3 2 6" xfId="45060" xr:uid="{6109B1AD-1C50-4221-B33C-0EA50F3474FF}"/>
    <cellStyle name="Normal 5 4 3 4 3 2 7" xfId="9640" xr:uid="{B532587F-B2EE-4C42-B330-70A2A6C57D18}"/>
    <cellStyle name="Normal 5 4 3 4 3 3" xfId="11350" xr:uid="{0B5468CA-66EC-4B22-BD10-902E4E0AE43F}"/>
    <cellStyle name="Normal 5 4 3 4 3 3 2" xfId="25040" xr:uid="{13E6BD93-7FAA-419F-9804-C22C2C927C3E}"/>
    <cellStyle name="Normal 5 4 3 4 3 3 2 2" xfId="38732" xr:uid="{0883A8AA-FB94-429E-8B90-72E042BB5C8E}"/>
    <cellStyle name="Normal 5 4 3 4 3 3 2 3" xfId="53616" xr:uid="{34F7B58E-5337-4440-9E87-D78F93CDF44F}"/>
    <cellStyle name="Normal 5 4 3 4 3 3 3" xfId="18196" xr:uid="{66DED9A2-5E1E-4A30-9106-E76EED88C6B9}"/>
    <cellStyle name="Normal 5 4 3 4 3 3 4" xfId="31886" xr:uid="{3FFACBCE-A1DD-4453-B0B6-1F9D0D2105B4}"/>
    <cellStyle name="Normal 5 4 3 4 3 3 5" xfId="46770" xr:uid="{64900C92-FE5E-49B5-8317-5392307BE31A}"/>
    <cellStyle name="Normal 5 4 3 4 3 4" xfId="21618" xr:uid="{5267A8BF-89E8-42F0-A8FD-754FBB7D7B3B}"/>
    <cellStyle name="Normal 5 4 3 4 3 4 2" xfId="35310" xr:uid="{4848A1E0-95A7-46D3-BCAD-40A03B069C76}"/>
    <cellStyle name="Normal 5 4 3 4 3 4 3" xfId="50194" xr:uid="{F92ED8AB-07A9-47A6-9102-1570352C8F30}"/>
    <cellStyle name="Normal 5 4 3 4 3 5" xfId="14774" xr:uid="{C64D7AC8-9DB9-445D-9137-8371AD3F4B6A}"/>
    <cellStyle name="Normal 5 4 3 4 3 5 2" xfId="40971" xr:uid="{3C682BD1-E860-4D56-8360-69140DD93F18}"/>
    <cellStyle name="Normal 5 4 3 4 3 6" xfId="28464" xr:uid="{E8A83280-6FB6-4D5B-8082-C55A81ED885D}"/>
    <cellStyle name="Normal 5 4 3 4 3 7" xfId="43348" xr:uid="{5BDB0613-CD71-49E1-8041-8395E02534CB}"/>
    <cellStyle name="Normal 5 4 3 4 3 8" xfId="7928" xr:uid="{C1081251-3DC1-4286-B755-DEA7827CAD27}"/>
    <cellStyle name="Normal 5 4 3 4 4" xfId="1280" xr:uid="{901045FC-E8BB-4F0A-8B30-48180BC44F24}"/>
    <cellStyle name="Normal 5 4 3 4 4 2" xfId="9641" xr:uid="{AF3CD96B-DBA9-4045-9777-5FBC0E0F1D68}"/>
    <cellStyle name="Normal 5 4 3 4 4 2 2" xfId="13063" xr:uid="{92400B2E-87F7-41B7-926E-776B047CD27F}"/>
    <cellStyle name="Normal 5 4 3 4 4 2 2 2" xfId="26753" xr:uid="{EE878C28-FEAD-4A11-94FD-45B1AFF4C27E}"/>
    <cellStyle name="Normal 5 4 3 4 4 2 2 2 2" xfId="40445" xr:uid="{B101503E-2420-4B3B-8A2D-FA157867E5DB}"/>
    <cellStyle name="Normal 5 4 3 4 4 2 2 2 3" xfId="55329" xr:uid="{A5922B79-CC69-4DDA-8F86-12C89D84FA8A}"/>
    <cellStyle name="Normal 5 4 3 4 4 2 2 3" xfId="19909" xr:uid="{F19AE72B-DA73-4CB2-BB40-E6CF6C959903}"/>
    <cellStyle name="Normal 5 4 3 4 4 2 2 4" xfId="33599" xr:uid="{F017CA0D-B446-48BB-8822-0ECE263D0FA6}"/>
    <cellStyle name="Normal 5 4 3 4 4 2 2 5" xfId="48483" xr:uid="{0E4C1745-CF41-4060-8C40-A878BF36002E}"/>
    <cellStyle name="Normal 5 4 3 4 4 2 3" xfId="23331" xr:uid="{3B733A2D-74B6-44D0-8CE1-F5EA739CC4DB}"/>
    <cellStyle name="Normal 5 4 3 4 4 2 3 2" xfId="37023" xr:uid="{EB658821-3D65-4DD8-9FA6-58259AE37479}"/>
    <cellStyle name="Normal 5 4 3 4 4 2 3 3" xfId="51907" xr:uid="{527BA877-2A73-4207-AE9E-D84A66E1DFA5}"/>
    <cellStyle name="Normal 5 4 3 4 4 2 4" xfId="16487" xr:uid="{315267A6-BB75-4D1C-907D-D09633E73ECC}"/>
    <cellStyle name="Normal 5 4 3 4 4 2 5" xfId="30177" xr:uid="{5F2F1FB7-2114-4EE3-924B-CAF87CEC5E3C}"/>
    <cellStyle name="Normal 5 4 3 4 4 2 6" xfId="45061" xr:uid="{9EFB9935-9D62-4F4B-A0F7-54EF6C2B6C90}"/>
    <cellStyle name="Normal 5 4 3 4 4 3" xfId="11351" xr:uid="{DB45CD57-020A-409B-95FF-72877C76F2D0}"/>
    <cellStyle name="Normal 5 4 3 4 4 3 2" xfId="25041" xr:uid="{8E122FAB-02BE-489A-BC9A-F69570A37AC0}"/>
    <cellStyle name="Normal 5 4 3 4 4 3 2 2" xfId="38733" xr:uid="{3B4FABA1-82EF-4567-B35F-337E68BDBBCD}"/>
    <cellStyle name="Normal 5 4 3 4 4 3 2 3" xfId="53617" xr:uid="{47A6D254-313F-48C1-818E-9C6F1B1CC145}"/>
    <cellStyle name="Normal 5 4 3 4 4 3 3" xfId="18197" xr:uid="{69798AC5-8923-4E53-84B0-0A88956D486D}"/>
    <cellStyle name="Normal 5 4 3 4 4 3 4" xfId="31887" xr:uid="{AD8F7268-171A-45C6-AD8C-218F019815DB}"/>
    <cellStyle name="Normal 5 4 3 4 4 3 5" xfId="46771" xr:uid="{A96A2DBB-3297-4004-9253-460DBB334EDB}"/>
    <cellStyle name="Normal 5 4 3 4 4 4" xfId="21619" xr:uid="{DE439D2A-754A-419A-9FDB-8C9907A9FE88}"/>
    <cellStyle name="Normal 5 4 3 4 4 4 2" xfId="35311" xr:uid="{560BEDC7-58C6-4459-B622-3B986A035579}"/>
    <cellStyle name="Normal 5 4 3 4 4 4 3" xfId="50195" xr:uid="{9A54678B-09C4-43C6-9AAF-85662CE4C8E4}"/>
    <cellStyle name="Normal 5 4 3 4 4 5" xfId="14775" xr:uid="{B17DA314-E45E-46D8-83BB-D7B6A4CEBE2D}"/>
    <cellStyle name="Normal 5 4 3 4 4 5 2" xfId="40973" xr:uid="{7C211605-0C81-4DF0-B8CC-155FCD9EC1E0}"/>
    <cellStyle name="Normal 5 4 3 4 4 6" xfId="28465" xr:uid="{6BB7A2EB-2CFD-47D7-BDD3-17D270A0AB94}"/>
    <cellStyle name="Normal 5 4 3 4 4 7" xfId="43349" xr:uid="{4CF4FAA8-1930-477F-82F7-788D61A9C2D8}"/>
    <cellStyle name="Normal 5 4 3 4 4 8" xfId="7929" xr:uid="{433E4C7D-47A5-47C9-A44F-22BF0FBEC07F}"/>
    <cellStyle name="Normal 5 4 3 4 5" xfId="9637" xr:uid="{CC28022B-52DF-43DB-918D-7D03E9E8EC01}"/>
    <cellStyle name="Normal 5 4 3 4 5 2" xfId="13059" xr:uid="{09B260EE-F0D4-4FAD-92D3-FDC35173828A}"/>
    <cellStyle name="Normal 5 4 3 4 5 2 2" xfId="26749" xr:uid="{A9462C14-6B57-4ACD-8C6C-5E622D70B66D}"/>
    <cellStyle name="Normal 5 4 3 4 5 2 2 2" xfId="40441" xr:uid="{EC73A7F2-E38F-44BE-93D2-13385495F103}"/>
    <cellStyle name="Normal 5 4 3 4 5 2 2 3" xfId="55325" xr:uid="{E3330769-CA09-4E1F-94C5-30F9CE715D81}"/>
    <cellStyle name="Normal 5 4 3 4 5 2 3" xfId="19905" xr:uid="{1F25A4EC-8A93-4CA4-ACD5-859BB0BA2BC9}"/>
    <cellStyle name="Normal 5 4 3 4 5 2 4" xfId="33595" xr:uid="{41F6DDBB-2163-4668-8223-7E4654BE13A4}"/>
    <cellStyle name="Normal 5 4 3 4 5 2 5" xfId="48479" xr:uid="{889A89A4-D17B-414E-8728-301B81C77C4B}"/>
    <cellStyle name="Normal 5 4 3 4 5 3" xfId="23327" xr:uid="{D1FC0C2E-DA4A-4C30-B7DA-F736894A2908}"/>
    <cellStyle name="Normal 5 4 3 4 5 3 2" xfId="37019" xr:uid="{4ABD6A53-784A-465F-8004-00A34F6430B6}"/>
    <cellStyle name="Normal 5 4 3 4 5 3 3" xfId="51903" xr:uid="{F9E403A9-C5C0-40A4-B6A4-1893AFA01D9E}"/>
    <cellStyle name="Normal 5 4 3 4 5 4" xfId="16483" xr:uid="{26DCC4F2-B80E-4729-968B-94A0F87B855A}"/>
    <cellStyle name="Normal 5 4 3 4 5 5" xfId="30173" xr:uid="{5990CE9B-AE25-422E-8F9D-CCADB46C3A3A}"/>
    <cellStyle name="Normal 5 4 3 4 5 6" xfId="45057" xr:uid="{15C5AB57-D0DC-4FDD-8ABF-A04CC132E1A9}"/>
    <cellStyle name="Normal 5 4 3 4 6" xfId="11347" xr:uid="{F0739F38-4D36-4259-AE03-D621C614E5C4}"/>
    <cellStyle name="Normal 5 4 3 4 6 2" xfId="25037" xr:uid="{7B132B79-EB5E-4855-8EEF-58FCAEF0B4D2}"/>
    <cellStyle name="Normal 5 4 3 4 6 2 2" xfId="38729" xr:uid="{075F1B60-42D5-4955-A787-5A5D076745ED}"/>
    <cellStyle name="Normal 5 4 3 4 6 2 3" xfId="53613" xr:uid="{AF45211B-7C8B-4BFB-881C-E3E77D77C682}"/>
    <cellStyle name="Normal 5 4 3 4 6 3" xfId="18193" xr:uid="{A13B8FEB-57FA-403F-93F7-E4DA79938A2C}"/>
    <cellStyle name="Normal 5 4 3 4 6 4" xfId="31883" xr:uid="{5ACC0F0A-234D-42D4-85F7-47FAD2F37A06}"/>
    <cellStyle name="Normal 5 4 3 4 6 5" xfId="46767" xr:uid="{B642CAF3-8E0B-4CD5-87DB-653574A2E117}"/>
    <cellStyle name="Normal 5 4 3 4 7" xfId="21615" xr:uid="{995CB080-BFFB-4DCC-8CEE-2A076445D6D0}"/>
    <cellStyle name="Normal 5 4 3 4 7 2" xfId="35307" xr:uid="{01B8C028-3339-44FE-B0EB-178975FC78FD}"/>
    <cellStyle name="Normal 5 4 3 4 7 3" xfId="50191" xr:uid="{8DC0C631-7179-4933-81D1-353F190FF9F2}"/>
    <cellStyle name="Normal 5 4 3 4 8" xfId="14771" xr:uid="{FE79D62C-A29C-4103-8E18-03B788A42AC4}"/>
    <cellStyle name="Normal 5 4 3 4 8 2" xfId="40784" xr:uid="{04859009-E46E-49AC-AD6A-0147130C088B}"/>
    <cellStyle name="Normal 5 4 3 4 9" xfId="28461" xr:uid="{22F6BBCF-237D-4D34-A6A3-9E04F59A2B5D}"/>
    <cellStyle name="Normal 5 4 3 5" xfId="556" xr:uid="{FBEBB940-12B5-41F5-A75B-56586504F7B5}"/>
    <cellStyle name="Normal 5 4 3 5 2" xfId="1281" xr:uid="{9B11CDDB-A6FA-4CF9-B55B-ED653EB9D85D}"/>
    <cellStyle name="Normal 5 4 3 5 2 2" xfId="1282" xr:uid="{25E4D99D-E302-49E5-8E5F-5BF057FA461C}"/>
    <cellStyle name="Normal 5 4 3 5 2 2 2" xfId="13065" xr:uid="{12808CC5-F95C-4471-BEF6-81548057102D}"/>
    <cellStyle name="Normal 5 4 3 5 2 2 2 2" xfId="26755" xr:uid="{AB006C17-7004-4BA1-900D-360F967D3DE2}"/>
    <cellStyle name="Normal 5 4 3 5 2 2 2 2 2" xfId="40447" xr:uid="{E9E83F8A-09EF-4E22-8AF4-3ABD0CAEE0A9}"/>
    <cellStyle name="Normal 5 4 3 5 2 2 2 2 3" xfId="55331" xr:uid="{60811613-1CF1-4DB1-A191-02A08F6A3784}"/>
    <cellStyle name="Normal 5 4 3 5 2 2 2 3" xfId="19911" xr:uid="{E2C2308B-4821-4497-9BF6-A79C509F877A}"/>
    <cellStyle name="Normal 5 4 3 5 2 2 2 4" xfId="33601" xr:uid="{8CB3ECD6-99EF-40CD-842D-1901364BFEEA}"/>
    <cellStyle name="Normal 5 4 3 5 2 2 2 5" xfId="48485" xr:uid="{F1546EB7-226B-4331-9E01-9DE95D739B03}"/>
    <cellStyle name="Normal 5 4 3 5 2 2 3" xfId="23333" xr:uid="{F1219013-C3CF-4870-A152-A201F8F33FF3}"/>
    <cellStyle name="Normal 5 4 3 5 2 2 3 2" xfId="37025" xr:uid="{4A5AEE69-9E75-4715-94DA-E47FC4C7D5A4}"/>
    <cellStyle name="Normal 5 4 3 5 2 2 3 3" xfId="51909" xr:uid="{F857F3F9-22C6-4967-B34D-030FA5ABAB30}"/>
    <cellStyle name="Normal 5 4 3 5 2 2 4" xfId="16489" xr:uid="{7823D736-2732-4056-B57E-93E18D5DD73A}"/>
    <cellStyle name="Normal 5 4 3 5 2 2 4 2" xfId="40975" xr:uid="{B9496733-5E2E-4317-BBD1-172F7D8C0765}"/>
    <cellStyle name="Normal 5 4 3 5 2 2 5" xfId="30179" xr:uid="{B01F313B-52F6-4DB4-A88D-973BF1CB6B77}"/>
    <cellStyle name="Normal 5 4 3 5 2 2 6" xfId="45063" xr:uid="{C883CB1B-A955-43E0-8371-1515E6AC2237}"/>
    <cellStyle name="Normal 5 4 3 5 2 2 7" xfId="9643" xr:uid="{9B909B0F-377C-4A3A-977E-1AD5DD6A7CAD}"/>
    <cellStyle name="Normal 5 4 3 5 2 3" xfId="11353" xr:uid="{A69B2627-70D9-4DC5-96E6-6490EAC8CAF9}"/>
    <cellStyle name="Normal 5 4 3 5 2 3 2" xfId="25043" xr:uid="{AE9D395B-EC01-4618-A96C-9BE70FBE5312}"/>
    <cellStyle name="Normal 5 4 3 5 2 3 2 2" xfId="38735" xr:uid="{3EA6A708-2649-40C9-9A24-1D48B54FF910}"/>
    <cellStyle name="Normal 5 4 3 5 2 3 2 3" xfId="53619" xr:uid="{EE106FF9-5A1B-40DD-850F-0A7F4336AF2F}"/>
    <cellStyle name="Normal 5 4 3 5 2 3 3" xfId="18199" xr:uid="{A8554AD2-9699-40B8-B2D2-EC51E9618A79}"/>
    <cellStyle name="Normal 5 4 3 5 2 3 4" xfId="31889" xr:uid="{ABB13642-0092-4DBF-BA0F-1F22EF2B875C}"/>
    <cellStyle name="Normal 5 4 3 5 2 3 5" xfId="46773" xr:uid="{DD41DDBC-7524-4314-87A3-C964B5B22532}"/>
    <cellStyle name="Normal 5 4 3 5 2 4" xfId="21621" xr:uid="{0063ED69-3179-426F-892A-DC583D0A2847}"/>
    <cellStyle name="Normal 5 4 3 5 2 4 2" xfId="35313" xr:uid="{B1A13A66-8167-4CE0-8014-106F4CF00C4E}"/>
    <cellStyle name="Normal 5 4 3 5 2 4 3" xfId="50197" xr:uid="{C25A9F67-83DF-4D23-9CB7-BF2F5E786516}"/>
    <cellStyle name="Normal 5 4 3 5 2 5" xfId="14777" xr:uid="{BCF4E1C3-94A3-4139-8EC1-B440AA0F2883}"/>
    <cellStyle name="Normal 5 4 3 5 2 5 2" xfId="40974" xr:uid="{DF4039DD-A687-4C5D-A2AD-87C58F2A6635}"/>
    <cellStyle name="Normal 5 4 3 5 2 6" xfId="28467" xr:uid="{7D1EA3E4-A4F1-40B6-8E52-8F1AA50535A8}"/>
    <cellStyle name="Normal 5 4 3 5 2 7" xfId="43351" xr:uid="{FDB20C5D-7500-4E50-9DFE-4B1F79A025A5}"/>
    <cellStyle name="Normal 5 4 3 5 2 8" xfId="7931" xr:uid="{7AC6BA97-5540-4893-AD4E-4F2B123BBD31}"/>
    <cellStyle name="Normal 5 4 3 5 3" xfId="1283" xr:uid="{99DD5019-65C9-4CC1-B1B9-781CF01F8AAC}"/>
    <cellStyle name="Normal 5 4 3 5 3 2" xfId="13064" xr:uid="{657508B5-510B-4FCD-916C-D76E0266F679}"/>
    <cellStyle name="Normal 5 4 3 5 3 2 2" xfId="26754" xr:uid="{25FAC5CE-8FC8-410A-93E2-722331D5157C}"/>
    <cellStyle name="Normal 5 4 3 5 3 2 2 2" xfId="40446" xr:uid="{4FCC210E-6639-4965-BE40-1B1E726C083A}"/>
    <cellStyle name="Normal 5 4 3 5 3 2 2 3" xfId="55330" xr:uid="{FB0AAB87-05EA-4D8E-9572-822573EEF08A}"/>
    <cellStyle name="Normal 5 4 3 5 3 2 3" xfId="19910" xr:uid="{6819BD3C-84E0-4C14-8F21-083E556BBE6E}"/>
    <cellStyle name="Normal 5 4 3 5 3 2 4" xfId="33600" xr:uid="{BE55E9AA-79AF-4AE2-9522-4CE098C40B89}"/>
    <cellStyle name="Normal 5 4 3 5 3 2 5" xfId="48484" xr:uid="{923C86B5-D38B-40F2-94C4-970D9C195D41}"/>
    <cellStyle name="Normal 5 4 3 5 3 3" xfId="23332" xr:uid="{E4764DB4-FADD-4941-9617-C22F3CEA4D76}"/>
    <cellStyle name="Normal 5 4 3 5 3 3 2" xfId="37024" xr:uid="{CA177D3D-EEC0-481E-AF13-B9E17F8BA8DE}"/>
    <cellStyle name="Normal 5 4 3 5 3 3 3" xfId="51908" xr:uid="{BE16CB07-431D-4398-A06B-02F77BA9E357}"/>
    <cellStyle name="Normal 5 4 3 5 3 4" xfId="16488" xr:uid="{08B9ADC3-7753-408B-A0A2-3F41E843F568}"/>
    <cellStyle name="Normal 5 4 3 5 3 4 2" xfId="40976" xr:uid="{DAE3A614-C3BB-4DE1-9F93-ABA43A8C0226}"/>
    <cellStyle name="Normal 5 4 3 5 3 5" xfId="30178" xr:uid="{A6D789F3-CB23-4F03-A341-7D2CD8048001}"/>
    <cellStyle name="Normal 5 4 3 5 3 6" xfId="45062" xr:uid="{3C000AB7-F793-4881-970F-9ADBE848A122}"/>
    <cellStyle name="Normal 5 4 3 5 3 7" xfId="9642" xr:uid="{84970BC6-257A-44B5-8B06-08479624DDAE}"/>
    <cellStyle name="Normal 5 4 3 5 4" xfId="2856" xr:uid="{FA6DAEE7-DBFD-4D54-B544-0F691F4248CA}"/>
    <cellStyle name="Normal 5 4 3 5 4 2" xfId="25042" xr:uid="{CD5570B6-D58C-4982-A18C-DF9DA69DD9CD}"/>
    <cellStyle name="Normal 5 4 3 5 4 2 2" xfId="38734" xr:uid="{E63D6AE0-3E95-430C-A8AF-9F6B2127848F}"/>
    <cellStyle name="Normal 5 4 3 5 4 2 3" xfId="53618" xr:uid="{90F13DF7-A6D7-4F1A-98FB-B65C7AA0AD78}"/>
    <cellStyle name="Normal 5 4 3 5 4 3" xfId="18198" xr:uid="{85FE6AB3-0B1E-4B48-A6DA-1A0D65E0BEA7}"/>
    <cellStyle name="Normal 5 4 3 5 4 3 2" xfId="41132" xr:uid="{F818648E-EE29-4FB0-8AA2-9BC6C46A1E19}"/>
    <cellStyle name="Normal 5 4 3 5 4 4" xfId="31888" xr:uid="{7D97ED9E-A709-4005-8894-73E45464CFAD}"/>
    <cellStyle name="Normal 5 4 3 5 4 5" xfId="46772" xr:uid="{3D462652-2652-4806-8AD2-B46FDA870CE4}"/>
    <cellStyle name="Normal 5 4 3 5 4 6" xfId="11352" xr:uid="{2417DD32-C027-47A4-86E3-4716D139B373}"/>
    <cellStyle name="Normal 5 4 3 5 5" xfId="21620" xr:uid="{01AB2DA2-7407-4B3D-9A98-382918C00399}"/>
    <cellStyle name="Normal 5 4 3 5 5 2" xfId="35312" xr:uid="{B36BA70C-499C-44C0-A9E6-04BC416243A4}"/>
    <cellStyle name="Normal 5 4 3 5 5 3" xfId="50196" xr:uid="{BE3AF522-73AA-47A0-8993-5BB993AC13CE}"/>
    <cellStyle name="Normal 5 4 3 5 6" xfId="14776" xr:uid="{36B9549F-D14B-4A94-8D19-57DF6287758E}"/>
    <cellStyle name="Normal 5 4 3 5 6 2" xfId="40833" xr:uid="{C9B6256C-3145-4023-BDC0-DC2D78E54741}"/>
    <cellStyle name="Normal 5 4 3 5 7" xfId="28466" xr:uid="{41B48D22-FF7B-4003-B02A-268EE039F246}"/>
    <cellStyle name="Normal 5 4 3 5 8" xfId="43350" xr:uid="{D3E6AD2E-DEBA-4B94-898B-6EBC443F4A70}"/>
    <cellStyle name="Normal 5 4 3 5 9" xfId="7930" xr:uid="{E1A1516E-70BC-4C76-AA37-2B4177D82B80}"/>
    <cellStyle name="Normal 5 4 3 6" xfId="1284" xr:uid="{9A3DB501-E367-49CD-8571-73C2742A9D79}"/>
    <cellStyle name="Normal 5 4 3 6 2" xfId="1285" xr:uid="{B3E83B0E-EB1F-4C31-8752-29CA13A3F720}"/>
    <cellStyle name="Normal 5 4 3 6 2 2" xfId="13066" xr:uid="{E4B49E79-00F3-4348-8C13-A49D965CCC15}"/>
    <cellStyle name="Normal 5 4 3 6 2 2 2" xfId="26756" xr:uid="{1006E63D-2D20-458D-9157-612B05C4DD45}"/>
    <cellStyle name="Normal 5 4 3 6 2 2 2 2" xfId="40448" xr:uid="{FD10E84A-4691-46E8-A18F-F5CB92F50CBB}"/>
    <cellStyle name="Normal 5 4 3 6 2 2 2 3" xfId="55332" xr:uid="{D6892ED7-87C1-4A4D-8CB9-EEF31D8ECFA9}"/>
    <cellStyle name="Normal 5 4 3 6 2 2 3" xfId="19912" xr:uid="{77D7153B-4147-4185-BCAC-D31975BAC69E}"/>
    <cellStyle name="Normal 5 4 3 6 2 2 4" xfId="33602" xr:uid="{BC58A7F6-106E-4610-B7AF-583A31047022}"/>
    <cellStyle name="Normal 5 4 3 6 2 2 5" xfId="48486" xr:uid="{E87C41AB-06AC-49C9-B6CD-7AD2B978754B}"/>
    <cellStyle name="Normal 5 4 3 6 2 3" xfId="23334" xr:uid="{CD2D39A6-DF68-46E5-9069-62F5DC3C8EBF}"/>
    <cellStyle name="Normal 5 4 3 6 2 3 2" xfId="37026" xr:uid="{2122E64E-B795-445D-9722-BC4D37360FCB}"/>
    <cellStyle name="Normal 5 4 3 6 2 3 3" xfId="51910" xr:uid="{C306600B-C876-4BE9-A560-174FF684A954}"/>
    <cellStyle name="Normal 5 4 3 6 2 4" xfId="16490" xr:uid="{105EF5E1-9A24-46E5-91AE-50CC6E1D627D}"/>
    <cellStyle name="Normal 5 4 3 6 2 4 2" xfId="40978" xr:uid="{B9A8E67D-0976-402E-9BCC-57D5BA57F37D}"/>
    <cellStyle name="Normal 5 4 3 6 2 5" xfId="30180" xr:uid="{D7DFB81D-07B7-49B7-B591-6B0345A68DAD}"/>
    <cellStyle name="Normal 5 4 3 6 2 6" xfId="45064" xr:uid="{F8175AD6-6C10-4933-AD8A-566C75C3BFE8}"/>
    <cellStyle name="Normal 5 4 3 6 2 7" xfId="9644" xr:uid="{628792E5-EE38-46E8-98DF-07C44B4F8F46}"/>
    <cellStyle name="Normal 5 4 3 6 3" xfId="11354" xr:uid="{B8746CB7-765F-48A7-AE74-88D9FBAE9D9C}"/>
    <cellStyle name="Normal 5 4 3 6 3 2" xfId="25044" xr:uid="{D8B66788-3B8C-4FD7-A9A4-8F8A4661854C}"/>
    <cellStyle name="Normal 5 4 3 6 3 2 2" xfId="38736" xr:uid="{CA581233-E5FE-4C9F-B74C-09E0EA69ACD8}"/>
    <cellStyle name="Normal 5 4 3 6 3 2 3" xfId="53620" xr:uid="{33FADDAB-0B64-400B-B559-B6A9E5455BEC}"/>
    <cellStyle name="Normal 5 4 3 6 3 3" xfId="18200" xr:uid="{66758FD0-DB85-4605-8352-40050C30CFB7}"/>
    <cellStyle name="Normal 5 4 3 6 3 4" xfId="31890" xr:uid="{6FA05054-DF76-4E10-93C0-AF2EBDEAA251}"/>
    <cellStyle name="Normal 5 4 3 6 3 5" xfId="46774" xr:uid="{4AE267A7-6608-4624-832A-9F52AA7B67F2}"/>
    <cellStyle name="Normal 5 4 3 6 4" xfId="21622" xr:uid="{85596EDC-B272-4E0E-9C3A-9D869C3254FC}"/>
    <cellStyle name="Normal 5 4 3 6 4 2" xfId="35314" xr:uid="{8259FC1C-4950-4694-861D-16E8A363C694}"/>
    <cellStyle name="Normal 5 4 3 6 4 3" xfId="50198" xr:uid="{EB8B8BAD-4E95-4BDC-902D-6457A8D05F3E}"/>
    <cellStyle name="Normal 5 4 3 6 5" xfId="14778" xr:uid="{1CCA5D8B-12A4-41DE-ACC8-925A1850B8E8}"/>
    <cellStyle name="Normal 5 4 3 6 5 2" xfId="40977" xr:uid="{99A16376-41D6-4FFB-B79E-1D1C114A3CE6}"/>
    <cellStyle name="Normal 5 4 3 6 6" xfId="28468" xr:uid="{A80EEB21-CBC9-40C1-97E0-447EFE28FE55}"/>
    <cellStyle name="Normal 5 4 3 6 7" xfId="43352" xr:uid="{07746732-8D7E-41AC-815C-4D6ABADE0389}"/>
    <cellStyle name="Normal 5 4 3 6 8" xfId="7932" xr:uid="{C0E32BEB-FA6C-43B2-8851-86A4C1A6820D}"/>
    <cellStyle name="Normal 5 4 3 7" xfId="1286" xr:uid="{F4FBE5B9-61FE-4080-94A8-B0D15C56C86F}"/>
    <cellStyle name="Normal 5 4 3 7 2" xfId="9645" xr:uid="{D1C1307A-083D-4E1D-AFF7-7C7F2F57BEEC}"/>
    <cellStyle name="Normal 5 4 3 7 2 2" xfId="13067" xr:uid="{F6036CEA-A594-49B4-865A-F2DCC6C19FA0}"/>
    <cellStyle name="Normal 5 4 3 7 2 2 2" xfId="26757" xr:uid="{F008A7AF-5BA1-4E53-9554-6383DA17A858}"/>
    <cellStyle name="Normal 5 4 3 7 2 2 2 2" xfId="40449" xr:uid="{80B304ED-5C08-47DD-A290-6EEF9A7A7F24}"/>
    <cellStyle name="Normal 5 4 3 7 2 2 2 3" xfId="55333" xr:uid="{F90E69DA-5E0E-472D-9C7C-CCB8008ADEB8}"/>
    <cellStyle name="Normal 5 4 3 7 2 2 3" xfId="19913" xr:uid="{DC2249DD-6186-4AC3-909C-3735EA7D4B97}"/>
    <cellStyle name="Normal 5 4 3 7 2 2 4" xfId="33603" xr:uid="{B10B4EF8-7886-4F24-8866-C66E7D62ECB3}"/>
    <cellStyle name="Normal 5 4 3 7 2 2 5" xfId="48487" xr:uid="{290F69F6-39B3-4F0A-8300-6D5E91F4B865}"/>
    <cellStyle name="Normal 5 4 3 7 2 3" xfId="23335" xr:uid="{F74D38C5-3560-4949-914D-CCAECAAA5717}"/>
    <cellStyle name="Normal 5 4 3 7 2 3 2" xfId="37027" xr:uid="{18694841-FB13-45AD-A623-C51103D48331}"/>
    <cellStyle name="Normal 5 4 3 7 2 3 3" xfId="51911" xr:uid="{3ABBCC76-9AAF-4C63-B052-42428B8C3DEA}"/>
    <cellStyle name="Normal 5 4 3 7 2 4" xfId="16491" xr:uid="{EAE303B6-681F-43D3-81C0-56974BFEB7EF}"/>
    <cellStyle name="Normal 5 4 3 7 2 5" xfId="30181" xr:uid="{88075F6C-5028-4648-9536-D3213A670355}"/>
    <cellStyle name="Normal 5 4 3 7 2 6" xfId="45065" xr:uid="{42798D82-1049-4F0D-8709-EAE47E7E8BCD}"/>
    <cellStyle name="Normal 5 4 3 7 3" xfId="11355" xr:uid="{B4CD3278-ADE7-433D-A5B3-DAE1B5273674}"/>
    <cellStyle name="Normal 5 4 3 7 3 2" xfId="25045" xr:uid="{E36B5611-6C6C-45A9-8224-5980DE1C935B}"/>
    <cellStyle name="Normal 5 4 3 7 3 2 2" xfId="38737" xr:uid="{25C864A9-79CA-40D0-A153-789559A51D02}"/>
    <cellStyle name="Normal 5 4 3 7 3 2 3" xfId="53621" xr:uid="{B9DF8F87-8C24-4D83-BB97-F30415AAD4A7}"/>
    <cellStyle name="Normal 5 4 3 7 3 3" xfId="18201" xr:uid="{DD4F0E39-87D1-4358-8EC4-C21E6E6D0C9E}"/>
    <cellStyle name="Normal 5 4 3 7 3 4" xfId="31891" xr:uid="{683CA6F3-9527-44C4-8994-8FDF900645AB}"/>
    <cellStyle name="Normal 5 4 3 7 3 5" xfId="46775" xr:uid="{9497762C-4414-4AD6-8F2C-BF570DC57D91}"/>
    <cellStyle name="Normal 5 4 3 7 4" xfId="21623" xr:uid="{D99AFA2C-9550-4944-AD61-0C2D58810C3F}"/>
    <cellStyle name="Normal 5 4 3 7 4 2" xfId="35315" xr:uid="{433799BE-B90B-4783-A9C2-F9A4A9456EC6}"/>
    <cellStyle name="Normal 5 4 3 7 4 3" xfId="50199" xr:uid="{60CF77F8-443B-449E-BE4E-59DEAC1279DB}"/>
    <cellStyle name="Normal 5 4 3 7 5" xfId="14779" xr:uid="{68F1FA46-862D-45E4-A41D-1FB113D579BF}"/>
    <cellStyle name="Normal 5 4 3 7 5 2" xfId="40979" xr:uid="{0C7276A9-DEFF-4D17-89FE-DF9D04D203A6}"/>
    <cellStyle name="Normal 5 4 3 7 6" xfId="28469" xr:uid="{99B38530-C42D-4D25-AF11-0375A280A88B}"/>
    <cellStyle name="Normal 5 4 3 7 7" xfId="43353" xr:uid="{B12BFC54-25FE-4671-B9B7-E9D57960CAE2}"/>
    <cellStyle name="Normal 5 4 3 7 8" xfId="7933" xr:uid="{5EE0AD17-B52A-4C32-8D75-F099C9A6457F}"/>
    <cellStyle name="Normal 5 4 3 8" xfId="2857" xr:uid="{543BB9EA-9A10-4B7A-9702-C9DCF5E46F4C}"/>
    <cellStyle name="Normal 5 4 3 8 2" xfId="13038" xr:uid="{EB73D4A1-873D-4C22-B968-13059444DF77}"/>
    <cellStyle name="Normal 5 4 3 8 2 2" xfId="26728" xr:uid="{68270FF3-F83E-4621-88A1-3754941D079B}"/>
    <cellStyle name="Normal 5 4 3 8 2 2 2" xfId="40420" xr:uid="{667A5F53-93DE-4363-91E7-DA22753DB079}"/>
    <cellStyle name="Normal 5 4 3 8 2 2 3" xfId="55304" xr:uid="{02BB70C9-4D46-4A05-A29A-2FD37583C7DE}"/>
    <cellStyle name="Normal 5 4 3 8 2 3" xfId="19884" xr:uid="{F45D9171-10B9-48C6-A7C3-7360382CCDCB}"/>
    <cellStyle name="Normal 5 4 3 8 2 4" xfId="33574" xr:uid="{68D8A76D-7CE7-442E-B475-C080227E53B9}"/>
    <cellStyle name="Normal 5 4 3 8 2 5" xfId="48458" xr:uid="{D4AE511F-68F5-45CD-8D6E-DD20CDA139B6}"/>
    <cellStyle name="Normal 5 4 3 8 3" xfId="23306" xr:uid="{BE804249-0666-4C14-BBC2-8599823C9481}"/>
    <cellStyle name="Normal 5 4 3 8 3 2" xfId="36998" xr:uid="{0509DF09-F4CF-433F-9DDB-795CD9F2A768}"/>
    <cellStyle name="Normal 5 4 3 8 3 3" xfId="51882" xr:uid="{6D844E58-E53E-49B1-B0C9-F76A98ED6158}"/>
    <cellStyle name="Normal 5 4 3 8 4" xfId="16462" xr:uid="{F063F25C-C437-4ED7-A8E2-172BBCDA15E5}"/>
    <cellStyle name="Normal 5 4 3 8 4 2" xfId="41133" xr:uid="{F42C1094-7A33-4416-84F2-2C53982286C2}"/>
    <cellStyle name="Normal 5 4 3 8 5" xfId="30152" xr:uid="{F2BC6453-5254-4B0B-87B4-8E66E0154507}"/>
    <cellStyle name="Normal 5 4 3 8 6" xfId="45036" xr:uid="{3A19E0E2-0B5C-4035-AE63-5B143162752F}"/>
    <cellStyle name="Normal 5 4 3 8 7" xfId="9616" xr:uid="{08B9DF2C-0B3A-4426-A3E9-2026F98C4BA7}"/>
    <cellStyle name="Normal 5 4 3 9" xfId="11326" xr:uid="{2F19E674-7ACD-4EEF-8750-848CF429C653}"/>
    <cellStyle name="Normal 5 4 3 9 2" xfId="25016" xr:uid="{673C44B1-8A11-4F11-8CDB-B68C94735FF8}"/>
    <cellStyle name="Normal 5 4 3 9 2 2" xfId="38708" xr:uid="{48CD92D0-B54B-43FB-BA22-AF716B7A1E61}"/>
    <cellStyle name="Normal 5 4 3 9 2 3" xfId="53592" xr:uid="{26D9C420-C572-44C2-997C-E539DA331057}"/>
    <cellStyle name="Normal 5 4 3 9 3" xfId="18172" xr:uid="{663E39AF-363F-4FAC-BF13-370729C9761B}"/>
    <cellStyle name="Normal 5 4 3 9 4" xfId="31862" xr:uid="{1853AE21-CF9D-4832-93EE-46E8DE67BB32}"/>
    <cellStyle name="Normal 5 4 3 9 5" xfId="46746" xr:uid="{C5A8B651-E80A-4280-9B00-BE5F596EB505}"/>
    <cellStyle name="Normal 5 4 4" xfId="99" xr:uid="{4FE4DDA7-AAC2-4C84-8B66-41B9CE4013B4}"/>
    <cellStyle name="Normal 5 4 4 10" xfId="14780" xr:uid="{748CEBAD-C5BC-473D-8DC6-4490D4E6A172}"/>
    <cellStyle name="Normal 5 4 4 10 2" xfId="40765" xr:uid="{D8A3AC0A-40FB-42D5-8634-8281D42D8046}"/>
    <cellStyle name="Normal 5 4 4 11" xfId="28470" xr:uid="{4AFABB95-E080-4A8A-8D5A-F92109047C8B}"/>
    <cellStyle name="Normal 5 4 4 12" xfId="43354" xr:uid="{C020BF2A-D100-4A11-832D-92A41975E6FE}"/>
    <cellStyle name="Normal 5 4 4 13" xfId="7934" xr:uid="{4D4EE1D6-EBC5-4831-95E9-052C3C4C8A7E}"/>
    <cellStyle name="Normal 5 4 4 2" xfId="448" xr:uid="{E937D3F0-FDF1-4BDD-9D91-CE3DF2A13A24}"/>
    <cellStyle name="Normal 5 4 4 2 10" xfId="43355" xr:uid="{7D102BEE-EDE8-4BDD-B5A5-C0427C42C729}"/>
    <cellStyle name="Normal 5 4 4 2 11" xfId="7935" xr:uid="{7F69FE2B-C144-4000-A50F-21A0A904CFE4}"/>
    <cellStyle name="Normal 5 4 4 2 2" xfId="557" xr:uid="{C600197A-ABF5-41E3-93CE-59DBCB2382BF}"/>
    <cellStyle name="Normal 5 4 4 2 2 2" xfId="1287" xr:uid="{7C57E07A-8FE4-485B-B881-F5BA1BED59FC}"/>
    <cellStyle name="Normal 5 4 4 2 2 2 2" xfId="1288" xr:uid="{7C8485BC-CBF7-4B0F-B33C-5D40E31BC518}"/>
    <cellStyle name="Normal 5 4 4 2 2 2 2 2" xfId="13071" xr:uid="{71EF203A-4B35-4B78-A10B-6B961449FBEC}"/>
    <cellStyle name="Normal 5 4 4 2 2 2 2 2 2" xfId="26761" xr:uid="{53865468-D670-4B83-9BE5-C6B9096C3DC1}"/>
    <cellStyle name="Normal 5 4 4 2 2 2 2 2 2 2" xfId="40453" xr:uid="{C0F8022E-B04F-477F-AC00-5A6D04D417FF}"/>
    <cellStyle name="Normal 5 4 4 2 2 2 2 2 2 3" xfId="55337" xr:uid="{06A70453-44B1-4AD0-96E8-8AB3A205C079}"/>
    <cellStyle name="Normal 5 4 4 2 2 2 2 2 3" xfId="19917" xr:uid="{4C3115FD-EAF5-4490-847E-EDB7D182282E}"/>
    <cellStyle name="Normal 5 4 4 2 2 2 2 2 4" xfId="33607" xr:uid="{D9E5E353-DA3C-4B52-8DE8-C37BD5685983}"/>
    <cellStyle name="Normal 5 4 4 2 2 2 2 2 5" xfId="48491" xr:uid="{B05C87A7-7ADE-4E22-BA10-0D53B289FA17}"/>
    <cellStyle name="Normal 5 4 4 2 2 2 2 3" xfId="23339" xr:uid="{4CAEC135-93AD-44F4-924E-FBCCC5B98376}"/>
    <cellStyle name="Normal 5 4 4 2 2 2 2 3 2" xfId="37031" xr:uid="{B54AB762-04DD-467E-9C07-3C0783AAAC7D}"/>
    <cellStyle name="Normal 5 4 4 2 2 2 2 3 3" xfId="51915" xr:uid="{C5631785-8E77-4A47-8AB7-901306C80D50}"/>
    <cellStyle name="Normal 5 4 4 2 2 2 2 4" xfId="16495" xr:uid="{977801F8-DD22-4CD2-8DEC-2E8B7F4804D5}"/>
    <cellStyle name="Normal 5 4 4 2 2 2 2 4 2" xfId="40981" xr:uid="{01DF1462-3EB1-4870-9004-8C82EE4639B6}"/>
    <cellStyle name="Normal 5 4 4 2 2 2 2 5" xfId="30185" xr:uid="{A98FE6B5-B11D-43EB-989C-979BD41FC97C}"/>
    <cellStyle name="Normal 5 4 4 2 2 2 2 6" xfId="45069" xr:uid="{1BA35F31-6B23-4486-A3EE-FEE0A742446E}"/>
    <cellStyle name="Normal 5 4 4 2 2 2 2 7" xfId="9649" xr:uid="{247686AA-932B-46A9-A9F9-307412D1601B}"/>
    <cellStyle name="Normal 5 4 4 2 2 2 3" xfId="11359" xr:uid="{D6F3A247-9E91-407C-8FF2-A7FA24EF4372}"/>
    <cellStyle name="Normal 5 4 4 2 2 2 3 2" xfId="25049" xr:uid="{DEEA5D5A-290F-4890-935D-DF206D9AB069}"/>
    <cellStyle name="Normal 5 4 4 2 2 2 3 2 2" xfId="38741" xr:uid="{5B11F515-8CB6-48C4-9733-FFDF02387BA7}"/>
    <cellStyle name="Normal 5 4 4 2 2 2 3 2 3" xfId="53625" xr:uid="{AE1B02C5-6FE8-4292-98C0-4AEF3C675594}"/>
    <cellStyle name="Normal 5 4 4 2 2 2 3 3" xfId="18205" xr:uid="{60EE6E7A-2AF4-4EAF-A5A5-2D94A095AAEC}"/>
    <cellStyle name="Normal 5 4 4 2 2 2 3 4" xfId="31895" xr:uid="{9600F837-A253-410D-A0FF-239E499471CA}"/>
    <cellStyle name="Normal 5 4 4 2 2 2 3 5" xfId="46779" xr:uid="{22D70AF5-ADDA-4713-B145-BA428CBF7332}"/>
    <cellStyle name="Normal 5 4 4 2 2 2 4" xfId="21627" xr:uid="{3D578292-6865-40B4-97C1-87AB3F28BD1C}"/>
    <cellStyle name="Normal 5 4 4 2 2 2 4 2" xfId="35319" xr:uid="{F1F6A77D-8459-404D-9D4E-6B3932C7B906}"/>
    <cellStyle name="Normal 5 4 4 2 2 2 4 3" xfId="50203" xr:uid="{BB1E4ED8-34A0-49CC-9C46-96D58EE9646B}"/>
    <cellStyle name="Normal 5 4 4 2 2 2 5" xfId="14783" xr:uid="{9C8CC31E-2469-4A28-BD8D-02C8F2AE43A5}"/>
    <cellStyle name="Normal 5 4 4 2 2 2 5 2" xfId="40980" xr:uid="{490E35F0-5825-4474-8074-C0F0D2BD30BC}"/>
    <cellStyle name="Normal 5 4 4 2 2 2 6" xfId="28473" xr:uid="{58006816-6D0D-4DF1-A14C-A8C38925C02E}"/>
    <cellStyle name="Normal 5 4 4 2 2 2 7" xfId="43357" xr:uid="{1FD7DB88-6F92-45CB-846D-4646AD9613D3}"/>
    <cellStyle name="Normal 5 4 4 2 2 2 8" xfId="7937" xr:uid="{FD2468B7-DEE2-40B7-BD38-D95B391BC95B}"/>
    <cellStyle name="Normal 5 4 4 2 2 3" xfId="1289" xr:uid="{C18FAE3E-104C-43EB-BBC3-3E67297BF9B1}"/>
    <cellStyle name="Normal 5 4 4 2 2 3 2" xfId="13070" xr:uid="{FD8C5A1E-C9BB-4D3A-A4B5-7F604B78DF98}"/>
    <cellStyle name="Normal 5 4 4 2 2 3 2 2" xfId="26760" xr:uid="{38E4B50F-0C37-4077-8246-7629D17B1B4B}"/>
    <cellStyle name="Normal 5 4 4 2 2 3 2 2 2" xfId="40452" xr:uid="{34D57FAE-5A87-43E2-AF18-A440CA976D47}"/>
    <cellStyle name="Normal 5 4 4 2 2 3 2 2 3" xfId="55336" xr:uid="{57416A38-ADA2-4875-8DA2-548D7F8CE442}"/>
    <cellStyle name="Normal 5 4 4 2 2 3 2 3" xfId="19916" xr:uid="{7CC7CB0F-3830-47B9-BB90-3037DF5BE160}"/>
    <cellStyle name="Normal 5 4 4 2 2 3 2 4" xfId="33606" xr:uid="{F06766DD-D545-4586-94BC-7E8D5CA7A06C}"/>
    <cellStyle name="Normal 5 4 4 2 2 3 2 5" xfId="48490" xr:uid="{97AD323F-1C30-43F2-87DD-20BBCE754962}"/>
    <cellStyle name="Normal 5 4 4 2 2 3 3" xfId="23338" xr:uid="{228F9B51-4EFD-488F-9664-6E0388B46BA9}"/>
    <cellStyle name="Normal 5 4 4 2 2 3 3 2" xfId="37030" xr:uid="{922988DA-B8A5-43B4-962F-9374A6B10FA7}"/>
    <cellStyle name="Normal 5 4 4 2 2 3 3 3" xfId="51914" xr:uid="{DF573090-A400-4C15-B684-9EA9194481EE}"/>
    <cellStyle name="Normal 5 4 4 2 2 3 4" xfId="16494" xr:uid="{3E63783F-4084-46E4-8966-1552FBC2FF97}"/>
    <cellStyle name="Normal 5 4 4 2 2 3 4 2" xfId="40982" xr:uid="{93EAB531-9C04-4133-AE31-92064682FCF5}"/>
    <cellStyle name="Normal 5 4 4 2 2 3 5" xfId="30184" xr:uid="{93C26F99-9188-4913-9E2D-A7021375725C}"/>
    <cellStyle name="Normal 5 4 4 2 2 3 6" xfId="45068" xr:uid="{71C74A60-4233-4FA0-B80F-CB1DAD89FFCA}"/>
    <cellStyle name="Normal 5 4 4 2 2 3 7" xfId="9648" xr:uid="{F9F05723-6409-4CA1-BC3F-B81C94EC0F5A}"/>
    <cellStyle name="Normal 5 4 4 2 2 4" xfId="2858" xr:uid="{899CC2F7-F0A7-4C81-B6A5-500C7084750B}"/>
    <cellStyle name="Normal 5 4 4 2 2 4 2" xfId="25048" xr:uid="{E391C567-CD71-4E5B-82CF-44BAF180D568}"/>
    <cellStyle name="Normal 5 4 4 2 2 4 2 2" xfId="38740" xr:uid="{201310F3-280F-4619-9095-CB029F2698C0}"/>
    <cellStyle name="Normal 5 4 4 2 2 4 2 3" xfId="53624" xr:uid="{3F7D7F54-79CB-4203-A692-E3BC0A93490F}"/>
    <cellStyle name="Normal 5 4 4 2 2 4 3" xfId="18204" xr:uid="{2BE7CC98-9D4D-4BBF-A882-A9422655F5A3}"/>
    <cellStyle name="Normal 5 4 4 2 2 4 3 2" xfId="41134" xr:uid="{F24185E3-5FFD-43D5-A0EB-7CB132A4B2DD}"/>
    <cellStyle name="Normal 5 4 4 2 2 4 4" xfId="31894" xr:uid="{3180F372-7835-44EA-82C3-B50279AB320F}"/>
    <cellStyle name="Normal 5 4 4 2 2 4 5" xfId="46778" xr:uid="{CCF3CEAB-44CC-4A97-A11B-39B4544A904C}"/>
    <cellStyle name="Normal 5 4 4 2 2 4 6" xfId="11358" xr:uid="{C2F82292-4478-4FB5-9E3D-7B4F8AA54DED}"/>
    <cellStyle name="Normal 5 4 4 2 2 5" xfId="21626" xr:uid="{392DD0E1-3875-449F-91FD-68A6AB49AC1B}"/>
    <cellStyle name="Normal 5 4 4 2 2 5 2" xfId="35318" xr:uid="{2C8F2F5B-4957-4705-967E-F6CDFC82E047}"/>
    <cellStyle name="Normal 5 4 4 2 2 5 3" xfId="50202" xr:uid="{E3600EB7-87CC-4FC0-905F-CB02A563B625}"/>
    <cellStyle name="Normal 5 4 4 2 2 6" xfId="14782" xr:uid="{9FE7247B-5B41-422F-95CC-4C9F055DC365}"/>
    <cellStyle name="Normal 5 4 4 2 2 6 2" xfId="40834" xr:uid="{7CC22DDF-EC47-4BCA-B4B8-B0F429D3F544}"/>
    <cellStyle name="Normal 5 4 4 2 2 7" xfId="28472" xr:uid="{30CA9A83-8B64-412C-A34C-6025777E557E}"/>
    <cellStyle name="Normal 5 4 4 2 2 8" xfId="43356" xr:uid="{D5F6894D-18BD-458F-95C7-A18316B7E968}"/>
    <cellStyle name="Normal 5 4 4 2 2 9" xfId="7936" xr:uid="{A39DA99A-1035-4190-870E-17E78BE20011}"/>
    <cellStyle name="Normal 5 4 4 2 3" xfId="1290" xr:uid="{9730654E-6A92-4FDF-ABC4-E9ABDA843538}"/>
    <cellStyle name="Normal 5 4 4 2 3 2" xfId="1291" xr:uid="{104A2912-47BC-415D-A834-43BE3E1FA349}"/>
    <cellStyle name="Normal 5 4 4 2 3 2 2" xfId="13072" xr:uid="{375BB8AC-AD62-45B5-B979-75AA3C052F49}"/>
    <cellStyle name="Normal 5 4 4 2 3 2 2 2" xfId="26762" xr:uid="{F7A311C4-45AE-4719-B8F6-41EAB2A5C14A}"/>
    <cellStyle name="Normal 5 4 4 2 3 2 2 2 2" xfId="40454" xr:uid="{B34D65FB-A0BB-48EB-BDCE-1849B3AB411A}"/>
    <cellStyle name="Normal 5 4 4 2 3 2 2 2 3" xfId="55338" xr:uid="{86894583-32E7-4E47-A731-2D913DC72FDC}"/>
    <cellStyle name="Normal 5 4 4 2 3 2 2 3" xfId="19918" xr:uid="{80CB52FC-FF21-4A20-B224-4505B58BAD68}"/>
    <cellStyle name="Normal 5 4 4 2 3 2 2 4" xfId="33608" xr:uid="{9CBCAD8E-41F3-4B28-8E7D-BDC16129EA5D}"/>
    <cellStyle name="Normal 5 4 4 2 3 2 2 5" xfId="48492" xr:uid="{CF49F557-5E53-4802-A2DF-D782BCB126EA}"/>
    <cellStyle name="Normal 5 4 4 2 3 2 3" xfId="23340" xr:uid="{92D2EA34-8295-451B-9A4E-9665D6F35820}"/>
    <cellStyle name="Normal 5 4 4 2 3 2 3 2" xfId="37032" xr:uid="{B9F9D312-819D-46F3-968E-D92A3EE2E9B7}"/>
    <cellStyle name="Normal 5 4 4 2 3 2 3 3" xfId="51916" xr:uid="{968267D1-A039-4EAC-A34F-212C2AD6191B}"/>
    <cellStyle name="Normal 5 4 4 2 3 2 4" xfId="16496" xr:uid="{3C493D77-36CE-4F44-90BE-55218603F7AF}"/>
    <cellStyle name="Normal 5 4 4 2 3 2 4 2" xfId="40984" xr:uid="{8FBA6100-6EB4-4BC5-AA4C-DCF6F6CA76C3}"/>
    <cellStyle name="Normal 5 4 4 2 3 2 5" xfId="30186" xr:uid="{3032509D-11F5-4632-A7A5-B69B38EC9505}"/>
    <cellStyle name="Normal 5 4 4 2 3 2 6" xfId="45070" xr:uid="{E6E6F8FB-598F-4DF5-9D38-37BFB4281B64}"/>
    <cellStyle name="Normal 5 4 4 2 3 2 7" xfId="9650" xr:uid="{D20D0D74-168C-4F9B-9D2D-DD6804BC7873}"/>
    <cellStyle name="Normal 5 4 4 2 3 3" xfId="11360" xr:uid="{C80419A1-6C71-463C-8907-1E4D373DF3D3}"/>
    <cellStyle name="Normal 5 4 4 2 3 3 2" xfId="25050" xr:uid="{BBCA4A2D-FF7E-41E1-B246-B157F5360E9A}"/>
    <cellStyle name="Normal 5 4 4 2 3 3 2 2" xfId="38742" xr:uid="{7E2F6F47-39A5-49C9-950B-3FBFC8500467}"/>
    <cellStyle name="Normal 5 4 4 2 3 3 2 3" xfId="53626" xr:uid="{C393369A-6795-440B-88A2-1C410436128F}"/>
    <cellStyle name="Normal 5 4 4 2 3 3 3" xfId="18206" xr:uid="{DBF6121C-390B-4910-9920-AB372DEE716A}"/>
    <cellStyle name="Normal 5 4 4 2 3 3 4" xfId="31896" xr:uid="{735EDD3F-C1A1-42B4-8DE8-C90312330390}"/>
    <cellStyle name="Normal 5 4 4 2 3 3 5" xfId="46780" xr:uid="{C456B402-6CB9-43DB-B01B-3E23C09F777C}"/>
    <cellStyle name="Normal 5 4 4 2 3 4" xfId="21628" xr:uid="{2BE2F95D-2391-4AE1-98E8-BA88C9FD0E15}"/>
    <cellStyle name="Normal 5 4 4 2 3 4 2" xfId="35320" xr:uid="{9C0A6D96-6CA3-4816-BC5A-6337E7FC0478}"/>
    <cellStyle name="Normal 5 4 4 2 3 4 3" xfId="50204" xr:uid="{BA9DB023-8D0E-429B-B912-F271D43E7324}"/>
    <cellStyle name="Normal 5 4 4 2 3 5" xfId="14784" xr:uid="{9C46C190-D0D5-46D0-9669-7017719CE66E}"/>
    <cellStyle name="Normal 5 4 4 2 3 5 2" xfId="40983" xr:uid="{B55FB6F7-006B-4255-A1B6-449495AD3CBB}"/>
    <cellStyle name="Normal 5 4 4 2 3 6" xfId="28474" xr:uid="{56F88821-F52D-43E4-B1D4-6DB64483C1D5}"/>
    <cellStyle name="Normal 5 4 4 2 3 7" xfId="43358" xr:uid="{62D4A018-4CB2-48CD-BEB8-C4430B54B4F2}"/>
    <cellStyle name="Normal 5 4 4 2 3 8" xfId="7938" xr:uid="{9D0F5550-6A96-4E75-8A22-B1DFB5AFCFDD}"/>
    <cellStyle name="Normal 5 4 4 2 4" xfId="1292" xr:uid="{666CBDC2-77E1-4AA9-904A-6B9696A4412D}"/>
    <cellStyle name="Normal 5 4 4 2 4 2" xfId="9651" xr:uid="{D502DD49-48E8-4709-B047-DE857D1FA61E}"/>
    <cellStyle name="Normal 5 4 4 2 4 2 2" xfId="13073" xr:uid="{DFCD9A2A-C493-403F-9B4A-D41527C7F4F7}"/>
    <cellStyle name="Normal 5 4 4 2 4 2 2 2" xfId="26763" xr:uid="{B52FB128-896C-4C6F-B191-AE726EF8BA93}"/>
    <cellStyle name="Normal 5 4 4 2 4 2 2 2 2" xfId="40455" xr:uid="{5AB2320D-DEDB-46B6-9360-9AA0D8FF55F3}"/>
    <cellStyle name="Normal 5 4 4 2 4 2 2 2 3" xfId="55339" xr:uid="{E32D7D1C-58E1-4425-BC24-4B7A8F8701B3}"/>
    <cellStyle name="Normal 5 4 4 2 4 2 2 3" xfId="19919" xr:uid="{8BD81E24-A761-4691-9C66-741F93B7A8B9}"/>
    <cellStyle name="Normal 5 4 4 2 4 2 2 4" xfId="33609" xr:uid="{A4DFFDB4-563D-4E60-A1B7-1E56ACAC1C4A}"/>
    <cellStyle name="Normal 5 4 4 2 4 2 2 5" xfId="48493" xr:uid="{CBB065A5-5DCD-462D-BFCE-C0261721919A}"/>
    <cellStyle name="Normal 5 4 4 2 4 2 3" xfId="23341" xr:uid="{F3ADA46E-B693-4513-920E-8C4113ED5679}"/>
    <cellStyle name="Normal 5 4 4 2 4 2 3 2" xfId="37033" xr:uid="{AE3FD16F-956A-4A11-96DC-166D307542CC}"/>
    <cellStyle name="Normal 5 4 4 2 4 2 3 3" xfId="51917" xr:uid="{7311CF4C-B0EC-4624-96B2-8A38AE3FF358}"/>
    <cellStyle name="Normal 5 4 4 2 4 2 4" xfId="16497" xr:uid="{BF0EED2F-C441-4FC0-BCD5-0490422C4FB7}"/>
    <cellStyle name="Normal 5 4 4 2 4 2 5" xfId="30187" xr:uid="{BB8CC8B1-C332-4CCB-9557-0B258F618CBC}"/>
    <cellStyle name="Normal 5 4 4 2 4 2 6" xfId="45071" xr:uid="{E9A80390-9458-48E7-BB10-AB3D2F9F464C}"/>
    <cellStyle name="Normal 5 4 4 2 4 3" xfId="11361" xr:uid="{D7AC66A5-7F35-44F7-B239-F6CDDC4BCAE7}"/>
    <cellStyle name="Normal 5 4 4 2 4 3 2" xfId="25051" xr:uid="{B38276F3-574A-4223-9FB0-471F1D8F6EBD}"/>
    <cellStyle name="Normal 5 4 4 2 4 3 2 2" xfId="38743" xr:uid="{E3931D5F-D175-4023-81E1-AAEC47F282F0}"/>
    <cellStyle name="Normal 5 4 4 2 4 3 2 3" xfId="53627" xr:uid="{3D77D246-A092-4C50-9480-D9B9CED34F28}"/>
    <cellStyle name="Normal 5 4 4 2 4 3 3" xfId="18207" xr:uid="{76F09FEB-4B34-4B94-BF4F-83FE7379EC61}"/>
    <cellStyle name="Normal 5 4 4 2 4 3 4" xfId="31897" xr:uid="{4328460F-1EA7-4D49-AD28-EBE3290F0EDD}"/>
    <cellStyle name="Normal 5 4 4 2 4 3 5" xfId="46781" xr:uid="{D4B109EF-0194-400A-9C1B-05D50F7DFB36}"/>
    <cellStyle name="Normal 5 4 4 2 4 4" xfId="21629" xr:uid="{76D4FEC7-87E4-4219-9656-EE93E0A391B3}"/>
    <cellStyle name="Normal 5 4 4 2 4 4 2" xfId="35321" xr:uid="{A9DFB38B-E1BF-46F3-91E9-55AD78B9747A}"/>
    <cellStyle name="Normal 5 4 4 2 4 4 3" xfId="50205" xr:uid="{5195786F-D1E4-488E-9E3F-345E8CFE3D7E}"/>
    <cellStyle name="Normal 5 4 4 2 4 5" xfId="14785" xr:uid="{509A9CFD-4B09-4560-87BE-5C8F1108560B}"/>
    <cellStyle name="Normal 5 4 4 2 4 5 2" xfId="40985" xr:uid="{1E1F1049-1FD6-4FF2-801C-85FBA00C90EB}"/>
    <cellStyle name="Normal 5 4 4 2 4 6" xfId="28475" xr:uid="{22BD912C-251C-4464-A48B-BF01FED0E942}"/>
    <cellStyle name="Normal 5 4 4 2 4 7" xfId="43359" xr:uid="{6BBCC8AB-5C92-42DD-BC44-8B72F0D8D3C9}"/>
    <cellStyle name="Normal 5 4 4 2 4 8" xfId="7939" xr:uid="{9B064B04-7CBE-4F0B-96D0-BA7990D5D087}"/>
    <cellStyle name="Normal 5 4 4 2 5" xfId="2859" xr:uid="{A8C3668E-ED6C-4FF3-BF97-87812BB6571E}"/>
    <cellStyle name="Normal 5 4 4 2 5 2" xfId="13069" xr:uid="{1F3614D7-10E9-4BCB-9C37-1A2C5523312D}"/>
    <cellStyle name="Normal 5 4 4 2 5 2 2" xfId="26759" xr:uid="{ED98D6F8-971E-4F31-90F9-7AA695D78F8F}"/>
    <cellStyle name="Normal 5 4 4 2 5 2 2 2" xfId="40451" xr:uid="{547DF2B0-27B7-4F97-B4B9-1B3F5637A497}"/>
    <cellStyle name="Normal 5 4 4 2 5 2 2 3" xfId="55335" xr:uid="{2AF7D4DA-BB72-4522-B462-36D8E17876E7}"/>
    <cellStyle name="Normal 5 4 4 2 5 2 3" xfId="19915" xr:uid="{0E899958-DAB4-4B50-A629-30F50761F51E}"/>
    <cellStyle name="Normal 5 4 4 2 5 2 4" xfId="33605" xr:uid="{4E1BA0A1-13EB-4143-894F-59A7632820E3}"/>
    <cellStyle name="Normal 5 4 4 2 5 2 5" xfId="48489" xr:uid="{DCB53C38-DEF1-4948-A5C2-C317EBDC9C9B}"/>
    <cellStyle name="Normal 5 4 4 2 5 3" xfId="23337" xr:uid="{2C020576-E7A8-43B8-B296-AE626D608554}"/>
    <cellStyle name="Normal 5 4 4 2 5 3 2" xfId="37029" xr:uid="{148ABD15-19AC-4C98-A29A-2D3635F99E1B}"/>
    <cellStyle name="Normal 5 4 4 2 5 3 3" xfId="51913" xr:uid="{E8CEB391-5F7B-4C8D-A640-3A1E86BF32F4}"/>
    <cellStyle name="Normal 5 4 4 2 5 4" xfId="16493" xr:uid="{FBF6B3F0-4EC0-4B93-B902-6D10F20E0A01}"/>
    <cellStyle name="Normal 5 4 4 2 5 4 2" xfId="41135" xr:uid="{F18D0979-E7FF-4754-A872-13B1662DD23A}"/>
    <cellStyle name="Normal 5 4 4 2 5 5" xfId="30183" xr:uid="{D60D77A6-5641-408B-9E65-6D80DA5843C4}"/>
    <cellStyle name="Normal 5 4 4 2 5 6" xfId="45067" xr:uid="{39460DD8-C78B-4065-8F7B-61081B3442A5}"/>
    <cellStyle name="Normal 5 4 4 2 5 7" xfId="9647" xr:uid="{143FF13A-6656-4DE2-822D-50BC5B8C7E3D}"/>
    <cellStyle name="Normal 5 4 4 2 6" xfId="11357" xr:uid="{80002A4B-4450-4D3F-9E67-707F74940633}"/>
    <cellStyle name="Normal 5 4 4 2 6 2" xfId="25047" xr:uid="{41A2839B-D1B0-4E74-B978-4A0CE355B3A4}"/>
    <cellStyle name="Normal 5 4 4 2 6 2 2" xfId="38739" xr:uid="{10D31CC9-3ABC-458A-B4FB-8C36006EA807}"/>
    <cellStyle name="Normal 5 4 4 2 6 2 3" xfId="53623" xr:uid="{866D43EF-EF30-4053-8BEE-AA2DE253108A}"/>
    <cellStyle name="Normal 5 4 4 2 6 3" xfId="18203" xr:uid="{4C7DC3F8-0F0D-49DF-AA83-4F3C9977B127}"/>
    <cellStyle name="Normal 5 4 4 2 6 4" xfId="31893" xr:uid="{C279DB8D-AF94-4818-B107-AFA88A563EF8}"/>
    <cellStyle name="Normal 5 4 4 2 6 5" xfId="46777" xr:uid="{B5CD335E-B325-4440-85CF-46EAD75D7349}"/>
    <cellStyle name="Normal 5 4 4 2 7" xfId="21625" xr:uid="{048F68FD-367E-4BA1-A1B5-FF397C079CD5}"/>
    <cellStyle name="Normal 5 4 4 2 7 2" xfId="35317" xr:uid="{2C69DB89-7F41-46F3-BB60-9E369EDCD4AC}"/>
    <cellStyle name="Normal 5 4 4 2 7 3" xfId="50201" xr:uid="{D0A2CE16-B3E1-41E9-AB04-D90180CDE856}"/>
    <cellStyle name="Normal 5 4 4 2 8" xfId="14781" xr:uid="{19D64C94-4755-494E-A588-CC7C95F38A1B}"/>
    <cellStyle name="Normal 5 4 4 2 8 2" xfId="40805" xr:uid="{E8A9D6EC-D5EA-4A78-B9B5-530D63BEA1D9}"/>
    <cellStyle name="Normal 5 4 4 2 9" xfId="28471" xr:uid="{A93A7DB4-8151-48D8-BBFE-2A9933855732}"/>
    <cellStyle name="Normal 5 4 4 3" xfId="558" xr:uid="{8D567955-146B-49DB-8A64-9518CA7EA157}"/>
    <cellStyle name="Normal 5 4 4 3 10" xfId="43360" xr:uid="{39614EF2-83AD-4DF1-8612-8D29EAD4EDDC}"/>
    <cellStyle name="Normal 5 4 4 3 11" xfId="7940" xr:uid="{BBC0F405-C974-46EA-AA9E-57B253F99251}"/>
    <cellStyle name="Normal 5 4 4 3 2" xfId="1293" xr:uid="{65A3888F-092C-4C23-8C56-B7239EBFF5A6}"/>
    <cellStyle name="Normal 5 4 4 3 2 2" xfId="1294" xr:uid="{15557E62-CBEF-4DA5-90FC-A99647DB3F32}"/>
    <cellStyle name="Normal 5 4 4 3 2 2 2" xfId="9654" xr:uid="{7B68BEC1-AC17-48AC-A902-A72BA26FBC5B}"/>
    <cellStyle name="Normal 5 4 4 3 2 2 2 2" xfId="13076" xr:uid="{56B2F403-9F48-4080-B502-5DA7CAA5BEE8}"/>
    <cellStyle name="Normal 5 4 4 3 2 2 2 2 2" xfId="26766" xr:uid="{67A36955-856D-4244-BCF4-E64800874DCC}"/>
    <cellStyle name="Normal 5 4 4 3 2 2 2 2 2 2" xfId="40458" xr:uid="{B06D1582-76F8-44C5-89AF-7206633898FE}"/>
    <cellStyle name="Normal 5 4 4 3 2 2 2 2 2 3" xfId="55342" xr:uid="{DCFC59B2-16A7-470F-B03B-F3056235AF36}"/>
    <cellStyle name="Normal 5 4 4 3 2 2 2 2 3" xfId="19922" xr:uid="{5CF96402-DEA9-435E-B933-9405C55401A6}"/>
    <cellStyle name="Normal 5 4 4 3 2 2 2 2 4" xfId="33612" xr:uid="{2E365C64-A8AE-42CF-A947-41730079D7FB}"/>
    <cellStyle name="Normal 5 4 4 3 2 2 2 2 5" xfId="48496" xr:uid="{27C599B9-21CA-494B-AE83-DCB0160C51B2}"/>
    <cellStyle name="Normal 5 4 4 3 2 2 2 3" xfId="23344" xr:uid="{674EFC7B-47FD-46DB-B8CE-E3466A5A70BF}"/>
    <cellStyle name="Normal 5 4 4 3 2 2 2 3 2" xfId="37036" xr:uid="{79F88D40-41B6-40FB-BEAE-741B11EDD788}"/>
    <cellStyle name="Normal 5 4 4 3 2 2 2 3 3" xfId="51920" xr:uid="{C38CC041-09BA-45E7-A7E1-4E562DC31B19}"/>
    <cellStyle name="Normal 5 4 4 3 2 2 2 4" xfId="16500" xr:uid="{4B3162CE-DEB7-40CF-AB11-F29A4DAE19D7}"/>
    <cellStyle name="Normal 5 4 4 3 2 2 2 5" xfId="30190" xr:uid="{1722B380-2E4E-4C49-B059-385684547299}"/>
    <cellStyle name="Normal 5 4 4 3 2 2 2 6" xfId="45074" xr:uid="{DCA2820A-FD5C-4084-A979-0787F03EF123}"/>
    <cellStyle name="Normal 5 4 4 3 2 2 3" xfId="11364" xr:uid="{4FE36D2F-D76B-4AC3-B33B-F84EE8503101}"/>
    <cellStyle name="Normal 5 4 4 3 2 2 3 2" xfId="25054" xr:uid="{DE126F1F-1C27-480F-A0E4-8FB4FBBDFB8C}"/>
    <cellStyle name="Normal 5 4 4 3 2 2 3 2 2" xfId="38746" xr:uid="{7479232A-F671-4207-B7E7-F8B34F711F0F}"/>
    <cellStyle name="Normal 5 4 4 3 2 2 3 2 3" xfId="53630" xr:uid="{A4F70776-82AF-4B85-A5A7-8765FE35F68C}"/>
    <cellStyle name="Normal 5 4 4 3 2 2 3 3" xfId="18210" xr:uid="{F3A521FD-3104-4DF7-A895-258CDE10E042}"/>
    <cellStyle name="Normal 5 4 4 3 2 2 3 4" xfId="31900" xr:uid="{C79E6918-D70D-4DB9-A27C-D910D2BB069F}"/>
    <cellStyle name="Normal 5 4 4 3 2 2 3 5" xfId="46784" xr:uid="{3A3BA4E0-C88C-4C20-9948-693F1B7E0490}"/>
    <cellStyle name="Normal 5 4 4 3 2 2 4" xfId="21632" xr:uid="{A6277C87-4F1B-44A7-8DFD-D7C70E62E979}"/>
    <cellStyle name="Normal 5 4 4 3 2 2 4 2" xfId="35324" xr:uid="{F152ED08-FC84-4DDA-863A-12C348126E88}"/>
    <cellStyle name="Normal 5 4 4 3 2 2 4 3" xfId="50208" xr:uid="{471E6C3E-12C6-4654-8048-7204C232ECF2}"/>
    <cellStyle name="Normal 5 4 4 3 2 2 5" xfId="14788" xr:uid="{34A31095-D470-4EB9-B12B-7975CEFABB8F}"/>
    <cellStyle name="Normal 5 4 4 3 2 2 5 2" xfId="40987" xr:uid="{6242DD78-4FAE-4829-955F-9FC8960F9A9E}"/>
    <cellStyle name="Normal 5 4 4 3 2 2 6" xfId="28478" xr:uid="{D379B029-B003-4C75-B381-877D7FCB44F7}"/>
    <cellStyle name="Normal 5 4 4 3 2 2 7" xfId="43362" xr:uid="{4A9A92C9-53D1-43EF-841F-6D2CF7D22424}"/>
    <cellStyle name="Normal 5 4 4 3 2 2 8" xfId="7942" xr:uid="{1D2B5E93-FBDC-48C4-A517-6278394128F0}"/>
    <cellStyle name="Normal 5 4 4 3 2 3" xfId="9653" xr:uid="{2EE85890-EBC6-4E06-8957-F81F689A309C}"/>
    <cellStyle name="Normal 5 4 4 3 2 3 2" xfId="13075" xr:uid="{F13D980B-CF91-4E9D-A32C-13C7D6C817B6}"/>
    <cellStyle name="Normal 5 4 4 3 2 3 2 2" xfId="26765" xr:uid="{B50C72C2-88FE-423A-BF3F-E22D6F332B1E}"/>
    <cellStyle name="Normal 5 4 4 3 2 3 2 2 2" xfId="40457" xr:uid="{0D168053-AF86-460C-8463-37C5E2C161EC}"/>
    <cellStyle name="Normal 5 4 4 3 2 3 2 2 3" xfId="55341" xr:uid="{43B0BBC7-BC32-4BDD-9082-21877D07593A}"/>
    <cellStyle name="Normal 5 4 4 3 2 3 2 3" xfId="19921" xr:uid="{202954BE-21B8-4101-B25B-44ED21034A31}"/>
    <cellStyle name="Normal 5 4 4 3 2 3 2 4" xfId="33611" xr:uid="{33EB1D47-61B7-4905-95F6-F2FECC5D6477}"/>
    <cellStyle name="Normal 5 4 4 3 2 3 2 5" xfId="48495" xr:uid="{1AA0B42D-96A8-492C-9538-134C2011E68D}"/>
    <cellStyle name="Normal 5 4 4 3 2 3 3" xfId="23343" xr:uid="{2BC08E3A-5067-4E7D-AB33-F2CCBC9A2A8E}"/>
    <cellStyle name="Normal 5 4 4 3 2 3 3 2" xfId="37035" xr:uid="{DEBD51B5-BC91-4FB5-BD42-8E1B2931FE8C}"/>
    <cellStyle name="Normal 5 4 4 3 2 3 3 3" xfId="51919" xr:uid="{7352B2BF-97E7-4466-A324-10AF04B04691}"/>
    <cellStyle name="Normal 5 4 4 3 2 3 4" xfId="16499" xr:uid="{18102C87-FFF4-4246-9EF0-3DB243EDF082}"/>
    <cellStyle name="Normal 5 4 4 3 2 3 5" xfId="30189" xr:uid="{81A866AB-3252-4EBD-84F3-8DB52F22A0AF}"/>
    <cellStyle name="Normal 5 4 4 3 2 3 6" xfId="45073" xr:uid="{3F3B8984-B579-46BB-97A4-A4275EEFFE86}"/>
    <cellStyle name="Normal 5 4 4 3 2 4" xfId="11363" xr:uid="{8EB93B6F-9AA5-40EF-B0EB-DFE244C0C82D}"/>
    <cellStyle name="Normal 5 4 4 3 2 4 2" xfId="25053" xr:uid="{3254B173-C0E3-4A3D-BBCF-B7545CDA5B72}"/>
    <cellStyle name="Normal 5 4 4 3 2 4 2 2" xfId="38745" xr:uid="{4758BCDF-C1A8-4B72-9EA3-053097BC5E37}"/>
    <cellStyle name="Normal 5 4 4 3 2 4 2 3" xfId="53629" xr:uid="{8C845BB8-2E73-4C95-A91C-A8F99FFDEF89}"/>
    <cellStyle name="Normal 5 4 4 3 2 4 3" xfId="18209" xr:uid="{D71C55C4-E773-4ED6-A19F-FF57F1783131}"/>
    <cellStyle name="Normal 5 4 4 3 2 4 4" xfId="31899" xr:uid="{D50C5827-1A29-4E95-93BD-D1FAAE4F2FFD}"/>
    <cellStyle name="Normal 5 4 4 3 2 4 5" xfId="46783" xr:uid="{02231275-29D7-4E62-9EDC-2EFB37510159}"/>
    <cellStyle name="Normal 5 4 4 3 2 5" xfId="21631" xr:uid="{3022D0B3-DAAE-425C-8DB4-90AFAD76AAFC}"/>
    <cellStyle name="Normal 5 4 4 3 2 5 2" xfId="35323" xr:uid="{319A7315-BDF9-4C86-A03F-D9D531721040}"/>
    <cellStyle name="Normal 5 4 4 3 2 5 3" xfId="50207" xr:uid="{8F818E68-5CC3-40CD-80EE-57E9FF70C015}"/>
    <cellStyle name="Normal 5 4 4 3 2 6" xfId="14787" xr:uid="{A16C13F1-3E8E-49BD-8FFA-E16F12C15E00}"/>
    <cellStyle name="Normal 5 4 4 3 2 6 2" xfId="40986" xr:uid="{022AE84E-2B43-4BEB-BF41-32B70BA89181}"/>
    <cellStyle name="Normal 5 4 4 3 2 7" xfId="28477" xr:uid="{9EB449B0-0EB8-4F19-9E95-DCE1F0D74182}"/>
    <cellStyle name="Normal 5 4 4 3 2 8" xfId="43361" xr:uid="{30F2BBF5-A947-453A-9C0F-4DEFECB2AFE1}"/>
    <cellStyle name="Normal 5 4 4 3 2 9" xfId="7941" xr:uid="{AD945061-B1B5-4466-A583-D0C44233323B}"/>
    <cellStyle name="Normal 5 4 4 3 3" xfId="1295" xr:uid="{141E87E5-C368-4699-AF41-CA48C9C8876E}"/>
    <cellStyle name="Normal 5 4 4 3 3 2" xfId="9655" xr:uid="{D8FBCC55-A0CA-47C1-8190-7D6D9EE3D3BE}"/>
    <cellStyle name="Normal 5 4 4 3 3 2 2" xfId="13077" xr:uid="{2832DD73-FDC7-4425-A5CE-98517EB69A2E}"/>
    <cellStyle name="Normal 5 4 4 3 3 2 2 2" xfId="26767" xr:uid="{F7356C5D-9793-4A6C-B000-6B53A07219DA}"/>
    <cellStyle name="Normal 5 4 4 3 3 2 2 2 2" xfId="40459" xr:uid="{20EF8B18-DEB9-4528-9777-69E3EEB0AEC5}"/>
    <cellStyle name="Normal 5 4 4 3 3 2 2 2 3" xfId="55343" xr:uid="{F5DC1912-9A10-4416-BA5E-FD47EA0D8696}"/>
    <cellStyle name="Normal 5 4 4 3 3 2 2 3" xfId="19923" xr:uid="{26B23B36-BB3F-41FA-9028-BCE748EBFD64}"/>
    <cellStyle name="Normal 5 4 4 3 3 2 2 4" xfId="33613" xr:uid="{292D7087-BBC8-4132-8D2B-F90343698654}"/>
    <cellStyle name="Normal 5 4 4 3 3 2 2 5" xfId="48497" xr:uid="{81AB26C6-04BA-4468-9309-F4E1257B1552}"/>
    <cellStyle name="Normal 5 4 4 3 3 2 3" xfId="23345" xr:uid="{41E552E0-4608-46C1-94A1-DC323F588E8E}"/>
    <cellStyle name="Normal 5 4 4 3 3 2 3 2" xfId="37037" xr:uid="{FF7008F7-B854-489E-AB71-578E3F8A1184}"/>
    <cellStyle name="Normal 5 4 4 3 3 2 3 3" xfId="51921" xr:uid="{34832DC7-4F89-422A-9F81-4A12D93509CB}"/>
    <cellStyle name="Normal 5 4 4 3 3 2 4" xfId="16501" xr:uid="{1A4C1314-006D-404E-82A0-5369E13A51D7}"/>
    <cellStyle name="Normal 5 4 4 3 3 2 5" xfId="30191" xr:uid="{91CD832D-3667-492C-9DE0-C87FD3E9AB0C}"/>
    <cellStyle name="Normal 5 4 4 3 3 2 6" xfId="45075" xr:uid="{B640EDFB-BFC2-4C66-B508-FA7701351296}"/>
    <cellStyle name="Normal 5 4 4 3 3 3" xfId="11365" xr:uid="{E10B5140-F8C7-4D63-A938-EB0C7E665097}"/>
    <cellStyle name="Normal 5 4 4 3 3 3 2" xfId="25055" xr:uid="{C29A769E-6F52-4E0A-8030-A92AD9368985}"/>
    <cellStyle name="Normal 5 4 4 3 3 3 2 2" xfId="38747" xr:uid="{43FEC4CE-4B32-4A7F-A880-7F9530E4875D}"/>
    <cellStyle name="Normal 5 4 4 3 3 3 2 3" xfId="53631" xr:uid="{81279120-C61E-416A-A209-5521C64B68E2}"/>
    <cellStyle name="Normal 5 4 4 3 3 3 3" xfId="18211" xr:uid="{83B303E2-87BB-4C53-A8DB-155D508263B5}"/>
    <cellStyle name="Normal 5 4 4 3 3 3 4" xfId="31901" xr:uid="{B2076C27-236F-46A4-BA82-154DDCC061D3}"/>
    <cellStyle name="Normal 5 4 4 3 3 3 5" xfId="46785" xr:uid="{30523954-D975-4877-A80E-C4940D098CAC}"/>
    <cellStyle name="Normal 5 4 4 3 3 4" xfId="21633" xr:uid="{1D742D54-DEEF-49EB-8BF8-A7AFC69E9BC8}"/>
    <cellStyle name="Normal 5 4 4 3 3 4 2" xfId="35325" xr:uid="{72106FC9-FBE0-40BA-82AC-217C5F666F77}"/>
    <cellStyle name="Normal 5 4 4 3 3 4 3" xfId="50209" xr:uid="{BF39AFD2-72D2-4BBD-99CD-8DBC26B66E69}"/>
    <cellStyle name="Normal 5 4 4 3 3 5" xfId="14789" xr:uid="{AA8594A7-7AA6-428D-A918-753A3AA3EBE1}"/>
    <cellStyle name="Normal 5 4 4 3 3 5 2" xfId="40988" xr:uid="{D3DB9909-03B0-4B84-A684-8B377C4CFC8D}"/>
    <cellStyle name="Normal 5 4 4 3 3 6" xfId="28479" xr:uid="{65FDE1B6-1B16-480A-BA6D-5A5B685489C1}"/>
    <cellStyle name="Normal 5 4 4 3 3 7" xfId="43363" xr:uid="{4C762D08-EF81-441B-8915-50D6653A5401}"/>
    <cellStyle name="Normal 5 4 4 3 3 8" xfId="7943" xr:uid="{0AC88A72-D2C7-4618-BDFE-2C70018F9D8B}"/>
    <cellStyle name="Normal 5 4 4 3 4" xfId="2860" xr:uid="{DDC1EA78-7F04-4710-AD61-7FC75AFBC285}"/>
    <cellStyle name="Normal 5 4 4 3 4 2" xfId="9656" xr:uid="{B6193687-FCB9-4B8B-BC31-586C31486EE9}"/>
    <cellStyle name="Normal 5 4 4 3 4 2 2" xfId="13078" xr:uid="{5818F8F4-2BC6-4E69-B226-E4BE41723E2E}"/>
    <cellStyle name="Normal 5 4 4 3 4 2 2 2" xfId="26768" xr:uid="{B14AD74B-8161-43F8-9E40-513D03BC0574}"/>
    <cellStyle name="Normal 5 4 4 3 4 2 2 2 2" xfId="40460" xr:uid="{40F6FB53-AC5F-4459-99E5-B8F75E7FB937}"/>
    <cellStyle name="Normal 5 4 4 3 4 2 2 2 3" xfId="55344" xr:uid="{C73DDC6C-7DA3-4274-AF41-F8B0DFA00893}"/>
    <cellStyle name="Normal 5 4 4 3 4 2 2 3" xfId="19924" xr:uid="{02C231EF-0BA9-4DE2-B53A-626B16647299}"/>
    <cellStyle name="Normal 5 4 4 3 4 2 2 4" xfId="33614" xr:uid="{4C638455-52B8-47E8-9066-37F80328CE62}"/>
    <cellStyle name="Normal 5 4 4 3 4 2 2 5" xfId="48498" xr:uid="{DF397A8D-3149-4498-BC5F-9D2CB25D66FD}"/>
    <cellStyle name="Normal 5 4 4 3 4 2 3" xfId="23346" xr:uid="{25C97122-7332-4E71-959F-F86CD068DE11}"/>
    <cellStyle name="Normal 5 4 4 3 4 2 3 2" xfId="37038" xr:uid="{E495A2D0-0FFE-4039-90AD-742BCB8A92BE}"/>
    <cellStyle name="Normal 5 4 4 3 4 2 3 3" xfId="51922" xr:uid="{8ADC16D5-62D1-41F2-8A0F-9700D3B8B499}"/>
    <cellStyle name="Normal 5 4 4 3 4 2 4" xfId="16502" xr:uid="{A7BE17A5-0E44-44E4-AD2B-71C2E027C4EE}"/>
    <cellStyle name="Normal 5 4 4 3 4 2 5" xfId="30192" xr:uid="{B11DD62C-C2E8-458D-9763-867FD159BE5B}"/>
    <cellStyle name="Normal 5 4 4 3 4 2 6" xfId="45076" xr:uid="{01790BE9-A80E-440A-A3D7-D30C3EB2F1E6}"/>
    <cellStyle name="Normal 5 4 4 3 4 3" xfId="11366" xr:uid="{052BBA81-76B1-4342-96EF-752F879AE05C}"/>
    <cellStyle name="Normal 5 4 4 3 4 3 2" xfId="25056" xr:uid="{71CD6D33-514D-4B10-81D5-8DF01E34A74B}"/>
    <cellStyle name="Normal 5 4 4 3 4 3 2 2" xfId="38748" xr:uid="{24F8A643-3A2A-4CA0-8D1A-E3D620F7B773}"/>
    <cellStyle name="Normal 5 4 4 3 4 3 2 3" xfId="53632" xr:uid="{30C806C5-B962-42D4-A8A4-6CA8A201F639}"/>
    <cellStyle name="Normal 5 4 4 3 4 3 3" xfId="18212" xr:uid="{F1BEA16A-EF7D-4DB3-95AA-D6CADF42FC3C}"/>
    <cellStyle name="Normal 5 4 4 3 4 3 4" xfId="31902" xr:uid="{36220FE2-CDD1-42EA-85C0-309A9D59EDDA}"/>
    <cellStyle name="Normal 5 4 4 3 4 3 5" xfId="46786" xr:uid="{C66A9D8C-1422-4255-8051-815D644F131B}"/>
    <cellStyle name="Normal 5 4 4 3 4 4" xfId="21634" xr:uid="{1DF50BD0-769E-4D9B-8AAF-EC925383000A}"/>
    <cellStyle name="Normal 5 4 4 3 4 4 2" xfId="35326" xr:uid="{38E9953E-2C2F-4266-B519-3167A0B40AB0}"/>
    <cellStyle name="Normal 5 4 4 3 4 4 3" xfId="50210" xr:uid="{4BB2986F-3C30-4B7E-8376-3EDCE20FE539}"/>
    <cellStyle name="Normal 5 4 4 3 4 5" xfId="14790" xr:uid="{81778E77-872B-44ED-BFAB-F728CCF63BEE}"/>
    <cellStyle name="Normal 5 4 4 3 4 5 2" xfId="41136" xr:uid="{D65EEF06-315B-4B67-A881-542FEB85180F}"/>
    <cellStyle name="Normal 5 4 4 3 4 6" xfId="28480" xr:uid="{DF35B62C-25F5-4EB6-93FE-1DC8317DA731}"/>
    <cellStyle name="Normal 5 4 4 3 4 7" xfId="43364" xr:uid="{F69222EF-D74F-4A0A-81A2-0B01B19327BE}"/>
    <cellStyle name="Normal 5 4 4 3 4 8" xfId="7944" xr:uid="{54D3308A-F89F-43F0-95AD-4BD473853195}"/>
    <cellStyle name="Normal 5 4 4 3 5" xfId="9652" xr:uid="{876EE2D9-B584-4E0C-9305-0B4E638FAD07}"/>
    <cellStyle name="Normal 5 4 4 3 5 2" xfId="13074" xr:uid="{3E4E781A-2B9A-4CF8-8B1C-593857766164}"/>
    <cellStyle name="Normal 5 4 4 3 5 2 2" xfId="26764" xr:uid="{943590A0-B49D-4767-A52A-EAD6A0D81ECB}"/>
    <cellStyle name="Normal 5 4 4 3 5 2 2 2" xfId="40456" xr:uid="{E5F5BB64-EDDD-40CA-9495-2389F7843E52}"/>
    <cellStyle name="Normal 5 4 4 3 5 2 2 3" xfId="55340" xr:uid="{35922EF2-EE09-41F6-ADCF-D9B0C59C9421}"/>
    <cellStyle name="Normal 5 4 4 3 5 2 3" xfId="19920" xr:uid="{5EC4B2C9-6733-465C-B2FC-FF4BB7F348B0}"/>
    <cellStyle name="Normal 5 4 4 3 5 2 4" xfId="33610" xr:uid="{87A80553-4C55-4969-ABB2-9B475FA72C27}"/>
    <cellStyle name="Normal 5 4 4 3 5 2 5" xfId="48494" xr:uid="{DA489575-8992-424C-A0CD-5B5DAAB6B94A}"/>
    <cellStyle name="Normal 5 4 4 3 5 3" xfId="23342" xr:uid="{4A4DA2A8-F1DF-4DD8-8A6E-F89EE032D0BE}"/>
    <cellStyle name="Normal 5 4 4 3 5 3 2" xfId="37034" xr:uid="{E771D7B7-4BC4-4903-8766-9EB473A1DB0B}"/>
    <cellStyle name="Normal 5 4 4 3 5 3 3" xfId="51918" xr:uid="{A42A3277-B1C5-477B-BEE6-14F083E6E43B}"/>
    <cellStyle name="Normal 5 4 4 3 5 4" xfId="16498" xr:uid="{2CE9F8FD-AE63-4304-85D4-862F91775A31}"/>
    <cellStyle name="Normal 5 4 4 3 5 5" xfId="30188" xr:uid="{E5613B36-D74E-4177-A9CF-26E6798ACB83}"/>
    <cellStyle name="Normal 5 4 4 3 5 6" xfId="45072" xr:uid="{F1FBFCD9-0FBA-47A3-8876-E369E2C43174}"/>
    <cellStyle name="Normal 5 4 4 3 6" xfId="11362" xr:uid="{F4EA3BD7-6E8B-43FD-AAD5-1B35C3776E6F}"/>
    <cellStyle name="Normal 5 4 4 3 6 2" xfId="25052" xr:uid="{EDFC6DBB-8582-44E1-9074-3E15CF9291E2}"/>
    <cellStyle name="Normal 5 4 4 3 6 2 2" xfId="38744" xr:uid="{414201C2-0C1A-4E58-9BBF-00875A08F862}"/>
    <cellStyle name="Normal 5 4 4 3 6 2 3" xfId="53628" xr:uid="{CE88C02E-FE00-450F-9E8E-BF690769A189}"/>
    <cellStyle name="Normal 5 4 4 3 6 3" xfId="18208" xr:uid="{E3A11C9D-A73D-4202-BFD8-81A024E015DA}"/>
    <cellStyle name="Normal 5 4 4 3 6 4" xfId="31898" xr:uid="{E021A7B7-D63D-481B-B59D-60A5635D84A8}"/>
    <cellStyle name="Normal 5 4 4 3 6 5" xfId="46782" xr:uid="{88F7E0FB-727C-49B6-93E8-60D324FE1128}"/>
    <cellStyle name="Normal 5 4 4 3 7" xfId="21630" xr:uid="{2D898BF8-E380-4A5F-A910-5EE511221D86}"/>
    <cellStyle name="Normal 5 4 4 3 7 2" xfId="35322" xr:uid="{1C2C1C52-292A-430A-B507-E31961D8FAD3}"/>
    <cellStyle name="Normal 5 4 4 3 7 3" xfId="50206" xr:uid="{746A109D-70BB-425E-94E4-C615C7CA6661}"/>
    <cellStyle name="Normal 5 4 4 3 8" xfId="14786" xr:uid="{CB67AE3E-077C-4369-A238-E84F3715555F}"/>
    <cellStyle name="Normal 5 4 4 3 8 2" xfId="40835" xr:uid="{EA5DBAD8-B648-43E9-B551-2AC4F9395274}"/>
    <cellStyle name="Normal 5 4 4 3 9" xfId="28476" xr:uid="{5750D79D-B80D-46EA-9035-BAA4903009A1}"/>
    <cellStyle name="Normal 5 4 4 4" xfId="1296" xr:uid="{0AB6B954-69FA-453F-BDED-EF47F2C2E22F}"/>
    <cellStyle name="Normal 5 4 4 4 2" xfId="1297" xr:uid="{89A1A726-2711-4CE3-A445-FC5A9CD3140A}"/>
    <cellStyle name="Normal 5 4 4 4 2 2" xfId="9658" xr:uid="{6824B42A-9B64-4E01-923B-CB5922C627D7}"/>
    <cellStyle name="Normal 5 4 4 4 2 2 2" xfId="13080" xr:uid="{2601E1BB-3671-47A8-BE21-F4FAAFAC0F94}"/>
    <cellStyle name="Normal 5 4 4 4 2 2 2 2" xfId="26770" xr:uid="{AD703DD1-DDB6-4D85-BCCE-8A64791B4610}"/>
    <cellStyle name="Normal 5 4 4 4 2 2 2 2 2" xfId="40462" xr:uid="{8B48E2C2-BF4E-46AA-9653-7E8D87B00D9F}"/>
    <cellStyle name="Normal 5 4 4 4 2 2 2 2 3" xfId="55346" xr:uid="{7F6C81C4-5A29-46FE-9B47-D7C765E9F06A}"/>
    <cellStyle name="Normal 5 4 4 4 2 2 2 3" xfId="19926" xr:uid="{D9E81A2E-6CB7-43C0-A0BF-39C172876B4B}"/>
    <cellStyle name="Normal 5 4 4 4 2 2 2 4" xfId="33616" xr:uid="{02F53AF8-6392-4667-9F81-80FE08686FE6}"/>
    <cellStyle name="Normal 5 4 4 4 2 2 2 5" xfId="48500" xr:uid="{40483A93-7005-4E20-A62D-0F4D0373A54F}"/>
    <cellStyle name="Normal 5 4 4 4 2 2 3" xfId="23348" xr:uid="{A7B0D6CD-7BF1-4ED7-8F20-60CD6F5AEDE5}"/>
    <cellStyle name="Normal 5 4 4 4 2 2 3 2" xfId="37040" xr:uid="{A874886A-D552-4D1F-AD43-2BA7DFA13D52}"/>
    <cellStyle name="Normal 5 4 4 4 2 2 3 3" xfId="51924" xr:uid="{FD4E66E9-757B-42B0-A63B-3707C3D2CB77}"/>
    <cellStyle name="Normal 5 4 4 4 2 2 4" xfId="16504" xr:uid="{1C8F2FB8-933C-47FE-8D79-47C7B9B3C24C}"/>
    <cellStyle name="Normal 5 4 4 4 2 2 5" xfId="30194" xr:uid="{2E42C059-C6E0-4290-BE22-8D25DEDE4A2A}"/>
    <cellStyle name="Normal 5 4 4 4 2 2 6" xfId="45078" xr:uid="{0AE4E7BF-CF70-443F-BE2E-2ED060F9589F}"/>
    <cellStyle name="Normal 5 4 4 4 2 3" xfId="11368" xr:uid="{E4B6C0D7-879A-4EB7-B9AD-171C0CEE6D61}"/>
    <cellStyle name="Normal 5 4 4 4 2 3 2" xfId="25058" xr:uid="{9BC44D47-3D3E-48F3-80CE-62C375B75ABD}"/>
    <cellStyle name="Normal 5 4 4 4 2 3 2 2" xfId="38750" xr:uid="{397D903E-AD82-4FCD-B3CF-9160EBBD94B9}"/>
    <cellStyle name="Normal 5 4 4 4 2 3 2 3" xfId="53634" xr:uid="{52CE8989-19E3-4B5F-8784-7F1BAC040D95}"/>
    <cellStyle name="Normal 5 4 4 4 2 3 3" xfId="18214" xr:uid="{90EDD781-C2B6-4D7C-88FD-C0528F13F502}"/>
    <cellStyle name="Normal 5 4 4 4 2 3 4" xfId="31904" xr:uid="{D3E9DC8D-F4DB-497E-9BCF-1662583046BD}"/>
    <cellStyle name="Normal 5 4 4 4 2 3 5" xfId="46788" xr:uid="{CB2F9EA5-F8BC-4024-8AC2-A71A7EA5CBF3}"/>
    <cellStyle name="Normal 5 4 4 4 2 4" xfId="21636" xr:uid="{15D01D4C-24FC-469B-94AA-072CD3AB3E29}"/>
    <cellStyle name="Normal 5 4 4 4 2 4 2" xfId="35328" xr:uid="{6FFCC7F5-AD06-4EE6-9242-FE26F90ECDF3}"/>
    <cellStyle name="Normal 5 4 4 4 2 4 3" xfId="50212" xr:uid="{C8D6041A-B4D3-4492-B032-BFEF385C32C3}"/>
    <cellStyle name="Normal 5 4 4 4 2 5" xfId="14792" xr:uid="{C2DA78BB-1C67-4D57-ADC1-74F9A149325B}"/>
    <cellStyle name="Normal 5 4 4 4 2 5 2" xfId="40990" xr:uid="{69947D49-5FF6-4B75-B464-95FB7E0FE2D1}"/>
    <cellStyle name="Normal 5 4 4 4 2 6" xfId="28482" xr:uid="{37DD3484-5EC7-4005-AE1B-19628DBD508F}"/>
    <cellStyle name="Normal 5 4 4 4 2 7" xfId="43366" xr:uid="{5E82E031-59A4-41C4-984C-AACEA6D4FC6F}"/>
    <cellStyle name="Normal 5 4 4 4 2 8" xfId="7946" xr:uid="{1EAFE3C8-DA66-4170-9C5E-135F5F614FCB}"/>
    <cellStyle name="Normal 5 4 4 4 3" xfId="2861" xr:uid="{6952E509-4A1C-4759-8DB7-F7093C0F02E7}"/>
    <cellStyle name="Normal 5 4 4 4 3 2" xfId="13079" xr:uid="{E1EC63B1-F67B-49DC-B4A9-57179A82647D}"/>
    <cellStyle name="Normal 5 4 4 4 3 2 2" xfId="26769" xr:uid="{3630109D-52FA-49D5-B51A-D9DF7FE1A1B2}"/>
    <cellStyle name="Normal 5 4 4 4 3 2 2 2" xfId="40461" xr:uid="{BF6C986C-4F6C-4CC4-AA94-3BDB7593C951}"/>
    <cellStyle name="Normal 5 4 4 4 3 2 2 3" xfId="55345" xr:uid="{7B1E8252-A5D9-4B2E-A0FC-DFFA5A00195B}"/>
    <cellStyle name="Normal 5 4 4 4 3 2 3" xfId="19925" xr:uid="{7CA70AE3-E3B6-44A4-A5AB-702A8325F4BB}"/>
    <cellStyle name="Normal 5 4 4 4 3 2 4" xfId="33615" xr:uid="{77E3426B-D3D0-4B55-B535-CA14E8E35262}"/>
    <cellStyle name="Normal 5 4 4 4 3 2 5" xfId="48499" xr:uid="{78224CAC-2891-4B05-A0DB-E8968B3189B7}"/>
    <cellStyle name="Normal 5 4 4 4 3 3" xfId="23347" xr:uid="{825DFF14-D0FC-4F70-9DC8-CE3FC15481CE}"/>
    <cellStyle name="Normal 5 4 4 4 3 3 2" xfId="37039" xr:uid="{54635C3E-F064-4F75-917B-E7433041C227}"/>
    <cellStyle name="Normal 5 4 4 4 3 3 3" xfId="51923" xr:uid="{3DDAB5B2-7F16-4E91-B631-833CBFB8DC54}"/>
    <cellStyle name="Normal 5 4 4 4 3 4" xfId="16503" xr:uid="{C18731F3-09F0-43C8-8EF3-9C5AEF8C0002}"/>
    <cellStyle name="Normal 5 4 4 4 3 4 2" xfId="41137" xr:uid="{D0C72554-9FEA-4588-A7A4-C58D09FF3451}"/>
    <cellStyle name="Normal 5 4 4 4 3 5" xfId="30193" xr:uid="{E8B1FF77-46DD-4EBA-89CC-99E75765E501}"/>
    <cellStyle name="Normal 5 4 4 4 3 6" xfId="45077" xr:uid="{0263D590-7325-4745-AED5-B4283915F0E6}"/>
    <cellStyle name="Normal 5 4 4 4 3 7" xfId="9657" xr:uid="{FF1EB33D-3A1F-4E1F-8C7E-EC497D1AF3C0}"/>
    <cellStyle name="Normal 5 4 4 4 4" xfId="2862" xr:uid="{6CBEFED2-79F3-48E2-B8A3-AEF3BC24837A}"/>
    <cellStyle name="Normal 5 4 4 4 4 2" xfId="25057" xr:uid="{508558F1-DE48-42DE-8C30-9E9CBCDF0810}"/>
    <cellStyle name="Normal 5 4 4 4 4 2 2" xfId="38749" xr:uid="{A7CF52C9-AD1B-46C7-8B26-FE4CC6E73F18}"/>
    <cellStyle name="Normal 5 4 4 4 4 2 3" xfId="53633" xr:uid="{B8FD32D0-8B65-4288-BD2E-76B22899BFFD}"/>
    <cellStyle name="Normal 5 4 4 4 4 3" xfId="18213" xr:uid="{D70AB52E-0FD4-4CF2-8655-5ABFAAB2981E}"/>
    <cellStyle name="Normal 5 4 4 4 4 3 2" xfId="41138" xr:uid="{A2546760-227E-45C1-AF40-2B34F5E43C2B}"/>
    <cellStyle name="Normal 5 4 4 4 4 4" xfId="31903" xr:uid="{0182A353-F426-47A3-91DD-57A54898E862}"/>
    <cellStyle name="Normal 5 4 4 4 4 5" xfId="46787" xr:uid="{16581AA9-A5E7-4E65-9AB7-927D04BE118E}"/>
    <cellStyle name="Normal 5 4 4 4 4 6" xfId="11367" xr:uid="{676076E7-F32A-480C-806F-9CEC0BC225B7}"/>
    <cellStyle name="Normal 5 4 4 4 5" xfId="21635" xr:uid="{687BBE5F-84FF-4AAE-8911-EF5C214CF7F9}"/>
    <cellStyle name="Normal 5 4 4 4 5 2" xfId="35327" xr:uid="{448FFC4C-D6A3-488E-B1D4-62BF71B11A6D}"/>
    <cellStyle name="Normal 5 4 4 4 5 3" xfId="50211" xr:uid="{AAC81E70-F585-4A8B-AD43-604B9A71348F}"/>
    <cellStyle name="Normal 5 4 4 4 6" xfId="14791" xr:uid="{2D721E59-0075-4B4C-855D-8CE8F2699B43}"/>
    <cellStyle name="Normal 5 4 4 4 6 2" xfId="40989" xr:uid="{58769D01-BFC1-46CD-ABF1-C97C6D19FB2C}"/>
    <cellStyle name="Normal 5 4 4 4 7" xfId="28481" xr:uid="{BFFDD1E3-B5BF-47F7-83EB-59764D044D2B}"/>
    <cellStyle name="Normal 5 4 4 4 8" xfId="43365" xr:uid="{E0539289-E8E2-4738-82FA-C7E9938A9DB5}"/>
    <cellStyle name="Normal 5 4 4 4 9" xfId="7945" xr:uid="{92061D1C-1027-4EB4-A045-21CD353DEEA0}"/>
    <cellStyle name="Normal 5 4 4 5" xfId="1298" xr:uid="{3A94469C-AFD9-4A24-91DE-51ABA72FD087}"/>
    <cellStyle name="Normal 5 4 4 5 2" xfId="9659" xr:uid="{59CA47E1-F032-48DF-81A9-898AE9F87988}"/>
    <cellStyle name="Normal 5 4 4 5 2 2" xfId="13081" xr:uid="{6EB4D23D-E2BF-4CFD-A283-25EAD5D6DBC9}"/>
    <cellStyle name="Normal 5 4 4 5 2 2 2" xfId="26771" xr:uid="{A28B0C22-9D50-4EFB-967B-44440827E130}"/>
    <cellStyle name="Normal 5 4 4 5 2 2 2 2" xfId="40463" xr:uid="{0CF3157E-C90E-4E70-97D1-0DA4DA452BB1}"/>
    <cellStyle name="Normal 5 4 4 5 2 2 2 3" xfId="55347" xr:uid="{AB203A90-63BE-44F8-99A0-9335CEB41E52}"/>
    <cellStyle name="Normal 5 4 4 5 2 2 3" xfId="19927" xr:uid="{B58102AE-9E4F-4FC5-B5D5-0117F9854CFF}"/>
    <cellStyle name="Normal 5 4 4 5 2 2 4" xfId="33617" xr:uid="{B18849DC-3A1C-4E90-8118-684BE4CA1420}"/>
    <cellStyle name="Normal 5 4 4 5 2 2 5" xfId="48501" xr:uid="{69CEE678-87E9-476F-B09E-BBD5FEFE31BA}"/>
    <cellStyle name="Normal 5 4 4 5 2 3" xfId="23349" xr:uid="{218D70B2-7046-4139-834B-5958F9413ED0}"/>
    <cellStyle name="Normal 5 4 4 5 2 3 2" xfId="37041" xr:uid="{DC951131-18C9-48A2-86ED-DDA150BFAC59}"/>
    <cellStyle name="Normal 5 4 4 5 2 3 3" xfId="51925" xr:uid="{5A6D563F-7AE5-4C6A-96FA-159CE676EA02}"/>
    <cellStyle name="Normal 5 4 4 5 2 4" xfId="16505" xr:uid="{54014EB2-3BF2-4E10-B20C-3B40397570B6}"/>
    <cellStyle name="Normal 5 4 4 5 2 5" xfId="30195" xr:uid="{E480F151-F725-4A09-B18E-119453CD75B9}"/>
    <cellStyle name="Normal 5 4 4 5 2 6" xfId="45079" xr:uid="{034CF834-4A76-442C-836E-3D900AAFE781}"/>
    <cellStyle name="Normal 5 4 4 5 3" xfId="11369" xr:uid="{63E4080C-6137-418C-983A-E1E7642A0BB7}"/>
    <cellStyle name="Normal 5 4 4 5 3 2" xfId="25059" xr:uid="{F15F23F3-BE8D-4FFE-827D-A779159FFCB2}"/>
    <cellStyle name="Normal 5 4 4 5 3 2 2" xfId="38751" xr:uid="{50358BA6-F8B6-4335-8921-F3C225B65F6E}"/>
    <cellStyle name="Normal 5 4 4 5 3 2 3" xfId="53635" xr:uid="{F2903179-C0AC-4202-ADB4-B0B7B2DA5ACD}"/>
    <cellStyle name="Normal 5 4 4 5 3 3" xfId="18215" xr:uid="{C696634A-96D8-4C57-852E-980949E801D1}"/>
    <cellStyle name="Normal 5 4 4 5 3 4" xfId="31905" xr:uid="{2B340D1F-F09C-47E7-A646-1B3BAFD5C048}"/>
    <cellStyle name="Normal 5 4 4 5 3 5" xfId="46789" xr:uid="{3A702328-FFD9-474D-A222-97FC73FB9C68}"/>
    <cellStyle name="Normal 5 4 4 5 4" xfId="21637" xr:uid="{1DF0EAF2-DF39-4249-8317-12A0B4FE667A}"/>
    <cellStyle name="Normal 5 4 4 5 4 2" xfId="35329" xr:uid="{DBE9BF15-35BB-4631-9A04-21D2A056C826}"/>
    <cellStyle name="Normal 5 4 4 5 4 3" xfId="50213" xr:uid="{BBCC65CC-B1BC-430A-9C34-0867535FDB56}"/>
    <cellStyle name="Normal 5 4 4 5 5" xfId="14793" xr:uid="{60E7A077-2713-4A41-BDC0-B584F3E167F7}"/>
    <cellStyle name="Normal 5 4 4 5 5 2" xfId="40991" xr:uid="{BE2490CB-4385-47DC-BA39-365A0845552D}"/>
    <cellStyle name="Normal 5 4 4 5 6" xfId="28483" xr:uid="{91186387-5EB0-4A77-877F-B9C1FDD25222}"/>
    <cellStyle name="Normal 5 4 4 5 7" xfId="43367" xr:uid="{24DACBA5-5886-4CD1-B45D-29FC2AEB3916}"/>
    <cellStyle name="Normal 5 4 4 5 8" xfId="7947" xr:uid="{9204C08C-2E2E-47D7-80DA-E28430C974BE}"/>
    <cellStyle name="Normal 5 4 4 6" xfId="2863" xr:uid="{7E9A850F-3D60-462B-A3D2-C914886FC467}"/>
    <cellStyle name="Normal 5 4 4 6 2" xfId="9660" xr:uid="{F568AD06-7984-41B6-B28A-C50D85626D3B}"/>
    <cellStyle name="Normal 5 4 4 6 2 2" xfId="13082" xr:uid="{CC37A7A1-D467-4637-8505-91C292D1E335}"/>
    <cellStyle name="Normal 5 4 4 6 2 2 2" xfId="26772" xr:uid="{4F538B58-56F2-4E80-B5E6-765AEA2D927E}"/>
    <cellStyle name="Normal 5 4 4 6 2 2 2 2" xfId="40464" xr:uid="{A3B98061-AC86-4C93-9DF4-7ED8B4889C1A}"/>
    <cellStyle name="Normal 5 4 4 6 2 2 2 3" xfId="55348" xr:uid="{93857AE8-D422-4B52-82EE-7A3755585E64}"/>
    <cellStyle name="Normal 5 4 4 6 2 2 3" xfId="19928" xr:uid="{C08B1395-2E82-4E83-96DA-61CE707DEC97}"/>
    <cellStyle name="Normal 5 4 4 6 2 2 4" xfId="33618" xr:uid="{18798C2C-626E-4980-A89D-77373E159330}"/>
    <cellStyle name="Normal 5 4 4 6 2 2 5" xfId="48502" xr:uid="{31D5018A-562B-4316-88C6-180B32F158C1}"/>
    <cellStyle name="Normal 5 4 4 6 2 3" xfId="23350" xr:uid="{69472BBF-5235-431F-9BE1-EC6F332E1C2A}"/>
    <cellStyle name="Normal 5 4 4 6 2 3 2" xfId="37042" xr:uid="{4625ED73-623C-43C6-B2CD-CAD7FDF920DE}"/>
    <cellStyle name="Normal 5 4 4 6 2 3 3" xfId="51926" xr:uid="{E965457C-56CD-4296-B5DA-03EA4E44876D}"/>
    <cellStyle name="Normal 5 4 4 6 2 4" xfId="16506" xr:uid="{DE026A2F-2630-4965-AAA2-4965218C30A9}"/>
    <cellStyle name="Normal 5 4 4 6 2 5" xfId="30196" xr:uid="{727A9682-475C-4EE8-A2CB-0299163AE8CD}"/>
    <cellStyle name="Normal 5 4 4 6 2 6" xfId="45080" xr:uid="{1B490B1C-AD8A-4F08-95B2-23CB5B961FED}"/>
    <cellStyle name="Normal 5 4 4 6 3" xfId="11370" xr:uid="{D75F3FCB-429E-4921-B157-CB9011A38F4B}"/>
    <cellStyle name="Normal 5 4 4 6 3 2" xfId="25060" xr:uid="{32F5773A-AB36-4FBD-A5BA-1D896A0B46B9}"/>
    <cellStyle name="Normal 5 4 4 6 3 2 2" xfId="38752" xr:uid="{22ED44AE-D653-4D0D-94A4-CDF1BD1ED2B4}"/>
    <cellStyle name="Normal 5 4 4 6 3 2 3" xfId="53636" xr:uid="{82DB9AB9-3C2F-4EAB-9687-C35FAAF64737}"/>
    <cellStyle name="Normal 5 4 4 6 3 3" xfId="18216" xr:uid="{7DEC2A62-93DD-432A-9142-3799257ED775}"/>
    <cellStyle name="Normal 5 4 4 6 3 4" xfId="31906" xr:uid="{BD1B0677-A287-4B39-877A-957556F2936D}"/>
    <cellStyle name="Normal 5 4 4 6 3 5" xfId="46790" xr:uid="{A363E7EE-B784-44EF-8A2C-347941EA6E17}"/>
    <cellStyle name="Normal 5 4 4 6 4" xfId="21638" xr:uid="{B854D78D-DB7B-493E-B3AA-7C79C00C9B9F}"/>
    <cellStyle name="Normal 5 4 4 6 4 2" xfId="35330" xr:uid="{2A7603A8-6E01-4ADA-AD5D-83AF0EA650DF}"/>
    <cellStyle name="Normal 5 4 4 6 4 3" xfId="50214" xr:uid="{9FBE12C3-F436-4C46-8E58-129580FD90F7}"/>
    <cellStyle name="Normal 5 4 4 6 5" xfId="14794" xr:uid="{98D36BE3-090F-482A-912E-FBFE48F1DB04}"/>
    <cellStyle name="Normal 5 4 4 6 5 2" xfId="41139" xr:uid="{D8790A10-46B6-44C0-8ECA-C0EA2CA18675}"/>
    <cellStyle name="Normal 5 4 4 6 6" xfId="28484" xr:uid="{A6748A14-D916-4A0F-8FE2-7047309801D2}"/>
    <cellStyle name="Normal 5 4 4 6 7" xfId="43368" xr:uid="{C07C9B59-2DFB-405F-A733-4CBF446E6A4C}"/>
    <cellStyle name="Normal 5 4 4 6 8" xfId="7948" xr:uid="{A27216BC-E56A-4862-8F63-08869FF163C6}"/>
    <cellStyle name="Normal 5 4 4 7" xfId="2864" xr:uid="{67EB7421-54B8-4435-A25E-CFCF40B64742}"/>
    <cellStyle name="Normal 5 4 4 7 2" xfId="13068" xr:uid="{2CC276AD-B8CC-419A-BA87-89FE9A03EC31}"/>
    <cellStyle name="Normal 5 4 4 7 2 2" xfId="26758" xr:uid="{0683C6BC-7144-4B8D-8ACC-638E0267D0D8}"/>
    <cellStyle name="Normal 5 4 4 7 2 2 2" xfId="40450" xr:uid="{EFE6A696-D227-444F-974A-FD6470FA26CA}"/>
    <cellStyle name="Normal 5 4 4 7 2 2 3" xfId="55334" xr:uid="{94EDAB58-4318-4A00-9F6A-B92F6DA91E67}"/>
    <cellStyle name="Normal 5 4 4 7 2 3" xfId="19914" xr:uid="{DFD46F97-3B51-4E31-8087-28C08CD2E2BC}"/>
    <cellStyle name="Normal 5 4 4 7 2 4" xfId="33604" xr:uid="{F92058E2-522E-49CF-BAC8-84FF2520A9B6}"/>
    <cellStyle name="Normal 5 4 4 7 2 5" xfId="48488" xr:uid="{6BDA7415-EC16-44A0-B44C-04BFCD1D7124}"/>
    <cellStyle name="Normal 5 4 4 7 3" xfId="23336" xr:uid="{28A3922F-08E2-4F82-97AC-3588433AB6F9}"/>
    <cellStyle name="Normal 5 4 4 7 3 2" xfId="37028" xr:uid="{F3B29FE0-A11D-4C25-B5D7-16A0D9E1428A}"/>
    <cellStyle name="Normal 5 4 4 7 3 3" xfId="51912" xr:uid="{C7D9C09C-E88A-4BDF-ABB3-0D5D0D29E327}"/>
    <cellStyle name="Normal 5 4 4 7 4" xfId="16492" xr:uid="{54CEF9AC-4BEA-4FBA-AE1E-A1B830CFA010}"/>
    <cellStyle name="Normal 5 4 4 7 4 2" xfId="41140" xr:uid="{7997515A-A407-4DCB-A87A-F8E9BBA19EEE}"/>
    <cellStyle name="Normal 5 4 4 7 5" xfId="30182" xr:uid="{B8C1D078-17EB-455E-8F43-7D9C2DCC66C7}"/>
    <cellStyle name="Normal 5 4 4 7 6" xfId="45066" xr:uid="{BE4381B0-2BD9-4A74-A35A-8277F788EB97}"/>
    <cellStyle name="Normal 5 4 4 7 7" xfId="9646" xr:uid="{DEA9884A-D03E-4DE2-B5CB-815E342CA262}"/>
    <cellStyle name="Normal 5 4 4 8" xfId="11356" xr:uid="{79443143-4B1D-4AC0-9C42-1C08B11DC41A}"/>
    <cellStyle name="Normal 5 4 4 8 2" xfId="25046" xr:uid="{46287928-CE88-4A64-9977-543FBD76CFD2}"/>
    <cellStyle name="Normal 5 4 4 8 2 2" xfId="38738" xr:uid="{0745B57D-4D75-4EA3-B8CC-61845AC48208}"/>
    <cellStyle name="Normal 5 4 4 8 2 3" xfId="53622" xr:uid="{90B2F75A-7E9F-426F-A8E5-4903A3777A1B}"/>
    <cellStyle name="Normal 5 4 4 8 3" xfId="18202" xr:uid="{19109FFA-7628-48C1-B7B5-7FDA0B09B006}"/>
    <cellStyle name="Normal 5 4 4 8 4" xfId="31892" xr:uid="{80430562-ED13-4F09-8E5B-78F6ADB48861}"/>
    <cellStyle name="Normal 5 4 4 8 5" xfId="46776" xr:uid="{A200C414-D2FD-439F-9908-C4002E413345}"/>
    <cellStyle name="Normal 5 4 4 9" xfId="21624" xr:uid="{EF26BC3A-7595-4A71-BAE9-100E9054B108}"/>
    <cellStyle name="Normal 5 4 4 9 2" xfId="35316" xr:uid="{720F97CB-11CA-4999-AAD8-718D4A9408CA}"/>
    <cellStyle name="Normal 5 4 4 9 3" xfId="50200" xr:uid="{FCF92CD7-E676-4C2A-9FD2-323E5FAAFCA2}"/>
    <cellStyle name="Normal 5 4 5" xfId="303" xr:uid="{5748D8EB-DD69-4722-8682-FC427CA2C05A}"/>
    <cellStyle name="Normal 5 4 5 10" xfId="14795" xr:uid="{8E7B1F51-BFD9-4C20-9EE3-24E2CC886093}"/>
    <cellStyle name="Normal 5 4 5 10 2" xfId="40785" xr:uid="{F02B86C1-5C6E-4894-B14E-503175BAF8BD}"/>
    <cellStyle name="Normal 5 4 5 11" xfId="28485" xr:uid="{B5F85948-6792-47D9-A456-465A238F0E04}"/>
    <cellStyle name="Normal 5 4 5 12" xfId="43369" xr:uid="{8D1AF560-4A61-454A-B8A1-3D823CEF77CE}"/>
    <cellStyle name="Normal 5 4 5 13" xfId="7949" xr:uid="{D64904B3-D3ED-4D68-9E69-630B7E0DB3D2}"/>
    <cellStyle name="Normal 5 4 5 2" xfId="559" xr:uid="{FD15993E-E7AC-4AE2-97A0-112DB300A59D}"/>
    <cellStyle name="Normal 5 4 5 2 10" xfId="43370" xr:uid="{7FAD989C-A9EE-4EB7-A77C-7F39EFF38353}"/>
    <cellStyle name="Normal 5 4 5 2 11" xfId="7950" xr:uid="{7161ED35-1502-4C8E-8321-B15D59B82044}"/>
    <cellStyle name="Normal 5 4 5 2 2" xfId="560" xr:uid="{97AB07A0-F942-442C-85BE-6C08FC13D176}"/>
    <cellStyle name="Normal 5 4 5 2 2 2" xfId="1299" xr:uid="{6EA4621D-0A94-4D83-A00A-12B657CC2562}"/>
    <cellStyle name="Normal 5 4 5 2 2 2 2" xfId="1300" xr:uid="{FFEE6E89-5007-431E-8046-E511539F8E47}"/>
    <cellStyle name="Normal 5 4 5 2 2 2 2 2" xfId="13086" xr:uid="{B394CC75-2B84-46D2-8536-F75017004E62}"/>
    <cellStyle name="Normal 5 4 5 2 2 2 2 2 2" xfId="26776" xr:uid="{339113A5-DBA0-4570-92CD-9FEE6BE52CF0}"/>
    <cellStyle name="Normal 5 4 5 2 2 2 2 2 2 2" xfId="40468" xr:uid="{6B24F69F-8B40-4854-8A89-EE9127AF0ACE}"/>
    <cellStyle name="Normal 5 4 5 2 2 2 2 2 2 3" xfId="55352" xr:uid="{DB79A26C-3605-4E15-AB61-6775DA0C3DF9}"/>
    <cellStyle name="Normal 5 4 5 2 2 2 2 2 3" xfId="19932" xr:uid="{A3C6E885-D8AE-4D66-8338-7A0036619CCE}"/>
    <cellStyle name="Normal 5 4 5 2 2 2 2 2 4" xfId="33622" xr:uid="{44E49361-FC53-4E3B-A91C-86FFFE681BAB}"/>
    <cellStyle name="Normal 5 4 5 2 2 2 2 2 5" xfId="48506" xr:uid="{C803959E-8DFE-412C-A43A-8C73EAC658A6}"/>
    <cellStyle name="Normal 5 4 5 2 2 2 2 3" xfId="23354" xr:uid="{D5FED6CD-215B-499D-995F-180B0734CF9E}"/>
    <cellStyle name="Normal 5 4 5 2 2 2 2 3 2" xfId="37046" xr:uid="{DFF12D2D-13BA-4F26-B15A-B302A50A2BD5}"/>
    <cellStyle name="Normal 5 4 5 2 2 2 2 3 3" xfId="51930" xr:uid="{3C428D4E-0063-4701-B9FC-71D7EF1043FD}"/>
    <cellStyle name="Normal 5 4 5 2 2 2 2 4" xfId="16510" xr:uid="{E5068E07-CAEE-4C38-BAAC-6921FB500894}"/>
    <cellStyle name="Normal 5 4 5 2 2 2 2 4 2" xfId="40993" xr:uid="{92DBC601-8A54-4072-8489-EC3E4303F5BC}"/>
    <cellStyle name="Normal 5 4 5 2 2 2 2 5" xfId="30200" xr:uid="{B9C163D4-F9BC-4D9F-9CED-8C37F3D4B4BB}"/>
    <cellStyle name="Normal 5 4 5 2 2 2 2 6" xfId="45084" xr:uid="{48551877-4CD8-4564-92E4-9087D3B412D6}"/>
    <cellStyle name="Normal 5 4 5 2 2 2 2 7" xfId="9664" xr:uid="{02B92F3A-4303-4D83-B1CC-E018212EDB8C}"/>
    <cellStyle name="Normal 5 4 5 2 2 2 3" xfId="11374" xr:uid="{FC7190A3-9B4C-4BE0-8215-CB4927428F10}"/>
    <cellStyle name="Normal 5 4 5 2 2 2 3 2" xfId="25064" xr:uid="{741BD2A1-A25D-4B8C-9BE1-43B3F0771E90}"/>
    <cellStyle name="Normal 5 4 5 2 2 2 3 2 2" xfId="38756" xr:uid="{FB5FA8D8-038F-4518-9143-773FFB23D3D7}"/>
    <cellStyle name="Normal 5 4 5 2 2 2 3 2 3" xfId="53640" xr:uid="{E4BDB67D-E8DD-4AAB-B7EF-7087BDA05237}"/>
    <cellStyle name="Normal 5 4 5 2 2 2 3 3" xfId="18220" xr:uid="{B3C9C3D4-91C3-4BF0-8CA4-1402120F9FC0}"/>
    <cellStyle name="Normal 5 4 5 2 2 2 3 4" xfId="31910" xr:uid="{A2549BDC-BE2B-4A40-BF76-DA01167400BA}"/>
    <cellStyle name="Normal 5 4 5 2 2 2 3 5" xfId="46794" xr:uid="{457F9166-E397-4253-AFC2-B5C6AA36CFC4}"/>
    <cellStyle name="Normal 5 4 5 2 2 2 4" xfId="21642" xr:uid="{941DC35C-19FA-4B2A-8B4C-08236C7446B0}"/>
    <cellStyle name="Normal 5 4 5 2 2 2 4 2" xfId="35334" xr:uid="{F9235259-7605-4FB6-80C7-D4B3BB7089FA}"/>
    <cellStyle name="Normal 5 4 5 2 2 2 4 3" xfId="50218" xr:uid="{4A16F6BF-DC4D-46B2-BD11-83FC8E5D64D5}"/>
    <cellStyle name="Normal 5 4 5 2 2 2 5" xfId="14798" xr:uid="{00F43714-44B0-4CB3-9FEB-F4C31E1815B0}"/>
    <cellStyle name="Normal 5 4 5 2 2 2 5 2" xfId="40992" xr:uid="{006C8B19-EB09-4F67-BF29-9529BBF26B2E}"/>
    <cellStyle name="Normal 5 4 5 2 2 2 6" xfId="28488" xr:uid="{127E55CE-7E2A-40EA-9C0D-BEEA09A4482B}"/>
    <cellStyle name="Normal 5 4 5 2 2 2 7" xfId="43372" xr:uid="{A3767E31-B9F9-4343-8B52-83D84351EC50}"/>
    <cellStyle name="Normal 5 4 5 2 2 2 8" xfId="7952" xr:uid="{08E0ED27-7420-44B8-9C65-E28EB4A60FAC}"/>
    <cellStyle name="Normal 5 4 5 2 2 3" xfId="1301" xr:uid="{A074B2D9-108D-47F3-A233-224C3945FE3A}"/>
    <cellStyle name="Normal 5 4 5 2 2 3 2" xfId="13085" xr:uid="{3F13DC42-F747-402B-9D72-1BD81DE18050}"/>
    <cellStyle name="Normal 5 4 5 2 2 3 2 2" xfId="26775" xr:uid="{0873B6F2-D1E9-4599-A00B-16A34E6B03EC}"/>
    <cellStyle name="Normal 5 4 5 2 2 3 2 2 2" xfId="40467" xr:uid="{8B87A114-4B7D-4CC5-8585-AC51F6E620E3}"/>
    <cellStyle name="Normal 5 4 5 2 2 3 2 2 3" xfId="55351" xr:uid="{C2851389-61B2-491E-B71D-5903FC4C1E42}"/>
    <cellStyle name="Normal 5 4 5 2 2 3 2 3" xfId="19931" xr:uid="{5B84BDAC-B90B-4920-BF80-3B8A6184FCFF}"/>
    <cellStyle name="Normal 5 4 5 2 2 3 2 4" xfId="33621" xr:uid="{5840D468-E707-414F-8C3F-EEF2063855A4}"/>
    <cellStyle name="Normal 5 4 5 2 2 3 2 5" xfId="48505" xr:uid="{5814BE6C-15F1-4070-8B16-1FA5A4C08AF1}"/>
    <cellStyle name="Normal 5 4 5 2 2 3 3" xfId="23353" xr:uid="{78629CA2-62DD-4278-BAE9-20567849A389}"/>
    <cellStyle name="Normal 5 4 5 2 2 3 3 2" xfId="37045" xr:uid="{23A4F30F-36B7-4905-AAB4-D3AF863C7043}"/>
    <cellStyle name="Normal 5 4 5 2 2 3 3 3" xfId="51929" xr:uid="{27FCB6CD-3FD6-4FF3-8B16-2EA24794AD61}"/>
    <cellStyle name="Normal 5 4 5 2 2 3 4" xfId="16509" xr:uid="{49A8B56E-A731-4147-8715-4F595C5DF2E1}"/>
    <cellStyle name="Normal 5 4 5 2 2 3 4 2" xfId="40994" xr:uid="{BFFB8098-0247-4329-A868-65FC0C63310E}"/>
    <cellStyle name="Normal 5 4 5 2 2 3 5" xfId="30199" xr:uid="{EF02EF2F-66BB-4D3C-AFEB-7C82A0B01993}"/>
    <cellStyle name="Normal 5 4 5 2 2 3 6" xfId="45083" xr:uid="{AF543616-C30D-4CCF-8CAF-56853D095178}"/>
    <cellStyle name="Normal 5 4 5 2 2 3 7" xfId="9663" xr:uid="{6B733605-514A-4E6F-89C0-D07D349476CB}"/>
    <cellStyle name="Normal 5 4 5 2 2 4" xfId="11373" xr:uid="{CC77025E-AD2D-4226-87B2-5B6C74414C93}"/>
    <cellStyle name="Normal 5 4 5 2 2 4 2" xfId="25063" xr:uid="{426B353D-034C-418B-8F3A-50688622318E}"/>
    <cellStyle name="Normal 5 4 5 2 2 4 2 2" xfId="38755" xr:uid="{071A1582-D1AE-4D86-B654-5659E3944C4B}"/>
    <cellStyle name="Normal 5 4 5 2 2 4 2 3" xfId="53639" xr:uid="{DA52AFDF-B4AF-421B-9FBD-DBA7A882B2B7}"/>
    <cellStyle name="Normal 5 4 5 2 2 4 3" xfId="18219" xr:uid="{9B540CCC-FC4D-43EB-A135-22871F8E7BAE}"/>
    <cellStyle name="Normal 5 4 5 2 2 4 4" xfId="31909" xr:uid="{00BAB036-8967-4995-A3C8-DCE8E6EEB7B4}"/>
    <cellStyle name="Normal 5 4 5 2 2 4 5" xfId="46793" xr:uid="{60822821-4CC9-44AE-AC3A-B21F000DBB2C}"/>
    <cellStyle name="Normal 5 4 5 2 2 5" xfId="21641" xr:uid="{995609E8-ADB5-48E7-9FD1-138FFAD6BB5C}"/>
    <cellStyle name="Normal 5 4 5 2 2 5 2" xfId="35333" xr:uid="{2601464E-B0D3-4468-8E69-E04786D3A058}"/>
    <cellStyle name="Normal 5 4 5 2 2 5 3" xfId="50217" xr:uid="{60C8C1C7-1950-4BCE-9839-864C83AE31E3}"/>
    <cellStyle name="Normal 5 4 5 2 2 6" xfId="14797" xr:uid="{8A7C1A3F-A3C9-4741-A1D0-E449843AA740}"/>
    <cellStyle name="Normal 5 4 5 2 2 6 2" xfId="40837" xr:uid="{96E00BC6-3F47-4A50-9337-0B232B725D5A}"/>
    <cellStyle name="Normal 5 4 5 2 2 7" xfId="28487" xr:uid="{204F854D-FF35-400A-BF4D-48F6AFE7CF69}"/>
    <cellStyle name="Normal 5 4 5 2 2 8" xfId="43371" xr:uid="{7D6E98C8-1274-495C-8737-6602515A11E3}"/>
    <cellStyle name="Normal 5 4 5 2 2 9" xfId="7951" xr:uid="{C5B4F6AE-51D1-4D91-BB34-64C32788E307}"/>
    <cellStyle name="Normal 5 4 5 2 3" xfId="1302" xr:uid="{DAACC21A-460B-4689-B662-C85350834C2A}"/>
    <cellStyle name="Normal 5 4 5 2 3 2" xfId="1303" xr:uid="{F8C8E46A-91A5-44C8-A09C-E30E18BFC77B}"/>
    <cellStyle name="Normal 5 4 5 2 3 2 2" xfId="13087" xr:uid="{011D3DCC-BA67-4151-BA8D-50232D10CF31}"/>
    <cellStyle name="Normal 5 4 5 2 3 2 2 2" xfId="26777" xr:uid="{C4A47F64-9E70-40B5-ADEF-D87159CF7B9D}"/>
    <cellStyle name="Normal 5 4 5 2 3 2 2 2 2" xfId="40469" xr:uid="{3C058561-0AAF-44AD-84D2-69AE17D619EB}"/>
    <cellStyle name="Normal 5 4 5 2 3 2 2 2 3" xfId="55353" xr:uid="{15C672C1-7602-4011-814D-C25A0933FDA1}"/>
    <cellStyle name="Normal 5 4 5 2 3 2 2 3" xfId="19933" xr:uid="{EF818859-A77F-4F1E-B131-16493F85291F}"/>
    <cellStyle name="Normal 5 4 5 2 3 2 2 4" xfId="33623" xr:uid="{9D4D030F-EFC9-4E49-A248-08E2EE5ECBD7}"/>
    <cellStyle name="Normal 5 4 5 2 3 2 2 5" xfId="48507" xr:uid="{E70992D5-2A23-4115-AAE1-25F6E842A264}"/>
    <cellStyle name="Normal 5 4 5 2 3 2 3" xfId="23355" xr:uid="{4A59065B-B65B-44A9-B3FB-C9FA7577EAF1}"/>
    <cellStyle name="Normal 5 4 5 2 3 2 3 2" xfId="37047" xr:uid="{CAFDAB14-B25C-405A-8EA3-EDE090DEB740}"/>
    <cellStyle name="Normal 5 4 5 2 3 2 3 3" xfId="51931" xr:uid="{0142ACF6-60DB-4A82-A09E-E69D21CD6577}"/>
    <cellStyle name="Normal 5 4 5 2 3 2 4" xfId="16511" xr:uid="{CF21A09B-7B36-479A-A4D4-6E428FABB38B}"/>
    <cellStyle name="Normal 5 4 5 2 3 2 4 2" xfId="40996" xr:uid="{B85F3B1D-6E3B-4B8D-B8E6-862142C86403}"/>
    <cellStyle name="Normal 5 4 5 2 3 2 5" xfId="30201" xr:uid="{BF462374-0D8D-46E2-8453-DF5BEF372E6D}"/>
    <cellStyle name="Normal 5 4 5 2 3 2 6" xfId="45085" xr:uid="{9854753A-D5E9-4839-BE19-2C0CE484FF13}"/>
    <cellStyle name="Normal 5 4 5 2 3 2 7" xfId="9665" xr:uid="{788F80C2-9AEA-4DDB-975F-58B5F1DD07C8}"/>
    <cellStyle name="Normal 5 4 5 2 3 3" xfId="11375" xr:uid="{A48EBEF7-75BF-490B-9FB1-CB48332296E1}"/>
    <cellStyle name="Normal 5 4 5 2 3 3 2" xfId="25065" xr:uid="{432E7D66-5F3E-4741-886C-5A9FB6EACB19}"/>
    <cellStyle name="Normal 5 4 5 2 3 3 2 2" xfId="38757" xr:uid="{00CC3E80-9E19-4582-9CC3-4E7F82C322E6}"/>
    <cellStyle name="Normal 5 4 5 2 3 3 2 3" xfId="53641" xr:uid="{91359402-DCDE-4528-A4B9-687998300344}"/>
    <cellStyle name="Normal 5 4 5 2 3 3 3" xfId="18221" xr:uid="{1EFC1E28-28A2-40DA-8802-84FE7DDFBFED}"/>
    <cellStyle name="Normal 5 4 5 2 3 3 4" xfId="31911" xr:uid="{146C631A-7086-459B-8A64-E8F37E31A439}"/>
    <cellStyle name="Normal 5 4 5 2 3 3 5" xfId="46795" xr:uid="{DEF7682D-9C16-47C2-9069-725CB6435D0C}"/>
    <cellStyle name="Normal 5 4 5 2 3 4" xfId="21643" xr:uid="{CDAAA6B3-C592-45F4-A5EB-7C4CFC82973E}"/>
    <cellStyle name="Normal 5 4 5 2 3 4 2" xfId="35335" xr:uid="{098E8BA2-92EA-4BB2-ACAC-89C07F150F38}"/>
    <cellStyle name="Normal 5 4 5 2 3 4 3" xfId="50219" xr:uid="{2F6795FA-5722-4E2F-9473-A395E83D7035}"/>
    <cellStyle name="Normal 5 4 5 2 3 5" xfId="14799" xr:uid="{05F2F93C-DC88-499B-AE5F-D004A9C60A5A}"/>
    <cellStyle name="Normal 5 4 5 2 3 5 2" xfId="40995" xr:uid="{DA88DD8A-394F-4D0D-9D43-07887999E477}"/>
    <cellStyle name="Normal 5 4 5 2 3 6" xfId="28489" xr:uid="{A3CE3507-1B73-443E-9D88-B700C159C4AE}"/>
    <cellStyle name="Normal 5 4 5 2 3 7" xfId="43373" xr:uid="{50F48C21-91AE-4100-89B1-AE8D223CDD56}"/>
    <cellStyle name="Normal 5 4 5 2 3 8" xfId="7953" xr:uid="{80F21E00-5E00-46CC-8E22-37F6DD116680}"/>
    <cellStyle name="Normal 5 4 5 2 4" xfId="1304" xr:uid="{81BBDC4E-F79F-494B-8AC6-04208D81EBFE}"/>
    <cellStyle name="Normal 5 4 5 2 4 2" xfId="9666" xr:uid="{88EF7F09-7ECD-4FC8-9792-06154E02A2DA}"/>
    <cellStyle name="Normal 5 4 5 2 4 2 2" xfId="13088" xr:uid="{205AA237-AB44-446C-AA13-AD17ED1A8953}"/>
    <cellStyle name="Normal 5 4 5 2 4 2 2 2" xfId="26778" xr:uid="{AE806753-A423-489F-BEBF-F242E78087E5}"/>
    <cellStyle name="Normal 5 4 5 2 4 2 2 2 2" xfId="40470" xr:uid="{E1776D37-2737-472F-8BD7-9D043342151B}"/>
    <cellStyle name="Normal 5 4 5 2 4 2 2 2 3" xfId="55354" xr:uid="{8697C633-44E5-4A15-AB6B-5C8EA504AD76}"/>
    <cellStyle name="Normal 5 4 5 2 4 2 2 3" xfId="19934" xr:uid="{94183AC4-8E3A-4EEB-8B0C-43B3C49690CC}"/>
    <cellStyle name="Normal 5 4 5 2 4 2 2 4" xfId="33624" xr:uid="{25F5FCF8-F38E-46C3-BDD5-F726931AD469}"/>
    <cellStyle name="Normal 5 4 5 2 4 2 2 5" xfId="48508" xr:uid="{9F82805B-08CA-4802-90A1-3DE35260750D}"/>
    <cellStyle name="Normal 5 4 5 2 4 2 3" xfId="23356" xr:uid="{65771AF6-E066-448E-9CCF-02D22DCC8DD2}"/>
    <cellStyle name="Normal 5 4 5 2 4 2 3 2" xfId="37048" xr:uid="{1DA0E39D-ECA1-47D3-A621-F6D8133C1D15}"/>
    <cellStyle name="Normal 5 4 5 2 4 2 3 3" xfId="51932" xr:uid="{E7FA9AD5-FA4A-4B46-8E16-15D551EE26E1}"/>
    <cellStyle name="Normal 5 4 5 2 4 2 4" xfId="16512" xr:uid="{DF495A9C-46B1-4512-9797-7B45324D4076}"/>
    <cellStyle name="Normal 5 4 5 2 4 2 5" xfId="30202" xr:uid="{1BA9904A-FA04-42A0-83BB-ED1196384983}"/>
    <cellStyle name="Normal 5 4 5 2 4 2 6" xfId="45086" xr:uid="{E1844CEC-E3D4-46C2-8889-6729C8FD2011}"/>
    <cellStyle name="Normal 5 4 5 2 4 3" xfId="11376" xr:uid="{389943C0-5086-4714-9F50-B60E792FA6E6}"/>
    <cellStyle name="Normal 5 4 5 2 4 3 2" xfId="25066" xr:uid="{AACC977C-3A9D-48B5-ABC4-C5EA1EF54721}"/>
    <cellStyle name="Normal 5 4 5 2 4 3 2 2" xfId="38758" xr:uid="{5F385179-3F50-4743-BD64-6AE1C346420F}"/>
    <cellStyle name="Normal 5 4 5 2 4 3 2 3" xfId="53642" xr:uid="{2444A99D-15A1-4F06-BE2E-D8ACEB5D0DCE}"/>
    <cellStyle name="Normal 5 4 5 2 4 3 3" xfId="18222" xr:uid="{0BB9D7A4-31D5-42D9-8E91-A47FEF94451D}"/>
    <cellStyle name="Normal 5 4 5 2 4 3 4" xfId="31912" xr:uid="{B2E30314-3F87-4561-B11F-67AADC75C01D}"/>
    <cellStyle name="Normal 5 4 5 2 4 3 5" xfId="46796" xr:uid="{D52691F3-A0BC-4DD2-BE8F-E024F0DD9622}"/>
    <cellStyle name="Normal 5 4 5 2 4 4" xfId="21644" xr:uid="{EC834C23-9343-461B-8A73-4732EC14DFE4}"/>
    <cellStyle name="Normal 5 4 5 2 4 4 2" xfId="35336" xr:uid="{5AA8D24A-5426-4113-A0E9-A33F19BA7D64}"/>
    <cellStyle name="Normal 5 4 5 2 4 4 3" xfId="50220" xr:uid="{6171182B-0B73-49FC-A0F8-8DB607D639F7}"/>
    <cellStyle name="Normal 5 4 5 2 4 5" xfId="14800" xr:uid="{3D4706AE-AA1D-479E-A468-FD790557F02A}"/>
    <cellStyle name="Normal 5 4 5 2 4 5 2" xfId="40997" xr:uid="{F1B9F391-F80E-4E6C-930A-5CEBC1BC8735}"/>
    <cellStyle name="Normal 5 4 5 2 4 6" xfId="28490" xr:uid="{C0280661-715C-4272-B1EB-6AC6D6B1AA06}"/>
    <cellStyle name="Normal 5 4 5 2 4 7" xfId="43374" xr:uid="{579A7FC4-0CD3-4E65-B594-B26C2D8DFB07}"/>
    <cellStyle name="Normal 5 4 5 2 4 8" xfId="7954" xr:uid="{5AAA5391-A626-4E99-86CC-2E0E9C84E940}"/>
    <cellStyle name="Normal 5 4 5 2 5" xfId="9662" xr:uid="{9A8A7F3D-2564-405F-B6F6-7B44C1FA6DA6}"/>
    <cellStyle name="Normal 5 4 5 2 5 2" xfId="13084" xr:uid="{EBC6D4DA-D174-4106-8987-72DE65747A4B}"/>
    <cellStyle name="Normal 5 4 5 2 5 2 2" xfId="26774" xr:uid="{2EC453F1-F202-4585-A2D1-B258FA8C684E}"/>
    <cellStyle name="Normal 5 4 5 2 5 2 2 2" xfId="40466" xr:uid="{1A8113F8-C144-4E4D-8C69-03A1DA112FFE}"/>
    <cellStyle name="Normal 5 4 5 2 5 2 2 3" xfId="55350" xr:uid="{D0F13954-8CC0-4D09-8ACB-9032447DCC01}"/>
    <cellStyle name="Normal 5 4 5 2 5 2 3" xfId="19930" xr:uid="{E6D5F959-FDDB-4269-8ABF-47E8F39E124E}"/>
    <cellStyle name="Normal 5 4 5 2 5 2 4" xfId="33620" xr:uid="{7CDE5BD6-22BC-4F61-A537-75550FA2B3E1}"/>
    <cellStyle name="Normal 5 4 5 2 5 2 5" xfId="48504" xr:uid="{56F868B1-203F-43FD-ABDB-5F08AFAAD969}"/>
    <cellStyle name="Normal 5 4 5 2 5 3" xfId="23352" xr:uid="{4E29213E-3D6C-47DF-9033-FB8FD7E797C2}"/>
    <cellStyle name="Normal 5 4 5 2 5 3 2" xfId="37044" xr:uid="{2F8167B2-1089-48FF-98FE-28286F5FA601}"/>
    <cellStyle name="Normal 5 4 5 2 5 3 3" xfId="51928" xr:uid="{04DE9646-510D-4603-9F84-E94E2E921AEE}"/>
    <cellStyle name="Normal 5 4 5 2 5 4" xfId="16508" xr:uid="{AC1E9DA2-84F9-44BC-BB5C-0C429B0BDE9A}"/>
    <cellStyle name="Normal 5 4 5 2 5 5" xfId="30198" xr:uid="{21E3332F-E339-4E29-AF91-BE30C7ABD856}"/>
    <cellStyle name="Normal 5 4 5 2 5 6" xfId="45082" xr:uid="{0F8EDFCF-05DE-4D7C-BB79-461271661D4D}"/>
    <cellStyle name="Normal 5 4 5 2 6" xfId="11372" xr:uid="{D4BAEE4F-E631-422A-8C71-FBFEAD837542}"/>
    <cellStyle name="Normal 5 4 5 2 6 2" xfId="25062" xr:uid="{1D0172E9-71B7-4B2B-9CAC-C4CC88AEDD0A}"/>
    <cellStyle name="Normal 5 4 5 2 6 2 2" xfId="38754" xr:uid="{F6EAF2A5-E475-45DA-9621-302295748350}"/>
    <cellStyle name="Normal 5 4 5 2 6 2 3" xfId="53638" xr:uid="{2DC46441-57E5-40A6-B25C-7663D6821023}"/>
    <cellStyle name="Normal 5 4 5 2 6 3" xfId="18218" xr:uid="{3A4D1F13-76CB-470F-99A6-460319B82556}"/>
    <cellStyle name="Normal 5 4 5 2 6 4" xfId="31908" xr:uid="{AA822882-99B8-4439-9702-7F8CD098F834}"/>
    <cellStyle name="Normal 5 4 5 2 6 5" xfId="46792" xr:uid="{7C77995E-971D-4A17-8BD3-0A006F028557}"/>
    <cellStyle name="Normal 5 4 5 2 7" xfId="21640" xr:uid="{462CEBAE-61DF-490A-898A-1DDCFA9B66CC}"/>
    <cellStyle name="Normal 5 4 5 2 7 2" xfId="35332" xr:uid="{789EB70E-59FC-4682-920B-B0F91668CFAB}"/>
    <cellStyle name="Normal 5 4 5 2 7 3" xfId="50216" xr:uid="{353BBD33-CB07-4546-836C-19A347F74FAC}"/>
    <cellStyle name="Normal 5 4 5 2 8" xfId="14796" xr:uid="{82C11FF4-FCF5-420F-AAB6-AB2A87F98E3E}"/>
    <cellStyle name="Normal 5 4 5 2 8 2" xfId="40836" xr:uid="{82B86DD3-F136-4A4A-8E21-0BE97066A5AD}"/>
    <cellStyle name="Normal 5 4 5 2 9" xfId="28486" xr:uid="{E812EAA7-1903-45A0-A55A-CB1352CD0BA0}"/>
    <cellStyle name="Normal 5 4 5 3" xfId="561" xr:uid="{CFB00498-BB61-440E-8FE0-2259451676C7}"/>
    <cellStyle name="Normal 5 4 5 3 10" xfId="43375" xr:uid="{D7A1BFE5-C970-4CD9-B67A-4AA4BD2BF302}"/>
    <cellStyle name="Normal 5 4 5 3 11" xfId="7955" xr:uid="{0E8603AE-E160-414D-921F-213BF56A0B36}"/>
    <cellStyle name="Normal 5 4 5 3 2" xfId="1305" xr:uid="{A0C34785-196E-45CD-ADBA-C3D28F0B5451}"/>
    <cellStyle name="Normal 5 4 5 3 2 2" xfId="1306" xr:uid="{D11B1695-E190-4FDB-87F0-25C8686B74E0}"/>
    <cellStyle name="Normal 5 4 5 3 2 2 2" xfId="9669" xr:uid="{1318C73C-9FF4-424E-AD0D-0FD31BA54876}"/>
    <cellStyle name="Normal 5 4 5 3 2 2 2 2" xfId="13091" xr:uid="{35F7EFEB-A6EC-4634-AF4A-2D974C04CDE5}"/>
    <cellStyle name="Normal 5 4 5 3 2 2 2 2 2" xfId="26781" xr:uid="{218E02C9-2061-4EAF-A95A-AD6F9DF583CB}"/>
    <cellStyle name="Normal 5 4 5 3 2 2 2 2 2 2" xfId="40473" xr:uid="{A7014624-4837-4A81-BDBD-B445E0C27A71}"/>
    <cellStyle name="Normal 5 4 5 3 2 2 2 2 2 3" xfId="55357" xr:uid="{A0D9627C-4852-4F6A-814F-25268CDB0FBA}"/>
    <cellStyle name="Normal 5 4 5 3 2 2 2 2 3" xfId="19937" xr:uid="{AB05441B-10EE-4EC9-9F19-C95113048F64}"/>
    <cellStyle name="Normal 5 4 5 3 2 2 2 2 4" xfId="33627" xr:uid="{48AA727A-BA94-47D0-8491-D4B1CB1D9631}"/>
    <cellStyle name="Normal 5 4 5 3 2 2 2 2 5" xfId="48511" xr:uid="{F883639B-46DE-423C-87B1-812BC0532D5B}"/>
    <cellStyle name="Normal 5 4 5 3 2 2 2 3" xfId="23359" xr:uid="{338BDB96-044F-4D05-B686-A4CE5E9B39A8}"/>
    <cellStyle name="Normal 5 4 5 3 2 2 2 3 2" xfId="37051" xr:uid="{D8A94198-01B2-464F-91F9-FA64584DB388}"/>
    <cellStyle name="Normal 5 4 5 3 2 2 2 3 3" xfId="51935" xr:uid="{27D303BE-2866-49A8-94C7-2A314C410706}"/>
    <cellStyle name="Normal 5 4 5 3 2 2 2 4" xfId="16515" xr:uid="{4663DC02-3CDA-4474-800C-FBBF3E0D2F48}"/>
    <cellStyle name="Normal 5 4 5 3 2 2 2 5" xfId="30205" xr:uid="{391E9AB4-A0F6-40D0-88B9-A5694F1C7124}"/>
    <cellStyle name="Normal 5 4 5 3 2 2 2 6" xfId="45089" xr:uid="{FD7AF92B-DF6E-49B7-A348-65B0A22AB383}"/>
    <cellStyle name="Normal 5 4 5 3 2 2 3" xfId="11379" xr:uid="{072BAD5B-6A4B-4BB1-B464-3DE79C0D49BD}"/>
    <cellStyle name="Normal 5 4 5 3 2 2 3 2" xfId="25069" xr:uid="{D47ABB58-7C91-42FF-B7B0-A805F01F2385}"/>
    <cellStyle name="Normal 5 4 5 3 2 2 3 2 2" xfId="38761" xr:uid="{3EB193FB-5E60-4F35-99C1-705583279ECB}"/>
    <cellStyle name="Normal 5 4 5 3 2 2 3 2 3" xfId="53645" xr:uid="{FE123136-FF5F-4885-8383-1DB3F12C2178}"/>
    <cellStyle name="Normal 5 4 5 3 2 2 3 3" xfId="18225" xr:uid="{43E723C0-CAC9-49B7-8CCA-EFD6772860BE}"/>
    <cellStyle name="Normal 5 4 5 3 2 2 3 4" xfId="31915" xr:uid="{0A2CC162-4FBA-4C5B-A856-6F4C4296E105}"/>
    <cellStyle name="Normal 5 4 5 3 2 2 3 5" xfId="46799" xr:uid="{F16CFA91-F3C4-4982-859F-23DC0FAB30D4}"/>
    <cellStyle name="Normal 5 4 5 3 2 2 4" xfId="21647" xr:uid="{0D509234-9835-4B06-ABD2-49958F3CD4CB}"/>
    <cellStyle name="Normal 5 4 5 3 2 2 4 2" xfId="35339" xr:uid="{A3B06F9B-33EE-4E68-B825-27CB7CF1CA7B}"/>
    <cellStyle name="Normal 5 4 5 3 2 2 4 3" xfId="50223" xr:uid="{E616AE29-7D37-4AF5-B086-9F1FFCF33691}"/>
    <cellStyle name="Normal 5 4 5 3 2 2 5" xfId="14803" xr:uid="{751B0D28-18DB-4170-9D65-9E33313C0B6D}"/>
    <cellStyle name="Normal 5 4 5 3 2 2 5 2" xfId="40999" xr:uid="{32D6FF70-6F8B-4E95-A812-D4201630DED8}"/>
    <cellStyle name="Normal 5 4 5 3 2 2 6" xfId="28493" xr:uid="{9D775325-990F-4B91-B3DF-16B8C6666A01}"/>
    <cellStyle name="Normal 5 4 5 3 2 2 7" xfId="43377" xr:uid="{651898ED-3FE9-4D9B-8D69-25927272B204}"/>
    <cellStyle name="Normal 5 4 5 3 2 2 8" xfId="7957" xr:uid="{07B7CAFD-CA29-4852-B4F9-10CB92138805}"/>
    <cellStyle name="Normal 5 4 5 3 2 3" xfId="9668" xr:uid="{CD223F3D-D5F4-4A89-B604-19BEFDF0923F}"/>
    <cellStyle name="Normal 5 4 5 3 2 3 2" xfId="13090" xr:uid="{09703088-44C8-4D81-A236-2A41707029BC}"/>
    <cellStyle name="Normal 5 4 5 3 2 3 2 2" xfId="26780" xr:uid="{0D549EB5-9710-42FA-BD32-EE59EE3356DF}"/>
    <cellStyle name="Normal 5 4 5 3 2 3 2 2 2" xfId="40472" xr:uid="{86051DFF-0194-4990-B950-65BD444F4B14}"/>
    <cellStyle name="Normal 5 4 5 3 2 3 2 2 3" xfId="55356" xr:uid="{8A8984C7-8065-45F5-A83F-DC8365B9E7F5}"/>
    <cellStyle name="Normal 5 4 5 3 2 3 2 3" xfId="19936" xr:uid="{6820E2DC-B6E6-41A0-9848-85A8DC81940B}"/>
    <cellStyle name="Normal 5 4 5 3 2 3 2 4" xfId="33626" xr:uid="{788B3516-544A-4103-AEB1-BFECDC227E32}"/>
    <cellStyle name="Normal 5 4 5 3 2 3 2 5" xfId="48510" xr:uid="{35509688-3514-4810-913D-AF8B26A75955}"/>
    <cellStyle name="Normal 5 4 5 3 2 3 3" xfId="23358" xr:uid="{63A4BE4D-CC33-4556-AB73-B5DBDD582DA7}"/>
    <cellStyle name="Normal 5 4 5 3 2 3 3 2" xfId="37050" xr:uid="{3339DFBE-7298-4411-93D3-ED0BD88E1CBD}"/>
    <cellStyle name="Normal 5 4 5 3 2 3 3 3" xfId="51934" xr:uid="{5E0E6258-5C45-46B6-ABE3-82DB9A23CE9D}"/>
    <cellStyle name="Normal 5 4 5 3 2 3 4" xfId="16514" xr:uid="{C928DC5B-81D0-47FD-99A0-F49FBEF4B0B0}"/>
    <cellStyle name="Normal 5 4 5 3 2 3 5" xfId="30204" xr:uid="{3F6B338C-6A1A-4DE2-80D0-AB7FFDBADD9F}"/>
    <cellStyle name="Normal 5 4 5 3 2 3 6" xfId="45088" xr:uid="{0DA8B30C-0CF9-4A7D-A4F9-4F87382C0316}"/>
    <cellStyle name="Normal 5 4 5 3 2 4" xfId="11378" xr:uid="{6D902FC6-77F6-4CA9-8CA5-2BCF78226875}"/>
    <cellStyle name="Normal 5 4 5 3 2 4 2" xfId="25068" xr:uid="{385C1936-CD5B-4E8C-ABAC-F5C373F94CE4}"/>
    <cellStyle name="Normal 5 4 5 3 2 4 2 2" xfId="38760" xr:uid="{2A2BC8A0-B21F-4791-A33D-17754CA6783D}"/>
    <cellStyle name="Normal 5 4 5 3 2 4 2 3" xfId="53644" xr:uid="{884AE20A-BA8A-4225-B551-AD361291172C}"/>
    <cellStyle name="Normal 5 4 5 3 2 4 3" xfId="18224" xr:uid="{2A55EF2E-C372-4E4D-8E5F-93CC3E7F24CE}"/>
    <cellStyle name="Normal 5 4 5 3 2 4 4" xfId="31914" xr:uid="{9116A2A6-0E78-4C6E-999B-AD35ADD96067}"/>
    <cellStyle name="Normal 5 4 5 3 2 4 5" xfId="46798" xr:uid="{F5DA8161-B455-4C3E-B650-15B02050B770}"/>
    <cellStyle name="Normal 5 4 5 3 2 5" xfId="21646" xr:uid="{3B39DD30-243B-41FA-AC6B-2B0DAAD845C7}"/>
    <cellStyle name="Normal 5 4 5 3 2 5 2" xfId="35338" xr:uid="{688680D8-1F88-4985-8ACF-F23B53885E7D}"/>
    <cellStyle name="Normal 5 4 5 3 2 5 3" xfId="50222" xr:uid="{6F34566C-C40D-403E-85EB-3BF456F5C981}"/>
    <cellStyle name="Normal 5 4 5 3 2 6" xfId="14802" xr:uid="{BBC3C9E8-536C-4FDA-8A50-4837734EDBC9}"/>
    <cellStyle name="Normal 5 4 5 3 2 6 2" xfId="40998" xr:uid="{F03C968E-252D-4CC8-AA1B-A63E237AF6BC}"/>
    <cellStyle name="Normal 5 4 5 3 2 7" xfId="28492" xr:uid="{887BA144-F4BD-4931-A532-D2325ED9D1C3}"/>
    <cellStyle name="Normal 5 4 5 3 2 8" xfId="43376" xr:uid="{88D7483F-2608-440A-B6C2-38B9AD0CBA8F}"/>
    <cellStyle name="Normal 5 4 5 3 2 9" xfId="7956" xr:uid="{BAD55349-453B-4776-9B92-9D5C77497A95}"/>
    <cellStyle name="Normal 5 4 5 3 3" xfId="1307" xr:uid="{13907285-80C2-4A45-B938-5BE530309B00}"/>
    <cellStyle name="Normal 5 4 5 3 3 2" xfId="9670" xr:uid="{43192C3D-7218-4E5C-934A-CA9070C9312D}"/>
    <cellStyle name="Normal 5 4 5 3 3 2 2" xfId="13092" xr:uid="{F0BCAD90-5C87-42C6-AD97-091D8811BD4D}"/>
    <cellStyle name="Normal 5 4 5 3 3 2 2 2" xfId="26782" xr:uid="{571D478B-41C9-4B27-A7D8-610E179D8B83}"/>
    <cellStyle name="Normal 5 4 5 3 3 2 2 2 2" xfId="40474" xr:uid="{8617C710-4C88-44F3-A24C-1116CEBA7EE8}"/>
    <cellStyle name="Normal 5 4 5 3 3 2 2 2 3" xfId="55358" xr:uid="{76D4F301-0FB0-489B-BAB3-3D018BB8078D}"/>
    <cellStyle name="Normal 5 4 5 3 3 2 2 3" xfId="19938" xr:uid="{36C389D6-1525-4EAD-903C-40940328D5C5}"/>
    <cellStyle name="Normal 5 4 5 3 3 2 2 4" xfId="33628" xr:uid="{EE1DC142-8673-4DD1-85E0-B7719F476719}"/>
    <cellStyle name="Normal 5 4 5 3 3 2 2 5" xfId="48512" xr:uid="{967893C1-1D69-4DDD-8D7E-909AEB176808}"/>
    <cellStyle name="Normal 5 4 5 3 3 2 3" xfId="23360" xr:uid="{A97499B9-538B-47F0-9B5F-F687E38CDAE6}"/>
    <cellStyle name="Normal 5 4 5 3 3 2 3 2" xfId="37052" xr:uid="{ABEA5B33-9D8C-4B99-8F43-30B9D2D21EFD}"/>
    <cellStyle name="Normal 5 4 5 3 3 2 3 3" xfId="51936" xr:uid="{646EEB4C-A313-4B76-933A-DB77C54BAE8B}"/>
    <cellStyle name="Normal 5 4 5 3 3 2 4" xfId="16516" xr:uid="{BB3547C0-1136-4191-AC32-C945394149E8}"/>
    <cellStyle name="Normal 5 4 5 3 3 2 5" xfId="30206" xr:uid="{406041BB-A4F4-4E0F-97CE-9A2FC1608736}"/>
    <cellStyle name="Normal 5 4 5 3 3 2 6" xfId="45090" xr:uid="{48846F1D-01A4-4FB4-89F2-4F7A1B1277F9}"/>
    <cellStyle name="Normal 5 4 5 3 3 3" xfId="11380" xr:uid="{1784611C-42A8-42AB-A819-D61E9D2E35BE}"/>
    <cellStyle name="Normal 5 4 5 3 3 3 2" xfId="25070" xr:uid="{C4207616-05E1-4227-84C7-C5443BB6B8F3}"/>
    <cellStyle name="Normal 5 4 5 3 3 3 2 2" xfId="38762" xr:uid="{BA0C6E69-93A6-495F-8AB6-3DE3EB239423}"/>
    <cellStyle name="Normal 5 4 5 3 3 3 2 3" xfId="53646" xr:uid="{87397E04-E7B7-42B0-A4AA-0B36C699B142}"/>
    <cellStyle name="Normal 5 4 5 3 3 3 3" xfId="18226" xr:uid="{7FFA67AF-A67C-43BC-9C20-D1E605234538}"/>
    <cellStyle name="Normal 5 4 5 3 3 3 4" xfId="31916" xr:uid="{4A1E3CE3-274B-4458-BF54-BBCC44960618}"/>
    <cellStyle name="Normal 5 4 5 3 3 3 5" xfId="46800" xr:uid="{2CAE7B6C-9055-4087-9760-075EF2093947}"/>
    <cellStyle name="Normal 5 4 5 3 3 4" xfId="21648" xr:uid="{1238871D-54FF-4FA3-B80E-13A1161E7072}"/>
    <cellStyle name="Normal 5 4 5 3 3 4 2" xfId="35340" xr:uid="{53190975-4AB9-4BFB-90A2-0D7ECB50E2E2}"/>
    <cellStyle name="Normal 5 4 5 3 3 4 3" xfId="50224" xr:uid="{2EA95162-CE2D-46C8-83C9-5B0FE1BEE256}"/>
    <cellStyle name="Normal 5 4 5 3 3 5" xfId="14804" xr:uid="{D383A77D-BBFD-4012-ABF6-5DFEE0303D6E}"/>
    <cellStyle name="Normal 5 4 5 3 3 5 2" xfId="41000" xr:uid="{08DC461E-D71B-4F55-9C90-7DCA2C29F33C}"/>
    <cellStyle name="Normal 5 4 5 3 3 6" xfId="28494" xr:uid="{73DFDA35-454A-487F-970B-81D145A340B6}"/>
    <cellStyle name="Normal 5 4 5 3 3 7" xfId="43378" xr:uid="{58945C18-6F09-49E8-86D8-EEFAD1FDD4F8}"/>
    <cellStyle name="Normal 5 4 5 3 3 8" xfId="7958" xr:uid="{66436B04-BF27-4FFF-9BF1-5C5E3B48A98B}"/>
    <cellStyle name="Normal 5 4 5 3 4" xfId="2865" xr:uid="{AFB9EB11-9655-49AA-AB8B-931543255736}"/>
    <cellStyle name="Normal 5 4 5 3 4 2" xfId="9671" xr:uid="{3E6CA256-5B99-4568-8BA9-30915B4953C3}"/>
    <cellStyle name="Normal 5 4 5 3 4 2 2" xfId="13093" xr:uid="{9D8A6C22-4EB3-48E3-9938-408B3B7EDA7D}"/>
    <cellStyle name="Normal 5 4 5 3 4 2 2 2" xfId="26783" xr:uid="{045F83E7-3CE4-48F4-82D3-42FFACBEB87A}"/>
    <cellStyle name="Normal 5 4 5 3 4 2 2 2 2" xfId="40475" xr:uid="{14F97DF2-63FC-4EFC-B18A-CE49AFE76D85}"/>
    <cellStyle name="Normal 5 4 5 3 4 2 2 2 3" xfId="55359" xr:uid="{7A5D597C-47B0-4C6D-A681-A7CBCD3D24F3}"/>
    <cellStyle name="Normal 5 4 5 3 4 2 2 3" xfId="19939" xr:uid="{4B3982A1-5E58-4B5C-8F44-DD1A820C3C6C}"/>
    <cellStyle name="Normal 5 4 5 3 4 2 2 4" xfId="33629" xr:uid="{3F815A81-8451-42E1-A3F8-4E4296BFB13E}"/>
    <cellStyle name="Normal 5 4 5 3 4 2 2 5" xfId="48513" xr:uid="{B9925BA1-521B-4F2E-AA63-2679A7B382E4}"/>
    <cellStyle name="Normal 5 4 5 3 4 2 3" xfId="23361" xr:uid="{0F6462F2-C471-4656-A587-5556240AC58B}"/>
    <cellStyle name="Normal 5 4 5 3 4 2 3 2" xfId="37053" xr:uid="{AC1506F3-8295-4119-9143-EAD2D1C9AAA7}"/>
    <cellStyle name="Normal 5 4 5 3 4 2 3 3" xfId="51937" xr:uid="{7FDD727B-A591-411F-A060-67163054A577}"/>
    <cellStyle name="Normal 5 4 5 3 4 2 4" xfId="16517" xr:uid="{7F87524F-C80A-45C8-A542-E6B1965509BB}"/>
    <cellStyle name="Normal 5 4 5 3 4 2 5" xfId="30207" xr:uid="{E38B71AB-DE93-44C2-A9ED-633B214A082E}"/>
    <cellStyle name="Normal 5 4 5 3 4 2 6" xfId="45091" xr:uid="{3D6A537F-B3B1-4078-9CD5-5F3357A50336}"/>
    <cellStyle name="Normal 5 4 5 3 4 3" xfId="11381" xr:uid="{941FC8D4-D56F-4885-8929-74CC74E04772}"/>
    <cellStyle name="Normal 5 4 5 3 4 3 2" xfId="25071" xr:uid="{64DDD100-92D1-49D7-98EC-8A76F673A013}"/>
    <cellStyle name="Normal 5 4 5 3 4 3 2 2" xfId="38763" xr:uid="{B3022744-44D9-4785-AF50-94BE837DFE78}"/>
    <cellStyle name="Normal 5 4 5 3 4 3 2 3" xfId="53647" xr:uid="{C1EF3226-C6E4-4349-B0CA-9EC632A0B84A}"/>
    <cellStyle name="Normal 5 4 5 3 4 3 3" xfId="18227" xr:uid="{CE896C6B-BAA8-43B1-A5CE-A998704A0ABE}"/>
    <cellStyle name="Normal 5 4 5 3 4 3 4" xfId="31917" xr:uid="{681A0F99-7081-4B6A-A9DF-88538D637477}"/>
    <cellStyle name="Normal 5 4 5 3 4 3 5" xfId="46801" xr:uid="{16824288-4F39-46D8-8D66-23A12BB4A92D}"/>
    <cellStyle name="Normal 5 4 5 3 4 4" xfId="21649" xr:uid="{773B4E7C-8D19-4421-B4EA-E0EF4CFAED5A}"/>
    <cellStyle name="Normal 5 4 5 3 4 4 2" xfId="35341" xr:uid="{5549310D-EC5F-46B9-AD65-6F6DF2B228E5}"/>
    <cellStyle name="Normal 5 4 5 3 4 4 3" xfId="50225" xr:uid="{C742D1A6-639D-4854-8092-CB8C83996FC9}"/>
    <cellStyle name="Normal 5 4 5 3 4 5" xfId="14805" xr:uid="{2610EA09-27AC-46D1-83AC-907267D80EE1}"/>
    <cellStyle name="Normal 5 4 5 3 4 5 2" xfId="41141" xr:uid="{55DDECC0-8E1E-48D7-B729-D546EFC8B199}"/>
    <cellStyle name="Normal 5 4 5 3 4 6" xfId="28495" xr:uid="{F4E7CCA2-173E-4AE6-9F4F-36B2DA3AC689}"/>
    <cellStyle name="Normal 5 4 5 3 4 7" xfId="43379" xr:uid="{5DCE0916-72B8-4DC8-AA8D-4CBEB58AE246}"/>
    <cellStyle name="Normal 5 4 5 3 4 8" xfId="7959" xr:uid="{E85003C2-BE5C-46A0-9FD8-CD4D24B2F930}"/>
    <cellStyle name="Normal 5 4 5 3 5" xfId="9667" xr:uid="{ACF79B0B-5C43-4D53-BE1C-F52B88334EFA}"/>
    <cellStyle name="Normal 5 4 5 3 5 2" xfId="13089" xr:uid="{ADABBC6C-F549-4601-B820-7A82285021C7}"/>
    <cellStyle name="Normal 5 4 5 3 5 2 2" xfId="26779" xr:uid="{89500F54-E36A-4197-987E-85C78BBE1914}"/>
    <cellStyle name="Normal 5 4 5 3 5 2 2 2" xfId="40471" xr:uid="{97AD0CC9-0C47-44D1-8C45-133B5C4DCC9E}"/>
    <cellStyle name="Normal 5 4 5 3 5 2 2 3" xfId="55355" xr:uid="{71878F7E-77AB-42DC-8D9D-95DC500A4018}"/>
    <cellStyle name="Normal 5 4 5 3 5 2 3" xfId="19935" xr:uid="{B3DBCFA2-50C6-4078-A8C2-FDEFB16A6EB4}"/>
    <cellStyle name="Normal 5 4 5 3 5 2 4" xfId="33625" xr:uid="{E23D148C-1589-4EBC-A37B-7555951C9830}"/>
    <cellStyle name="Normal 5 4 5 3 5 2 5" xfId="48509" xr:uid="{B8E8ADCA-BAF5-4FE0-AF0B-C2A04276C37C}"/>
    <cellStyle name="Normal 5 4 5 3 5 3" xfId="23357" xr:uid="{4D6A8926-AC93-477F-8088-0EC62FEB62B3}"/>
    <cellStyle name="Normal 5 4 5 3 5 3 2" xfId="37049" xr:uid="{53951160-B8C0-476F-BED5-F488A49155EB}"/>
    <cellStyle name="Normal 5 4 5 3 5 3 3" xfId="51933" xr:uid="{5480D738-2371-42A3-80A8-5EC8D78F719D}"/>
    <cellStyle name="Normal 5 4 5 3 5 4" xfId="16513" xr:uid="{1542D7EA-068D-4A85-AE18-F3BFFAE6608F}"/>
    <cellStyle name="Normal 5 4 5 3 5 5" xfId="30203" xr:uid="{8E8D3915-0272-4B53-B04E-D5A26069BC2E}"/>
    <cellStyle name="Normal 5 4 5 3 5 6" xfId="45087" xr:uid="{C45FA497-3859-4AE2-99D0-A96C61CE763A}"/>
    <cellStyle name="Normal 5 4 5 3 6" xfId="11377" xr:uid="{4AE7F941-BFBF-4CDE-8B19-3499A381D506}"/>
    <cellStyle name="Normal 5 4 5 3 6 2" xfId="25067" xr:uid="{D1C30AE8-1F94-462A-BB7E-244F16D2141A}"/>
    <cellStyle name="Normal 5 4 5 3 6 2 2" xfId="38759" xr:uid="{DFAB5413-A7D5-46DF-BF52-8A3889B6B881}"/>
    <cellStyle name="Normal 5 4 5 3 6 2 3" xfId="53643" xr:uid="{C39AF44F-A3C0-4F92-8CC5-548071A7AF1A}"/>
    <cellStyle name="Normal 5 4 5 3 6 3" xfId="18223" xr:uid="{AE138849-E485-4D04-873D-C7E4EAD209E9}"/>
    <cellStyle name="Normal 5 4 5 3 6 4" xfId="31913" xr:uid="{0C94019D-C0AB-4F38-8834-1A5FBD46CA57}"/>
    <cellStyle name="Normal 5 4 5 3 6 5" xfId="46797" xr:uid="{C214F3A9-A701-47E7-B766-804829DF291E}"/>
    <cellStyle name="Normal 5 4 5 3 7" xfId="21645" xr:uid="{55152B7A-6FA0-40FC-AC1E-867B3607EA46}"/>
    <cellStyle name="Normal 5 4 5 3 7 2" xfId="35337" xr:uid="{CA76DEDB-AE5A-4FBB-A972-7F32D9625F0E}"/>
    <cellStyle name="Normal 5 4 5 3 7 3" xfId="50221" xr:uid="{E8CCE289-5BD0-490B-A138-5242F67BF9ED}"/>
    <cellStyle name="Normal 5 4 5 3 8" xfId="14801" xr:uid="{2CC917D8-8AAC-4A25-A407-BE3595F19051}"/>
    <cellStyle name="Normal 5 4 5 3 8 2" xfId="40838" xr:uid="{FB438ABA-D6F4-43F5-B933-067897EA2D60}"/>
    <cellStyle name="Normal 5 4 5 3 9" xfId="28491" xr:uid="{7A0BB634-A362-40D6-9A83-6B39F471E87B}"/>
    <cellStyle name="Normal 5 4 5 4" xfId="1308" xr:uid="{FBBC0288-F56F-4B8E-BFC5-D7A72359DCB8}"/>
    <cellStyle name="Normal 5 4 5 4 2" xfId="1309" xr:uid="{889EBE9B-648E-4BE8-8941-9BF85D068E58}"/>
    <cellStyle name="Normal 5 4 5 4 2 2" xfId="9673" xr:uid="{BEABD76B-E72A-4BA6-8772-50591C14F1B9}"/>
    <cellStyle name="Normal 5 4 5 4 2 2 2" xfId="13095" xr:uid="{D64876DA-FA4D-4B25-A45D-BADC27C52784}"/>
    <cellStyle name="Normal 5 4 5 4 2 2 2 2" xfId="26785" xr:uid="{C8C8AA96-8BD8-4999-9C18-1CA2A8D9F919}"/>
    <cellStyle name="Normal 5 4 5 4 2 2 2 2 2" xfId="40477" xr:uid="{A6BB95B9-9A2A-4B69-BC97-A449B6953C02}"/>
    <cellStyle name="Normal 5 4 5 4 2 2 2 2 3" xfId="55361" xr:uid="{40401637-2CF8-40B5-9DF8-80C2A7A05E82}"/>
    <cellStyle name="Normal 5 4 5 4 2 2 2 3" xfId="19941" xr:uid="{271E50E6-2037-41E4-998C-B051C167C7FB}"/>
    <cellStyle name="Normal 5 4 5 4 2 2 2 4" xfId="33631" xr:uid="{DA2A1407-80BA-43E7-8709-4564B2078357}"/>
    <cellStyle name="Normal 5 4 5 4 2 2 2 5" xfId="48515" xr:uid="{49880C74-4DEE-4528-9A81-A2E27600F6D5}"/>
    <cellStyle name="Normal 5 4 5 4 2 2 3" xfId="23363" xr:uid="{84AF4FC6-8E40-490C-9F6D-25B5580331AE}"/>
    <cellStyle name="Normal 5 4 5 4 2 2 3 2" xfId="37055" xr:uid="{60FEC17F-47C7-4E77-963E-9032106F4B08}"/>
    <cellStyle name="Normal 5 4 5 4 2 2 3 3" xfId="51939" xr:uid="{A82E14FC-C543-41B3-96EC-647EF46A64B8}"/>
    <cellStyle name="Normal 5 4 5 4 2 2 4" xfId="16519" xr:uid="{E8306E7B-7695-4FDE-ABF0-76CA331693A3}"/>
    <cellStyle name="Normal 5 4 5 4 2 2 5" xfId="30209" xr:uid="{5833AA0B-AA57-431B-A5B4-B4ED833901CE}"/>
    <cellStyle name="Normal 5 4 5 4 2 2 6" xfId="45093" xr:uid="{A8481BB6-6666-42F6-AA76-28F44D210292}"/>
    <cellStyle name="Normal 5 4 5 4 2 3" xfId="11383" xr:uid="{C3918032-41FF-4543-8E14-35CA52D93CD9}"/>
    <cellStyle name="Normal 5 4 5 4 2 3 2" xfId="25073" xr:uid="{74020FCB-16E7-4FAA-9B37-A75AC8C507A2}"/>
    <cellStyle name="Normal 5 4 5 4 2 3 2 2" xfId="38765" xr:uid="{0BE850CF-F7FE-4EB7-98F5-E7E06643DEAF}"/>
    <cellStyle name="Normal 5 4 5 4 2 3 2 3" xfId="53649" xr:uid="{FAC92751-906A-461F-ADD0-D05820FFC2AE}"/>
    <cellStyle name="Normal 5 4 5 4 2 3 3" xfId="18229" xr:uid="{B2DB709F-8BC5-4AE0-8C92-6229F27F88E5}"/>
    <cellStyle name="Normal 5 4 5 4 2 3 4" xfId="31919" xr:uid="{9BE320AB-37D7-49E9-992C-2D70DE777790}"/>
    <cellStyle name="Normal 5 4 5 4 2 3 5" xfId="46803" xr:uid="{1C2000AD-B493-4792-976B-92E3414BC7FA}"/>
    <cellStyle name="Normal 5 4 5 4 2 4" xfId="21651" xr:uid="{7BCDB409-65B8-455F-83B6-E45E3B143BEC}"/>
    <cellStyle name="Normal 5 4 5 4 2 4 2" xfId="35343" xr:uid="{6BBC990E-85A3-42AB-8CE9-ACF80AB46ED6}"/>
    <cellStyle name="Normal 5 4 5 4 2 4 3" xfId="50227" xr:uid="{664E3DB2-2A8B-46C7-8A9C-B5E030EF0A7A}"/>
    <cellStyle name="Normal 5 4 5 4 2 5" xfId="14807" xr:uid="{9370018C-2EA3-4283-9371-61910A831B42}"/>
    <cellStyle name="Normal 5 4 5 4 2 5 2" xfId="41002" xr:uid="{45E0371D-7021-4519-996C-7106019E6269}"/>
    <cellStyle name="Normal 5 4 5 4 2 6" xfId="28497" xr:uid="{4CD9C24F-7508-43D8-8948-FB2319BE8015}"/>
    <cellStyle name="Normal 5 4 5 4 2 7" xfId="43381" xr:uid="{D0120F22-4484-4C95-991F-9A01ECFC07C2}"/>
    <cellStyle name="Normal 5 4 5 4 2 8" xfId="7961" xr:uid="{78BB176B-76C2-43A0-8D31-C98514BDB931}"/>
    <cellStyle name="Normal 5 4 5 4 3" xfId="9672" xr:uid="{3970E2C4-1545-4328-8CA1-8018E5592D42}"/>
    <cellStyle name="Normal 5 4 5 4 3 2" xfId="13094" xr:uid="{AD703087-27D7-492E-A3C1-6A8077204656}"/>
    <cellStyle name="Normal 5 4 5 4 3 2 2" xfId="26784" xr:uid="{8854ED50-1E43-4F3F-92A1-5124D79040E1}"/>
    <cellStyle name="Normal 5 4 5 4 3 2 2 2" xfId="40476" xr:uid="{C6BB061D-F1CF-4983-AC5A-51B826844746}"/>
    <cellStyle name="Normal 5 4 5 4 3 2 2 3" xfId="55360" xr:uid="{736D3A70-23D2-4508-9C4C-611598F1323B}"/>
    <cellStyle name="Normal 5 4 5 4 3 2 3" xfId="19940" xr:uid="{B8EDAE21-FD2F-4301-8614-10D6A21CA786}"/>
    <cellStyle name="Normal 5 4 5 4 3 2 4" xfId="33630" xr:uid="{02C5A315-52FC-4ED6-9DA3-09F402D8E5EA}"/>
    <cellStyle name="Normal 5 4 5 4 3 2 5" xfId="48514" xr:uid="{C0AFA2F4-9A59-4C80-9DBF-F9A119D3C4CC}"/>
    <cellStyle name="Normal 5 4 5 4 3 3" xfId="23362" xr:uid="{3A1FD2BA-78AC-4D76-A3EC-618A4C4BD146}"/>
    <cellStyle name="Normal 5 4 5 4 3 3 2" xfId="37054" xr:uid="{C57808D4-54EC-432F-B440-346F8555A4DB}"/>
    <cellStyle name="Normal 5 4 5 4 3 3 3" xfId="51938" xr:uid="{34A1EFE9-49EB-43B6-8497-B8213A635A13}"/>
    <cellStyle name="Normal 5 4 5 4 3 4" xfId="16518" xr:uid="{AFB4ED6A-2AD7-4EA4-A543-8CC6F127C513}"/>
    <cellStyle name="Normal 5 4 5 4 3 5" xfId="30208" xr:uid="{AA79B6E9-DDD0-4CE3-A6DA-BE8CEF7CCEEB}"/>
    <cellStyle name="Normal 5 4 5 4 3 6" xfId="45092" xr:uid="{8A7CACE1-D14F-4303-A43B-E7DFFD813BE2}"/>
    <cellStyle name="Normal 5 4 5 4 4" xfId="11382" xr:uid="{6B7BD478-AA51-4765-89E8-AAC2D2ED6CD1}"/>
    <cellStyle name="Normal 5 4 5 4 4 2" xfId="25072" xr:uid="{C1D26EF7-3033-44DC-8056-2098BCBCFB15}"/>
    <cellStyle name="Normal 5 4 5 4 4 2 2" xfId="38764" xr:uid="{DFEDA473-AF98-4012-ACDA-E9D4FEC10B2E}"/>
    <cellStyle name="Normal 5 4 5 4 4 2 3" xfId="53648" xr:uid="{961F9C3F-642F-49C1-AD56-258830A950D6}"/>
    <cellStyle name="Normal 5 4 5 4 4 3" xfId="18228" xr:uid="{C3986FCE-096D-4985-A37C-F2050A5CD0A8}"/>
    <cellStyle name="Normal 5 4 5 4 4 4" xfId="31918" xr:uid="{A1CAB0D5-25C8-4ED5-9E29-95DB956D6885}"/>
    <cellStyle name="Normal 5 4 5 4 4 5" xfId="46802" xr:uid="{0C6ECD43-0C13-4C15-9E61-9AFDFCAFB1F6}"/>
    <cellStyle name="Normal 5 4 5 4 5" xfId="21650" xr:uid="{1850244F-1445-4B1A-88C2-63BC440174A7}"/>
    <cellStyle name="Normal 5 4 5 4 5 2" xfId="35342" xr:uid="{4B425DAC-3D0E-4BD7-B0F4-3C73D02F1197}"/>
    <cellStyle name="Normal 5 4 5 4 5 3" xfId="50226" xr:uid="{8B6B98AF-C54A-481E-8749-173A2062A856}"/>
    <cellStyle name="Normal 5 4 5 4 6" xfId="14806" xr:uid="{DA4532C5-A0B9-4076-8EB6-9BF0164B0772}"/>
    <cellStyle name="Normal 5 4 5 4 6 2" xfId="41001" xr:uid="{E36FCD91-3505-4AC1-A498-98AEBE089BE5}"/>
    <cellStyle name="Normal 5 4 5 4 7" xfId="28496" xr:uid="{02E39A2D-8A20-493C-96DD-19637BFC8529}"/>
    <cellStyle name="Normal 5 4 5 4 8" xfId="43380" xr:uid="{4DD4B08A-6FCF-42C0-95D9-C3E534FFAE90}"/>
    <cellStyle name="Normal 5 4 5 4 9" xfId="7960" xr:uid="{DAC99FEC-FFE8-40ED-8DB1-2A3EC8450C84}"/>
    <cellStyle name="Normal 5 4 5 5" xfId="1310" xr:uid="{32ECC978-C524-4776-9A4F-85A6A651735A}"/>
    <cellStyle name="Normal 5 4 5 5 2" xfId="9674" xr:uid="{801DE278-C2D6-4046-B590-1C6438ADF842}"/>
    <cellStyle name="Normal 5 4 5 5 2 2" xfId="13096" xr:uid="{1AB4B07A-12D3-426F-957F-42F6A1B52427}"/>
    <cellStyle name="Normal 5 4 5 5 2 2 2" xfId="26786" xr:uid="{14584314-B01B-47E6-B188-86118380313C}"/>
    <cellStyle name="Normal 5 4 5 5 2 2 2 2" xfId="40478" xr:uid="{E0BDFA49-951C-4920-B607-46899A5F46E3}"/>
    <cellStyle name="Normal 5 4 5 5 2 2 2 3" xfId="55362" xr:uid="{B3B5C7C8-DA9B-4A58-BEBF-2DEA9591607D}"/>
    <cellStyle name="Normal 5 4 5 5 2 2 3" xfId="19942" xr:uid="{AE3A848B-BC88-4A5B-9749-9F73C3DA4906}"/>
    <cellStyle name="Normal 5 4 5 5 2 2 4" xfId="33632" xr:uid="{7B5E46AA-6D5E-473F-88D0-4D08BF24B300}"/>
    <cellStyle name="Normal 5 4 5 5 2 2 5" xfId="48516" xr:uid="{ECB46799-3325-43B2-BC57-7BA46D192253}"/>
    <cellStyle name="Normal 5 4 5 5 2 3" xfId="23364" xr:uid="{2E8B8092-6FB0-494D-851B-094A124A7E39}"/>
    <cellStyle name="Normal 5 4 5 5 2 3 2" xfId="37056" xr:uid="{7A9866B7-610B-4CBC-8949-52A42F77F93F}"/>
    <cellStyle name="Normal 5 4 5 5 2 3 3" xfId="51940" xr:uid="{9363E3E6-69CB-47C3-AE16-A1F636CE2EAE}"/>
    <cellStyle name="Normal 5 4 5 5 2 4" xfId="16520" xr:uid="{118E2660-2A81-43C3-80EB-7E3EB60B28EB}"/>
    <cellStyle name="Normal 5 4 5 5 2 5" xfId="30210" xr:uid="{E9250AC4-92B4-494E-A6FB-E103387FED3B}"/>
    <cellStyle name="Normal 5 4 5 5 2 6" xfId="45094" xr:uid="{959C3223-88C3-47A3-81AD-4D8B2B61291C}"/>
    <cellStyle name="Normal 5 4 5 5 3" xfId="11384" xr:uid="{74CDDF0C-9621-4A4F-BDA7-79B875DE0D15}"/>
    <cellStyle name="Normal 5 4 5 5 3 2" xfId="25074" xr:uid="{CC069A83-4D67-4864-8EB9-CED6AA6A885B}"/>
    <cellStyle name="Normal 5 4 5 5 3 2 2" xfId="38766" xr:uid="{CDA85DBD-5AA4-42C4-AFEF-E5C921398766}"/>
    <cellStyle name="Normal 5 4 5 5 3 2 3" xfId="53650" xr:uid="{76DF180C-B3FC-472A-8625-E2E348A62F3C}"/>
    <cellStyle name="Normal 5 4 5 5 3 3" xfId="18230" xr:uid="{CC54E6F9-BDAD-4FE2-88EC-26105AF9C6EC}"/>
    <cellStyle name="Normal 5 4 5 5 3 4" xfId="31920" xr:uid="{0D283D06-C82B-496F-AF91-97F4EFC19DE9}"/>
    <cellStyle name="Normal 5 4 5 5 3 5" xfId="46804" xr:uid="{C68AB4C9-CA9F-4923-AF93-9F76433BD8F2}"/>
    <cellStyle name="Normal 5 4 5 5 4" xfId="21652" xr:uid="{4F44DEBE-D69F-4184-95F4-5C719CA642EC}"/>
    <cellStyle name="Normal 5 4 5 5 4 2" xfId="35344" xr:uid="{E2982966-63C1-49A6-ADA4-51FB5E8D098E}"/>
    <cellStyle name="Normal 5 4 5 5 4 3" xfId="50228" xr:uid="{79FB1835-2114-4AB3-81FA-71F57F7E6190}"/>
    <cellStyle name="Normal 5 4 5 5 5" xfId="14808" xr:uid="{83DEBA40-5E6B-4B7C-BDA2-416B188C34B7}"/>
    <cellStyle name="Normal 5 4 5 5 5 2" xfId="41003" xr:uid="{B433AF62-2668-4970-BD4C-808BA7B7729D}"/>
    <cellStyle name="Normal 5 4 5 5 6" xfId="28498" xr:uid="{D4E83B5D-003D-4924-B735-7EEDCD9667EB}"/>
    <cellStyle name="Normal 5 4 5 5 7" xfId="43382" xr:uid="{F4E34FD4-62F7-4D7F-B3B1-B0DE98034785}"/>
    <cellStyle name="Normal 5 4 5 5 8" xfId="7962" xr:uid="{91D1CA99-2CA7-401B-819B-2CA994789A1D}"/>
    <cellStyle name="Normal 5 4 5 6" xfId="2866" xr:uid="{A079EB4F-4F6A-405B-A2B4-DE22C87E48E2}"/>
    <cellStyle name="Normal 5 4 5 6 2" xfId="9675" xr:uid="{E9B7189D-3F81-4F23-8293-2809069C209A}"/>
    <cellStyle name="Normal 5 4 5 6 2 2" xfId="13097" xr:uid="{DEB4AD2C-D27A-4CF5-87AC-6BEF1D9FCB7B}"/>
    <cellStyle name="Normal 5 4 5 6 2 2 2" xfId="26787" xr:uid="{56462C14-E467-4BC7-A81C-205EC69A88D4}"/>
    <cellStyle name="Normal 5 4 5 6 2 2 2 2" xfId="40479" xr:uid="{6BCFCD70-E60E-45CE-904B-A9546389178D}"/>
    <cellStyle name="Normal 5 4 5 6 2 2 2 3" xfId="55363" xr:uid="{B657148B-8740-4639-9E91-4EA7AECC4B02}"/>
    <cellStyle name="Normal 5 4 5 6 2 2 3" xfId="19943" xr:uid="{25965355-28E7-4BF1-BB54-1DEE274CF0BF}"/>
    <cellStyle name="Normal 5 4 5 6 2 2 4" xfId="33633" xr:uid="{70B665A6-F413-4B8B-A449-3BDDBC49DEC0}"/>
    <cellStyle name="Normal 5 4 5 6 2 2 5" xfId="48517" xr:uid="{3A6C5722-E52F-4948-B707-F732737120D8}"/>
    <cellStyle name="Normal 5 4 5 6 2 3" xfId="23365" xr:uid="{84FB2D0B-B631-4C1A-BAE3-55170508FF3B}"/>
    <cellStyle name="Normal 5 4 5 6 2 3 2" xfId="37057" xr:uid="{962D2CE4-109A-47D3-9189-986C060D2F91}"/>
    <cellStyle name="Normal 5 4 5 6 2 3 3" xfId="51941" xr:uid="{1CBA12FF-09BD-4D73-BBA4-34F12B896E82}"/>
    <cellStyle name="Normal 5 4 5 6 2 4" xfId="16521" xr:uid="{DE1F2B06-1C63-4851-B937-B4EBAA6E912A}"/>
    <cellStyle name="Normal 5 4 5 6 2 5" xfId="30211" xr:uid="{B61E5E9E-07F8-4325-84B4-53D2769BD269}"/>
    <cellStyle name="Normal 5 4 5 6 2 6" xfId="45095" xr:uid="{32A28982-9C3C-4846-99AB-CF6E3C0E86FB}"/>
    <cellStyle name="Normal 5 4 5 6 3" xfId="11385" xr:uid="{B863BED5-FC27-47BB-BD57-9AE71CF81380}"/>
    <cellStyle name="Normal 5 4 5 6 3 2" xfId="25075" xr:uid="{944C59AE-42A3-4C4A-9BE4-1C730E0B185C}"/>
    <cellStyle name="Normal 5 4 5 6 3 2 2" xfId="38767" xr:uid="{AC5EDD2B-027A-4213-BADA-937821C7E2E6}"/>
    <cellStyle name="Normal 5 4 5 6 3 2 3" xfId="53651" xr:uid="{34B383F1-C387-4A27-963C-A4AF4C4F8B82}"/>
    <cellStyle name="Normal 5 4 5 6 3 3" xfId="18231" xr:uid="{7CDDA227-0AAD-404C-BA33-D507E5BCED53}"/>
    <cellStyle name="Normal 5 4 5 6 3 4" xfId="31921" xr:uid="{56A1EDA9-84A0-43A5-930A-0C88E09F9733}"/>
    <cellStyle name="Normal 5 4 5 6 3 5" xfId="46805" xr:uid="{F7BA63B4-888C-4664-AB59-8909B5223D89}"/>
    <cellStyle name="Normal 5 4 5 6 4" xfId="21653" xr:uid="{21BFC11E-06D4-4B4B-80EB-DB6DBADA431E}"/>
    <cellStyle name="Normal 5 4 5 6 4 2" xfId="35345" xr:uid="{E95D12F9-FFE1-4A8D-B03C-E4163E2F74CC}"/>
    <cellStyle name="Normal 5 4 5 6 4 3" xfId="50229" xr:uid="{72FD68AF-1A7C-4089-9699-390E0D8713A5}"/>
    <cellStyle name="Normal 5 4 5 6 5" xfId="14809" xr:uid="{3BAEB2E0-E1B2-485A-A943-C9A09FC6A1F4}"/>
    <cellStyle name="Normal 5 4 5 6 5 2" xfId="41142" xr:uid="{1BA10880-9CE1-4DF1-AE50-1D59C11F4279}"/>
    <cellStyle name="Normal 5 4 5 6 6" xfId="28499" xr:uid="{0CB25ECE-9CB1-4715-947B-EBA0B2CCD4B7}"/>
    <cellStyle name="Normal 5 4 5 6 7" xfId="43383" xr:uid="{C48446E6-C094-47E7-AED1-7B362EEDB73F}"/>
    <cellStyle name="Normal 5 4 5 6 8" xfId="7963" xr:uid="{88DB7416-0162-45ED-8BCE-CB93F9951400}"/>
    <cellStyle name="Normal 5 4 5 7" xfId="9661" xr:uid="{A546C43B-3563-435D-8EE7-F728C75C5D16}"/>
    <cellStyle name="Normal 5 4 5 7 2" xfId="13083" xr:uid="{E6260EB2-F8FC-4C9E-8CC7-9091F3BFEA2F}"/>
    <cellStyle name="Normal 5 4 5 7 2 2" xfId="26773" xr:uid="{FEB2286C-CE06-424B-AFB9-822DEE2DAC48}"/>
    <cellStyle name="Normal 5 4 5 7 2 2 2" xfId="40465" xr:uid="{7287153C-310F-4CCF-8FEB-D2F430A867EF}"/>
    <cellStyle name="Normal 5 4 5 7 2 2 3" xfId="55349" xr:uid="{3F8D60E1-7563-4971-A97E-B907934242AB}"/>
    <cellStyle name="Normal 5 4 5 7 2 3" xfId="19929" xr:uid="{97F6C51D-58DF-4AE6-8DE9-DCD0E8E07C29}"/>
    <cellStyle name="Normal 5 4 5 7 2 4" xfId="33619" xr:uid="{7963154C-E0C3-49F4-BD4E-4B5620F4E771}"/>
    <cellStyle name="Normal 5 4 5 7 2 5" xfId="48503" xr:uid="{81C71263-E902-4D00-AEF2-B06301CA974B}"/>
    <cellStyle name="Normal 5 4 5 7 3" xfId="23351" xr:uid="{5C7367F7-E071-4EA1-8E7B-510FA4A3DEE7}"/>
    <cellStyle name="Normal 5 4 5 7 3 2" xfId="37043" xr:uid="{A0FE9396-8342-469D-AE3F-B8B3C5A1B16A}"/>
    <cellStyle name="Normal 5 4 5 7 3 3" xfId="51927" xr:uid="{8EBBA30E-936F-4D36-A955-98F68ED3025D}"/>
    <cellStyle name="Normal 5 4 5 7 4" xfId="16507" xr:uid="{3B0E2150-54A2-4FCE-925F-72BB5735D0B3}"/>
    <cellStyle name="Normal 5 4 5 7 5" xfId="30197" xr:uid="{F5C618D9-7F82-4299-B865-3010306E1465}"/>
    <cellStyle name="Normal 5 4 5 7 6" xfId="45081" xr:uid="{C16DDA23-3053-42AC-A414-6E4851C06FEF}"/>
    <cellStyle name="Normal 5 4 5 8" xfId="11371" xr:uid="{E390479B-DED7-48DD-A674-5B77389CDF19}"/>
    <cellStyle name="Normal 5 4 5 8 2" xfId="25061" xr:uid="{F2055748-3D22-4B13-A0DE-43F0DC401DBC}"/>
    <cellStyle name="Normal 5 4 5 8 2 2" xfId="38753" xr:uid="{56129600-BE28-48F1-A1D6-FDE88274C4C7}"/>
    <cellStyle name="Normal 5 4 5 8 2 3" xfId="53637" xr:uid="{F226FF6E-7DBF-43C9-9464-DE27A3493FF2}"/>
    <cellStyle name="Normal 5 4 5 8 3" xfId="18217" xr:uid="{8B05C773-FB4C-49F6-A645-C920E27283F8}"/>
    <cellStyle name="Normal 5 4 5 8 4" xfId="31907" xr:uid="{026FBB34-AB73-49CE-B00E-5EA17C3A0B66}"/>
    <cellStyle name="Normal 5 4 5 8 5" xfId="46791" xr:uid="{429119D2-EE1C-4809-B1DF-068202EBF016}"/>
    <cellStyle name="Normal 5 4 5 9" xfId="21639" xr:uid="{E388D643-059A-4589-BE1A-C7F4F15B2059}"/>
    <cellStyle name="Normal 5 4 5 9 2" xfId="35331" xr:uid="{316CF385-6D97-459B-B62D-7EF0D49E4CA5}"/>
    <cellStyle name="Normal 5 4 5 9 3" xfId="50215" xr:uid="{CC380937-12FB-4126-969A-A3ADC3AF9B38}"/>
    <cellStyle name="Normal 5 4 6" xfId="304" xr:uid="{5E005DD0-533C-4815-A838-D25EBE23AD84}"/>
    <cellStyle name="Normal 5 4 6 10" xfId="43384" xr:uid="{D617E557-5DFD-4831-9C3C-37FD02291F90}"/>
    <cellStyle name="Normal 5 4 6 11" xfId="7964" xr:uid="{14E21ED6-E73C-480C-B2B5-F33664014896}"/>
    <cellStyle name="Normal 5 4 6 2" xfId="562" xr:uid="{7C28120B-F5E4-4069-AF31-8385DD71D416}"/>
    <cellStyle name="Normal 5 4 6 2 2" xfId="1311" xr:uid="{B728DDE4-9EB7-4FE3-BAA9-39400D25F628}"/>
    <cellStyle name="Normal 5 4 6 2 2 2" xfId="1312" xr:uid="{FAA8813A-0308-41EB-97F0-2F5DAE47D41F}"/>
    <cellStyle name="Normal 5 4 6 2 2 2 2" xfId="13100" xr:uid="{7F2FFF95-6AE7-41F1-805C-8E5271B42784}"/>
    <cellStyle name="Normal 5 4 6 2 2 2 2 2" xfId="26790" xr:uid="{B2E5B962-B0E1-4518-8078-5F0AAB0B7B5E}"/>
    <cellStyle name="Normal 5 4 6 2 2 2 2 2 2" xfId="40482" xr:uid="{6D63CB11-F57C-4281-A089-1456BD3897DF}"/>
    <cellStyle name="Normal 5 4 6 2 2 2 2 2 3" xfId="55366" xr:uid="{641BA9F7-7894-4C4B-A0DD-5221AA2757EC}"/>
    <cellStyle name="Normal 5 4 6 2 2 2 2 3" xfId="19946" xr:uid="{B54E2B6B-744B-4C19-A667-67ECCCFD4BFA}"/>
    <cellStyle name="Normal 5 4 6 2 2 2 2 4" xfId="33636" xr:uid="{28F5FF1A-6394-4568-801D-EF073CC7E732}"/>
    <cellStyle name="Normal 5 4 6 2 2 2 2 5" xfId="48520" xr:uid="{7397F9A3-481D-43AF-A38D-C4B2223E9071}"/>
    <cellStyle name="Normal 5 4 6 2 2 2 3" xfId="23368" xr:uid="{15075633-1067-4A46-8297-5F4B4BBBAC51}"/>
    <cellStyle name="Normal 5 4 6 2 2 2 3 2" xfId="37060" xr:uid="{273176C1-0DA7-459C-9D0E-807DE55B08F9}"/>
    <cellStyle name="Normal 5 4 6 2 2 2 3 3" xfId="51944" xr:uid="{AEB5EAE8-1AEC-44E3-9F68-8E5843C35A93}"/>
    <cellStyle name="Normal 5 4 6 2 2 2 4" xfId="16524" xr:uid="{5400991B-8BCE-400B-8ECC-49A85FE44BD1}"/>
    <cellStyle name="Normal 5 4 6 2 2 2 4 2" xfId="41005" xr:uid="{CA86BFD0-7261-4836-B48C-0B55AEF049A8}"/>
    <cellStyle name="Normal 5 4 6 2 2 2 5" xfId="30214" xr:uid="{5CECF086-2D47-4D58-B9BC-9E79537E09A2}"/>
    <cellStyle name="Normal 5 4 6 2 2 2 6" xfId="45098" xr:uid="{4A9304FE-811C-4FC1-B868-327C9E7DD93A}"/>
    <cellStyle name="Normal 5 4 6 2 2 2 7" xfId="9678" xr:uid="{790CFA3C-DAE1-4180-8906-D16F0F41DA63}"/>
    <cellStyle name="Normal 5 4 6 2 2 3" xfId="11388" xr:uid="{11E8D7E6-272A-4D53-9999-E12AAE25B5D9}"/>
    <cellStyle name="Normal 5 4 6 2 2 3 2" xfId="25078" xr:uid="{6BEB7018-4D99-4A87-8E5A-4C96D6DBAF4D}"/>
    <cellStyle name="Normal 5 4 6 2 2 3 2 2" xfId="38770" xr:uid="{E2B6ADC9-4CF0-4D38-BE6A-FADEDC281897}"/>
    <cellStyle name="Normal 5 4 6 2 2 3 2 3" xfId="53654" xr:uid="{947F667F-745B-45EC-AEC9-48B4B955C417}"/>
    <cellStyle name="Normal 5 4 6 2 2 3 3" xfId="18234" xr:uid="{7DD8C9F1-710D-4A6E-9F0B-41A19A51CA72}"/>
    <cellStyle name="Normal 5 4 6 2 2 3 4" xfId="31924" xr:uid="{7D866327-7177-4A30-B509-E061DB7DB3AB}"/>
    <cellStyle name="Normal 5 4 6 2 2 3 5" xfId="46808" xr:uid="{D19703D7-C5EE-41CC-AE02-098A4E2115F0}"/>
    <cellStyle name="Normal 5 4 6 2 2 4" xfId="21656" xr:uid="{F3C419AB-9330-48B5-8B46-A3538F13CA02}"/>
    <cellStyle name="Normal 5 4 6 2 2 4 2" xfId="35348" xr:uid="{35C02690-3AE1-4BDB-85C6-E8C91989D1E5}"/>
    <cellStyle name="Normal 5 4 6 2 2 4 3" xfId="50232" xr:uid="{ABA58B57-5FD1-404B-AB29-CC9BFE02338D}"/>
    <cellStyle name="Normal 5 4 6 2 2 5" xfId="14812" xr:uid="{E6FED41A-9E95-43DE-825C-B30F3FC5FEC6}"/>
    <cellStyle name="Normal 5 4 6 2 2 5 2" xfId="41004" xr:uid="{C7BE34F9-F1A1-4AE2-B2F0-5D24D66409D9}"/>
    <cellStyle name="Normal 5 4 6 2 2 6" xfId="28502" xr:uid="{3134ED09-F63D-4577-A06D-926393493D65}"/>
    <cellStyle name="Normal 5 4 6 2 2 7" xfId="43386" xr:uid="{C4D78129-E455-46C1-AA8C-2A97D8A79B4D}"/>
    <cellStyle name="Normal 5 4 6 2 2 8" xfId="7966" xr:uid="{AED3B66E-ADE8-4AA5-9C01-74D8EE0555E6}"/>
    <cellStyle name="Normal 5 4 6 2 3" xfId="1313" xr:uid="{130D60C6-5F2E-4C41-9858-8A1BC10898F0}"/>
    <cellStyle name="Normal 5 4 6 2 3 2" xfId="13099" xr:uid="{8AD562F3-AD2D-498C-9D96-3277673CCB28}"/>
    <cellStyle name="Normal 5 4 6 2 3 2 2" xfId="26789" xr:uid="{45AC5517-BF45-49DD-84E1-7AED6DB610BE}"/>
    <cellStyle name="Normal 5 4 6 2 3 2 2 2" xfId="40481" xr:uid="{7159F476-3E56-4AE0-8DC8-040D017C1371}"/>
    <cellStyle name="Normal 5 4 6 2 3 2 2 3" xfId="55365" xr:uid="{6A177319-7258-44A8-B3E0-57B79F2B0FEE}"/>
    <cellStyle name="Normal 5 4 6 2 3 2 3" xfId="19945" xr:uid="{A1E93745-F0A6-4140-BBD6-7EA25B4AB5AC}"/>
    <cellStyle name="Normal 5 4 6 2 3 2 4" xfId="33635" xr:uid="{81AB6E8B-9474-466B-A3F5-D2ED15C681DF}"/>
    <cellStyle name="Normal 5 4 6 2 3 2 5" xfId="48519" xr:uid="{701DAF31-5C35-44AA-99BF-D689D7DE4DED}"/>
    <cellStyle name="Normal 5 4 6 2 3 3" xfId="23367" xr:uid="{DC52A808-B60A-4AA5-9AD3-95FC1AF959F2}"/>
    <cellStyle name="Normal 5 4 6 2 3 3 2" xfId="37059" xr:uid="{58AA4A23-0F3C-4591-A1E7-DE66AD8C0768}"/>
    <cellStyle name="Normal 5 4 6 2 3 3 3" xfId="51943" xr:uid="{12C83433-C7BD-4FBF-9C66-61CB13430598}"/>
    <cellStyle name="Normal 5 4 6 2 3 4" xfId="16523" xr:uid="{0AC7C9FC-87D9-4B22-B0C7-7D6AF55A4281}"/>
    <cellStyle name="Normal 5 4 6 2 3 4 2" xfId="41006" xr:uid="{A144921E-25E2-420C-BAF9-8C9EAA43EA03}"/>
    <cellStyle name="Normal 5 4 6 2 3 5" xfId="30213" xr:uid="{9AA554C9-0B5C-4891-AF65-916F819C5E7B}"/>
    <cellStyle name="Normal 5 4 6 2 3 6" xfId="45097" xr:uid="{A5E234F6-5D5D-402C-87CD-38CD5B383E1F}"/>
    <cellStyle name="Normal 5 4 6 2 3 7" xfId="9677" xr:uid="{1D532D5F-569D-46D6-B073-B16DE290C7A1}"/>
    <cellStyle name="Normal 5 4 6 2 4" xfId="2867" xr:uid="{EA7C811F-211B-469D-B321-C0A88FCE8B44}"/>
    <cellStyle name="Normal 5 4 6 2 4 2" xfId="25077" xr:uid="{C2405871-7720-4EFE-87D1-1ADBD9DA3576}"/>
    <cellStyle name="Normal 5 4 6 2 4 2 2" xfId="38769" xr:uid="{C6176EEB-F837-4C49-8D4D-4ACA5278977E}"/>
    <cellStyle name="Normal 5 4 6 2 4 2 3" xfId="53653" xr:uid="{77466B17-AF88-4D21-8223-1839D6EBD570}"/>
    <cellStyle name="Normal 5 4 6 2 4 3" xfId="18233" xr:uid="{E0979F0A-BE4A-4477-A122-0F91866340A4}"/>
    <cellStyle name="Normal 5 4 6 2 4 3 2" xfId="41143" xr:uid="{8C817BFA-5468-4A35-9B75-369B1BD2E66E}"/>
    <cellStyle name="Normal 5 4 6 2 4 4" xfId="31923" xr:uid="{527FBF9C-81FB-4540-BFE4-72C8EE477FCA}"/>
    <cellStyle name="Normal 5 4 6 2 4 5" xfId="46807" xr:uid="{BFB820DE-6BCE-473B-BDD9-1EA2249A7727}"/>
    <cellStyle name="Normal 5 4 6 2 4 6" xfId="11387" xr:uid="{6E921216-C25F-4325-8D0D-B540600B9BC1}"/>
    <cellStyle name="Normal 5 4 6 2 5" xfId="21655" xr:uid="{490D1E4E-D72C-4A65-94C4-57207F2977AA}"/>
    <cellStyle name="Normal 5 4 6 2 5 2" xfId="35347" xr:uid="{5DC74662-9D71-4A2E-B28C-3D2C9B91EF43}"/>
    <cellStyle name="Normal 5 4 6 2 5 3" xfId="50231" xr:uid="{247BAA30-3051-46FB-993A-728CFE65ADC3}"/>
    <cellStyle name="Normal 5 4 6 2 6" xfId="14811" xr:uid="{4321A037-697B-4A40-92AB-F30C1344A7D7}"/>
    <cellStyle name="Normal 5 4 6 2 6 2" xfId="40839" xr:uid="{E8A11F9F-C700-4059-98D4-139DC1EAF4EB}"/>
    <cellStyle name="Normal 5 4 6 2 7" xfId="28501" xr:uid="{2445D1AD-234D-4AEB-B22B-A73A73C65B04}"/>
    <cellStyle name="Normal 5 4 6 2 8" xfId="43385" xr:uid="{FB43B905-4D41-4BDD-BC60-E2D7A701AE5D}"/>
    <cellStyle name="Normal 5 4 6 2 9" xfId="7965" xr:uid="{78DE82AD-8AEE-4EC9-8583-E1A86E585E7E}"/>
    <cellStyle name="Normal 5 4 6 3" xfId="1314" xr:uid="{F17BD863-8DB8-48A4-A0A4-66115B210743}"/>
    <cellStyle name="Normal 5 4 6 3 2" xfId="1315" xr:uid="{CF145707-E404-4611-91C4-B9A5D43631D0}"/>
    <cellStyle name="Normal 5 4 6 3 2 2" xfId="13101" xr:uid="{403DD18E-2ECA-47A4-93A3-08F3FB77E9E7}"/>
    <cellStyle name="Normal 5 4 6 3 2 2 2" xfId="26791" xr:uid="{0FF3FC83-F6E6-4862-A153-141EAB332CDF}"/>
    <cellStyle name="Normal 5 4 6 3 2 2 2 2" xfId="40483" xr:uid="{D197CB72-E8C0-478A-AFA6-0D6786D51FBB}"/>
    <cellStyle name="Normal 5 4 6 3 2 2 2 3" xfId="55367" xr:uid="{09B9E494-28C7-4F5E-987F-8F1F78820658}"/>
    <cellStyle name="Normal 5 4 6 3 2 2 3" xfId="19947" xr:uid="{0B70A239-6E38-4241-97E1-1F92206C6CE5}"/>
    <cellStyle name="Normal 5 4 6 3 2 2 4" xfId="33637" xr:uid="{D74674D2-151F-4F9A-815E-3E366D619465}"/>
    <cellStyle name="Normal 5 4 6 3 2 2 5" xfId="48521" xr:uid="{0AF38079-199B-4A6D-B9AE-EDE303E09BD5}"/>
    <cellStyle name="Normal 5 4 6 3 2 3" xfId="23369" xr:uid="{BD7F625A-6931-4961-B9D7-B6FB42541E36}"/>
    <cellStyle name="Normal 5 4 6 3 2 3 2" xfId="37061" xr:uid="{C3B8CB69-47C1-4A69-9D16-A24AC3656164}"/>
    <cellStyle name="Normal 5 4 6 3 2 3 3" xfId="51945" xr:uid="{4AC5841A-C97A-429C-9053-AD7153A91F19}"/>
    <cellStyle name="Normal 5 4 6 3 2 4" xfId="16525" xr:uid="{413F93BF-6058-4B8D-B9CC-887DC90F287B}"/>
    <cellStyle name="Normal 5 4 6 3 2 4 2" xfId="41008" xr:uid="{1295F7A8-EE35-4F92-81FC-49BE56C9214A}"/>
    <cellStyle name="Normal 5 4 6 3 2 5" xfId="30215" xr:uid="{4C9B883E-4F64-42C3-9BF8-F2889958EEC6}"/>
    <cellStyle name="Normal 5 4 6 3 2 6" xfId="45099" xr:uid="{7B855797-8419-47E7-9EED-E729E634D54F}"/>
    <cellStyle name="Normal 5 4 6 3 2 7" xfId="9679" xr:uid="{5C0B556C-8752-4657-82C4-C15B28E96114}"/>
    <cellStyle name="Normal 5 4 6 3 3" xfId="11389" xr:uid="{88FC4855-E3B4-41A2-A4EF-5EBAF91F751E}"/>
    <cellStyle name="Normal 5 4 6 3 3 2" xfId="25079" xr:uid="{9AF87332-D549-42D5-AB11-0CB79490D3E6}"/>
    <cellStyle name="Normal 5 4 6 3 3 2 2" xfId="38771" xr:uid="{B2CD7050-88C8-4DBA-AFB9-BD08A73922D5}"/>
    <cellStyle name="Normal 5 4 6 3 3 2 3" xfId="53655" xr:uid="{39B4836E-23A9-44D7-926D-4A096EB19801}"/>
    <cellStyle name="Normal 5 4 6 3 3 3" xfId="18235" xr:uid="{DDD24462-F7B1-43F7-BFB2-B4711EB3E8EA}"/>
    <cellStyle name="Normal 5 4 6 3 3 4" xfId="31925" xr:uid="{0FA23081-9DDD-45B9-A2FF-6FC9D1DD4A70}"/>
    <cellStyle name="Normal 5 4 6 3 3 5" xfId="46809" xr:uid="{96C1B6CC-2755-4AA0-A1AB-0B290AE76540}"/>
    <cellStyle name="Normal 5 4 6 3 4" xfId="21657" xr:uid="{5AF3877A-12AE-449A-9349-C10F31B22AD0}"/>
    <cellStyle name="Normal 5 4 6 3 4 2" xfId="35349" xr:uid="{19EE954E-0548-4A19-9C49-B5B36A45A54A}"/>
    <cellStyle name="Normal 5 4 6 3 4 3" xfId="50233" xr:uid="{8C59E223-6B7E-4DEB-B5C1-11A4CE94A152}"/>
    <cellStyle name="Normal 5 4 6 3 5" xfId="14813" xr:uid="{C477EDC9-7501-40CF-84B3-80F6FC9B7ADC}"/>
    <cellStyle name="Normal 5 4 6 3 5 2" xfId="41007" xr:uid="{9D98BB3E-919D-4FCF-99C7-6CFA8613E346}"/>
    <cellStyle name="Normal 5 4 6 3 6" xfId="28503" xr:uid="{81BF8A2F-2723-499E-B48D-2C7948E03D43}"/>
    <cellStyle name="Normal 5 4 6 3 7" xfId="43387" xr:uid="{EA238BF6-521A-43FE-84F8-EC90E86F4EAB}"/>
    <cellStyle name="Normal 5 4 6 3 8" xfId="7967" xr:uid="{B44C496F-00DA-41D1-8F21-1DEA1BB63DE4}"/>
    <cellStyle name="Normal 5 4 6 4" xfId="1316" xr:uid="{81051EA6-AD18-409E-BA4C-E8B7A9FAB5CC}"/>
    <cellStyle name="Normal 5 4 6 4 2" xfId="9680" xr:uid="{8FECF334-1DE8-4EBD-A202-7449CA88133E}"/>
    <cellStyle name="Normal 5 4 6 4 2 2" xfId="13102" xr:uid="{098F2092-509A-41F9-A0AD-FB4B27B8CF4D}"/>
    <cellStyle name="Normal 5 4 6 4 2 2 2" xfId="26792" xr:uid="{C421BE45-5D4E-4EEE-8B50-C2EF27F2B006}"/>
    <cellStyle name="Normal 5 4 6 4 2 2 2 2" xfId="40484" xr:uid="{04FD4AAF-FB5B-481B-B136-A6FC5B14FA74}"/>
    <cellStyle name="Normal 5 4 6 4 2 2 2 3" xfId="55368" xr:uid="{381CC03D-A0D7-434A-9BD0-34AD079F91CD}"/>
    <cellStyle name="Normal 5 4 6 4 2 2 3" xfId="19948" xr:uid="{C62317DA-B646-48C0-A944-FA6E8CD47997}"/>
    <cellStyle name="Normal 5 4 6 4 2 2 4" xfId="33638" xr:uid="{712EAC9B-E7F5-4100-B796-AC4E8F83197E}"/>
    <cellStyle name="Normal 5 4 6 4 2 2 5" xfId="48522" xr:uid="{8CC8983F-39E1-4ACF-A3EC-5EE91E5BD084}"/>
    <cellStyle name="Normal 5 4 6 4 2 3" xfId="23370" xr:uid="{FB9EC66F-150F-4943-898E-2D315CCBBEF7}"/>
    <cellStyle name="Normal 5 4 6 4 2 3 2" xfId="37062" xr:uid="{25EB28AB-FF0D-4634-BCE4-6CD3DFBB9B8E}"/>
    <cellStyle name="Normal 5 4 6 4 2 3 3" xfId="51946" xr:uid="{BE493B03-3A13-452C-8F1B-D190AB76C8EE}"/>
    <cellStyle name="Normal 5 4 6 4 2 4" xfId="16526" xr:uid="{357A627A-17AE-4B25-8E49-21734772C26A}"/>
    <cellStyle name="Normal 5 4 6 4 2 5" xfId="30216" xr:uid="{97A2E340-C08D-4A45-BB23-16473B8A8D6D}"/>
    <cellStyle name="Normal 5 4 6 4 2 6" xfId="45100" xr:uid="{6F429272-A0A5-4E7D-B604-7C1CE1924036}"/>
    <cellStyle name="Normal 5 4 6 4 3" xfId="11390" xr:uid="{1C11C427-62D2-4985-A217-3104BB97157E}"/>
    <cellStyle name="Normal 5 4 6 4 3 2" xfId="25080" xr:uid="{0F39812B-7E7E-4E7B-AE5A-047E6B356A09}"/>
    <cellStyle name="Normal 5 4 6 4 3 2 2" xfId="38772" xr:uid="{183A40C4-6CCF-4940-8D05-760F7C745B51}"/>
    <cellStyle name="Normal 5 4 6 4 3 2 3" xfId="53656" xr:uid="{14631FA6-8506-4161-99DC-15737427B35D}"/>
    <cellStyle name="Normal 5 4 6 4 3 3" xfId="18236" xr:uid="{FA27CC2E-045D-46AD-B90C-87B1F8A825B0}"/>
    <cellStyle name="Normal 5 4 6 4 3 4" xfId="31926" xr:uid="{7139F641-4064-42B5-AC58-2FE25E3FF6AB}"/>
    <cellStyle name="Normal 5 4 6 4 3 5" xfId="46810" xr:uid="{241BEBDB-E237-4458-BC6F-AD3DBD13382D}"/>
    <cellStyle name="Normal 5 4 6 4 4" xfId="21658" xr:uid="{D0D0C053-D8AA-43DF-99A0-0D0E09A7B81B}"/>
    <cellStyle name="Normal 5 4 6 4 4 2" xfId="35350" xr:uid="{52474E79-AAD8-4DC0-A85B-00A6FFDD8BD9}"/>
    <cellStyle name="Normal 5 4 6 4 4 3" xfId="50234" xr:uid="{83F74F39-977F-4BC5-B4EE-6C0AC5F5751C}"/>
    <cellStyle name="Normal 5 4 6 4 5" xfId="14814" xr:uid="{A439747B-BE42-4DF4-9571-00CB9A443590}"/>
    <cellStyle name="Normal 5 4 6 4 5 2" xfId="41009" xr:uid="{8C2D50B5-44DA-46AF-90DB-813562A90631}"/>
    <cellStyle name="Normal 5 4 6 4 6" xfId="28504" xr:uid="{C273FDEE-B3C1-48BD-AFAA-2BA2ABAF12BB}"/>
    <cellStyle name="Normal 5 4 6 4 7" xfId="43388" xr:uid="{FB96886F-7781-4ADB-BBAC-9DE7BEA81805}"/>
    <cellStyle name="Normal 5 4 6 4 8" xfId="7968" xr:uid="{49FEB41A-1483-4F46-8972-72225B5A32E2}"/>
    <cellStyle name="Normal 5 4 6 5" xfId="2868" xr:uid="{8417304B-D8BC-47D3-9F25-A0315A45F69F}"/>
    <cellStyle name="Normal 5 4 6 5 2" xfId="13098" xr:uid="{7AE961AA-37C1-48EC-A294-D2B5A4522491}"/>
    <cellStyle name="Normal 5 4 6 5 2 2" xfId="26788" xr:uid="{72CFB4B7-9DAC-420F-BB50-9857F97B81B6}"/>
    <cellStyle name="Normal 5 4 6 5 2 2 2" xfId="40480" xr:uid="{7EDEFC43-96C7-4EC0-B3AE-D16C24C44C2E}"/>
    <cellStyle name="Normal 5 4 6 5 2 2 3" xfId="55364" xr:uid="{089F0F44-4189-4428-A2BE-A991EACFA637}"/>
    <cellStyle name="Normal 5 4 6 5 2 3" xfId="19944" xr:uid="{F88F7A20-23F8-4422-8934-9EF521D11D3C}"/>
    <cellStyle name="Normal 5 4 6 5 2 4" xfId="33634" xr:uid="{3302E445-7C26-439D-B907-A519BDD04127}"/>
    <cellStyle name="Normal 5 4 6 5 2 5" xfId="48518" xr:uid="{DDAA1E23-C58E-411D-B8A5-AB35E94F453D}"/>
    <cellStyle name="Normal 5 4 6 5 3" xfId="23366" xr:uid="{E4259814-B2A6-47F3-B7F0-EBD59ED7354C}"/>
    <cellStyle name="Normal 5 4 6 5 3 2" xfId="37058" xr:uid="{837F7D37-4A58-418E-94E8-72678386256B}"/>
    <cellStyle name="Normal 5 4 6 5 3 3" xfId="51942" xr:uid="{9D4C2BE4-2FD5-43DD-81AE-D9231781A5D6}"/>
    <cellStyle name="Normal 5 4 6 5 4" xfId="16522" xr:uid="{23039B59-6F7C-44FC-BFA7-AA9A7E057F84}"/>
    <cellStyle name="Normal 5 4 6 5 4 2" xfId="41144" xr:uid="{257BDEFB-E55F-403E-82A2-E87DDC4B1F9C}"/>
    <cellStyle name="Normal 5 4 6 5 5" xfId="30212" xr:uid="{BB775D78-59BF-463E-ACEE-68700FAF4258}"/>
    <cellStyle name="Normal 5 4 6 5 6" xfId="45096" xr:uid="{AB07AC94-D118-46F6-8EAF-65B3AD972BFB}"/>
    <cellStyle name="Normal 5 4 6 5 7" xfId="9676" xr:uid="{D20C9217-6263-4CF1-9F5C-290ACB692C87}"/>
    <cellStyle name="Normal 5 4 6 6" xfId="11386" xr:uid="{48FF6516-97FC-49D9-B839-01821E75286B}"/>
    <cellStyle name="Normal 5 4 6 6 2" xfId="25076" xr:uid="{A9098C6C-3402-4A57-910F-0CEA68CEC737}"/>
    <cellStyle name="Normal 5 4 6 6 2 2" xfId="38768" xr:uid="{B9272A28-479B-4D6C-8584-58E56773727B}"/>
    <cellStyle name="Normal 5 4 6 6 2 3" xfId="53652" xr:uid="{361D900E-564A-4BA5-9014-B9CFC7945CA1}"/>
    <cellStyle name="Normal 5 4 6 6 3" xfId="18232" xr:uid="{99B1BB91-D39C-426D-8332-80E7B261DC35}"/>
    <cellStyle name="Normal 5 4 6 6 4" xfId="31922" xr:uid="{9FCCEEB5-0C37-434D-97EA-020E931FF618}"/>
    <cellStyle name="Normal 5 4 6 6 5" xfId="46806" xr:uid="{BFBB732D-2B17-4B68-AAFD-B183FC1CCA3D}"/>
    <cellStyle name="Normal 5 4 6 7" xfId="21654" xr:uid="{2D9205EC-C87C-424B-8E6A-51B84C206D79}"/>
    <cellStyle name="Normal 5 4 6 7 2" xfId="35346" xr:uid="{8DAF443E-22E7-4846-A1C8-E254B90D912D}"/>
    <cellStyle name="Normal 5 4 6 7 3" xfId="50230" xr:uid="{AD19018F-FE21-4D1B-9E48-65E9425F0BDF}"/>
    <cellStyle name="Normal 5 4 6 8" xfId="14810" xr:uid="{FE84FD35-7E8D-4400-A7F7-D2C813BDC18F}"/>
    <cellStyle name="Normal 5 4 6 8 2" xfId="40786" xr:uid="{00C800CB-4A44-44A0-B846-8236D3592BEC}"/>
    <cellStyle name="Normal 5 4 6 9" xfId="28500" xr:uid="{28003155-8753-488E-8BF0-5A6BFEE137B8}"/>
    <cellStyle name="Normal 5 4 7" xfId="563" xr:uid="{1658A5B1-BC2D-42EC-9052-0CC0BB55FACC}"/>
    <cellStyle name="Normal 5 4 7 10" xfId="43389" xr:uid="{CC2FC062-D6DF-437D-BF85-C6FDC4950504}"/>
    <cellStyle name="Normal 5 4 7 11" xfId="7969" xr:uid="{35786F70-C5B1-4C76-8EE3-9DE1510E1AF3}"/>
    <cellStyle name="Normal 5 4 7 2" xfId="1317" xr:uid="{AAC7E572-5323-48C3-A9CA-724E33E07037}"/>
    <cellStyle name="Normal 5 4 7 2 2" xfId="1318" xr:uid="{A983467C-ED00-4AEC-971B-63B8FBA458C1}"/>
    <cellStyle name="Normal 5 4 7 2 2 2" xfId="9683" xr:uid="{51B48EA8-4E30-4314-B25D-D07C752735C2}"/>
    <cellStyle name="Normal 5 4 7 2 2 2 2" xfId="13105" xr:uid="{BFB36F49-8580-4BDA-99D3-F4932FDE35DE}"/>
    <cellStyle name="Normal 5 4 7 2 2 2 2 2" xfId="26795" xr:uid="{E6146B50-A47E-411A-A262-961555AFFAE3}"/>
    <cellStyle name="Normal 5 4 7 2 2 2 2 2 2" xfId="40487" xr:uid="{26D8AAFC-4DFA-4449-9E8A-C08764E926DB}"/>
    <cellStyle name="Normal 5 4 7 2 2 2 2 2 3" xfId="55371" xr:uid="{4ADCE960-3C24-4B75-87F6-1F0C4DA707B4}"/>
    <cellStyle name="Normal 5 4 7 2 2 2 2 3" xfId="19951" xr:uid="{4320D830-9346-476C-B764-509CDE8782A9}"/>
    <cellStyle name="Normal 5 4 7 2 2 2 2 4" xfId="33641" xr:uid="{EBFA37A5-9230-44E9-B983-D82B78967044}"/>
    <cellStyle name="Normal 5 4 7 2 2 2 2 5" xfId="48525" xr:uid="{CDF81487-5A9F-427B-BDCA-3B651E379B72}"/>
    <cellStyle name="Normal 5 4 7 2 2 2 3" xfId="23373" xr:uid="{E4980C37-F977-432E-9611-BC6B39D95366}"/>
    <cellStyle name="Normal 5 4 7 2 2 2 3 2" xfId="37065" xr:uid="{897AEF1D-4CC5-4A80-A3E4-BB43DA1092F7}"/>
    <cellStyle name="Normal 5 4 7 2 2 2 3 3" xfId="51949" xr:uid="{591C6A7C-79AD-47C1-9111-BB81F5A7ADC5}"/>
    <cellStyle name="Normal 5 4 7 2 2 2 4" xfId="16529" xr:uid="{62FF8C65-640A-4708-B8D0-5160FD55F53A}"/>
    <cellStyle name="Normal 5 4 7 2 2 2 5" xfId="30219" xr:uid="{FE54B342-0E9D-4450-B591-EB16C65C9230}"/>
    <cellStyle name="Normal 5 4 7 2 2 2 6" xfId="45103" xr:uid="{E690D810-AC62-4B52-8400-F1DA9F9105CD}"/>
    <cellStyle name="Normal 5 4 7 2 2 3" xfId="11393" xr:uid="{CEEF28CC-A449-43E0-A528-4CE9C7DC45C5}"/>
    <cellStyle name="Normal 5 4 7 2 2 3 2" xfId="25083" xr:uid="{BFE66BA4-FD0D-40FC-8F2F-C92A64145C22}"/>
    <cellStyle name="Normal 5 4 7 2 2 3 2 2" xfId="38775" xr:uid="{50F6C22D-97A7-4F44-9635-ECE0CBD1FCA6}"/>
    <cellStyle name="Normal 5 4 7 2 2 3 2 3" xfId="53659" xr:uid="{D9C7505E-1ED6-4116-9FB0-3077969F3F8E}"/>
    <cellStyle name="Normal 5 4 7 2 2 3 3" xfId="18239" xr:uid="{82670A1C-A497-4ABC-9759-30972CF5BF9D}"/>
    <cellStyle name="Normal 5 4 7 2 2 3 4" xfId="31929" xr:uid="{FDC58F1D-20BC-4795-9DC4-2BA7DA849C12}"/>
    <cellStyle name="Normal 5 4 7 2 2 3 5" xfId="46813" xr:uid="{531EDFC8-470C-427B-AB2A-E971CAB4D6A4}"/>
    <cellStyle name="Normal 5 4 7 2 2 4" xfId="21661" xr:uid="{BD531604-B061-4EA8-9AD1-4C4D4AB22CE4}"/>
    <cellStyle name="Normal 5 4 7 2 2 4 2" xfId="35353" xr:uid="{44FAAD9E-C685-4EFE-AB1B-541536E9B18C}"/>
    <cellStyle name="Normal 5 4 7 2 2 4 3" xfId="50237" xr:uid="{47C26494-E0D1-49E3-A141-CE84D782F08E}"/>
    <cellStyle name="Normal 5 4 7 2 2 5" xfId="14817" xr:uid="{8B15D3D0-FA06-4833-B672-65414BD8BAD6}"/>
    <cellStyle name="Normal 5 4 7 2 2 5 2" xfId="41011" xr:uid="{69504034-FDF4-4398-99ED-99F94530A484}"/>
    <cellStyle name="Normal 5 4 7 2 2 6" xfId="28507" xr:uid="{7B045B65-8CBE-4529-B585-DD492C44D717}"/>
    <cellStyle name="Normal 5 4 7 2 2 7" xfId="43391" xr:uid="{8EBD493F-2BC2-4587-9A9C-9FCA24B2EA0C}"/>
    <cellStyle name="Normal 5 4 7 2 2 8" xfId="7971" xr:uid="{9CA061AC-6C93-47F7-BED3-E8EFD47C027A}"/>
    <cellStyle name="Normal 5 4 7 2 3" xfId="4420" xr:uid="{088BAFA3-79E9-433F-B741-814562B0F310}"/>
    <cellStyle name="Normal 5 4 7 2 3 2" xfId="13104" xr:uid="{69645B78-4675-4ADB-8748-2CE67537AE5F}"/>
    <cellStyle name="Normal 5 4 7 2 3 2 2" xfId="26794" xr:uid="{E9671B6E-B115-4CBC-BB95-A1566255F9D5}"/>
    <cellStyle name="Normal 5 4 7 2 3 2 2 2" xfId="40486" xr:uid="{6141A5DD-7990-440A-B0FD-B33082FB6E35}"/>
    <cellStyle name="Normal 5 4 7 2 3 2 2 3" xfId="55370" xr:uid="{29BCF321-9221-4D71-BE67-9B34EE05E510}"/>
    <cellStyle name="Normal 5 4 7 2 3 2 3" xfId="19950" xr:uid="{2620A873-13C9-4911-8FD0-90C78AEC6520}"/>
    <cellStyle name="Normal 5 4 7 2 3 2 4" xfId="33640" xr:uid="{14964DF9-09BF-4724-ACAD-91F82A4E701E}"/>
    <cellStyle name="Normal 5 4 7 2 3 2 5" xfId="48524" xr:uid="{E4E94CCB-9ACF-4FC6-BA24-ECC0626888B4}"/>
    <cellStyle name="Normal 5 4 7 2 3 3" xfId="23372" xr:uid="{FD9E57D7-67FA-4810-B556-24748361D23A}"/>
    <cellStyle name="Normal 5 4 7 2 3 3 2" xfId="37064" xr:uid="{99CE7A4D-4757-4695-8570-7775D035EFB3}"/>
    <cellStyle name="Normal 5 4 7 2 3 3 3" xfId="51948" xr:uid="{8AABC2ED-EBB5-4A0A-B79D-37F1E44BB9BF}"/>
    <cellStyle name="Normal 5 4 7 2 3 4" xfId="16528" xr:uid="{F48F02E5-C91E-4BE3-99B0-DA8053C9A1ED}"/>
    <cellStyle name="Normal 5 4 7 2 3 4 2" xfId="41338" xr:uid="{D3E258E0-AE83-4BA0-995A-DD688D22813A}"/>
    <cellStyle name="Normal 5 4 7 2 3 5" xfId="30218" xr:uid="{9E12D3F0-EB0D-4D51-9C6A-030BC0C99668}"/>
    <cellStyle name="Normal 5 4 7 2 3 6" xfId="45102" xr:uid="{C3A88118-4A3F-45CE-969B-D7FAB9BDBD8F}"/>
    <cellStyle name="Normal 5 4 7 2 3 7" xfId="9682" xr:uid="{247D76DA-CF85-4558-BB2C-6E7F78B20F32}"/>
    <cellStyle name="Normal 5 4 7 2 4" xfId="11392" xr:uid="{73B15592-58B2-407E-A573-FF51A81248F7}"/>
    <cellStyle name="Normal 5 4 7 2 4 2" xfId="25082" xr:uid="{369C186E-45BA-49B5-B6F2-C87BFCC99982}"/>
    <cellStyle name="Normal 5 4 7 2 4 2 2" xfId="38774" xr:uid="{420353F2-592D-4FAB-8D10-B2881302D098}"/>
    <cellStyle name="Normal 5 4 7 2 4 2 3" xfId="53658" xr:uid="{317AE96E-3E22-434E-AFD7-85F4ACAD7766}"/>
    <cellStyle name="Normal 5 4 7 2 4 3" xfId="18238" xr:uid="{B1B3C85A-D0CD-4FF3-82C0-CCBDF96CAD06}"/>
    <cellStyle name="Normal 5 4 7 2 4 4" xfId="31928" xr:uid="{42158932-5203-42E3-A184-C68103044A09}"/>
    <cellStyle name="Normal 5 4 7 2 4 5" xfId="46812" xr:uid="{472A97E9-BB6E-4F45-B0CD-75649517C351}"/>
    <cellStyle name="Normal 5 4 7 2 5" xfId="21660" xr:uid="{BBFBB18B-CF2C-485B-AC7D-8BCD196CDC5E}"/>
    <cellStyle name="Normal 5 4 7 2 5 2" xfId="35352" xr:uid="{A7C5F1A2-ED89-46C3-B6B6-3F6E0E3BA777}"/>
    <cellStyle name="Normal 5 4 7 2 5 3" xfId="50236" xr:uid="{3C4E1782-CD67-4CAD-9235-E176EE6CCCD1}"/>
    <cellStyle name="Normal 5 4 7 2 6" xfId="14816" xr:uid="{E898BCE5-5E22-40D3-A960-65AA56AFCF06}"/>
    <cellStyle name="Normal 5 4 7 2 6 2" xfId="41010" xr:uid="{E6F47037-BA26-45AB-8A80-DA8930AE9509}"/>
    <cellStyle name="Normal 5 4 7 2 7" xfId="28506" xr:uid="{6545D327-CA41-48F2-A3EE-2D859CD9A799}"/>
    <cellStyle name="Normal 5 4 7 2 8" xfId="43390" xr:uid="{D25AB7FA-E7B8-4D98-86E4-4DF09939935D}"/>
    <cellStyle name="Normal 5 4 7 2 9" xfId="7970" xr:uid="{07145E96-B41E-40DF-B4AE-3BD0CC076D5D}"/>
    <cellStyle name="Normal 5 4 7 3" xfId="1319" xr:uid="{7726AD79-6AF0-40EE-9405-4BCB69B093B0}"/>
    <cellStyle name="Normal 5 4 7 3 2" xfId="9684" xr:uid="{E139DCAD-0FFF-4B1B-8B93-E2C833B2766E}"/>
    <cellStyle name="Normal 5 4 7 3 2 2" xfId="13106" xr:uid="{B6BBEBC3-0F32-4C9B-86D5-FDFB5D0E9A18}"/>
    <cellStyle name="Normal 5 4 7 3 2 2 2" xfId="26796" xr:uid="{790EDD5F-E22E-43F6-B2BB-4DD6C5C0C00E}"/>
    <cellStyle name="Normal 5 4 7 3 2 2 2 2" xfId="40488" xr:uid="{5A6FC842-06CB-4884-8F4E-AE524463A48B}"/>
    <cellStyle name="Normal 5 4 7 3 2 2 2 3" xfId="55372" xr:uid="{B2BE93C6-3069-4CB6-9DB6-4AAFFC3D99FE}"/>
    <cellStyle name="Normal 5 4 7 3 2 2 3" xfId="19952" xr:uid="{CEE12F93-8CAA-49B1-95A1-01CA5995F03E}"/>
    <cellStyle name="Normal 5 4 7 3 2 2 4" xfId="33642" xr:uid="{63865471-B3B4-4C70-97B6-4290D75387E1}"/>
    <cellStyle name="Normal 5 4 7 3 2 2 5" xfId="48526" xr:uid="{F1F4AF2D-DF00-48FB-9535-33D502DD1197}"/>
    <cellStyle name="Normal 5 4 7 3 2 3" xfId="23374" xr:uid="{F55DA0D9-AA0A-4F4E-B4F6-C480104C3E48}"/>
    <cellStyle name="Normal 5 4 7 3 2 3 2" xfId="37066" xr:uid="{7DEDED68-6899-4719-9A76-9E0CBFB24BFB}"/>
    <cellStyle name="Normal 5 4 7 3 2 3 3" xfId="51950" xr:uid="{249C2ADC-2FE8-4411-895D-8218C01F9D7F}"/>
    <cellStyle name="Normal 5 4 7 3 2 4" xfId="16530" xr:uid="{A73F8BF9-8785-4959-839E-215260206750}"/>
    <cellStyle name="Normal 5 4 7 3 2 5" xfId="30220" xr:uid="{C9F2FB7C-5056-4145-ACA9-2BB202E1290D}"/>
    <cellStyle name="Normal 5 4 7 3 2 6" xfId="45104" xr:uid="{D8357BD7-E9F3-43A7-9CA4-F439F10BC89C}"/>
    <cellStyle name="Normal 5 4 7 3 3" xfId="11394" xr:uid="{1F841B20-5B2D-48FF-9A8D-4A3AB732ACEB}"/>
    <cellStyle name="Normal 5 4 7 3 3 2" xfId="25084" xr:uid="{9B539474-F594-40B5-8B46-A1AFEC7EF600}"/>
    <cellStyle name="Normal 5 4 7 3 3 2 2" xfId="38776" xr:uid="{5293B3A5-7727-4E4D-96A7-B4A7F82C230F}"/>
    <cellStyle name="Normal 5 4 7 3 3 2 3" xfId="53660" xr:uid="{C762F626-1055-43E8-988D-8ECE4BAC6826}"/>
    <cellStyle name="Normal 5 4 7 3 3 3" xfId="18240" xr:uid="{CB317C41-5B74-49DE-B54A-7D5C71BCC025}"/>
    <cellStyle name="Normal 5 4 7 3 3 4" xfId="31930" xr:uid="{7E6325B1-AED6-43F5-9960-24E5A5C93CE9}"/>
    <cellStyle name="Normal 5 4 7 3 3 5" xfId="46814" xr:uid="{C967CA6A-DC48-4161-B17F-A9F673F9BD6C}"/>
    <cellStyle name="Normal 5 4 7 3 4" xfId="21662" xr:uid="{94BF531A-835B-4B71-A2DD-53F94E35DD5B}"/>
    <cellStyle name="Normal 5 4 7 3 4 2" xfId="35354" xr:uid="{F196253E-FB05-4401-AE3D-36C956CE45EE}"/>
    <cellStyle name="Normal 5 4 7 3 4 3" xfId="50238" xr:uid="{8DE72766-D962-491A-8DEE-DCDF9DA0E30B}"/>
    <cellStyle name="Normal 5 4 7 3 5" xfId="14818" xr:uid="{2AEEB19E-C400-483E-8A00-BEEA89C53E82}"/>
    <cellStyle name="Normal 5 4 7 3 5 2" xfId="41012" xr:uid="{27447BBE-4351-4A5E-A250-FA5E686F7729}"/>
    <cellStyle name="Normal 5 4 7 3 6" xfId="28508" xr:uid="{F849D8F5-ED29-43C5-9E4C-7EE9951D798E}"/>
    <cellStyle name="Normal 5 4 7 3 7" xfId="43392" xr:uid="{61D97592-807D-44D0-ABC1-519F70044D16}"/>
    <cellStyle name="Normal 5 4 7 3 8" xfId="7972" xr:uid="{EC24D8D8-95D7-47C5-B0D6-B0D1E2193D0A}"/>
    <cellStyle name="Normal 5 4 7 4" xfId="2869" xr:uid="{48B42CE5-8097-474F-A025-CE2EDC41DBC1}"/>
    <cellStyle name="Normal 5 4 7 4 2" xfId="4585" xr:uid="{73BE4F2D-BF70-412C-B2EE-C2B8953E84C6}"/>
    <cellStyle name="Normal 5 4 7 4 2 2" xfId="13107" xr:uid="{00AFF93B-1515-45CE-9A85-B74F167036F7}"/>
    <cellStyle name="Normal 5 4 7 4 2 2 2" xfId="26797" xr:uid="{C9083FF0-479A-47EF-B47F-9336EC105AA1}"/>
    <cellStyle name="Normal 5 4 7 4 2 2 2 2" xfId="40489" xr:uid="{5578FA0A-8A23-4C0D-8D47-EC2D1CA36F18}"/>
    <cellStyle name="Normal 5 4 7 4 2 2 2 3" xfId="55373" xr:uid="{639A0E34-7FA0-4D21-BCA8-A7A666AFCDE5}"/>
    <cellStyle name="Normal 5 4 7 4 2 2 3" xfId="19953" xr:uid="{13E36BA4-BA47-446C-AC41-BEF015703664}"/>
    <cellStyle name="Normal 5 4 7 4 2 2 4" xfId="33643" xr:uid="{5BD9D083-D5CD-425E-B78D-5B1A02D135E9}"/>
    <cellStyle name="Normal 5 4 7 4 2 2 5" xfId="48527" xr:uid="{681ECD9D-70A9-4F6D-9B1A-BD101D7F1EF7}"/>
    <cellStyle name="Normal 5 4 7 4 2 3" xfId="23375" xr:uid="{6E594F8A-3D5E-4A02-A28E-7C66F67BB414}"/>
    <cellStyle name="Normal 5 4 7 4 2 3 2" xfId="37067" xr:uid="{C673020F-4F63-4D8D-A6AC-155D364DFE35}"/>
    <cellStyle name="Normal 5 4 7 4 2 3 3" xfId="51951" xr:uid="{81D5FB58-C1D1-4DE9-A5BE-4B6FE9B2367A}"/>
    <cellStyle name="Normal 5 4 7 4 2 4" xfId="16531" xr:uid="{12ACB0B0-324E-445C-8A9A-E03C569CF3F3}"/>
    <cellStyle name="Normal 5 4 7 4 2 4 2" xfId="41359" xr:uid="{1AC579C4-E604-40E8-873C-F74F24D1E9E6}"/>
    <cellStyle name="Normal 5 4 7 4 2 5" xfId="30221" xr:uid="{75FBB29D-5140-4563-A0A0-3ABA95617B9F}"/>
    <cellStyle name="Normal 5 4 7 4 2 6" xfId="45105" xr:uid="{38B4E4CD-A5A1-4118-964B-9302CE6B021D}"/>
    <cellStyle name="Normal 5 4 7 4 2 7" xfId="9685" xr:uid="{8FEA80D1-ED20-438A-B798-9BC4865883B5}"/>
    <cellStyle name="Normal 5 4 7 4 3" xfId="4686" xr:uid="{987FDB55-1860-4549-8570-69498A4A982B}"/>
    <cellStyle name="Normal 5 4 7 4 3 2" xfId="25085" xr:uid="{31E87CF4-0834-493F-9305-5340DE1E5C93}"/>
    <cellStyle name="Normal 5 4 7 4 3 2 2" xfId="38777" xr:uid="{721B7B8D-521D-4BA7-BF83-110A24B99C64}"/>
    <cellStyle name="Normal 5 4 7 4 3 2 3" xfId="53661" xr:uid="{99C93CE3-4B58-46B9-B3AF-0970675AFB49}"/>
    <cellStyle name="Normal 5 4 7 4 3 3" xfId="18241" xr:uid="{32736EE5-7531-4485-B1DB-27DCCEB97E5F}"/>
    <cellStyle name="Normal 5 4 7 4 3 3 2" xfId="41375" xr:uid="{DB6414C8-ECB1-44F1-960B-AA2B2FA33824}"/>
    <cellStyle name="Normal 5 4 7 4 3 4" xfId="31931" xr:uid="{DDBF0B2E-3523-45FF-80B5-D1C7FA1C24DD}"/>
    <cellStyle name="Normal 5 4 7 4 3 5" xfId="46815" xr:uid="{1DEB4FF8-8BF2-486E-B237-5624AEF9D7CE}"/>
    <cellStyle name="Normal 5 4 7 4 3 6" xfId="11395" xr:uid="{16E9D05B-62F5-4DF2-9979-C3A6496C5A68}"/>
    <cellStyle name="Normal 5 4 7 4 4" xfId="4612" xr:uid="{60C64FFF-9A42-4CCA-B829-0A92EAFBFC42}"/>
    <cellStyle name="Normal 5 4 7 4 4 2" xfId="41369" xr:uid="{1B12A2BD-D612-4B80-BA50-0CC49DBBCE8F}"/>
    <cellStyle name="Normal 5 4 7 4 4 3" xfId="35355" xr:uid="{71037F89-08E2-4E65-95E6-03453AF4463D}"/>
    <cellStyle name="Normal 5 4 7 4 4 4" xfId="50239" xr:uid="{167685B2-8BA8-4701-9CAA-2C8DB88985DE}"/>
    <cellStyle name="Normal 5 4 7 4 4 5" xfId="21663" xr:uid="{D4E45143-B252-4E32-BBF7-3B6BBD749A49}"/>
    <cellStyle name="Normal 5 4 7 4 5" xfId="14819" xr:uid="{98894866-1429-4DC6-AFC1-73EB3EB9EAA4}"/>
    <cellStyle name="Normal 5 4 7 4 5 2" xfId="41145" xr:uid="{26DBEAE5-F260-45BE-8A67-A8FDF28EFA04}"/>
    <cellStyle name="Normal 5 4 7 4 6" xfId="28509" xr:uid="{2ED86BC8-B9F1-45E1-BB0F-5EA50ECD24DF}"/>
    <cellStyle name="Normal 5 4 7 4 7" xfId="43393" xr:uid="{DC25EE9D-D54D-435B-B6B5-3FC7876F35CE}"/>
    <cellStyle name="Normal 5 4 7 4 8" xfId="7973" xr:uid="{DB643BC5-35EB-402C-BA16-3B0EF464E796}"/>
    <cellStyle name="Normal 5 4 7 5" xfId="9681" xr:uid="{692DD037-5F79-430E-BEB9-D4EED454EC87}"/>
    <cellStyle name="Normal 5 4 7 5 2" xfId="13103" xr:uid="{C0AA70E8-C97A-41E0-A329-5036536086B3}"/>
    <cellStyle name="Normal 5 4 7 5 2 2" xfId="26793" xr:uid="{59E2369F-B8C9-4A51-81AB-BB821806039E}"/>
    <cellStyle name="Normal 5 4 7 5 2 2 2" xfId="40485" xr:uid="{F1E911B9-4A6B-4C9D-9561-19E21C4E569B}"/>
    <cellStyle name="Normal 5 4 7 5 2 2 3" xfId="55369" xr:uid="{232EA2E4-FB0F-443B-85D0-ABDDAF555846}"/>
    <cellStyle name="Normal 5 4 7 5 2 3" xfId="19949" xr:uid="{E78E645E-7D65-43F8-B21D-2F30712DFD55}"/>
    <cellStyle name="Normal 5 4 7 5 2 4" xfId="33639" xr:uid="{A98DD634-A413-47BC-8F3A-3067C7002C22}"/>
    <cellStyle name="Normal 5 4 7 5 2 5" xfId="48523" xr:uid="{A42F53A5-6191-40DF-BB13-F113EC4740F9}"/>
    <cellStyle name="Normal 5 4 7 5 3" xfId="23371" xr:uid="{66FE226E-E961-4347-B188-5F19BA0CD5B3}"/>
    <cellStyle name="Normal 5 4 7 5 3 2" xfId="37063" xr:uid="{28A330D7-3E57-4A08-B0EF-2FE10E1B8516}"/>
    <cellStyle name="Normal 5 4 7 5 3 3" xfId="51947" xr:uid="{2A912936-DE02-4AAB-8836-B9F0FDF18C63}"/>
    <cellStyle name="Normal 5 4 7 5 4" xfId="16527" xr:uid="{2825E92E-9CA2-402F-AAD5-D2C821DFC75B}"/>
    <cellStyle name="Normal 5 4 7 5 5" xfId="30217" xr:uid="{95FCE673-3922-4447-98BC-2FDED9208B87}"/>
    <cellStyle name="Normal 5 4 7 5 6" xfId="45101" xr:uid="{AC38C4ED-B041-4178-B9E2-1EDF1197BF71}"/>
    <cellStyle name="Normal 5 4 7 6" xfId="11391" xr:uid="{B62BF4A7-38E8-4D8F-AB7F-1A444E1B3A27}"/>
    <cellStyle name="Normal 5 4 7 6 2" xfId="25081" xr:uid="{BC3E55AE-FCFB-4643-A461-BAB8759FBBC4}"/>
    <cellStyle name="Normal 5 4 7 6 2 2" xfId="38773" xr:uid="{AC4C0FBE-6559-481A-9C73-1CB6C9693C3F}"/>
    <cellStyle name="Normal 5 4 7 6 2 3" xfId="53657" xr:uid="{22CEE08F-C7F1-47DC-B717-2A39F983368D}"/>
    <cellStyle name="Normal 5 4 7 6 3" xfId="18237" xr:uid="{16B507D6-2425-4946-95B4-D4E053865682}"/>
    <cellStyle name="Normal 5 4 7 6 4" xfId="31927" xr:uid="{7955C080-1C6D-4F87-B9B5-3AB973AF1028}"/>
    <cellStyle name="Normal 5 4 7 6 5" xfId="46811" xr:uid="{A8C3E63D-E61A-45C7-B361-D34FA671A855}"/>
    <cellStyle name="Normal 5 4 7 7" xfId="21659" xr:uid="{4C3872A9-90F0-4EF5-B770-DA4D4EA4EB6A}"/>
    <cellStyle name="Normal 5 4 7 7 2" xfId="35351" xr:uid="{0EC849F9-19C7-4B58-A748-0C8D579763C3}"/>
    <cellStyle name="Normal 5 4 7 7 3" xfId="50235" xr:uid="{BF93A83C-B820-4DD2-9FBD-ED3CA12C8C08}"/>
    <cellStyle name="Normal 5 4 7 8" xfId="14815" xr:uid="{AA5707B3-1EAD-43A6-BA12-1152437B3ACC}"/>
    <cellStyle name="Normal 5 4 7 8 2" xfId="40840" xr:uid="{16543675-98F1-4FE6-B547-4664088A2122}"/>
    <cellStyle name="Normal 5 4 7 9" xfId="28505" xr:uid="{C0B31552-53D1-4D58-8024-CB263AFEF793}"/>
    <cellStyle name="Normal 5 4 8" xfId="1320" xr:uid="{F85576F2-A967-4616-9CF6-2164AE20E0CB}"/>
    <cellStyle name="Normal 5 4 8 2" xfId="1321" xr:uid="{216ACDA9-F433-416E-A399-D9C1C187300B}"/>
    <cellStyle name="Normal 5 4 8 2 2" xfId="9687" xr:uid="{C874A4A5-828B-421F-A662-2366C2725082}"/>
    <cellStyle name="Normal 5 4 8 2 2 2" xfId="13109" xr:uid="{A8CEDA0B-F0B8-4473-A991-9D2D8541A74E}"/>
    <cellStyle name="Normal 5 4 8 2 2 2 2" xfId="26799" xr:uid="{A608B1BC-0CA5-4E46-9D23-5FF40891124A}"/>
    <cellStyle name="Normal 5 4 8 2 2 2 2 2" xfId="40491" xr:uid="{442F04D1-2790-43CD-957B-6A893F13E3D2}"/>
    <cellStyle name="Normal 5 4 8 2 2 2 2 3" xfId="55375" xr:uid="{CA0862AA-3B03-43B6-8DD0-B97B61391DFC}"/>
    <cellStyle name="Normal 5 4 8 2 2 2 3" xfId="19955" xr:uid="{7F6FE621-02BA-42C8-BC98-B55FEF1C2D0D}"/>
    <cellStyle name="Normal 5 4 8 2 2 2 4" xfId="33645" xr:uid="{3D78B7A1-CCC7-438D-A7E7-3424AEF7ACF5}"/>
    <cellStyle name="Normal 5 4 8 2 2 2 5" xfId="48529" xr:uid="{27A4969B-62D6-465D-B4DF-90EEC908E426}"/>
    <cellStyle name="Normal 5 4 8 2 2 3" xfId="23377" xr:uid="{507D7B28-067F-4C4E-A2F0-2C10F5C80800}"/>
    <cellStyle name="Normal 5 4 8 2 2 3 2" xfId="37069" xr:uid="{DD8E42D0-0D93-4DAE-A918-EB737D7FECEB}"/>
    <cellStyle name="Normal 5 4 8 2 2 3 3" xfId="51953" xr:uid="{AA556689-7B50-42BE-BDFF-AE2C0C252F3B}"/>
    <cellStyle name="Normal 5 4 8 2 2 4" xfId="16533" xr:uid="{78BA34E3-DB99-4E2A-ABB8-9B222FE52E85}"/>
    <cellStyle name="Normal 5 4 8 2 2 5" xfId="30223" xr:uid="{D2D3F60B-F867-40AF-BF34-3DACCFDAB205}"/>
    <cellStyle name="Normal 5 4 8 2 2 6" xfId="45107" xr:uid="{5E951192-03A9-43B7-92BF-6E7FF8148CCD}"/>
    <cellStyle name="Normal 5 4 8 2 3" xfId="11397" xr:uid="{D81B9A82-4AEF-4DCB-A0BA-3C3CED98F28C}"/>
    <cellStyle name="Normal 5 4 8 2 3 2" xfId="25087" xr:uid="{9C0B4E0B-31FF-4E69-BFDA-207B9BD3B441}"/>
    <cellStyle name="Normal 5 4 8 2 3 2 2" xfId="38779" xr:uid="{10862E27-1582-4AFC-840E-37304EE601E1}"/>
    <cellStyle name="Normal 5 4 8 2 3 2 3" xfId="53663" xr:uid="{3DA2A9A9-D885-432A-996B-5BFC04B6DE1F}"/>
    <cellStyle name="Normal 5 4 8 2 3 3" xfId="18243" xr:uid="{C5A71383-D79B-4388-AFDE-3F5FF4CF65BA}"/>
    <cellStyle name="Normal 5 4 8 2 3 4" xfId="31933" xr:uid="{3838AFD8-5BAA-4F7C-88A6-D08BADEADB91}"/>
    <cellStyle name="Normal 5 4 8 2 3 5" xfId="46817" xr:uid="{104B24AC-49E1-4B4D-A761-1B39DF398124}"/>
    <cellStyle name="Normal 5 4 8 2 4" xfId="21665" xr:uid="{2F831ECD-606C-4521-9ECD-6C71BF5A1124}"/>
    <cellStyle name="Normal 5 4 8 2 4 2" xfId="35357" xr:uid="{2E1CEC28-C468-405A-BE33-FD25EA47F89C}"/>
    <cellStyle name="Normal 5 4 8 2 4 3" xfId="50241" xr:uid="{7D07BF11-88EE-45BB-98EC-1268F2DEFBFF}"/>
    <cellStyle name="Normal 5 4 8 2 5" xfId="14821" xr:uid="{D49B2B37-AB2F-46AC-9892-4BB1774DC539}"/>
    <cellStyle name="Normal 5 4 8 2 5 2" xfId="41014" xr:uid="{1565EDCA-8E3D-43AC-A69D-D17B70F07785}"/>
    <cellStyle name="Normal 5 4 8 2 6" xfId="28511" xr:uid="{76C6D460-1184-4C8C-BB9D-5EABA1E06448}"/>
    <cellStyle name="Normal 5 4 8 2 7" xfId="43395" xr:uid="{6B65EEF1-CC79-4FFB-B60C-8D1D5925333B}"/>
    <cellStyle name="Normal 5 4 8 2 8" xfId="7975" xr:uid="{6906BC29-0AA2-4C63-822E-BAF1981EFBB4}"/>
    <cellStyle name="Normal 5 4 8 3" xfId="2870" xr:uid="{1815057C-9248-4C5C-AC84-0955ADC02AA4}"/>
    <cellStyle name="Normal 5 4 8 3 2" xfId="13108" xr:uid="{DFD739AD-F275-4F97-8789-FCA6C020FAC0}"/>
    <cellStyle name="Normal 5 4 8 3 2 2" xfId="26798" xr:uid="{87886A8F-2396-40C7-875C-E23C51C35530}"/>
    <cellStyle name="Normal 5 4 8 3 2 2 2" xfId="40490" xr:uid="{D26FA4DD-2D0F-4D04-87FA-699FF9D80725}"/>
    <cellStyle name="Normal 5 4 8 3 2 2 3" xfId="55374" xr:uid="{7FD135B6-67FC-4937-A1FB-744049992FC0}"/>
    <cellStyle name="Normal 5 4 8 3 2 3" xfId="19954" xr:uid="{587C7575-70E0-4DEE-8541-00D05E6D8CA5}"/>
    <cellStyle name="Normal 5 4 8 3 2 4" xfId="33644" xr:uid="{9A4BF6A3-2A90-4E51-9CF8-2DB16359B1F6}"/>
    <cellStyle name="Normal 5 4 8 3 2 5" xfId="48528" xr:uid="{7A669B1F-1A0F-464C-8178-4395E97709CC}"/>
    <cellStyle name="Normal 5 4 8 3 3" xfId="23376" xr:uid="{F8737260-BF4E-4F8C-BA2A-EAEE00131006}"/>
    <cellStyle name="Normal 5 4 8 3 3 2" xfId="37068" xr:uid="{2630CA95-C779-4C26-A1B5-8C2AD1846658}"/>
    <cellStyle name="Normal 5 4 8 3 3 3" xfId="51952" xr:uid="{F9025DB5-59AB-479A-AA7D-6F33E30A01AF}"/>
    <cellStyle name="Normal 5 4 8 3 4" xfId="16532" xr:uid="{966A2B70-F981-4052-A035-1E89C5B55BFA}"/>
    <cellStyle name="Normal 5 4 8 3 4 2" xfId="41146" xr:uid="{50C40BD4-6C1D-4A09-89CF-E2907CEE4310}"/>
    <cellStyle name="Normal 5 4 8 3 5" xfId="30222" xr:uid="{EDABE0C9-6449-4EDA-8A87-1B3CCF309D8C}"/>
    <cellStyle name="Normal 5 4 8 3 6" xfId="45106" xr:uid="{979D9CE3-7DCB-4B7D-A056-3650C0BDD19F}"/>
    <cellStyle name="Normal 5 4 8 3 7" xfId="9686" xr:uid="{0A0AA0C7-AE15-40F1-9AFB-A730810BCCE7}"/>
    <cellStyle name="Normal 5 4 8 4" xfId="2871" xr:uid="{D4942660-496A-4D64-8F32-CF673FAD872A}"/>
    <cellStyle name="Normal 5 4 8 4 2" xfId="25086" xr:uid="{A12CB3F2-0319-4F96-937C-8396AEB601B2}"/>
    <cellStyle name="Normal 5 4 8 4 2 2" xfId="38778" xr:uid="{4A90E3A4-C24B-4213-B674-0CCD3BD5ABE5}"/>
    <cellStyle name="Normal 5 4 8 4 2 3" xfId="53662" xr:uid="{5F5D8F17-6E83-49C2-872F-2A1B203B0869}"/>
    <cellStyle name="Normal 5 4 8 4 3" xfId="18242" xr:uid="{3A3A1FF8-51B6-4C33-8A30-28D65AECA15F}"/>
    <cellStyle name="Normal 5 4 8 4 3 2" xfId="41147" xr:uid="{94E46605-BFC7-4EE3-BE95-11E4E0E4D188}"/>
    <cellStyle name="Normal 5 4 8 4 4" xfId="31932" xr:uid="{09EC4116-35A8-45D7-8EC0-CB0400836ED8}"/>
    <cellStyle name="Normal 5 4 8 4 5" xfId="46816" xr:uid="{7EA17011-CFDB-4F8E-B58E-33F470100B73}"/>
    <cellStyle name="Normal 5 4 8 4 6" xfId="11396" xr:uid="{2C8A9AAF-1525-4921-A62B-2F7662B1543E}"/>
    <cellStyle name="Normal 5 4 8 5" xfId="21664" xr:uid="{A69F7ADE-11CF-4249-9602-8091AFDBE7C0}"/>
    <cellStyle name="Normal 5 4 8 5 2" xfId="35356" xr:uid="{2024EB66-27F9-4CE5-A074-C25CD80DF2AE}"/>
    <cellStyle name="Normal 5 4 8 5 3" xfId="50240" xr:uid="{EFEBF0B9-AF1D-48E3-BA7E-A7AE5F997DE9}"/>
    <cellStyle name="Normal 5 4 8 6" xfId="14820" xr:uid="{D53E50C0-AD1B-494B-A34B-B88066F51941}"/>
    <cellStyle name="Normal 5 4 8 6 2" xfId="41013" xr:uid="{7F5DCA4B-A4CD-4FDF-8D7F-B6E7077ED5FE}"/>
    <cellStyle name="Normal 5 4 8 7" xfId="28510" xr:uid="{C74F8D9F-874E-4142-8E18-ED56866689E3}"/>
    <cellStyle name="Normal 5 4 8 8" xfId="43394" xr:uid="{02778B91-9F13-48FF-86CE-E2701FEED270}"/>
    <cellStyle name="Normal 5 4 8 9" xfId="7974" xr:uid="{1C969B5C-7A66-449A-9BC0-F3EADC41A221}"/>
    <cellStyle name="Normal 5 4 9" xfId="1322" xr:uid="{7C508944-C5CF-4F66-925F-087BD0D9DD5C}"/>
    <cellStyle name="Normal 5 4 9 2" xfId="9688" xr:uid="{397849A7-2511-41AC-A5B6-4F8B99271967}"/>
    <cellStyle name="Normal 5 4 9 2 2" xfId="13110" xr:uid="{02C33098-9727-4C46-A0BB-DB362CD88447}"/>
    <cellStyle name="Normal 5 4 9 2 2 2" xfId="26800" xr:uid="{5E202D24-4283-4EEE-8C94-1326C88DD0DA}"/>
    <cellStyle name="Normal 5 4 9 2 2 2 2" xfId="40492" xr:uid="{B5A2D0AA-6F89-4724-8587-E47B130BBDC1}"/>
    <cellStyle name="Normal 5 4 9 2 2 2 3" xfId="55376" xr:uid="{EB831DDE-AA5B-4FFB-80E2-8A278A2A4F0B}"/>
    <cellStyle name="Normal 5 4 9 2 2 3" xfId="19956" xr:uid="{F494C807-1C9C-4FED-AB20-665836C1E37C}"/>
    <cellStyle name="Normal 5 4 9 2 2 4" xfId="33646" xr:uid="{6F38149C-519A-49FE-82D2-6AAF07F38CC9}"/>
    <cellStyle name="Normal 5 4 9 2 2 5" xfId="48530" xr:uid="{088FA06F-24A2-4AF9-8EAC-6F3E17424F87}"/>
    <cellStyle name="Normal 5 4 9 2 3" xfId="23378" xr:uid="{8D8F26E4-D561-4CB7-9BCD-1E3DC6778E67}"/>
    <cellStyle name="Normal 5 4 9 2 3 2" xfId="37070" xr:uid="{41B47F58-7309-4D8B-8BE6-2428DB4750FD}"/>
    <cellStyle name="Normal 5 4 9 2 3 3" xfId="51954" xr:uid="{5421F435-6E28-4AC2-8CFF-03515D701246}"/>
    <cellStyle name="Normal 5 4 9 2 4" xfId="16534" xr:uid="{A9330553-F639-4390-BA45-04EF4C6944C5}"/>
    <cellStyle name="Normal 5 4 9 2 5" xfId="30224" xr:uid="{ECA4DFD6-9E2C-480E-9BEA-E8FE19BC7928}"/>
    <cellStyle name="Normal 5 4 9 2 6" xfId="45108" xr:uid="{9B5C0F83-7CE5-42DB-A23E-A4D55CF7040B}"/>
    <cellStyle name="Normal 5 4 9 3" xfId="11398" xr:uid="{555019CC-1EEA-4470-904D-FC5F13578A35}"/>
    <cellStyle name="Normal 5 4 9 3 2" xfId="25088" xr:uid="{10AE8850-6E17-4AC8-9FE0-33679394602C}"/>
    <cellStyle name="Normal 5 4 9 3 2 2" xfId="38780" xr:uid="{A3E3B2A5-DBF6-4699-8B9C-433220BD6A07}"/>
    <cellStyle name="Normal 5 4 9 3 2 3" xfId="53664" xr:uid="{065860B4-8EFC-4231-A2F1-B65DD55CA9C8}"/>
    <cellStyle name="Normal 5 4 9 3 3" xfId="18244" xr:uid="{6590436A-04E6-441C-AE39-33C3FE287C77}"/>
    <cellStyle name="Normal 5 4 9 3 4" xfId="31934" xr:uid="{4CCFDB17-B4B2-49BD-AD96-E779B116BED6}"/>
    <cellStyle name="Normal 5 4 9 3 5" xfId="46818" xr:uid="{2F06CE1A-6D54-46D6-84E7-D9E3CA672CC1}"/>
    <cellStyle name="Normal 5 4 9 4" xfId="21666" xr:uid="{A4CE1530-F82A-469B-9163-919C02263857}"/>
    <cellStyle name="Normal 5 4 9 4 2" xfId="35358" xr:uid="{28B24ADD-9B9F-4EB6-90E5-B046E56AA56E}"/>
    <cellStyle name="Normal 5 4 9 4 3" xfId="50242" xr:uid="{F11BA083-F336-45B7-9BFA-08A7490DA626}"/>
    <cellStyle name="Normal 5 4 9 5" xfId="14822" xr:uid="{70C98173-39C0-451A-9490-DB0280485B85}"/>
    <cellStyle name="Normal 5 4 9 5 2" xfId="41015" xr:uid="{58E3339F-D526-4CCA-9B77-9B651C4FBC07}"/>
    <cellStyle name="Normal 5 4 9 6" xfId="28512" xr:uid="{EA5B2CF7-994F-4269-B7EA-6D1752826AAF}"/>
    <cellStyle name="Normal 5 4 9 7" xfId="43396" xr:uid="{A18FAE9E-A07B-4695-B6E1-9DA5B5DF1AF4}"/>
    <cellStyle name="Normal 5 4 9 8" xfId="7976" xr:uid="{2562F040-37AB-42A7-9F03-2C311FB4BE6F}"/>
    <cellStyle name="Normal 5 5" xfId="100" xr:uid="{267B5132-4626-4253-96B6-89CF067ADD89}"/>
    <cellStyle name="Normal 5 5 10" xfId="2872" xr:uid="{64277FEB-B412-4EAB-AC30-E4453F0625D7}"/>
    <cellStyle name="Normal 5 5 10 2" xfId="13111" xr:uid="{AC47DBA5-BF45-4079-8BC0-58E96EC6D8E4}"/>
    <cellStyle name="Normal 5 5 10 2 2" xfId="26801" xr:uid="{348C5514-3E00-403B-82FA-16078703C5B8}"/>
    <cellStyle name="Normal 5 5 10 2 2 2" xfId="40493" xr:uid="{D2E5CB55-957F-4AB8-9F6E-804398D0EB5D}"/>
    <cellStyle name="Normal 5 5 10 2 2 3" xfId="55377" xr:uid="{180A3DED-88D7-4F6C-A0D5-5CB1387B506A}"/>
    <cellStyle name="Normal 5 5 10 2 3" xfId="19957" xr:uid="{51AA38D3-6243-4AED-870F-5B182F770528}"/>
    <cellStyle name="Normal 5 5 10 2 4" xfId="33647" xr:uid="{5C5E2617-52FD-45AD-BB81-A278F103B542}"/>
    <cellStyle name="Normal 5 5 10 2 5" xfId="48531" xr:uid="{AC8F9C49-34B8-4DCB-B159-8E51BBD11688}"/>
    <cellStyle name="Normal 5 5 10 3" xfId="23379" xr:uid="{C3344255-EA44-432F-9A5D-E3A2DCC1650D}"/>
    <cellStyle name="Normal 5 5 10 3 2" xfId="37071" xr:uid="{0A6906FF-04AC-4131-AEBA-8066892F827F}"/>
    <cellStyle name="Normal 5 5 10 3 3" xfId="51955" xr:uid="{E1D4C553-23F4-4B9B-B4CD-1B3CDE71D420}"/>
    <cellStyle name="Normal 5 5 10 4" xfId="16535" xr:uid="{99EE8885-9000-4311-95CA-5A4AAF544E72}"/>
    <cellStyle name="Normal 5 5 10 4 2" xfId="41148" xr:uid="{AD51D5B4-D0F7-4730-A7C0-3455AEC1C709}"/>
    <cellStyle name="Normal 5 5 10 5" xfId="30225" xr:uid="{007310A5-EEED-4DA7-B1D5-CDF0A57CC048}"/>
    <cellStyle name="Normal 5 5 10 6" xfId="45109" xr:uid="{CE38529C-5755-488D-8753-DE7A1BBD1F8B}"/>
    <cellStyle name="Normal 5 5 10 7" xfId="9689" xr:uid="{1B3BD103-0E60-4857-BCBD-7872C9D6BA89}"/>
    <cellStyle name="Normal 5 5 11" xfId="2873" xr:uid="{9E5CC37E-8F7C-4814-B567-EA9459481B8C}"/>
    <cellStyle name="Normal 5 5 11 2" xfId="25089" xr:uid="{CC08B534-A62A-4E68-8F5E-2F0C3E7E5075}"/>
    <cellStyle name="Normal 5 5 11 2 2" xfId="38781" xr:uid="{A681F362-89A9-4B7A-8888-470453B1CB5E}"/>
    <cellStyle name="Normal 5 5 11 2 3" xfId="53665" xr:uid="{106CCBE4-66DD-468F-816A-6AA46ABD542A}"/>
    <cellStyle name="Normal 5 5 11 3" xfId="18245" xr:uid="{1135C8AC-75D4-4D34-BA80-76BA54CC6C4B}"/>
    <cellStyle name="Normal 5 5 11 3 2" xfId="41149" xr:uid="{337C9CFC-EA09-4725-A68E-2E5459AEF447}"/>
    <cellStyle name="Normal 5 5 11 4" xfId="31935" xr:uid="{C51E9C2B-D205-496A-98C9-CA93BB98FD23}"/>
    <cellStyle name="Normal 5 5 11 5" xfId="46819" xr:uid="{F366D8E7-B3D0-4025-B150-265E64AC291B}"/>
    <cellStyle name="Normal 5 5 11 6" xfId="11399" xr:uid="{34E0DB26-BB92-49A4-9F69-77415F35F996}"/>
    <cellStyle name="Normal 5 5 12" xfId="21667" xr:uid="{94FB90AD-C0D7-4E6E-ADF6-4CDEC96745C7}"/>
    <cellStyle name="Normal 5 5 12 2" xfId="35359" xr:uid="{17CCF773-1FC5-487C-83A9-B830D1A16698}"/>
    <cellStyle name="Normal 5 5 12 3" xfId="50243" xr:uid="{48321FA0-BFB4-4F4A-B6B4-FF5EC8C95A62}"/>
    <cellStyle name="Normal 5 5 13" xfId="14823" xr:uid="{21AEB8DE-7B9E-4373-825A-6E1E56CE989D}"/>
    <cellStyle name="Normal 5 5 13 2" xfId="40766" xr:uid="{4A1E143B-84EC-4FBE-B9F4-D612EAB756FB}"/>
    <cellStyle name="Normal 5 5 14" xfId="28513" xr:uid="{6A9286DC-D318-4011-AE5C-A52F408F6A15}"/>
    <cellStyle name="Normal 5 5 15" xfId="43397" xr:uid="{B00A9324-AF54-4E04-B6F9-1677F522715D}"/>
    <cellStyle name="Normal 5 5 16" xfId="7977" xr:uid="{C3D7F661-4B07-4B6A-8312-DD89F306DC18}"/>
    <cellStyle name="Normal 5 5 2" xfId="101" xr:uid="{A3FD4B09-2656-4DE0-BFD1-83AC0F00D1BE}"/>
    <cellStyle name="Normal 5 5 2 10" xfId="21668" xr:uid="{B7151C17-EB26-4C6B-A6FA-145C07BA33FC}"/>
    <cellStyle name="Normal 5 5 2 10 2" xfId="35360" xr:uid="{F03CFAA9-1C22-41AF-BF63-6F65F8D25720}"/>
    <cellStyle name="Normal 5 5 2 10 3" xfId="50244" xr:uid="{F546A1BD-7469-441C-9852-F5B0CE537303}"/>
    <cellStyle name="Normal 5 5 2 11" xfId="14824" xr:uid="{CFB99947-ACF5-44AA-9888-6470BC817B43}"/>
    <cellStyle name="Normal 5 5 2 11 2" xfId="40767" xr:uid="{44AF3F81-BB39-4050-AF35-3540217002E2}"/>
    <cellStyle name="Normal 5 5 2 12" xfId="28514" xr:uid="{78DAAF71-A4F5-4354-8735-09A9900E294C}"/>
    <cellStyle name="Normal 5 5 2 13" xfId="43398" xr:uid="{F5AC250D-6591-4D2D-8013-87C1DC2F2AB4}"/>
    <cellStyle name="Normal 5 5 2 14" xfId="7978" xr:uid="{B7703974-8B0B-4B9C-9465-11774E3DF984}"/>
    <cellStyle name="Normal 5 5 2 2" xfId="102" xr:uid="{F21B4189-41F6-43ED-A43E-F0D9BBBD40D2}"/>
    <cellStyle name="Normal 5 5 2 2 10" xfId="14825" xr:uid="{26769C3C-F099-4166-A67D-6B3C7F527313}"/>
    <cellStyle name="Normal 5 5 2 2 10 2" xfId="40768" xr:uid="{F3B789D7-7C54-4FB0-873E-65DF36968514}"/>
    <cellStyle name="Normal 5 5 2 2 11" xfId="28515" xr:uid="{B1D5A093-D9B6-4D56-B580-B42AE8451C1A}"/>
    <cellStyle name="Normal 5 5 2 2 12" xfId="43399" xr:uid="{1A68FE8A-50F7-4516-86E6-DEB2B9E036B4}"/>
    <cellStyle name="Normal 5 5 2 2 13" xfId="7979" xr:uid="{911860F4-D032-4B11-A9E0-904E8275FDDF}"/>
    <cellStyle name="Normal 5 5 2 2 2" xfId="305" xr:uid="{9929A6D8-D9B5-4BE7-BCE7-8DAB276120C8}"/>
    <cellStyle name="Normal 5 5 2 2 2 10" xfId="43400" xr:uid="{D07ED1C6-AF4C-48FB-A73C-BFEAFA8B5119}"/>
    <cellStyle name="Normal 5 5 2 2 2 11" xfId="7980" xr:uid="{7A3DD6D7-9DE6-4A9F-8DDE-D2FDDE07C125}"/>
    <cellStyle name="Normal 5 5 2 2 2 2" xfId="564" xr:uid="{F6D894CD-7B59-4A8C-99E9-43D1BDBC1FB4}"/>
    <cellStyle name="Normal 5 5 2 2 2 2 2" xfId="1323" xr:uid="{0695734D-D420-4A8B-B02F-C559189EA297}"/>
    <cellStyle name="Normal 5 5 2 2 2 2 2 2" xfId="1324" xr:uid="{1A826E0D-8B92-429C-AF40-4A3D3015F75B}"/>
    <cellStyle name="Normal 5 5 2 2 2 2 2 2 2" xfId="13116" xr:uid="{1F2E2A69-E238-439B-98F7-EC89C573618F}"/>
    <cellStyle name="Normal 5 5 2 2 2 2 2 2 2 2" xfId="26806" xr:uid="{566CEC58-64C0-4882-847F-54050F2D6DAB}"/>
    <cellStyle name="Normal 5 5 2 2 2 2 2 2 2 2 2" xfId="40498" xr:uid="{206AD20B-48CB-46A2-A245-F803E4958FBA}"/>
    <cellStyle name="Normal 5 5 2 2 2 2 2 2 2 2 3" xfId="55382" xr:uid="{6AE8C06F-798E-4B93-95BD-9D5CB95DDDBD}"/>
    <cellStyle name="Normal 5 5 2 2 2 2 2 2 2 3" xfId="19962" xr:uid="{D45F1460-30F6-413D-A2AE-27DA51CBCA35}"/>
    <cellStyle name="Normal 5 5 2 2 2 2 2 2 2 4" xfId="33652" xr:uid="{E6741A52-1FD1-4E7F-8B52-34E582487E75}"/>
    <cellStyle name="Normal 5 5 2 2 2 2 2 2 2 5" xfId="48536" xr:uid="{3CB2C741-69F3-4653-949F-68276C2F15F5}"/>
    <cellStyle name="Normal 5 5 2 2 2 2 2 2 3" xfId="23384" xr:uid="{255EC31B-F69E-4EE7-AB9E-85F066A0FDFC}"/>
    <cellStyle name="Normal 5 5 2 2 2 2 2 2 3 2" xfId="37076" xr:uid="{DD8AF8F3-20D1-474A-A576-4D031A8110C6}"/>
    <cellStyle name="Normal 5 5 2 2 2 2 2 2 3 3" xfId="51960" xr:uid="{122B17DE-9376-47A3-AF80-3C5B43A52F80}"/>
    <cellStyle name="Normal 5 5 2 2 2 2 2 2 4" xfId="16540" xr:uid="{5FE08CCF-9307-42A6-9581-94F6FB95FA1F}"/>
    <cellStyle name="Normal 5 5 2 2 2 2 2 2 4 2" xfId="41017" xr:uid="{B432D42B-E348-4C58-9E3A-A5EA041EFACB}"/>
    <cellStyle name="Normal 5 5 2 2 2 2 2 2 5" xfId="30230" xr:uid="{9C5D682C-99BA-4C7A-B017-27995AB61ED7}"/>
    <cellStyle name="Normal 5 5 2 2 2 2 2 2 6" xfId="45114" xr:uid="{06A8230D-7A66-4EBE-BE00-6E28AD1304E4}"/>
    <cellStyle name="Normal 5 5 2 2 2 2 2 2 7" xfId="9694" xr:uid="{46597498-B4A6-4291-8913-B3CA9B4F1F70}"/>
    <cellStyle name="Normal 5 5 2 2 2 2 2 3" xfId="11404" xr:uid="{B322EDF2-8AA1-4DE0-B713-7A638B0EBDB0}"/>
    <cellStyle name="Normal 5 5 2 2 2 2 2 3 2" xfId="25094" xr:uid="{09FF8D0D-B6CD-4CBD-8BA1-2F1B54AC3EB0}"/>
    <cellStyle name="Normal 5 5 2 2 2 2 2 3 2 2" xfId="38786" xr:uid="{FDC39F97-C819-48C4-B9BF-0FD42408C7FF}"/>
    <cellStyle name="Normal 5 5 2 2 2 2 2 3 2 3" xfId="53670" xr:uid="{EDA417A3-062B-4933-B117-7C214EB24BC1}"/>
    <cellStyle name="Normal 5 5 2 2 2 2 2 3 3" xfId="18250" xr:uid="{DF36B76D-4123-44AE-AA13-12FC502E51EC}"/>
    <cellStyle name="Normal 5 5 2 2 2 2 2 3 4" xfId="31940" xr:uid="{5B8DCC25-40DD-4D24-9732-1966E9C2F1CB}"/>
    <cellStyle name="Normal 5 5 2 2 2 2 2 3 5" xfId="46824" xr:uid="{0EE9B6C5-F3C9-41C9-A955-9CAF7C608C07}"/>
    <cellStyle name="Normal 5 5 2 2 2 2 2 4" xfId="21672" xr:uid="{1C14A348-90F4-4EB2-9D3B-C4EFEBE19EB9}"/>
    <cellStyle name="Normal 5 5 2 2 2 2 2 4 2" xfId="35364" xr:uid="{5CBADDAD-2504-4F48-9597-AF35629CD201}"/>
    <cellStyle name="Normal 5 5 2 2 2 2 2 4 3" xfId="50248" xr:uid="{678B3882-6F59-4880-817D-5659CCE3E8DF}"/>
    <cellStyle name="Normal 5 5 2 2 2 2 2 5" xfId="14828" xr:uid="{4303939E-6BE4-49BE-956D-2BBB4630F039}"/>
    <cellStyle name="Normal 5 5 2 2 2 2 2 5 2" xfId="41016" xr:uid="{394AC6FA-B54B-4098-B2EB-4225F6730BD1}"/>
    <cellStyle name="Normal 5 5 2 2 2 2 2 6" xfId="28518" xr:uid="{89BF88BF-0F29-46D9-B81A-54CCA5B9C845}"/>
    <cellStyle name="Normal 5 5 2 2 2 2 2 7" xfId="43402" xr:uid="{0A061F6C-7562-41FB-B791-F0598A04C7AB}"/>
    <cellStyle name="Normal 5 5 2 2 2 2 2 8" xfId="7982" xr:uid="{07CBDD08-5AA3-4391-8836-18A58C692C4D}"/>
    <cellStyle name="Normal 5 5 2 2 2 2 3" xfId="1325" xr:uid="{A3A7933E-0B94-47E5-9B05-18E7F9E6AC49}"/>
    <cellStyle name="Normal 5 5 2 2 2 2 3 2" xfId="13115" xr:uid="{DF0C6A30-8942-4D56-BFD2-E178EF4BD0A7}"/>
    <cellStyle name="Normal 5 5 2 2 2 2 3 2 2" xfId="26805" xr:uid="{D7A85F77-079C-4722-A9AA-5829453D8736}"/>
    <cellStyle name="Normal 5 5 2 2 2 2 3 2 2 2" xfId="40497" xr:uid="{E5F8D347-6F98-4689-9CC4-426D72AD72B0}"/>
    <cellStyle name="Normal 5 5 2 2 2 2 3 2 2 3" xfId="55381" xr:uid="{EF725209-7EF1-4014-874E-27DB5D65D498}"/>
    <cellStyle name="Normal 5 5 2 2 2 2 3 2 3" xfId="19961" xr:uid="{05AC0C34-C2B4-495B-88CB-D5CECB008612}"/>
    <cellStyle name="Normal 5 5 2 2 2 2 3 2 4" xfId="33651" xr:uid="{562A22D5-91A7-4D54-ADD0-FE1DB2235232}"/>
    <cellStyle name="Normal 5 5 2 2 2 2 3 2 5" xfId="48535" xr:uid="{D4CCED1F-A103-4D3B-8678-C1000BD6D257}"/>
    <cellStyle name="Normal 5 5 2 2 2 2 3 3" xfId="23383" xr:uid="{4CD0C548-3DB4-4E9C-84DA-DECCDA3611F4}"/>
    <cellStyle name="Normal 5 5 2 2 2 2 3 3 2" xfId="37075" xr:uid="{DE533B93-D7D6-426F-9AA0-F21D7D61D4A7}"/>
    <cellStyle name="Normal 5 5 2 2 2 2 3 3 3" xfId="51959" xr:uid="{EF749C24-ACC4-4AB3-A116-87F3E851B42E}"/>
    <cellStyle name="Normal 5 5 2 2 2 2 3 4" xfId="16539" xr:uid="{476CEEA5-ED29-4830-99C7-2C1466AF1636}"/>
    <cellStyle name="Normal 5 5 2 2 2 2 3 4 2" xfId="41018" xr:uid="{67B39832-BEAD-4A19-9403-35A59A308DB3}"/>
    <cellStyle name="Normal 5 5 2 2 2 2 3 5" xfId="30229" xr:uid="{AC5BBBDF-916B-46F6-9E0B-E20CF2CAEC4C}"/>
    <cellStyle name="Normal 5 5 2 2 2 2 3 6" xfId="45113" xr:uid="{55C679DB-2C53-4C38-A42A-AFB463EE2E8D}"/>
    <cellStyle name="Normal 5 5 2 2 2 2 3 7" xfId="9693" xr:uid="{4FBE7810-0A25-471A-8B3B-906F763DB42B}"/>
    <cellStyle name="Normal 5 5 2 2 2 2 4" xfId="2874" xr:uid="{76E43396-852D-456A-BF71-3506D54606B0}"/>
    <cellStyle name="Normal 5 5 2 2 2 2 4 2" xfId="25093" xr:uid="{5356BEA7-5F81-455D-B3E1-BD71C4278BB6}"/>
    <cellStyle name="Normal 5 5 2 2 2 2 4 2 2" xfId="38785" xr:uid="{E88939B6-A8DA-44D2-AF5C-15DCC4CA9AFA}"/>
    <cellStyle name="Normal 5 5 2 2 2 2 4 2 3" xfId="53669" xr:uid="{F712B04D-D84E-42F7-B450-745ED67C04A6}"/>
    <cellStyle name="Normal 5 5 2 2 2 2 4 3" xfId="18249" xr:uid="{0CFD2905-BAF6-41A7-80E9-76E05650E564}"/>
    <cellStyle name="Normal 5 5 2 2 2 2 4 3 2" xfId="41150" xr:uid="{70CD99BC-D63D-4A45-8D5F-0D3D8F7BB0A6}"/>
    <cellStyle name="Normal 5 5 2 2 2 2 4 4" xfId="31939" xr:uid="{10271095-98B2-4DCF-B317-FF847006B1BF}"/>
    <cellStyle name="Normal 5 5 2 2 2 2 4 5" xfId="46823" xr:uid="{1A04EB9F-5F96-4275-ADE5-A5902B630A5E}"/>
    <cellStyle name="Normal 5 5 2 2 2 2 4 6" xfId="11403" xr:uid="{897E6DF5-A0E7-4C87-A467-D96A420EF490}"/>
    <cellStyle name="Normal 5 5 2 2 2 2 5" xfId="21671" xr:uid="{CB6E98FF-78BD-4E8B-BC5C-C1C42AE2B378}"/>
    <cellStyle name="Normal 5 5 2 2 2 2 5 2" xfId="35363" xr:uid="{C5DCF264-7008-4BF0-A54C-92DBAE49E624}"/>
    <cellStyle name="Normal 5 5 2 2 2 2 5 3" xfId="50247" xr:uid="{A35E8898-1B52-4944-8E45-295BE92AFE2D}"/>
    <cellStyle name="Normal 5 5 2 2 2 2 6" xfId="14827" xr:uid="{486C7B56-EF8C-4319-9743-A91C80A01030}"/>
    <cellStyle name="Normal 5 5 2 2 2 2 6 2" xfId="40841" xr:uid="{07C55413-2A10-475C-A114-E39D3CE593E5}"/>
    <cellStyle name="Normal 5 5 2 2 2 2 7" xfId="28517" xr:uid="{8570367D-6E14-43EB-A3AC-748833E4B508}"/>
    <cellStyle name="Normal 5 5 2 2 2 2 8" xfId="43401" xr:uid="{5D913FBA-D4DE-4F1F-BF51-C3DA67315155}"/>
    <cellStyle name="Normal 5 5 2 2 2 2 9" xfId="7981" xr:uid="{BE3CE688-30F0-4003-971B-2F066EFC00F2}"/>
    <cellStyle name="Normal 5 5 2 2 2 3" xfId="1326" xr:uid="{8CCAE1CD-A425-410C-9206-AAD92C2AA081}"/>
    <cellStyle name="Normal 5 5 2 2 2 3 2" xfId="1327" xr:uid="{EE120F50-4A30-4A60-8240-62BC541C5E34}"/>
    <cellStyle name="Normal 5 5 2 2 2 3 2 2" xfId="13117" xr:uid="{3B19A5BC-21DA-4298-AD24-A580A6E5DFB1}"/>
    <cellStyle name="Normal 5 5 2 2 2 3 2 2 2" xfId="26807" xr:uid="{97BA6C44-92C1-43D5-BA43-06229A1E5A64}"/>
    <cellStyle name="Normal 5 5 2 2 2 3 2 2 2 2" xfId="40499" xr:uid="{2EC2E5D1-2418-422F-BEBA-1C803E7B19B2}"/>
    <cellStyle name="Normal 5 5 2 2 2 3 2 2 2 3" xfId="55383" xr:uid="{72529EE7-1FC8-44E2-B772-3A0089B0221E}"/>
    <cellStyle name="Normal 5 5 2 2 2 3 2 2 3" xfId="19963" xr:uid="{650928BB-0852-4556-82B3-BF043E44E0FE}"/>
    <cellStyle name="Normal 5 5 2 2 2 3 2 2 4" xfId="33653" xr:uid="{664E8F6C-1219-41D8-BF11-DE8298677748}"/>
    <cellStyle name="Normal 5 5 2 2 2 3 2 2 5" xfId="48537" xr:uid="{1C7F8982-AB61-4812-A7E4-A09418603DFA}"/>
    <cellStyle name="Normal 5 5 2 2 2 3 2 3" xfId="23385" xr:uid="{C8C72C7C-3A97-4935-A3C0-6B0B4518823D}"/>
    <cellStyle name="Normal 5 5 2 2 2 3 2 3 2" xfId="37077" xr:uid="{7FFCA3DC-0254-4C33-B34C-AFC50CAB03E3}"/>
    <cellStyle name="Normal 5 5 2 2 2 3 2 3 3" xfId="51961" xr:uid="{1E32E55C-AC74-4250-A116-C10F256E72E5}"/>
    <cellStyle name="Normal 5 5 2 2 2 3 2 4" xfId="16541" xr:uid="{946D3690-94C9-4534-82D9-A1BAF9C167AF}"/>
    <cellStyle name="Normal 5 5 2 2 2 3 2 4 2" xfId="41020" xr:uid="{47458F76-4B19-4FE7-A2D4-AC9421923931}"/>
    <cellStyle name="Normal 5 5 2 2 2 3 2 5" xfId="30231" xr:uid="{75914255-1A2A-432E-938D-F9969997EDF8}"/>
    <cellStyle name="Normal 5 5 2 2 2 3 2 6" xfId="45115" xr:uid="{559BC9F7-25AB-4676-B9FF-58E4D23E70D1}"/>
    <cellStyle name="Normal 5 5 2 2 2 3 2 7" xfId="9695" xr:uid="{71F20BAA-7B7E-41A2-A062-D0A99049A0F0}"/>
    <cellStyle name="Normal 5 5 2 2 2 3 3" xfId="2875" xr:uid="{1BBA4D63-01C8-4F3B-9F34-02F34AAA9F8B}"/>
    <cellStyle name="Normal 5 5 2 2 2 3 3 2" xfId="25095" xr:uid="{D9C8CC6A-38C5-4F3B-8709-D6F069D4D440}"/>
    <cellStyle name="Normal 5 5 2 2 2 3 3 2 2" xfId="38787" xr:uid="{427BBC36-DE8E-4439-8315-67C03CD64C06}"/>
    <cellStyle name="Normal 5 5 2 2 2 3 3 2 3" xfId="53671" xr:uid="{C5E01CCA-6621-45DF-8A86-987375876BED}"/>
    <cellStyle name="Normal 5 5 2 2 2 3 3 3" xfId="18251" xr:uid="{BB0A838A-26AF-476D-B224-B72427363F09}"/>
    <cellStyle name="Normal 5 5 2 2 2 3 3 3 2" xfId="41151" xr:uid="{E6DCDF74-F990-4F00-B13B-669EDCAA5070}"/>
    <cellStyle name="Normal 5 5 2 2 2 3 3 4" xfId="31941" xr:uid="{C73FD547-8680-4977-8043-43CB38CD766D}"/>
    <cellStyle name="Normal 5 5 2 2 2 3 3 5" xfId="46825" xr:uid="{860902B4-C747-4B29-8302-05BEFCD31003}"/>
    <cellStyle name="Normal 5 5 2 2 2 3 3 6" xfId="11405" xr:uid="{207585C2-7201-45F6-97D8-0F523B7752F1}"/>
    <cellStyle name="Normal 5 5 2 2 2 3 4" xfId="2876" xr:uid="{F76A218C-C091-4FA3-8AB5-F269780E5563}"/>
    <cellStyle name="Normal 5 5 2 2 2 3 4 2" xfId="41152" xr:uid="{F90726DC-C935-4FEF-B3F8-5D800AA3B8D5}"/>
    <cellStyle name="Normal 5 5 2 2 2 3 4 3" xfId="35365" xr:uid="{80F55DA9-6A43-4291-B6F5-6EF939D90F65}"/>
    <cellStyle name="Normal 5 5 2 2 2 3 4 4" xfId="50249" xr:uid="{7475120E-F8AE-4174-A3EB-9925434CC410}"/>
    <cellStyle name="Normal 5 5 2 2 2 3 4 5" xfId="21673" xr:uid="{AFF62CB8-6791-409C-BA92-03EE568B86F9}"/>
    <cellStyle name="Normal 5 5 2 2 2 3 5" xfId="14829" xr:uid="{4376EF2D-11FE-405E-8F40-8F4FA1508395}"/>
    <cellStyle name="Normal 5 5 2 2 2 3 5 2" xfId="41019" xr:uid="{48D5B1D7-34E5-402C-A271-82AE43AF4B04}"/>
    <cellStyle name="Normal 5 5 2 2 2 3 6" xfId="28519" xr:uid="{0353CD66-0C1F-4CD0-B810-8952D2AA157D}"/>
    <cellStyle name="Normal 5 5 2 2 2 3 7" xfId="43403" xr:uid="{2F0281F9-C1CF-4EB1-9A17-25C5347D2F94}"/>
    <cellStyle name="Normal 5 5 2 2 2 3 8" xfId="7983" xr:uid="{28B186ED-3B22-421C-B89A-669754BB658F}"/>
    <cellStyle name="Normal 5 5 2 2 2 4" xfId="1328" xr:uid="{AED06C09-F04E-4F47-8318-FAE2B624EAF5}"/>
    <cellStyle name="Normal 5 5 2 2 2 4 2" xfId="9696" xr:uid="{34BDF171-F976-4188-BF93-F77B060DB91B}"/>
    <cellStyle name="Normal 5 5 2 2 2 4 2 2" xfId="13118" xr:uid="{C954B91A-DD6B-486E-9A93-342313C94F32}"/>
    <cellStyle name="Normal 5 5 2 2 2 4 2 2 2" xfId="26808" xr:uid="{589322FC-18B1-4FFF-860C-EFD130A27D99}"/>
    <cellStyle name="Normal 5 5 2 2 2 4 2 2 2 2" xfId="40500" xr:uid="{632951EF-3F16-4099-B658-4311E3F61ED9}"/>
    <cellStyle name="Normal 5 5 2 2 2 4 2 2 2 3" xfId="55384" xr:uid="{3A039092-4425-48AD-9D46-7DA8572385B9}"/>
    <cellStyle name="Normal 5 5 2 2 2 4 2 2 3" xfId="19964" xr:uid="{78231BB6-AB85-4402-BDF2-6539120E4CF6}"/>
    <cellStyle name="Normal 5 5 2 2 2 4 2 2 4" xfId="33654" xr:uid="{F765A17D-C18B-413C-8343-48D33E1BD497}"/>
    <cellStyle name="Normal 5 5 2 2 2 4 2 2 5" xfId="48538" xr:uid="{A1C6FDDB-AD18-4107-9ED5-E93CFADE9DC9}"/>
    <cellStyle name="Normal 5 5 2 2 2 4 2 3" xfId="23386" xr:uid="{A2BCE755-FC59-475F-B9E3-1CD43900DDB6}"/>
    <cellStyle name="Normal 5 5 2 2 2 4 2 3 2" xfId="37078" xr:uid="{7FF7AD59-6821-4F3B-A2C9-0E5561B06608}"/>
    <cellStyle name="Normal 5 5 2 2 2 4 2 3 3" xfId="51962" xr:uid="{946D2C9E-BAB0-4705-AFF6-A9DD51EE712B}"/>
    <cellStyle name="Normal 5 5 2 2 2 4 2 4" xfId="16542" xr:uid="{DD6F401A-FEF8-49D5-8CC0-72E09F5C4E6F}"/>
    <cellStyle name="Normal 5 5 2 2 2 4 2 5" xfId="30232" xr:uid="{C8038210-9C48-4B32-92CA-BD7A75F5C4CB}"/>
    <cellStyle name="Normal 5 5 2 2 2 4 2 6" xfId="45116" xr:uid="{F1B11AF6-6CED-4BBF-8E09-67987E45826D}"/>
    <cellStyle name="Normal 5 5 2 2 2 4 3" xfId="11406" xr:uid="{5766D951-91DE-40E4-8DEA-B3FFBA7D769A}"/>
    <cellStyle name="Normal 5 5 2 2 2 4 3 2" xfId="25096" xr:uid="{AC53E510-B793-49D9-A0B0-DF8E41566D39}"/>
    <cellStyle name="Normal 5 5 2 2 2 4 3 2 2" xfId="38788" xr:uid="{8DABB9EE-180E-4484-A240-F6744384FF88}"/>
    <cellStyle name="Normal 5 5 2 2 2 4 3 2 3" xfId="53672" xr:uid="{62189313-E844-4B44-A77F-1F7891986485}"/>
    <cellStyle name="Normal 5 5 2 2 2 4 3 3" xfId="18252" xr:uid="{23EB9B97-4717-49BB-A889-3395F6E9F00D}"/>
    <cellStyle name="Normal 5 5 2 2 2 4 3 4" xfId="31942" xr:uid="{EE17235E-1B08-4F59-9D2C-5EA4B209DC48}"/>
    <cellStyle name="Normal 5 5 2 2 2 4 3 5" xfId="46826" xr:uid="{D5F26AA1-D3CF-4F9A-9274-7B9C88B05CB6}"/>
    <cellStyle name="Normal 5 5 2 2 2 4 4" xfId="21674" xr:uid="{6C63AA08-85EA-4D82-86E3-B84918C88E16}"/>
    <cellStyle name="Normal 5 5 2 2 2 4 4 2" xfId="35366" xr:uid="{371E3707-EBAA-45A8-B6E9-3D8A59F740B7}"/>
    <cellStyle name="Normal 5 5 2 2 2 4 4 3" xfId="50250" xr:uid="{E5452319-79E6-4600-ADB3-1096F5E2C965}"/>
    <cellStyle name="Normal 5 5 2 2 2 4 5" xfId="14830" xr:uid="{6AACBB20-B34A-4D3D-95A8-832F8D2DF9A8}"/>
    <cellStyle name="Normal 5 5 2 2 2 4 5 2" xfId="41021" xr:uid="{F783AF4B-7365-4DB4-BC40-DC896AF97C8E}"/>
    <cellStyle name="Normal 5 5 2 2 2 4 6" xfId="28520" xr:uid="{88D3B67C-6E99-4679-B781-45C552812A42}"/>
    <cellStyle name="Normal 5 5 2 2 2 4 7" xfId="43404" xr:uid="{7DE1C6C8-F01D-48A6-81D6-456C97B4D9EF}"/>
    <cellStyle name="Normal 5 5 2 2 2 4 8" xfId="7984" xr:uid="{434EAC6E-CF82-4C50-AE60-76AEA9D555DD}"/>
    <cellStyle name="Normal 5 5 2 2 2 5" xfId="2877" xr:uid="{9F7DD401-75DA-4CA1-8056-1DF7724B8874}"/>
    <cellStyle name="Normal 5 5 2 2 2 5 2" xfId="13114" xr:uid="{6650799B-1894-4EE8-8F64-2BED3126F546}"/>
    <cellStyle name="Normal 5 5 2 2 2 5 2 2" xfId="26804" xr:uid="{0FF6306F-07AD-4D8B-BD65-554FAC9DC918}"/>
    <cellStyle name="Normal 5 5 2 2 2 5 2 2 2" xfId="40496" xr:uid="{66BA7E8F-CFD4-4E13-AF46-44415151CBCB}"/>
    <cellStyle name="Normal 5 5 2 2 2 5 2 2 3" xfId="55380" xr:uid="{3287AF9B-7E13-4319-9499-C1B268B77882}"/>
    <cellStyle name="Normal 5 5 2 2 2 5 2 3" xfId="19960" xr:uid="{C6CB7F02-7CC4-40F8-80FB-5F60E4FC2617}"/>
    <cellStyle name="Normal 5 5 2 2 2 5 2 4" xfId="33650" xr:uid="{43C81F0A-0D25-41E7-B662-0315663113BC}"/>
    <cellStyle name="Normal 5 5 2 2 2 5 2 5" xfId="48534" xr:uid="{F826750A-633C-4401-980F-D63F6B63A7C0}"/>
    <cellStyle name="Normal 5 5 2 2 2 5 3" xfId="23382" xr:uid="{BBE270CD-4501-4916-AC30-7F54A03FADFE}"/>
    <cellStyle name="Normal 5 5 2 2 2 5 3 2" xfId="37074" xr:uid="{782EC7DE-2BBE-4040-BCA2-7FD6FBEA1C40}"/>
    <cellStyle name="Normal 5 5 2 2 2 5 3 3" xfId="51958" xr:uid="{34C78D06-B2D6-4CC2-8C2D-11170E853058}"/>
    <cellStyle name="Normal 5 5 2 2 2 5 4" xfId="16538" xr:uid="{5D7977A5-9480-4B94-B6F9-1E9139EF2D52}"/>
    <cellStyle name="Normal 5 5 2 2 2 5 4 2" xfId="41153" xr:uid="{CBC83538-5710-479C-955A-0E9424E37D47}"/>
    <cellStyle name="Normal 5 5 2 2 2 5 5" xfId="30228" xr:uid="{A6CAF25A-5B8E-485A-960F-D9ACCF58F2C5}"/>
    <cellStyle name="Normal 5 5 2 2 2 5 6" xfId="45112" xr:uid="{0AAA296E-AB11-4CD1-8E83-3CCCC725A0DE}"/>
    <cellStyle name="Normal 5 5 2 2 2 5 7" xfId="9692" xr:uid="{6D92B177-8AA8-43D9-8B8F-6A34C51DC6AE}"/>
    <cellStyle name="Normal 5 5 2 2 2 6" xfId="2878" xr:uid="{8A1CA8C7-7ABC-45A2-9236-7F32EACA6E86}"/>
    <cellStyle name="Normal 5 5 2 2 2 6 2" xfId="25092" xr:uid="{2E9736D5-48DB-449E-8450-2EE8BB5AB770}"/>
    <cellStyle name="Normal 5 5 2 2 2 6 2 2" xfId="38784" xr:uid="{F93B58D9-22DE-433A-ADD8-094FF2EF6A43}"/>
    <cellStyle name="Normal 5 5 2 2 2 6 2 3" xfId="53668" xr:uid="{22712BD1-389E-45EF-9BDB-4D4D2B9EA15E}"/>
    <cellStyle name="Normal 5 5 2 2 2 6 3" xfId="18248" xr:uid="{DF9CC3EE-63B5-4EFD-9597-CCE87318A478}"/>
    <cellStyle name="Normal 5 5 2 2 2 6 3 2" xfId="41154" xr:uid="{8E1A19DB-B88B-49E3-8554-B53E3CD7BACC}"/>
    <cellStyle name="Normal 5 5 2 2 2 6 4" xfId="31938" xr:uid="{4EE112A1-D952-4CE0-9AD4-07C8E4656DD1}"/>
    <cellStyle name="Normal 5 5 2 2 2 6 5" xfId="46822" xr:uid="{561918D9-D934-44E9-8DDD-C327CFD3E717}"/>
    <cellStyle name="Normal 5 5 2 2 2 6 6" xfId="11402" xr:uid="{F84C8E8A-C11D-4864-8BBF-65556D78E46D}"/>
    <cellStyle name="Normal 5 5 2 2 2 7" xfId="21670" xr:uid="{636DD0D1-68FD-4419-A44D-9CD39C7EC1AA}"/>
    <cellStyle name="Normal 5 5 2 2 2 7 2" xfId="35362" xr:uid="{B3DA674B-F247-4715-AB51-4DB419666214}"/>
    <cellStyle name="Normal 5 5 2 2 2 7 3" xfId="50246" xr:uid="{F3F12029-082C-4EC8-BD58-67818B6BF844}"/>
    <cellStyle name="Normal 5 5 2 2 2 8" xfId="14826" xr:uid="{34B0DE3E-734C-48EE-BFF5-033D37FE009F}"/>
    <cellStyle name="Normal 5 5 2 2 2 8 2" xfId="40787" xr:uid="{8174E6A3-355E-4390-946A-0DEF5C3370C6}"/>
    <cellStyle name="Normal 5 5 2 2 2 9" xfId="28516" xr:uid="{2FF19226-AA27-483A-9AA1-6AA98D229A79}"/>
    <cellStyle name="Normal 5 5 2 2 3" xfId="565" xr:uid="{A2D37933-11E6-469B-88FD-346B30077DE6}"/>
    <cellStyle name="Normal 5 5 2 2 3 10" xfId="43405" xr:uid="{840F6ED9-8548-4BD1-9442-5228AC498CC6}"/>
    <cellStyle name="Normal 5 5 2 2 3 11" xfId="7985" xr:uid="{17AF33CE-FE78-478E-9289-2E3D0A63A851}"/>
    <cellStyle name="Normal 5 5 2 2 3 2" xfId="1329" xr:uid="{C62A8BCE-6789-4794-BB45-D89709D06906}"/>
    <cellStyle name="Normal 5 5 2 2 3 2 2" xfId="1330" xr:uid="{5F8BB03D-5CC0-49EF-9E01-97A8EB27AEEA}"/>
    <cellStyle name="Normal 5 5 2 2 3 2 2 2" xfId="9699" xr:uid="{72D3444B-276F-4CD2-8DC7-10E6A2A201BF}"/>
    <cellStyle name="Normal 5 5 2 2 3 2 2 2 2" xfId="13121" xr:uid="{4A1A1CCD-59F4-44DC-B2EF-8F0EC07DD134}"/>
    <cellStyle name="Normal 5 5 2 2 3 2 2 2 2 2" xfId="26811" xr:uid="{7E49C508-DE22-471C-977C-54D7990D9405}"/>
    <cellStyle name="Normal 5 5 2 2 3 2 2 2 2 2 2" xfId="40503" xr:uid="{60949753-8C31-4EF7-B622-88755636CFA1}"/>
    <cellStyle name="Normal 5 5 2 2 3 2 2 2 2 2 3" xfId="55387" xr:uid="{EF4F95E5-3E3E-4442-A6A2-EAA612A5735F}"/>
    <cellStyle name="Normal 5 5 2 2 3 2 2 2 2 3" xfId="19967" xr:uid="{E4BB83B8-BD57-4F94-9D0D-3F26CCB07636}"/>
    <cellStyle name="Normal 5 5 2 2 3 2 2 2 2 4" xfId="33657" xr:uid="{902188E7-94A0-47A9-B390-895BED764B4C}"/>
    <cellStyle name="Normal 5 5 2 2 3 2 2 2 2 5" xfId="48541" xr:uid="{EF687553-A9EF-4E73-8F94-64FCE00A136F}"/>
    <cellStyle name="Normal 5 5 2 2 3 2 2 2 3" xfId="23389" xr:uid="{06EDA8C6-55BD-47F4-8FF2-1812C4FA0B92}"/>
    <cellStyle name="Normal 5 5 2 2 3 2 2 2 3 2" xfId="37081" xr:uid="{27BBD8EF-FBB2-42F5-B0B5-6E1FFBB53085}"/>
    <cellStyle name="Normal 5 5 2 2 3 2 2 2 3 3" xfId="51965" xr:uid="{09EB93DA-BD74-43B0-87D0-AF8B925E79A2}"/>
    <cellStyle name="Normal 5 5 2 2 3 2 2 2 4" xfId="16545" xr:uid="{84F4B276-FAEB-4F09-B081-CECF7990F0B3}"/>
    <cellStyle name="Normal 5 5 2 2 3 2 2 2 5" xfId="30235" xr:uid="{69A63A1C-CB77-4A76-A29A-01D3AB1B5269}"/>
    <cellStyle name="Normal 5 5 2 2 3 2 2 2 6" xfId="45119" xr:uid="{BAA16858-993D-41D8-83F2-470A86C8179B}"/>
    <cellStyle name="Normal 5 5 2 2 3 2 2 3" xfId="11409" xr:uid="{F9A9B020-62C0-4A75-9E91-14CBFB053E09}"/>
    <cellStyle name="Normal 5 5 2 2 3 2 2 3 2" xfId="25099" xr:uid="{1CB61D9D-6B36-4E03-956C-DE403717F311}"/>
    <cellStyle name="Normal 5 5 2 2 3 2 2 3 2 2" xfId="38791" xr:uid="{42E346EB-DBE7-4FA5-B2B4-3CAA93B7D9DE}"/>
    <cellStyle name="Normal 5 5 2 2 3 2 2 3 2 3" xfId="53675" xr:uid="{155A40A7-C5A1-4F21-B5E9-A1FC9945923C}"/>
    <cellStyle name="Normal 5 5 2 2 3 2 2 3 3" xfId="18255" xr:uid="{1D901F5E-251E-48D6-9C70-7974E8849A19}"/>
    <cellStyle name="Normal 5 5 2 2 3 2 2 3 4" xfId="31945" xr:uid="{9E942891-3B3E-4519-BD73-ABBD8E7CDD09}"/>
    <cellStyle name="Normal 5 5 2 2 3 2 2 3 5" xfId="46829" xr:uid="{DBCFF478-7E6E-47EF-AC4C-2535CA979D8E}"/>
    <cellStyle name="Normal 5 5 2 2 3 2 2 4" xfId="21677" xr:uid="{7024E5EF-B719-4653-8B54-D96E0247156B}"/>
    <cellStyle name="Normal 5 5 2 2 3 2 2 4 2" xfId="35369" xr:uid="{2F1BF2D0-483D-4AB4-B3FC-54DBE8ED98ED}"/>
    <cellStyle name="Normal 5 5 2 2 3 2 2 4 3" xfId="50253" xr:uid="{675EF204-BA59-47C0-97BD-CE6725725368}"/>
    <cellStyle name="Normal 5 5 2 2 3 2 2 5" xfId="14833" xr:uid="{5F59D6A0-023F-4AF2-8686-87AACA2EF17B}"/>
    <cellStyle name="Normal 5 5 2 2 3 2 2 5 2" xfId="41023" xr:uid="{0F641402-0FE8-4F17-98DD-C1B95758B634}"/>
    <cellStyle name="Normal 5 5 2 2 3 2 2 6" xfId="28523" xr:uid="{E3EBCFC2-16E2-4ACA-8DB7-7C84FCCC9C60}"/>
    <cellStyle name="Normal 5 5 2 2 3 2 2 7" xfId="43407" xr:uid="{F6785825-D802-4549-97BE-5FDCBC50CD98}"/>
    <cellStyle name="Normal 5 5 2 2 3 2 2 8" xfId="7987" xr:uid="{D1877C8F-D4D5-489D-8AC2-20EC5961C7D8}"/>
    <cellStyle name="Normal 5 5 2 2 3 2 3" xfId="2879" xr:uid="{FB15D648-3F07-47B1-AA4B-1DC2A3780D80}"/>
    <cellStyle name="Normal 5 5 2 2 3 2 3 2" xfId="13120" xr:uid="{03B6C2B0-05C4-4AC2-8794-4644A1DC02D7}"/>
    <cellStyle name="Normal 5 5 2 2 3 2 3 2 2" xfId="26810" xr:uid="{85EF0F3B-979D-42FF-9CA8-3D3F37A41C36}"/>
    <cellStyle name="Normal 5 5 2 2 3 2 3 2 2 2" xfId="40502" xr:uid="{C0058A39-F08F-4BDA-9C91-F956A946B98F}"/>
    <cellStyle name="Normal 5 5 2 2 3 2 3 2 2 3" xfId="55386" xr:uid="{198F65D2-FEBC-47B9-BA63-701E2C25CF7D}"/>
    <cellStyle name="Normal 5 5 2 2 3 2 3 2 3" xfId="19966" xr:uid="{DB88CA77-91E5-4A9D-9216-F5D3962ACDE4}"/>
    <cellStyle name="Normal 5 5 2 2 3 2 3 2 4" xfId="33656" xr:uid="{8D6BEEA4-10C0-4E8E-811E-248E3D929A0E}"/>
    <cellStyle name="Normal 5 5 2 2 3 2 3 2 5" xfId="48540" xr:uid="{64B860C5-81B5-485A-BE83-E9132CBD92D9}"/>
    <cellStyle name="Normal 5 5 2 2 3 2 3 3" xfId="23388" xr:uid="{60D83D13-6788-440E-AC95-7A584AC0EDCC}"/>
    <cellStyle name="Normal 5 5 2 2 3 2 3 3 2" xfId="37080" xr:uid="{8B817FFF-8746-42D4-B8A4-DB54CC8EDE01}"/>
    <cellStyle name="Normal 5 5 2 2 3 2 3 3 3" xfId="51964" xr:uid="{1BD56924-BE2C-4D30-9F43-3364FA1A000B}"/>
    <cellStyle name="Normal 5 5 2 2 3 2 3 4" xfId="16544" xr:uid="{F5268C97-4FD0-411B-9A1C-156CC7E0086F}"/>
    <cellStyle name="Normal 5 5 2 2 3 2 3 4 2" xfId="41155" xr:uid="{F9EE7925-82F1-452D-9249-ECD757D324D4}"/>
    <cellStyle name="Normal 5 5 2 2 3 2 3 5" xfId="30234" xr:uid="{27DF7F79-AEFB-4B1B-9DB9-D81A2CB2431C}"/>
    <cellStyle name="Normal 5 5 2 2 3 2 3 6" xfId="45118" xr:uid="{85DA4D1B-F45F-4329-B588-873BA0B0940B}"/>
    <cellStyle name="Normal 5 5 2 2 3 2 3 7" xfId="9698" xr:uid="{BB0A8AEB-4B88-43DD-86C2-72D755A3CC11}"/>
    <cellStyle name="Normal 5 5 2 2 3 2 4" xfId="2880" xr:uid="{FF8FB998-0023-4727-A0D0-E013DF4B8EF3}"/>
    <cellStyle name="Normal 5 5 2 2 3 2 4 2" xfId="25098" xr:uid="{3B49C1A0-55E0-4B51-903E-8069E79B4885}"/>
    <cellStyle name="Normal 5 5 2 2 3 2 4 2 2" xfId="38790" xr:uid="{3AAE80CB-B577-40AA-B569-EB0CD8D296CC}"/>
    <cellStyle name="Normal 5 5 2 2 3 2 4 2 3" xfId="53674" xr:uid="{6C7731F1-1402-4062-B425-43AAF85A93F0}"/>
    <cellStyle name="Normal 5 5 2 2 3 2 4 3" xfId="18254" xr:uid="{66C599D6-8046-493F-A175-1674F131AE5F}"/>
    <cellStyle name="Normal 5 5 2 2 3 2 4 3 2" xfId="41156" xr:uid="{AF5BF468-AFEB-4FCE-B89F-A9CF15D4A165}"/>
    <cellStyle name="Normal 5 5 2 2 3 2 4 4" xfId="31944" xr:uid="{B96FA5D8-180F-455F-95D5-A2BD4BADE89D}"/>
    <cellStyle name="Normal 5 5 2 2 3 2 4 5" xfId="46828" xr:uid="{B0DB8836-AFDB-49DE-940B-01DB20E95436}"/>
    <cellStyle name="Normal 5 5 2 2 3 2 4 6" xfId="11408" xr:uid="{10E575CB-2EDD-4F51-8BDC-42B7D7BF4A09}"/>
    <cellStyle name="Normal 5 5 2 2 3 2 5" xfId="21676" xr:uid="{41493C6B-355D-4010-83A9-EA1509006564}"/>
    <cellStyle name="Normal 5 5 2 2 3 2 5 2" xfId="35368" xr:uid="{34B09142-A616-4FD6-BB81-FF2EEDEB6DEC}"/>
    <cellStyle name="Normal 5 5 2 2 3 2 5 3" xfId="50252" xr:uid="{AC376DB2-B6F3-4F31-82A0-03B12DDA5EC8}"/>
    <cellStyle name="Normal 5 5 2 2 3 2 6" xfId="14832" xr:uid="{A7916417-4FD7-40BF-8EA7-CEF9E4BF3D50}"/>
    <cellStyle name="Normal 5 5 2 2 3 2 6 2" xfId="41022" xr:uid="{6F36648D-A9CF-4EB3-A514-8D913BC93734}"/>
    <cellStyle name="Normal 5 5 2 2 3 2 7" xfId="28522" xr:uid="{31BEDD0D-7C66-40DB-999C-D0C41CFBFC57}"/>
    <cellStyle name="Normal 5 5 2 2 3 2 8" xfId="43406" xr:uid="{B790F4CA-58A1-4CFF-BD71-7AB5558F75E6}"/>
    <cellStyle name="Normal 5 5 2 2 3 2 9" xfId="7986" xr:uid="{6A319C9A-E7D5-43C6-87B8-15FEFA9C3F79}"/>
    <cellStyle name="Normal 5 5 2 2 3 3" xfId="1331" xr:uid="{2732CA80-8B96-48FF-8CF8-9D74E0593EA9}"/>
    <cellStyle name="Normal 5 5 2 2 3 3 2" xfId="9700" xr:uid="{C6D0D51A-B963-4824-ABDE-796F84553B77}"/>
    <cellStyle name="Normal 5 5 2 2 3 3 2 2" xfId="13122" xr:uid="{0BD30D94-736C-4A60-B679-5669DB2E6FBC}"/>
    <cellStyle name="Normal 5 5 2 2 3 3 2 2 2" xfId="26812" xr:uid="{690ADB08-F951-4132-A0FD-2638012FDD5C}"/>
    <cellStyle name="Normal 5 5 2 2 3 3 2 2 2 2" xfId="40504" xr:uid="{4BA5D29C-DABA-48EC-B612-A5DA3AFB1B06}"/>
    <cellStyle name="Normal 5 5 2 2 3 3 2 2 2 3" xfId="55388" xr:uid="{EB52D8E2-8C42-4F74-8949-FDE010B5088E}"/>
    <cellStyle name="Normal 5 5 2 2 3 3 2 2 3" xfId="19968" xr:uid="{AA03045C-B8EC-4DEE-9A8C-3F962905D7FC}"/>
    <cellStyle name="Normal 5 5 2 2 3 3 2 2 4" xfId="33658" xr:uid="{E01185DB-FAE2-4A93-BF63-048D2B348CB6}"/>
    <cellStyle name="Normal 5 5 2 2 3 3 2 2 5" xfId="48542" xr:uid="{0B44ADC2-EC7C-4317-B354-E7280459EC13}"/>
    <cellStyle name="Normal 5 5 2 2 3 3 2 3" xfId="23390" xr:uid="{17444AE7-1BBC-445F-B185-2E465F491314}"/>
    <cellStyle name="Normal 5 5 2 2 3 3 2 3 2" xfId="37082" xr:uid="{C4AC676D-1D8D-49B2-BB7D-AE2145DA97A8}"/>
    <cellStyle name="Normal 5 5 2 2 3 3 2 3 3" xfId="51966" xr:uid="{8F3BA5DB-4183-482A-960A-D217533BCC78}"/>
    <cellStyle name="Normal 5 5 2 2 3 3 2 4" xfId="16546" xr:uid="{A8B371F4-0247-4C38-BB7F-D093D3AA144B}"/>
    <cellStyle name="Normal 5 5 2 2 3 3 2 5" xfId="30236" xr:uid="{B84B971A-0631-4F74-9614-E76405433A02}"/>
    <cellStyle name="Normal 5 5 2 2 3 3 2 6" xfId="45120" xr:uid="{71AF22D9-E810-4CCB-8796-E68DBF77B6FF}"/>
    <cellStyle name="Normal 5 5 2 2 3 3 3" xfId="11410" xr:uid="{2C25BA02-9055-4A24-A518-3651C37F8BCE}"/>
    <cellStyle name="Normal 5 5 2 2 3 3 3 2" xfId="25100" xr:uid="{58EA4D24-D0E6-4C7E-B170-D2B2E6585807}"/>
    <cellStyle name="Normal 5 5 2 2 3 3 3 2 2" xfId="38792" xr:uid="{55A94776-660E-4D18-BDDD-F4C130D1397B}"/>
    <cellStyle name="Normal 5 5 2 2 3 3 3 2 3" xfId="53676" xr:uid="{D5294AA1-7167-4577-AC33-84C11E34A443}"/>
    <cellStyle name="Normal 5 5 2 2 3 3 3 3" xfId="18256" xr:uid="{7A335CB9-12B7-4D1F-9EF6-2BD713593AD9}"/>
    <cellStyle name="Normal 5 5 2 2 3 3 3 4" xfId="31946" xr:uid="{BA6F8D85-907E-495F-8350-E038E40BBF40}"/>
    <cellStyle name="Normal 5 5 2 2 3 3 3 5" xfId="46830" xr:uid="{6C4FF1C1-A675-4C76-A594-6C455F411837}"/>
    <cellStyle name="Normal 5 5 2 2 3 3 4" xfId="21678" xr:uid="{237F8C49-2161-4F9D-A640-BD32A1022AB0}"/>
    <cellStyle name="Normal 5 5 2 2 3 3 4 2" xfId="35370" xr:uid="{F04B176D-E773-4C44-9A35-DF6DCAADF78E}"/>
    <cellStyle name="Normal 5 5 2 2 3 3 4 3" xfId="50254" xr:uid="{6ED42AA0-28DE-409F-8490-9B62A8D81BBC}"/>
    <cellStyle name="Normal 5 5 2 2 3 3 5" xfId="14834" xr:uid="{D4331E21-97DC-444C-9C91-9C1BA2808678}"/>
    <cellStyle name="Normal 5 5 2 2 3 3 5 2" xfId="41024" xr:uid="{08AD9DEF-CFB9-4101-8226-4CDD32AC72C9}"/>
    <cellStyle name="Normal 5 5 2 2 3 3 6" xfId="28524" xr:uid="{B0D6EF51-52B2-4A83-9452-552F68BE638E}"/>
    <cellStyle name="Normal 5 5 2 2 3 3 7" xfId="43408" xr:uid="{9E4F05B5-FE39-4B42-99E6-E3E8F4B4ED0C}"/>
    <cellStyle name="Normal 5 5 2 2 3 3 8" xfId="7988" xr:uid="{E844A865-8595-4DFF-955C-1B60B5F1AA0A}"/>
    <cellStyle name="Normal 5 5 2 2 3 4" xfId="2881" xr:uid="{C634692F-5C95-455B-8E48-68321240E9A7}"/>
    <cellStyle name="Normal 5 5 2 2 3 4 2" xfId="9701" xr:uid="{563F4C39-78CE-48FD-9819-455820C9A527}"/>
    <cellStyle name="Normal 5 5 2 2 3 4 2 2" xfId="13123" xr:uid="{33F45E9F-11F5-4B27-9E3C-0C041624BEB6}"/>
    <cellStyle name="Normal 5 5 2 2 3 4 2 2 2" xfId="26813" xr:uid="{71BC331B-186A-4E25-B83E-27C39942689E}"/>
    <cellStyle name="Normal 5 5 2 2 3 4 2 2 2 2" xfId="40505" xr:uid="{32242801-35A0-418C-90E1-C1A62FA50561}"/>
    <cellStyle name="Normal 5 5 2 2 3 4 2 2 2 3" xfId="55389" xr:uid="{AE06ADC2-4235-44FD-BDB9-DC37A7F65F98}"/>
    <cellStyle name="Normal 5 5 2 2 3 4 2 2 3" xfId="19969" xr:uid="{D3317B3D-BC1F-41C1-B862-969A2CB5B4D1}"/>
    <cellStyle name="Normal 5 5 2 2 3 4 2 2 4" xfId="33659" xr:uid="{9A096705-F049-4286-B9BA-14DBC5418392}"/>
    <cellStyle name="Normal 5 5 2 2 3 4 2 2 5" xfId="48543" xr:uid="{7FD7323C-4F70-4FCF-8DAC-20C415A1D40B}"/>
    <cellStyle name="Normal 5 5 2 2 3 4 2 3" xfId="23391" xr:uid="{B8DC0817-2DC6-469D-B1AF-AE58DDD09F41}"/>
    <cellStyle name="Normal 5 5 2 2 3 4 2 3 2" xfId="37083" xr:uid="{1C6AEEB9-6563-46F7-A986-517B9815B3EF}"/>
    <cellStyle name="Normal 5 5 2 2 3 4 2 3 3" xfId="51967" xr:uid="{2B71B53B-1F8A-4ACF-AE3A-0A4B08841EB2}"/>
    <cellStyle name="Normal 5 5 2 2 3 4 2 4" xfId="16547" xr:uid="{C3C8A5A3-500A-4008-8251-ABC240FD5D66}"/>
    <cellStyle name="Normal 5 5 2 2 3 4 2 5" xfId="30237" xr:uid="{1ECDB06D-E96C-4CB4-817F-A97F5A8DB6B7}"/>
    <cellStyle name="Normal 5 5 2 2 3 4 2 6" xfId="45121" xr:uid="{1D5A5096-A532-4EBA-B9A3-E8F79B1873D8}"/>
    <cellStyle name="Normal 5 5 2 2 3 4 3" xfId="11411" xr:uid="{880A2841-148A-4A3F-B007-D64D22C22888}"/>
    <cellStyle name="Normal 5 5 2 2 3 4 3 2" xfId="25101" xr:uid="{13251331-5C3C-48FC-9E14-0278B4B94535}"/>
    <cellStyle name="Normal 5 5 2 2 3 4 3 2 2" xfId="38793" xr:uid="{13D58D86-0143-47FD-ADF6-A112510A7E11}"/>
    <cellStyle name="Normal 5 5 2 2 3 4 3 2 3" xfId="53677" xr:uid="{A1B62F7B-3634-4A9C-8F00-14FD32670218}"/>
    <cellStyle name="Normal 5 5 2 2 3 4 3 3" xfId="18257" xr:uid="{EE632D23-0D51-4654-8039-D04B94E0EB09}"/>
    <cellStyle name="Normal 5 5 2 2 3 4 3 4" xfId="31947" xr:uid="{CE6358B2-A5DB-45AC-B6B1-0BD4E06D8175}"/>
    <cellStyle name="Normal 5 5 2 2 3 4 3 5" xfId="46831" xr:uid="{AF6D4F36-556E-406F-947D-8E7C93EDFC6B}"/>
    <cellStyle name="Normal 5 5 2 2 3 4 4" xfId="21679" xr:uid="{AB31CED5-9680-4885-AB53-433FAA87667C}"/>
    <cellStyle name="Normal 5 5 2 2 3 4 4 2" xfId="35371" xr:uid="{6079A58C-E436-402E-A0B2-441F4E6856B8}"/>
    <cellStyle name="Normal 5 5 2 2 3 4 4 3" xfId="50255" xr:uid="{4AD46610-7106-418C-9675-147B7E0959A4}"/>
    <cellStyle name="Normal 5 5 2 2 3 4 5" xfId="14835" xr:uid="{71FB9202-F58E-4FC0-859A-BE0C6DD00486}"/>
    <cellStyle name="Normal 5 5 2 2 3 4 5 2" xfId="41157" xr:uid="{2602925D-5321-44EB-A708-AE66022981BD}"/>
    <cellStyle name="Normal 5 5 2 2 3 4 6" xfId="28525" xr:uid="{51F386D4-79C5-4609-A993-58E040BB1E30}"/>
    <cellStyle name="Normal 5 5 2 2 3 4 7" xfId="43409" xr:uid="{D7890B2C-A898-406F-8E2F-94FBEDD09FAC}"/>
    <cellStyle name="Normal 5 5 2 2 3 4 8" xfId="7989" xr:uid="{82551124-1D55-4DBD-B2DE-B4CAC682CF04}"/>
    <cellStyle name="Normal 5 5 2 2 3 5" xfId="2882" xr:uid="{21709712-7A09-4B21-AFCF-F15674307C29}"/>
    <cellStyle name="Normal 5 5 2 2 3 5 2" xfId="13119" xr:uid="{F77F02E9-D63D-4494-9530-AA5071923798}"/>
    <cellStyle name="Normal 5 5 2 2 3 5 2 2" xfId="26809" xr:uid="{02480D46-F5C1-4A2C-AB8C-C70421DE267F}"/>
    <cellStyle name="Normal 5 5 2 2 3 5 2 2 2" xfId="40501" xr:uid="{F5795432-6FFD-4742-BCC2-9272FA6C7E4A}"/>
    <cellStyle name="Normal 5 5 2 2 3 5 2 2 3" xfId="55385" xr:uid="{B2105CF6-AE13-4A00-B8E8-AFAC3D1230F3}"/>
    <cellStyle name="Normal 5 5 2 2 3 5 2 3" xfId="19965" xr:uid="{5828D299-90E9-4B22-8B0C-B6879434D671}"/>
    <cellStyle name="Normal 5 5 2 2 3 5 2 4" xfId="33655" xr:uid="{268BDE91-BDC1-473D-B1E9-36FECCD22905}"/>
    <cellStyle name="Normal 5 5 2 2 3 5 2 5" xfId="48539" xr:uid="{887A2D61-C677-4705-8DA1-5B1072A94F1D}"/>
    <cellStyle name="Normal 5 5 2 2 3 5 3" xfId="23387" xr:uid="{2FE22907-CB93-4BBB-901C-B33BCB0667A3}"/>
    <cellStyle name="Normal 5 5 2 2 3 5 3 2" xfId="37079" xr:uid="{DEFD051C-0624-407D-B118-F7A2ACD2B1FE}"/>
    <cellStyle name="Normal 5 5 2 2 3 5 3 3" xfId="51963" xr:uid="{E6234CE4-CC30-4ECD-BE8E-B6B3A25A0B72}"/>
    <cellStyle name="Normal 5 5 2 2 3 5 4" xfId="16543" xr:uid="{E3CF5B93-E2EA-401A-8973-A8B309951C5D}"/>
    <cellStyle name="Normal 5 5 2 2 3 5 4 2" xfId="41158" xr:uid="{9A067A76-E6B0-4A3A-84DF-08DBF029B58C}"/>
    <cellStyle name="Normal 5 5 2 2 3 5 5" xfId="30233" xr:uid="{2E4460E5-E8F0-4144-A519-C48A00DA42C7}"/>
    <cellStyle name="Normal 5 5 2 2 3 5 6" xfId="45117" xr:uid="{9A29A842-7999-493E-9C48-123B22390492}"/>
    <cellStyle name="Normal 5 5 2 2 3 5 7" xfId="9697" xr:uid="{9C029598-FCE9-47AB-94FD-C99A2E6AE008}"/>
    <cellStyle name="Normal 5 5 2 2 3 6" xfId="11407" xr:uid="{972645F4-468C-421C-A22F-059BCC4B356E}"/>
    <cellStyle name="Normal 5 5 2 2 3 6 2" xfId="25097" xr:uid="{4C8FBE91-5512-47C3-9757-DEF7ADE61D99}"/>
    <cellStyle name="Normal 5 5 2 2 3 6 2 2" xfId="38789" xr:uid="{BA5C230E-D0E1-4987-BF8D-5741281A64EE}"/>
    <cellStyle name="Normal 5 5 2 2 3 6 2 3" xfId="53673" xr:uid="{B4ACD706-0CAE-4520-ADA6-D8AF10C7628A}"/>
    <cellStyle name="Normal 5 5 2 2 3 6 3" xfId="18253" xr:uid="{7E4ED444-CC51-49FD-8356-899E7D27D675}"/>
    <cellStyle name="Normal 5 5 2 2 3 6 4" xfId="31943" xr:uid="{B137F021-74D2-4D35-928A-19007EF90FD7}"/>
    <cellStyle name="Normal 5 5 2 2 3 6 5" xfId="46827" xr:uid="{5C1B8E6F-655E-460B-B761-C1A29EA37CD5}"/>
    <cellStyle name="Normal 5 5 2 2 3 7" xfId="21675" xr:uid="{23F32AFE-B7A0-4EE6-B689-229CA2A70BF6}"/>
    <cellStyle name="Normal 5 5 2 2 3 7 2" xfId="35367" xr:uid="{BEBF6A08-2934-4F7D-8390-3F590C21AA75}"/>
    <cellStyle name="Normal 5 5 2 2 3 7 3" xfId="50251" xr:uid="{E9C22312-087B-4841-9C12-5DE83ABF0B94}"/>
    <cellStyle name="Normal 5 5 2 2 3 8" xfId="14831" xr:uid="{4AD56262-E9EE-4CBC-8F51-04B6211BEB33}"/>
    <cellStyle name="Normal 5 5 2 2 3 8 2" xfId="40842" xr:uid="{5CB93A30-2C42-45A5-8586-26FE369561E8}"/>
    <cellStyle name="Normal 5 5 2 2 3 9" xfId="28521" xr:uid="{19A6D3C3-ACF9-421B-A8A6-EA98D7F681D4}"/>
    <cellStyle name="Normal 5 5 2 2 4" xfId="1332" xr:uid="{C07C9C64-74E2-4845-B7FE-665031E2E9DD}"/>
    <cellStyle name="Normal 5 5 2 2 4 2" xfId="1333" xr:uid="{1990C440-DEAF-436F-BF2D-E67E8469E182}"/>
    <cellStyle name="Normal 5 5 2 2 4 2 2" xfId="9703" xr:uid="{C3C4C6AC-0CAF-4CB2-B116-6A55B797F16D}"/>
    <cellStyle name="Normal 5 5 2 2 4 2 2 2" xfId="13125" xr:uid="{A45D0FDE-3ECF-49AF-AD3F-74C966DF2225}"/>
    <cellStyle name="Normal 5 5 2 2 4 2 2 2 2" xfId="26815" xr:uid="{A04383C0-1385-4B1E-8726-684CD71D77DA}"/>
    <cellStyle name="Normal 5 5 2 2 4 2 2 2 2 2" xfId="40507" xr:uid="{3B0D19B6-C094-4830-B8C1-38AE3F766B65}"/>
    <cellStyle name="Normal 5 5 2 2 4 2 2 2 2 3" xfId="55391" xr:uid="{757DF847-B30D-45E5-A9A9-441DC55D14A7}"/>
    <cellStyle name="Normal 5 5 2 2 4 2 2 2 3" xfId="19971" xr:uid="{5F14A7C1-2733-4DF3-87C4-4396CB74F3F7}"/>
    <cellStyle name="Normal 5 5 2 2 4 2 2 2 4" xfId="33661" xr:uid="{743DD883-E136-4AFA-86E5-BF0ADEEC1771}"/>
    <cellStyle name="Normal 5 5 2 2 4 2 2 2 5" xfId="48545" xr:uid="{03B32967-1DCF-4050-B55F-5DA01D90A81C}"/>
    <cellStyle name="Normal 5 5 2 2 4 2 2 3" xfId="23393" xr:uid="{8CF019AE-1DEE-4298-93B8-A65C6902A9D8}"/>
    <cellStyle name="Normal 5 5 2 2 4 2 2 3 2" xfId="37085" xr:uid="{A7368E8D-ED42-445D-AC4C-B6B8F5D11420}"/>
    <cellStyle name="Normal 5 5 2 2 4 2 2 3 3" xfId="51969" xr:uid="{3B68A147-1C9E-4332-9EF3-EB4131501FD1}"/>
    <cellStyle name="Normal 5 5 2 2 4 2 2 4" xfId="16549" xr:uid="{86542ED8-74FC-4A33-86B2-EC91FA168090}"/>
    <cellStyle name="Normal 5 5 2 2 4 2 2 5" xfId="30239" xr:uid="{7376220C-ECA6-4ECE-80CB-F3071036F65D}"/>
    <cellStyle name="Normal 5 5 2 2 4 2 2 6" xfId="45123" xr:uid="{DC1A78FC-995F-41E9-9E9C-53A576491211}"/>
    <cellStyle name="Normal 5 5 2 2 4 2 3" xfId="11413" xr:uid="{1C04FD9A-268F-40A8-838F-17ECCEA60C73}"/>
    <cellStyle name="Normal 5 5 2 2 4 2 3 2" xfId="25103" xr:uid="{BA47AE25-C6D2-4EF7-B2CE-DF68484FC5D8}"/>
    <cellStyle name="Normal 5 5 2 2 4 2 3 2 2" xfId="38795" xr:uid="{0FC9033E-34AA-4B99-A49D-209174DBB37A}"/>
    <cellStyle name="Normal 5 5 2 2 4 2 3 2 3" xfId="53679" xr:uid="{916D929B-7EA9-4EE2-9250-602DCA8728BB}"/>
    <cellStyle name="Normal 5 5 2 2 4 2 3 3" xfId="18259" xr:uid="{F77AB8DA-150E-43B4-8BF6-281A78D5FE23}"/>
    <cellStyle name="Normal 5 5 2 2 4 2 3 4" xfId="31949" xr:uid="{629DA70A-FF02-4A49-8C6A-563BD94D274D}"/>
    <cellStyle name="Normal 5 5 2 2 4 2 3 5" xfId="46833" xr:uid="{91545371-E21C-440A-AF58-6B1CBD612F39}"/>
    <cellStyle name="Normal 5 5 2 2 4 2 4" xfId="21681" xr:uid="{CCD479E5-3EAC-46F3-ABDA-415890563A76}"/>
    <cellStyle name="Normal 5 5 2 2 4 2 4 2" xfId="35373" xr:uid="{5C4E91F8-7128-41EB-B641-285D6162E784}"/>
    <cellStyle name="Normal 5 5 2 2 4 2 4 3" xfId="50257" xr:uid="{747AA034-C117-4BD8-A7EB-E78E336DA508}"/>
    <cellStyle name="Normal 5 5 2 2 4 2 5" xfId="14837" xr:uid="{3FE24D2E-65A6-4FAB-8AC6-6C450740535D}"/>
    <cellStyle name="Normal 5 5 2 2 4 2 5 2" xfId="41026" xr:uid="{3BD6C8F7-8FA8-4596-88B9-F3F3BAF467A2}"/>
    <cellStyle name="Normal 5 5 2 2 4 2 6" xfId="28527" xr:uid="{357B870E-2AAB-4DD9-BCE9-5B4B276AD7B4}"/>
    <cellStyle name="Normal 5 5 2 2 4 2 7" xfId="43411" xr:uid="{510F7804-6482-4ECB-9E7B-DD0C7EAA081B}"/>
    <cellStyle name="Normal 5 5 2 2 4 2 8" xfId="7991" xr:uid="{098FB23E-BBC0-4E2D-8878-93EADDEDBB6E}"/>
    <cellStyle name="Normal 5 5 2 2 4 3" xfId="2883" xr:uid="{25EEE7C4-34D7-424B-8A85-238A50BA2BD5}"/>
    <cellStyle name="Normal 5 5 2 2 4 3 2" xfId="13124" xr:uid="{EB451366-950B-4755-96CC-D996D9041568}"/>
    <cellStyle name="Normal 5 5 2 2 4 3 2 2" xfId="26814" xr:uid="{03068B62-AFE1-4E35-8AF4-73FBF1570CEB}"/>
    <cellStyle name="Normal 5 5 2 2 4 3 2 2 2" xfId="40506" xr:uid="{46FC0E77-3221-4FBB-B2E4-3CD5912777BD}"/>
    <cellStyle name="Normal 5 5 2 2 4 3 2 2 3" xfId="55390" xr:uid="{CF044DE3-FDF1-4777-A854-C847EDCD62FC}"/>
    <cellStyle name="Normal 5 5 2 2 4 3 2 3" xfId="19970" xr:uid="{0EE9B406-D1BD-408F-8F1C-D513F68AD3F5}"/>
    <cellStyle name="Normal 5 5 2 2 4 3 2 4" xfId="33660" xr:uid="{562F6C16-1D17-41B5-831A-A223FB0F8DEB}"/>
    <cellStyle name="Normal 5 5 2 2 4 3 2 5" xfId="48544" xr:uid="{ADCF42DE-4A9D-4825-806B-E53E6101F566}"/>
    <cellStyle name="Normal 5 5 2 2 4 3 3" xfId="23392" xr:uid="{9DA703D6-FE50-4D67-A6A5-4576768CD699}"/>
    <cellStyle name="Normal 5 5 2 2 4 3 3 2" xfId="37084" xr:uid="{E642E720-2047-4CDB-866F-E62A6C48105B}"/>
    <cellStyle name="Normal 5 5 2 2 4 3 3 3" xfId="51968" xr:uid="{A575F7FA-3B35-4114-A6AF-67B984CE1BEB}"/>
    <cellStyle name="Normal 5 5 2 2 4 3 4" xfId="16548" xr:uid="{FF207971-7B1C-4B91-9D4B-197F3841DB74}"/>
    <cellStyle name="Normal 5 5 2 2 4 3 4 2" xfId="41159" xr:uid="{2E2F7078-E284-4068-9804-131DA45626F9}"/>
    <cellStyle name="Normal 5 5 2 2 4 3 5" xfId="30238" xr:uid="{DE0A769C-A237-4195-AE71-CD5807418B20}"/>
    <cellStyle name="Normal 5 5 2 2 4 3 6" xfId="45122" xr:uid="{3B343066-1CCE-4DDD-9213-14A8E0512B5F}"/>
    <cellStyle name="Normal 5 5 2 2 4 3 7" xfId="9702" xr:uid="{2BCC6323-FAD0-4AA3-8791-145A9271057A}"/>
    <cellStyle name="Normal 5 5 2 2 4 4" xfId="2884" xr:uid="{21A38A68-7DD8-4162-9F11-F4AD2AC00B84}"/>
    <cellStyle name="Normal 5 5 2 2 4 4 2" xfId="25102" xr:uid="{10623C98-11FB-43F6-A917-963B7B4387AF}"/>
    <cellStyle name="Normal 5 5 2 2 4 4 2 2" xfId="38794" xr:uid="{25B364D2-CDB9-4CB3-80F7-A9694A422730}"/>
    <cellStyle name="Normal 5 5 2 2 4 4 2 3" xfId="53678" xr:uid="{0CDB5D0B-D546-4168-B0BE-CCB91417796A}"/>
    <cellStyle name="Normal 5 5 2 2 4 4 3" xfId="18258" xr:uid="{E8C4DB36-53EB-4D8F-AAC9-0343C67314BD}"/>
    <cellStyle name="Normal 5 5 2 2 4 4 3 2" xfId="41160" xr:uid="{2639D103-EAD6-49A5-9090-7129B8646CEB}"/>
    <cellStyle name="Normal 5 5 2 2 4 4 4" xfId="31948" xr:uid="{505F5E0A-5668-433D-84F2-B590C276715B}"/>
    <cellStyle name="Normal 5 5 2 2 4 4 5" xfId="46832" xr:uid="{9E3B30F0-A350-44FF-B170-0A5B1D812D61}"/>
    <cellStyle name="Normal 5 5 2 2 4 4 6" xfId="11412" xr:uid="{20B8366C-3E63-45F6-825B-11BAA7C57BF3}"/>
    <cellStyle name="Normal 5 5 2 2 4 5" xfId="21680" xr:uid="{EC4644C3-51EC-4185-B823-8D94A30C0376}"/>
    <cellStyle name="Normal 5 5 2 2 4 5 2" xfId="35372" xr:uid="{F6053ADA-C601-467A-BCA5-A2C3F9254AB3}"/>
    <cellStyle name="Normal 5 5 2 2 4 5 3" xfId="50256" xr:uid="{3E35AE72-94C3-4B21-A0C8-13BA2B778D9F}"/>
    <cellStyle name="Normal 5 5 2 2 4 6" xfId="14836" xr:uid="{B5A09537-01C0-4E52-9170-80568BDB201E}"/>
    <cellStyle name="Normal 5 5 2 2 4 6 2" xfId="41025" xr:uid="{B1E7C4DD-3DC2-437E-9A50-EAA852F211B2}"/>
    <cellStyle name="Normal 5 5 2 2 4 7" xfId="28526" xr:uid="{BFC706E1-FF6C-4828-B57A-27BF1679076A}"/>
    <cellStyle name="Normal 5 5 2 2 4 8" xfId="43410" xr:uid="{059BF20E-E762-409C-A18D-D19AC9D126AF}"/>
    <cellStyle name="Normal 5 5 2 2 4 9" xfId="7990" xr:uid="{50D0B0C3-835F-4730-8451-CDDFCBAA55F2}"/>
    <cellStyle name="Normal 5 5 2 2 5" xfId="1334" xr:uid="{BCB7ACBA-EC2C-42EA-9C00-CD374114B87B}"/>
    <cellStyle name="Normal 5 5 2 2 5 2" xfId="2885" xr:uid="{F1AA8CC3-1B69-4C10-85D5-9B61642057FD}"/>
    <cellStyle name="Normal 5 5 2 2 5 2 2" xfId="13126" xr:uid="{79461491-6996-409E-834A-7836448E37C2}"/>
    <cellStyle name="Normal 5 5 2 2 5 2 2 2" xfId="26816" xr:uid="{831E952A-BDEF-4BCA-860C-1BB5F04E48BD}"/>
    <cellStyle name="Normal 5 5 2 2 5 2 2 2 2" xfId="40508" xr:uid="{E4EBA028-E52A-4CB6-99AD-28378E3B646D}"/>
    <cellStyle name="Normal 5 5 2 2 5 2 2 2 3" xfId="55392" xr:uid="{0120A4AF-27E8-47A4-A1EF-0F55EB8A63C9}"/>
    <cellStyle name="Normal 5 5 2 2 5 2 2 3" xfId="19972" xr:uid="{9847A2C4-3053-403F-81A7-2FF7C8A7D74D}"/>
    <cellStyle name="Normal 5 5 2 2 5 2 2 4" xfId="33662" xr:uid="{A60F5CF3-A8CB-4CC0-A46C-4DF8673FE310}"/>
    <cellStyle name="Normal 5 5 2 2 5 2 2 5" xfId="48546" xr:uid="{F072401B-2B64-4E15-BAB4-EE7C5E89E6D4}"/>
    <cellStyle name="Normal 5 5 2 2 5 2 3" xfId="23394" xr:uid="{D247F89F-DF21-404D-BBF7-E74ABEC527D9}"/>
    <cellStyle name="Normal 5 5 2 2 5 2 3 2" xfId="37086" xr:uid="{47F3EC9C-9183-476C-84B8-8D6B77948A3F}"/>
    <cellStyle name="Normal 5 5 2 2 5 2 3 3" xfId="51970" xr:uid="{DAA3E544-75B0-44B8-AD4A-41579F827EF7}"/>
    <cellStyle name="Normal 5 5 2 2 5 2 4" xfId="16550" xr:uid="{10F55B55-179F-4305-B463-74157DB58032}"/>
    <cellStyle name="Normal 5 5 2 2 5 2 4 2" xfId="41161" xr:uid="{263D81DE-07D4-4313-9136-37CD3B3F8B3B}"/>
    <cellStyle name="Normal 5 5 2 2 5 2 5" xfId="30240" xr:uid="{46976C3D-A63E-4968-8695-0948345FFD14}"/>
    <cellStyle name="Normal 5 5 2 2 5 2 6" xfId="45124" xr:uid="{C2A73090-030A-4713-84D3-2FBD85635D2E}"/>
    <cellStyle name="Normal 5 5 2 2 5 2 7" xfId="9704" xr:uid="{4145776F-FC33-45C4-999C-01B0E0FE2A11}"/>
    <cellStyle name="Normal 5 5 2 2 5 3" xfId="2886" xr:uid="{CEA50971-E870-4C3D-92E2-B3A4DBD01319}"/>
    <cellStyle name="Normal 5 5 2 2 5 3 2" xfId="25104" xr:uid="{BAA2DBF6-34E1-4577-A276-F0BD74AE8E71}"/>
    <cellStyle name="Normal 5 5 2 2 5 3 2 2" xfId="38796" xr:uid="{C7209307-69CD-49B7-9947-205004B471C1}"/>
    <cellStyle name="Normal 5 5 2 2 5 3 2 3" xfId="53680" xr:uid="{004B3B30-F2C3-43E0-892C-08061314BE7A}"/>
    <cellStyle name="Normal 5 5 2 2 5 3 3" xfId="18260" xr:uid="{E25E54F4-0280-4F43-AF0D-C47CC3AC0BC0}"/>
    <cellStyle name="Normal 5 5 2 2 5 3 3 2" xfId="41162" xr:uid="{D3BE513B-0B13-4D8F-B9C6-3DD38063827F}"/>
    <cellStyle name="Normal 5 5 2 2 5 3 4" xfId="31950" xr:uid="{5F5C67CF-0F81-4223-8840-9540F8D12011}"/>
    <cellStyle name="Normal 5 5 2 2 5 3 5" xfId="46834" xr:uid="{173183C3-930F-4BAB-9CD0-49A231D7FF4E}"/>
    <cellStyle name="Normal 5 5 2 2 5 3 6" xfId="11414" xr:uid="{945EFBEB-D6FA-4211-B3B2-E68730552B8F}"/>
    <cellStyle name="Normal 5 5 2 2 5 4" xfId="2887" xr:uid="{59A84D3D-78CC-45EA-B7CC-205348520623}"/>
    <cellStyle name="Normal 5 5 2 2 5 4 2" xfId="41163" xr:uid="{C0A84540-9DF1-494C-BFEC-D47D6B9A49FF}"/>
    <cellStyle name="Normal 5 5 2 2 5 4 3" xfId="35374" xr:uid="{CCA170A0-B8CB-4D61-A077-48FEB10FDE46}"/>
    <cellStyle name="Normal 5 5 2 2 5 4 4" xfId="50258" xr:uid="{EF19991E-5C2A-4F0F-8069-671E5CA1CCC9}"/>
    <cellStyle name="Normal 5 5 2 2 5 4 5" xfId="21682" xr:uid="{EF27501B-FCE4-4BE8-8ABE-94295690CDAE}"/>
    <cellStyle name="Normal 5 5 2 2 5 5" xfId="14838" xr:uid="{D1F804FC-532D-46C8-A1BE-AFA8E65622A1}"/>
    <cellStyle name="Normal 5 5 2 2 5 5 2" xfId="41027" xr:uid="{F9FEF842-0732-486B-AF6A-768098A1566B}"/>
    <cellStyle name="Normal 5 5 2 2 5 6" xfId="28528" xr:uid="{E3787485-2F2F-4439-94D2-2FC769E83154}"/>
    <cellStyle name="Normal 5 5 2 2 5 7" xfId="43412" xr:uid="{19E31689-444B-4093-A6EF-99102652FC74}"/>
    <cellStyle name="Normal 5 5 2 2 5 8" xfId="7992" xr:uid="{FEFF24AD-96D9-4BEB-A485-9EB62D3D2623}"/>
    <cellStyle name="Normal 5 5 2 2 6" xfId="2888" xr:uid="{CA98EFB9-60FC-4CC5-B3B8-99DE8D455DBF}"/>
    <cellStyle name="Normal 5 5 2 2 6 2" xfId="9705" xr:uid="{21D2B271-43A9-4055-82F1-B52505426B24}"/>
    <cellStyle name="Normal 5 5 2 2 6 2 2" xfId="13127" xr:uid="{43E54068-959F-41C2-BBB0-AF02D011CE96}"/>
    <cellStyle name="Normal 5 5 2 2 6 2 2 2" xfId="26817" xr:uid="{3434C034-CB65-4A2F-92BF-DF81C9BC8430}"/>
    <cellStyle name="Normal 5 5 2 2 6 2 2 2 2" xfId="40509" xr:uid="{D1256D23-F974-4D3E-9935-A89C38DD80DC}"/>
    <cellStyle name="Normal 5 5 2 2 6 2 2 2 3" xfId="55393" xr:uid="{32CF78A6-E46C-4512-9215-877CAB112EB5}"/>
    <cellStyle name="Normal 5 5 2 2 6 2 2 3" xfId="19973" xr:uid="{5767602A-6ECB-42BC-B633-0848C7DBC149}"/>
    <cellStyle name="Normal 5 5 2 2 6 2 2 4" xfId="33663" xr:uid="{70419FE9-4B3F-469F-9FAD-14BF084C93BF}"/>
    <cellStyle name="Normal 5 5 2 2 6 2 2 5" xfId="48547" xr:uid="{95F236F8-9EFF-400E-A3C1-2D85030E5BB1}"/>
    <cellStyle name="Normal 5 5 2 2 6 2 3" xfId="23395" xr:uid="{9DB7116C-D3A7-4016-8E3F-827615664CAB}"/>
    <cellStyle name="Normal 5 5 2 2 6 2 3 2" xfId="37087" xr:uid="{FD80FEEC-9151-4472-8009-85695961B3E4}"/>
    <cellStyle name="Normal 5 5 2 2 6 2 3 3" xfId="51971" xr:uid="{711F4794-037F-4E10-81C7-4B10173D756A}"/>
    <cellStyle name="Normal 5 5 2 2 6 2 4" xfId="16551" xr:uid="{6B419368-10F3-4529-B785-3579334B7B3C}"/>
    <cellStyle name="Normal 5 5 2 2 6 2 5" xfId="30241" xr:uid="{114E8FF9-3C11-486D-8DA0-992E6264E1CB}"/>
    <cellStyle name="Normal 5 5 2 2 6 2 6" xfId="45125" xr:uid="{951A4960-EE5B-4311-9990-D30FE3626BBE}"/>
    <cellStyle name="Normal 5 5 2 2 6 3" xfId="11415" xr:uid="{75477795-E5FD-485F-96D7-629C5AB0BCFB}"/>
    <cellStyle name="Normal 5 5 2 2 6 3 2" xfId="25105" xr:uid="{C44E81E5-5DE4-49EE-A132-41BDA7859AA2}"/>
    <cellStyle name="Normal 5 5 2 2 6 3 2 2" xfId="38797" xr:uid="{67CE91E8-EA0A-4B2A-9708-F021C236DC23}"/>
    <cellStyle name="Normal 5 5 2 2 6 3 2 3" xfId="53681" xr:uid="{405F30D2-F353-4B64-B072-3272EEDA8DA2}"/>
    <cellStyle name="Normal 5 5 2 2 6 3 3" xfId="18261" xr:uid="{EA1C80E9-9610-4244-BE0C-6F5670861D95}"/>
    <cellStyle name="Normal 5 5 2 2 6 3 4" xfId="31951" xr:uid="{DEC1BD66-67D4-43D7-AAB7-F3020BB08111}"/>
    <cellStyle name="Normal 5 5 2 2 6 3 5" xfId="46835" xr:uid="{3467FD8A-D82A-49A3-AB79-FC9D374880AE}"/>
    <cellStyle name="Normal 5 5 2 2 6 4" xfId="21683" xr:uid="{6FDDAE63-3AB3-4991-BA16-6B3C8B148041}"/>
    <cellStyle name="Normal 5 5 2 2 6 4 2" xfId="35375" xr:uid="{B76B2784-DBB9-45A1-A76E-3E3A433847A8}"/>
    <cellStyle name="Normal 5 5 2 2 6 4 3" xfId="50259" xr:uid="{D89FF38E-9A9D-4075-B1FC-33B2862D8589}"/>
    <cellStyle name="Normal 5 5 2 2 6 5" xfId="14839" xr:uid="{0B4268F9-7FA0-47CD-8704-3556D972F9BB}"/>
    <cellStyle name="Normal 5 5 2 2 6 5 2" xfId="41164" xr:uid="{7B80149F-1A4A-4EEB-B420-82B9F3D6D46D}"/>
    <cellStyle name="Normal 5 5 2 2 6 6" xfId="28529" xr:uid="{424902DD-CF04-4C00-BF06-802F56A6045A}"/>
    <cellStyle name="Normal 5 5 2 2 6 7" xfId="43413" xr:uid="{C75675EF-AC5B-47BB-9F0E-6DEFEA7845DE}"/>
    <cellStyle name="Normal 5 5 2 2 6 8" xfId="7993" xr:uid="{079790D9-862C-4974-A436-2E298A075E79}"/>
    <cellStyle name="Normal 5 5 2 2 7" xfId="2889" xr:uid="{D5119579-606C-4644-BA98-7884E43B76D7}"/>
    <cellStyle name="Normal 5 5 2 2 7 2" xfId="13113" xr:uid="{D2B493E4-3C0E-4660-88C6-0B6739DE378A}"/>
    <cellStyle name="Normal 5 5 2 2 7 2 2" xfId="26803" xr:uid="{4661E5FB-5FBD-47B5-B347-106AD146CCF7}"/>
    <cellStyle name="Normal 5 5 2 2 7 2 2 2" xfId="40495" xr:uid="{707B8DCA-591F-4AD6-B02C-A60FA92022E1}"/>
    <cellStyle name="Normal 5 5 2 2 7 2 2 3" xfId="55379" xr:uid="{9A54D690-43AD-4BD2-A7BD-692F25AF3353}"/>
    <cellStyle name="Normal 5 5 2 2 7 2 3" xfId="19959" xr:uid="{8DC3F2E8-0153-4AA9-9BB8-4E5DC0C0FC1B}"/>
    <cellStyle name="Normal 5 5 2 2 7 2 4" xfId="33649" xr:uid="{9DF7906B-1B54-4520-B81C-C09AAC63E2BA}"/>
    <cellStyle name="Normal 5 5 2 2 7 2 5" xfId="48533" xr:uid="{61B1DCC0-A38C-418C-802B-66C37768BC70}"/>
    <cellStyle name="Normal 5 5 2 2 7 3" xfId="23381" xr:uid="{E5E6BD02-76BE-4B39-A382-EDBFED01B335}"/>
    <cellStyle name="Normal 5 5 2 2 7 3 2" xfId="37073" xr:uid="{64DCAFF5-7A22-47A2-B66C-F61F3E92722E}"/>
    <cellStyle name="Normal 5 5 2 2 7 3 3" xfId="51957" xr:uid="{ABD80616-B6B2-4B96-B4D0-2CA02CD3F71E}"/>
    <cellStyle name="Normal 5 5 2 2 7 4" xfId="16537" xr:uid="{1EA72F04-E35D-40C4-8CC4-77AA1D146221}"/>
    <cellStyle name="Normal 5 5 2 2 7 4 2" xfId="41165" xr:uid="{042BD12F-6C91-4D9F-99D4-3EA74EFFAA10}"/>
    <cellStyle name="Normal 5 5 2 2 7 5" xfId="30227" xr:uid="{CDCCF1B9-5AFE-4DF3-9BD2-529AC40D881F}"/>
    <cellStyle name="Normal 5 5 2 2 7 6" xfId="45111" xr:uid="{E40EBF2D-E3C5-4DC4-A552-9E77F6D54DD5}"/>
    <cellStyle name="Normal 5 5 2 2 7 7" xfId="9691" xr:uid="{D7C6E93C-A013-428D-B450-C0BCA2D90F9E}"/>
    <cellStyle name="Normal 5 5 2 2 8" xfId="2890" xr:uid="{D6A6E6A4-1135-449C-87C9-456F84ED58E6}"/>
    <cellStyle name="Normal 5 5 2 2 8 2" xfId="25091" xr:uid="{C7FC6F20-0B1C-41FD-9930-C6AF18F51BCC}"/>
    <cellStyle name="Normal 5 5 2 2 8 2 2" xfId="38783" xr:uid="{B8DB9CC5-B55D-47F3-8239-8F6CF1973F00}"/>
    <cellStyle name="Normal 5 5 2 2 8 2 3" xfId="53667" xr:uid="{FDEE94FF-9A8B-4686-B966-083D426EB740}"/>
    <cellStyle name="Normal 5 5 2 2 8 3" xfId="18247" xr:uid="{9F48CA3E-934A-4111-B669-3F01B06B7BD0}"/>
    <cellStyle name="Normal 5 5 2 2 8 3 2" xfId="41166" xr:uid="{D31688B2-FE64-475F-987F-C6E66D2FA31A}"/>
    <cellStyle name="Normal 5 5 2 2 8 4" xfId="31937" xr:uid="{646EBD19-881F-4191-873F-0B78C3A7C23C}"/>
    <cellStyle name="Normal 5 5 2 2 8 5" xfId="46821" xr:uid="{E18D94A4-EF1E-4D20-82FA-57597420C9B1}"/>
    <cellStyle name="Normal 5 5 2 2 8 6" xfId="11401" xr:uid="{D992C262-2BD7-4F78-8012-68B001B8C155}"/>
    <cellStyle name="Normal 5 5 2 2 9" xfId="21669" xr:uid="{FAF61EE6-F601-4DC9-A145-C8C0B093AF2B}"/>
    <cellStyle name="Normal 5 5 2 2 9 2" xfId="35361" xr:uid="{B52AF627-FBD1-49AA-A183-1B0C64C94A1E}"/>
    <cellStyle name="Normal 5 5 2 2 9 3" xfId="50245" xr:uid="{F0B9CC82-0CBB-4CAB-9EB4-EF1C574CEB8C}"/>
    <cellStyle name="Normal 5 5 2 3" xfId="306" xr:uid="{25197FDC-0338-4748-82D6-9C2CCEC3B1C3}"/>
    <cellStyle name="Normal 5 5 2 3 10" xfId="43414" xr:uid="{6980607E-010A-445B-BCD0-36AE4AAACF56}"/>
    <cellStyle name="Normal 5 5 2 3 11" xfId="7994" xr:uid="{CFB9C744-F630-424F-9660-528F797AF915}"/>
    <cellStyle name="Normal 5 5 2 3 2" xfId="566" xr:uid="{2201C61F-860A-4FC2-80A6-1F14C43C219A}"/>
    <cellStyle name="Normal 5 5 2 3 2 2" xfId="567" xr:uid="{C416D7A0-532B-47C1-8CA9-A14EBDF9A4EA}"/>
    <cellStyle name="Normal 5 5 2 3 2 2 2" xfId="1335" xr:uid="{1E288E76-2893-4604-B908-D57BE7A3BCD2}"/>
    <cellStyle name="Normal 5 5 2 3 2 2 2 2" xfId="1336" xr:uid="{4C588587-E5DA-48D2-B242-A7B87AD2E343}"/>
    <cellStyle name="Normal 5 5 2 3 2 2 2 2 2" xfId="26820" xr:uid="{881B6665-463A-4977-B93B-CCFE543F0F27}"/>
    <cellStyle name="Normal 5 5 2 3 2 2 2 2 2 2" xfId="40512" xr:uid="{AD12F8C3-8DC2-48F2-B829-7CC1A2DEFCE0}"/>
    <cellStyle name="Normal 5 5 2 3 2 2 2 2 2 3" xfId="55396" xr:uid="{436BB90C-91EA-4AC0-86C3-9A013D0D6D20}"/>
    <cellStyle name="Normal 5 5 2 3 2 2 2 2 3" xfId="19976" xr:uid="{8720EE38-4CF0-465D-B62C-6E25566AB7FB}"/>
    <cellStyle name="Normal 5 5 2 3 2 2 2 2 3 2" xfId="41029" xr:uid="{BE694341-12FE-45B0-BC20-B7C3A729ED9B}"/>
    <cellStyle name="Normal 5 5 2 3 2 2 2 2 4" xfId="33666" xr:uid="{3A5B56B4-0713-4FFC-AB91-6A66C1720A73}"/>
    <cellStyle name="Normal 5 5 2 3 2 2 2 2 5" xfId="48550" xr:uid="{353505BE-49A0-4A38-8ADA-175BFA672894}"/>
    <cellStyle name="Normal 5 5 2 3 2 2 2 2 6" xfId="13130" xr:uid="{0D543C5D-AF9E-4F64-8577-DBC5988DB6CE}"/>
    <cellStyle name="Normal 5 5 2 3 2 2 2 3" xfId="23398" xr:uid="{F687A822-BB8B-428F-BBDA-C77D1C3A080B}"/>
    <cellStyle name="Normal 5 5 2 3 2 2 2 3 2" xfId="37090" xr:uid="{3648DE75-6950-4E5D-BB3C-B28013985D15}"/>
    <cellStyle name="Normal 5 5 2 3 2 2 2 3 3" xfId="51974" xr:uid="{810D60E8-B7F1-42F1-92F3-BEAE9A0F6821}"/>
    <cellStyle name="Normal 5 5 2 3 2 2 2 4" xfId="16554" xr:uid="{1686B3FE-962A-49DD-BFFC-7D3DE906E11D}"/>
    <cellStyle name="Normal 5 5 2 3 2 2 2 4 2" xfId="41028" xr:uid="{6CB70CAD-A7FF-451D-8F96-AAA5035E2BB3}"/>
    <cellStyle name="Normal 5 5 2 3 2 2 2 5" xfId="30244" xr:uid="{BB1C2E1B-CBEB-4B83-9F39-ECD0CD6EC0BD}"/>
    <cellStyle name="Normal 5 5 2 3 2 2 2 6" xfId="45128" xr:uid="{285A1783-A12B-4F2B-A20F-0D414C54E0F7}"/>
    <cellStyle name="Normal 5 5 2 3 2 2 2 7" xfId="9708" xr:uid="{6022DBEA-1453-4E7C-B870-681B97CB90BD}"/>
    <cellStyle name="Normal 5 5 2 3 2 2 3" xfId="1337" xr:uid="{8610FB2E-8486-449E-8733-6778D37ADC4F}"/>
    <cellStyle name="Normal 5 5 2 3 2 2 3 2" xfId="25108" xr:uid="{CCFE13BC-C286-4FA8-A269-631CA447FE62}"/>
    <cellStyle name="Normal 5 5 2 3 2 2 3 2 2" xfId="38800" xr:uid="{E21B4BF4-5F78-47A6-B490-8912B29436B5}"/>
    <cellStyle name="Normal 5 5 2 3 2 2 3 2 3" xfId="53684" xr:uid="{E41AFCC1-F9E6-48DB-845C-81C865D2BC89}"/>
    <cellStyle name="Normal 5 5 2 3 2 2 3 3" xfId="18264" xr:uid="{B2CA1750-24E4-4D0A-8100-67BFE46AA53D}"/>
    <cellStyle name="Normal 5 5 2 3 2 2 3 3 2" xfId="41030" xr:uid="{B778F6C0-2757-46E8-B1C8-9D5F420B3F1D}"/>
    <cellStyle name="Normal 5 5 2 3 2 2 3 4" xfId="31954" xr:uid="{E9207FD8-2A03-4352-A31A-94362CFE739F}"/>
    <cellStyle name="Normal 5 5 2 3 2 2 3 5" xfId="46838" xr:uid="{63574233-F7E5-4CAA-9885-B02DA712016B}"/>
    <cellStyle name="Normal 5 5 2 3 2 2 3 6" xfId="11418" xr:uid="{6E942DFF-E29F-4666-90C4-8FE669DDD9A4}"/>
    <cellStyle name="Normal 5 5 2 3 2 2 4" xfId="21686" xr:uid="{EC000466-5FFE-4E09-9053-7855AE6BA7EC}"/>
    <cellStyle name="Normal 5 5 2 3 2 2 4 2" xfId="35378" xr:uid="{7D051823-6A7E-4916-A950-57277D43192F}"/>
    <cellStyle name="Normal 5 5 2 3 2 2 4 3" xfId="50262" xr:uid="{0724DA78-9406-42E0-8323-3F4E71A1BD7C}"/>
    <cellStyle name="Normal 5 5 2 3 2 2 5" xfId="14842" xr:uid="{9FE86017-A205-406D-BE22-EBB951EDD3BF}"/>
    <cellStyle name="Normal 5 5 2 3 2 2 5 2" xfId="40844" xr:uid="{E99C1939-077C-460D-AF49-C008F7766143}"/>
    <cellStyle name="Normal 5 5 2 3 2 2 6" xfId="28532" xr:uid="{F8C9CAC9-B812-4668-90C2-A8D912503D5E}"/>
    <cellStyle name="Normal 5 5 2 3 2 2 7" xfId="43416" xr:uid="{5145AB0A-1B2B-47EE-BBF1-ECCFE93939EC}"/>
    <cellStyle name="Normal 5 5 2 3 2 2 8" xfId="7996" xr:uid="{05E11B5E-D364-489A-BDC8-8540E7DC4578}"/>
    <cellStyle name="Normal 5 5 2 3 2 3" xfId="1338" xr:uid="{3A7D95C8-81AB-408E-B272-8E9AD2613389}"/>
    <cellStyle name="Normal 5 5 2 3 2 3 2" xfId="1339" xr:uid="{82823971-44A9-4BE2-9D8D-B68C9B3AC765}"/>
    <cellStyle name="Normal 5 5 2 3 2 3 2 2" xfId="26819" xr:uid="{1F984782-5C09-4C68-BF7E-0FA4E88588C1}"/>
    <cellStyle name="Normal 5 5 2 3 2 3 2 2 2" xfId="40511" xr:uid="{31A12C1D-5114-4A17-8B79-36B989DE4CD7}"/>
    <cellStyle name="Normal 5 5 2 3 2 3 2 2 3" xfId="55395" xr:uid="{E45E9713-7281-4E4A-9CF1-3963C3AF3FF5}"/>
    <cellStyle name="Normal 5 5 2 3 2 3 2 3" xfId="19975" xr:uid="{92EF6B97-EA08-4EFF-8044-3506439E3074}"/>
    <cellStyle name="Normal 5 5 2 3 2 3 2 3 2" xfId="41032" xr:uid="{FBDAAE66-088E-48C8-8E94-DE29CEF100BA}"/>
    <cellStyle name="Normal 5 5 2 3 2 3 2 4" xfId="33665" xr:uid="{D84CC0A9-19AF-4FDE-9D60-67802890B289}"/>
    <cellStyle name="Normal 5 5 2 3 2 3 2 5" xfId="48549" xr:uid="{3C3B3FD4-67F4-4EE2-842F-D4456157D0E7}"/>
    <cellStyle name="Normal 5 5 2 3 2 3 2 6" xfId="13129" xr:uid="{04EC46CA-2920-4475-A62B-AEDDBE5DC93A}"/>
    <cellStyle name="Normal 5 5 2 3 2 3 3" xfId="23397" xr:uid="{8112688A-DB37-4C83-B373-739117664DAB}"/>
    <cellStyle name="Normal 5 5 2 3 2 3 3 2" xfId="37089" xr:uid="{75F095A5-4C51-43BF-813B-0E9E63D284AD}"/>
    <cellStyle name="Normal 5 5 2 3 2 3 3 3" xfId="51973" xr:uid="{DAF32C48-C2EF-450D-93C1-FB556F0869DC}"/>
    <cellStyle name="Normal 5 5 2 3 2 3 4" xfId="16553" xr:uid="{6A034A7D-1D9A-4E11-9965-60F046B14FBF}"/>
    <cellStyle name="Normal 5 5 2 3 2 3 4 2" xfId="41031" xr:uid="{B4E554B1-BB6C-49AC-97A9-9EC8EC260B9C}"/>
    <cellStyle name="Normal 5 5 2 3 2 3 5" xfId="30243" xr:uid="{0C9DCA64-658F-4323-9493-A025C9F674ED}"/>
    <cellStyle name="Normal 5 5 2 3 2 3 6" xfId="45127" xr:uid="{B6F3D989-208A-4C65-8949-39C4AAC4F863}"/>
    <cellStyle name="Normal 5 5 2 3 2 3 7" xfId="9707" xr:uid="{93A62A95-9C60-4CEA-82F8-91DA029F3865}"/>
    <cellStyle name="Normal 5 5 2 3 2 4" xfId="1340" xr:uid="{F7D82310-B445-49D9-9A54-A8E6ED6B7674}"/>
    <cellStyle name="Normal 5 5 2 3 2 4 2" xfId="25107" xr:uid="{05F5F494-9D3A-414D-81AB-3E9A832F5EF8}"/>
    <cellStyle name="Normal 5 5 2 3 2 4 2 2" xfId="38799" xr:uid="{16588DAA-893D-4175-A720-E3FF10965D00}"/>
    <cellStyle name="Normal 5 5 2 3 2 4 2 3" xfId="53683" xr:uid="{5D3BBB0C-076F-4087-BC08-A3559C9E9D8D}"/>
    <cellStyle name="Normal 5 5 2 3 2 4 3" xfId="18263" xr:uid="{EAA4C055-73BE-48D1-A913-83CE856819BE}"/>
    <cellStyle name="Normal 5 5 2 3 2 4 3 2" xfId="41033" xr:uid="{C866E28E-BBD3-4C92-98FB-97803CBBD23C}"/>
    <cellStyle name="Normal 5 5 2 3 2 4 4" xfId="31953" xr:uid="{13A15387-BDD7-41E3-9E42-61AB15D15ED4}"/>
    <cellStyle name="Normal 5 5 2 3 2 4 5" xfId="46837" xr:uid="{FE15D3FB-E3DB-419F-85A0-D3F1D7BDC7F2}"/>
    <cellStyle name="Normal 5 5 2 3 2 4 6" xfId="11417" xr:uid="{FB086233-2D61-4B4B-809F-3FDF4C83B3E0}"/>
    <cellStyle name="Normal 5 5 2 3 2 5" xfId="21685" xr:uid="{D1451408-E252-4EFC-8030-624D689EBABC}"/>
    <cellStyle name="Normal 5 5 2 3 2 5 2" xfId="35377" xr:uid="{1AEDEDB2-CD82-42CE-9A65-01A4C212E3F9}"/>
    <cellStyle name="Normal 5 5 2 3 2 5 3" xfId="50261" xr:uid="{FB825A98-AE74-4ACF-B88F-5440AC688C7D}"/>
    <cellStyle name="Normal 5 5 2 3 2 6" xfId="14841" xr:uid="{4B5C93AE-3A7B-4E90-BE99-5ED5B3DEE406}"/>
    <cellStyle name="Normal 5 5 2 3 2 6 2" xfId="40843" xr:uid="{6CD2B7EB-0702-4626-BE3A-4E0278DEFC0C}"/>
    <cellStyle name="Normal 5 5 2 3 2 7" xfId="28531" xr:uid="{72C77874-77D7-489E-84E8-662EF7097B7D}"/>
    <cellStyle name="Normal 5 5 2 3 2 8" xfId="43415" xr:uid="{C092306D-8A09-4F42-AA86-D1CFC8F0DC19}"/>
    <cellStyle name="Normal 5 5 2 3 2 9" xfId="7995" xr:uid="{B6499DEC-2623-4AFB-B8EF-2B42750B43DA}"/>
    <cellStyle name="Normal 5 5 2 3 3" xfId="568" xr:uid="{FADB137A-DE9D-4746-9C0B-D8B1EFF455D4}"/>
    <cellStyle name="Normal 5 5 2 3 3 2" xfId="1341" xr:uid="{50AB4707-469A-4DEF-A20D-CF00FCB456A5}"/>
    <cellStyle name="Normal 5 5 2 3 3 2 2" xfId="1342" xr:uid="{ED824D9F-49BB-4061-A937-3F8C9FD73C73}"/>
    <cellStyle name="Normal 5 5 2 3 3 2 2 2" xfId="26821" xr:uid="{03D3B21A-2351-4692-8430-AE589247EDFF}"/>
    <cellStyle name="Normal 5 5 2 3 3 2 2 2 2" xfId="40513" xr:uid="{749B7FFF-1E02-4788-B984-95850FE80EDA}"/>
    <cellStyle name="Normal 5 5 2 3 3 2 2 2 3" xfId="55397" xr:uid="{49D5D082-F977-4B59-8660-B24C48E1D4F2}"/>
    <cellStyle name="Normal 5 5 2 3 3 2 2 3" xfId="19977" xr:uid="{95A7AF53-300E-439A-A9BE-8AFCFF7D0969}"/>
    <cellStyle name="Normal 5 5 2 3 3 2 2 3 2" xfId="41035" xr:uid="{3C378530-4CBE-457D-B0C9-8738A4AC9238}"/>
    <cellStyle name="Normal 5 5 2 3 3 2 2 4" xfId="33667" xr:uid="{D21697B3-BF9F-4F92-A4F7-2B70EC7E07B6}"/>
    <cellStyle name="Normal 5 5 2 3 3 2 2 5" xfId="48551" xr:uid="{30482178-DFC2-4422-941E-D8A92C7666CD}"/>
    <cellStyle name="Normal 5 5 2 3 3 2 2 6" xfId="13131" xr:uid="{5CD72EC8-999D-4A7C-8EBA-0F51BCBE053A}"/>
    <cellStyle name="Normal 5 5 2 3 3 2 3" xfId="23399" xr:uid="{90116663-21DB-481C-B20D-216136BF93ED}"/>
    <cellStyle name="Normal 5 5 2 3 3 2 3 2" xfId="37091" xr:uid="{7A020625-6401-4942-BDA5-6C4DC67DC4BC}"/>
    <cellStyle name="Normal 5 5 2 3 3 2 3 3" xfId="51975" xr:uid="{6CC0F1AB-CBB5-4B25-AF66-B245C6B55260}"/>
    <cellStyle name="Normal 5 5 2 3 3 2 4" xfId="16555" xr:uid="{1EACB347-1CB0-4EF3-9C70-D165A332D5DE}"/>
    <cellStyle name="Normal 5 5 2 3 3 2 4 2" xfId="41034" xr:uid="{944C079B-A1D2-42E0-9E2E-0666E3D9A3C6}"/>
    <cellStyle name="Normal 5 5 2 3 3 2 5" xfId="30245" xr:uid="{B23A11DF-2FE1-4452-8247-4564A13DFDF2}"/>
    <cellStyle name="Normal 5 5 2 3 3 2 6" xfId="45129" xr:uid="{45EBC6B0-5741-44A9-9058-EDFBFBEF845D}"/>
    <cellStyle name="Normal 5 5 2 3 3 2 7" xfId="9709" xr:uid="{DE151B27-6C22-4BBA-BC27-889AEBFBF7A2}"/>
    <cellStyle name="Normal 5 5 2 3 3 3" xfId="1343" xr:uid="{E2503E6C-7FD9-4FDF-B527-ADFEC52709C9}"/>
    <cellStyle name="Normal 5 5 2 3 3 3 2" xfId="25109" xr:uid="{4D4DCE80-03AE-489D-B77D-1C2C1E3A1231}"/>
    <cellStyle name="Normal 5 5 2 3 3 3 2 2" xfId="38801" xr:uid="{09AE894A-96A4-4B6A-BBAC-1D819424579E}"/>
    <cellStyle name="Normal 5 5 2 3 3 3 2 3" xfId="53685" xr:uid="{0EAAA48D-117C-4968-A201-648CFA357D45}"/>
    <cellStyle name="Normal 5 5 2 3 3 3 3" xfId="18265" xr:uid="{A1505A28-5A64-4866-9DF8-9B6622BD2409}"/>
    <cellStyle name="Normal 5 5 2 3 3 3 3 2" xfId="41036" xr:uid="{33F6D518-CD15-4A8D-8901-3AD5D8D5E4F1}"/>
    <cellStyle name="Normal 5 5 2 3 3 3 4" xfId="31955" xr:uid="{7C110B1F-95C7-4D98-9294-341804183B7B}"/>
    <cellStyle name="Normal 5 5 2 3 3 3 5" xfId="46839" xr:uid="{475CDE2C-1391-48A2-98EE-A6BF88E69656}"/>
    <cellStyle name="Normal 5 5 2 3 3 3 6" xfId="11419" xr:uid="{942F154A-D0ED-4E8D-AE43-88F8959245B4}"/>
    <cellStyle name="Normal 5 5 2 3 3 4" xfId="2891" xr:uid="{B60D19F5-E49D-437D-9C64-3C9C46CB1FB6}"/>
    <cellStyle name="Normal 5 5 2 3 3 4 2" xfId="41167" xr:uid="{A05B69C7-6E2D-4589-8028-45DC250A0F96}"/>
    <cellStyle name="Normal 5 5 2 3 3 4 3" xfId="35379" xr:uid="{CAD8BEC8-3C76-4A43-BB5A-D53F3DBAE1E0}"/>
    <cellStyle name="Normal 5 5 2 3 3 4 4" xfId="50263" xr:uid="{C76AE064-3B3D-4F7D-BFF9-4E2FAB10AF1B}"/>
    <cellStyle name="Normal 5 5 2 3 3 4 5" xfId="21687" xr:uid="{0CB61E2D-47F9-49A4-8294-FEA8A6C68180}"/>
    <cellStyle name="Normal 5 5 2 3 3 5" xfId="14843" xr:uid="{30F23FAD-C0B0-4291-A3C3-7600E15D19FC}"/>
    <cellStyle name="Normal 5 5 2 3 3 5 2" xfId="40845" xr:uid="{3027EDF9-70AC-4DFB-BFB2-1D824748BC5F}"/>
    <cellStyle name="Normal 5 5 2 3 3 6" xfId="28533" xr:uid="{C2C06B17-8C6F-44AE-9DD3-52AC4B2CD887}"/>
    <cellStyle name="Normal 5 5 2 3 3 7" xfId="43417" xr:uid="{CB49BA3E-295F-467A-8464-AFD26E96708A}"/>
    <cellStyle name="Normal 5 5 2 3 3 8" xfId="7997" xr:uid="{9FFFD21C-4396-4DDA-88BF-86A24ABE3C7B}"/>
    <cellStyle name="Normal 5 5 2 3 4" xfId="1344" xr:uid="{F1D17FF1-ECC3-4BF0-88D3-F0D7A448CDDF}"/>
    <cellStyle name="Normal 5 5 2 3 4 2" xfId="1345" xr:uid="{A5F78405-0F28-465C-B928-9257E8478736}"/>
    <cellStyle name="Normal 5 5 2 3 4 2 2" xfId="13132" xr:uid="{70BDE190-99E7-4C8E-A2DB-A39869664D93}"/>
    <cellStyle name="Normal 5 5 2 3 4 2 2 2" xfId="26822" xr:uid="{42308F6D-9AA5-407F-8478-45EA100E7777}"/>
    <cellStyle name="Normal 5 5 2 3 4 2 2 2 2" xfId="40514" xr:uid="{8B6AFAE5-9B8D-48F3-A921-04232585401E}"/>
    <cellStyle name="Normal 5 5 2 3 4 2 2 2 3" xfId="55398" xr:uid="{7FBA2384-9E18-42B2-8174-918EA62DD772}"/>
    <cellStyle name="Normal 5 5 2 3 4 2 2 3" xfId="19978" xr:uid="{F835FB19-106F-44EA-8F55-85988B979AC6}"/>
    <cellStyle name="Normal 5 5 2 3 4 2 2 4" xfId="33668" xr:uid="{2732C698-1654-4674-AD86-94491AADA20B}"/>
    <cellStyle name="Normal 5 5 2 3 4 2 2 5" xfId="48552" xr:uid="{2225EB7D-5268-4188-A09A-A80E29F0FC4A}"/>
    <cellStyle name="Normal 5 5 2 3 4 2 3" xfId="23400" xr:uid="{B121C009-87C8-4034-A33A-0E3283C6E056}"/>
    <cellStyle name="Normal 5 5 2 3 4 2 3 2" xfId="37092" xr:uid="{EA816625-5F4A-485A-9B7F-1F5A9C3EB417}"/>
    <cellStyle name="Normal 5 5 2 3 4 2 3 3" xfId="51976" xr:uid="{98115F9C-733F-4F04-81B0-31237C2C70C4}"/>
    <cellStyle name="Normal 5 5 2 3 4 2 4" xfId="16556" xr:uid="{340C8130-4744-4333-9D09-3CCE9653EEC1}"/>
    <cellStyle name="Normal 5 5 2 3 4 2 4 2" xfId="41038" xr:uid="{9A854279-3DD3-4031-9378-DC067111DE95}"/>
    <cellStyle name="Normal 5 5 2 3 4 2 5" xfId="30246" xr:uid="{28C6142A-471B-45FB-BC8C-3A9B199DC2B6}"/>
    <cellStyle name="Normal 5 5 2 3 4 2 6" xfId="45130" xr:uid="{5133205A-6EAC-41DE-AF59-38B05380A188}"/>
    <cellStyle name="Normal 5 5 2 3 4 2 7" xfId="9710" xr:uid="{CAD37A77-838E-4DEE-B175-9D2DFAE94466}"/>
    <cellStyle name="Normal 5 5 2 3 4 3" xfId="11420" xr:uid="{DCA910A9-2A29-491F-B1EA-20D2B0DEF174}"/>
    <cellStyle name="Normal 5 5 2 3 4 3 2" xfId="25110" xr:uid="{12C924D7-6117-4619-8F08-BCCC574E8172}"/>
    <cellStyle name="Normal 5 5 2 3 4 3 2 2" xfId="38802" xr:uid="{56C9B749-A1F8-435D-BDED-5712D56C7446}"/>
    <cellStyle name="Normal 5 5 2 3 4 3 2 3" xfId="53686" xr:uid="{77BEB66D-3F34-4350-8D14-56E34AFFB4CB}"/>
    <cellStyle name="Normal 5 5 2 3 4 3 3" xfId="18266" xr:uid="{B18E085F-F79C-459D-AC2D-8B9414AEA55B}"/>
    <cellStyle name="Normal 5 5 2 3 4 3 4" xfId="31956" xr:uid="{05E8592A-B94D-46FE-A50F-2F24DE3F0C58}"/>
    <cellStyle name="Normal 5 5 2 3 4 3 5" xfId="46840" xr:uid="{3907E64B-45D7-444B-B437-759039E32A6E}"/>
    <cellStyle name="Normal 5 5 2 3 4 4" xfId="21688" xr:uid="{8C41DA04-04A6-4327-8986-4125E4FBBEFC}"/>
    <cellStyle name="Normal 5 5 2 3 4 4 2" xfId="35380" xr:uid="{D4DFCB51-B8A4-4D19-AD5B-D25B542727B6}"/>
    <cellStyle name="Normal 5 5 2 3 4 4 3" xfId="50264" xr:uid="{1B3A345C-A8EB-4B90-B538-20D86A77E324}"/>
    <cellStyle name="Normal 5 5 2 3 4 5" xfId="14844" xr:uid="{337283D4-E99B-4C53-AF0C-1CA33E68A5CA}"/>
    <cellStyle name="Normal 5 5 2 3 4 5 2" xfId="41037" xr:uid="{01F6A887-6C08-4787-8CAA-025436C85AB1}"/>
    <cellStyle name="Normal 5 5 2 3 4 6" xfId="28534" xr:uid="{C4151B10-8657-47FE-A281-563F8D5A82BB}"/>
    <cellStyle name="Normal 5 5 2 3 4 7" xfId="43418" xr:uid="{2245865A-B5A5-4312-A4AC-8F3A88E39CA1}"/>
    <cellStyle name="Normal 5 5 2 3 4 8" xfId="7998" xr:uid="{ACCFD276-85FC-4321-A240-F6D5D5B5E37E}"/>
    <cellStyle name="Normal 5 5 2 3 5" xfId="1346" xr:uid="{4168C495-DFD0-4B53-B30E-376D9BC22AF6}"/>
    <cellStyle name="Normal 5 5 2 3 5 2" xfId="13128" xr:uid="{FBD89127-A31A-4315-A0FB-E1006ED8B9F3}"/>
    <cellStyle name="Normal 5 5 2 3 5 2 2" xfId="26818" xr:uid="{DAD0E992-A203-4EC2-BC02-CABCE684FEF9}"/>
    <cellStyle name="Normal 5 5 2 3 5 2 2 2" xfId="40510" xr:uid="{210BEBE7-4161-4139-B0CA-5B24BEEDD850}"/>
    <cellStyle name="Normal 5 5 2 3 5 2 2 3" xfId="55394" xr:uid="{24F6FC7F-82FC-4961-B1E8-03DA7CE67971}"/>
    <cellStyle name="Normal 5 5 2 3 5 2 3" xfId="19974" xr:uid="{C401A1E1-2928-4742-A68D-A49E8444D1E5}"/>
    <cellStyle name="Normal 5 5 2 3 5 2 4" xfId="33664" xr:uid="{397182FE-5144-4036-A287-8C6BB6450207}"/>
    <cellStyle name="Normal 5 5 2 3 5 2 5" xfId="48548" xr:uid="{80B782C5-D9C3-46FB-BEEC-1EC681913F31}"/>
    <cellStyle name="Normal 5 5 2 3 5 3" xfId="23396" xr:uid="{19EB15BB-BCCA-417B-B66B-65A6107C914D}"/>
    <cellStyle name="Normal 5 5 2 3 5 3 2" xfId="37088" xr:uid="{D99B19AB-4EF8-4E7D-B1AD-985B875CB3F3}"/>
    <cellStyle name="Normal 5 5 2 3 5 3 3" xfId="51972" xr:uid="{B7151C54-B4B1-4F2F-91D8-5AD4A1EFE921}"/>
    <cellStyle name="Normal 5 5 2 3 5 4" xfId="16552" xr:uid="{B426CCE4-5666-4483-B7E4-70D8FC6F59EE}"/>
    <cellStyle name="Normal 5 5 2 3 5 4 2" xfId="41039" xr:uid="{2CD36569-1AAF-4D8E-B742-BE0E1A3AA6CD}"/>
    <cellStyle name="Normal 5 5 2 3 5 5" xfId="30242" xr:uid="{511DDB0C-FB46-4690-A8F4-8B3B0155293B}"/>
    <cellStyle name="Normal 5 5 2 3 5 6" xfId="45126" xr:uid="{65ECEA44-1747-41D3-90C3-972E9D07C140}"/>
    <cellStyle name="Normal 5 5 2 3 5 7" xfId="9706" xr:uid="{294F160E-95FE-4AC8-B5C8-2FB574ADBC5E}"/>
    <cellStyle name="Normal 5 5 2 3 6" xfId="2892" xr:uid="{751BB389-CEDA-4068-A2ED-683BC17EC796}"/>
    <cellStyle name="Normal 5 5 2 3 6 2" xfId="25106" xr:uid="{1ED8D0C0-87C4-4A71-A2C4-2FD9B5785AAD}"/>
    <cellStyle name="Normal 5 5 2 3 6 2 2" xfId="38798" xr:uid="{38CA7B14-37FF-4873-8DF3-27D55F765B03}"/>
    <cellStyle name="Normal 5 5 2 3 6 2 3" xfId="53682" xr:uid="{ACFE711B-58A3-416E-A1F5-A1F4B96F80AD}"/>
    <cellStyle name="Normal 5 5 2 3 6 3" xfId="18262" xr:uid="{B1D713EF-EACB-4048-9C52-78E3EBC875D7}"/>
    <cellStyle name="Normal 5 5 2 3 6 3 2" xfId="41168" xr:uid="{F7D04AD6-8339-4FA9-BEEC-5E2D91D8D941}"/>
    <cellStyle name="Normal 5 5 2 3 6 4" xfId="31952" xr:uid="{062E45B5-6425-4D4A-9CBA-7D0C0C7B69F4}"/>
    <cellStyle name="Normal 5 5 2 3 6 5" xfId="46836" xr:uid="{33C17D91-C356-4E06-A135-7752FAC2A788}"/>
    <cellStyle name="Normal 5 5 2 3 6 6" xfId="11416" xr:uid="{0653AF04-E1B1-4BBA-8729-4499E8F2E1D3}"/>
    <cellStyle name="Normal 5 5 2 3 7" xfId="21684" xr:uid="{47B97C3D-0820-482C-985D-A949B269D229}"/>
    <cellStyle name="Normal 5 5 2 3 7 2" xfId="35376" xr:uid="{EB9B0673-BFF7-4E5D-91DF-63280CA2A75C}"/>
    <cellStyle name="Normal 5 5 2 3 7 3" xfId="50260" xr:uid="{C715BCB3-0477-41E9-BBF0-258176ABD565}"/>
    <cellStyle name="Normal 5 5 2 3 8" xfId="14840" xr:uid="{CE19955A-F6E3-421B-A985-D2E6C755E75A}"/>
    <cellStyle name="Normal 5 5 2 3 8 2" xfId="40788" xr:uid="{D8356B62-3D79-465A-A252-6B96E4D3E9DF}"/>
    <cellStyle name="Normal 5 5 2 3 9" xfId="28530" xr:uid="{33A9E5EF-F09D-4759-B480-5A47316F94EB}"/>
    <cellStyle name="Normal 5 5 2 4" xfId="307" xr:uid="{0B5A84C0-3542-4A50-9F5E-D16D91315261}"/>
    <cellStyle name="Normal 5 5 2 4 10" xfId="43419" xr:uid="{6ABA24CF-78D9-4D15-AD3E-F0FEA8D4B46C}"/>
    <cellStyle name="Normal 5 5 2 4 11" xfId="7999" xr:uid="{329A8D17-5BA2-4839-AA39-A377897ACE30}"/>
    <cellStyle name="Normal 5 5 2 4 2" xfId="569" xr:uid="{CAF77231-25EB-4339-B022-349FF6FF0C02}"/>
    <cellStyle name="Normal 5 5 2 4 2 2" xfId="1347" xr:uid="{F56CFE5B-68DF-45D3-BA2C-D8C02270684C}"/>
    <cellStyle name="Normal 5 5 2 4 2 2 2" xfId="1348" xr:uid="{B81127DA-DD40-4B89-9D37-AD6D8D0DBFCD}"/>
    <cellStyle name="Normal 5 5 2 4 2 2 2 2" xfId="13135" xr:uid="{45706591-210A-40D5-976D-7B5336B7CA82}"/>
    <cellStyle name="Normal 5 5 2 4 2 2 2 2 2" xfId="26825" xr:uid="{11EC352C-676A-49D4-8F36-83D98C2264A0}"/>
    <cellStyle name="Normal 5 5 2 4 2 2 2 2 2 2" xfId="40517" xr:uid="{D67E45FF-CF1B-40D0-ADDF-75A9E7040E4B}"/>
    <cellStyle name="Normal 5 5 2 4 2 2 2 2 2 3" xfId="55401" xr:uid="{3D6034C6-FC2C-4934-B2FB-0341E30D2AB7}"/>
    <cellStyle name="Normal 5 5 2 4 2 2 2 2 3" xfId="19981" xr:uid="{A465323A-0822-475A-B4BE-3F7146951CC0}"/>
    <cellStyle name="Normal 5 5 2 4 2 2 2 2 4" xfId="33671" xr:uid="{24F36F47-C06F-48A9-B35B-FFC42B8B95A2}"/>
    <cellStyle name="Normal 5 5 2 4 2 2 2 2 5" xfId="48555" xr:uid="{79D6F3C0-4A8F-4497-B0CB-B1D82087C3FE}"/>
    <cellStyle name="Normal 5 5 2 4 2 2 2 3" xfId="23403" xr:uid="{C524A345-4A6A-41C8-924F-9187B58128EC}"/>
    <cellStyle name="Normal 5 5 2 4 2 2 2 3 2" xfId="37095" xr:uid="{CD9B13F5-9674-4ADD-B6E3-9169C60000E7}"/>
    <cellStyle name="Normal 5 5 2 4 2 2 2 3 3" xfId="51979" xr:uid="{C5D01580-B5F9-4A23-AB66-FDD0960F2087}"/>
    <cellStyle name="Normal 5 5 2 4 2 2 2 4" xfId="16559" xr:uid="{753AA36B-0D42-4B81-B2DC-CEE28250E2A2}"/>
    <cellStyle name="Normal 5 5 2 4 2 2 2 4 2" xfId="41041" xr:uid="{98ABDB73-8D69-46F6-8ED2-85D7B1917D1B}"/>
    <cellStyle name="Normal 5 5 2 4 2 2 2 5" xfId="30249" xr:uid="{119C5F7E-525A-4C5E-A179-E5A69C788157}"/>
    <cellStyle name="Normal 5 5 2 4 2 2 2 6" xfId="45133" xr:uid="{28948444-40F6-4271-BA89-86A87F6F6812}"/>
    <cellStyle name="Normal 5 5 2 4 2 2 2 7" xfId="9713" xr:uid="{76DB2BC0-77C5-488B-8457-90E6D7A0D91C}"/>
    <cellStyle name="Normal 5 5 2 4 2 2 3" xfId="11423" xr:uid="{343E1603-3344-45BD-90BC-85E79F5B2D7F}"/>
    <cellStyle name="Normal 5 5 2 4 2 2 3 2" xfId="25113" xr:uid="{27E237D8-FA3F-45F4-B8AD-E8D00AB45A2D}"/>
    <cellStyle name="Normal 5 5 2 4 2 2 3 2 2" xfId="38805" xr:uid="{43137DEF-53E8-4566-B2D3-2D5E87343277}"/>
    <cellStyle name="Normal 5 5 2 4 2 2 3 2 3" xfId="53689" xr:uid="{A2421AA4-09C8-4FB1-B845-062DC2BB70A7}"/>
    <cellStyle name="Normal 5 5 2 4 2 2 3 3" xfId="18269" xr:uid="{7669430B-31C3-4ADE-A1D8-7889CA74E241}"/>
    <cellStyle name="Normal 5 5 2 4 2 2 3 4" xfId="31959" xr:uid="{C1A3E34C-AE41-4B98-84A6-7769F2BE04D7}"/>
    <cellStyle name="Normal 5 5 2 4 2 2 3 5" xfId="46843" xr:uid="{BF5257E0-45EA-4EEB-A5B1-A9D8D643B350}"/>
    <cellStyle name="Normal 5 5 2 4 2 2 4" xfId="21691" xr:uid="{086D3562-78B1-41AD-8F3B-688A290B24EB}"/>
    <cellStyle name="Normal 5 5 2 4 2 2 4 2" xfId="35383" xr:uid="{EAB2C3B9-9353-478F-BA71-3BE074C7F00B}"/>
    <cellStyle name="Normal 5 5 2 4 2 2 4 3" xfId="50267" xr:uid="{6F33987A-5BC8-47B7-80D9-DADDB2E1B708}"/>
    <cellStyle name="Normal 5 5 2 4 2 2 5" xfId="14847" xr:uid="{1AA1B006-AE6B-42D0-8C29-CA0C6FBA5B24}"/>
    <cellStyle name="Normal 5 5 2 4 2 2 5 2" xfId="41040" xr:uid="{3C0E1B22-9F65-4F70-A8C0-199EB33779C2}"/>
    <cellStyle name="Normal 5 5 2 4 2 2 6" xfId="28537" xr:uid="{504817A0-E6C4-4E13-B5DA-742FB7403DC8}"/>
    <cellStyle name="Normal 5 5 2 4 2 2 7" xfId="43421" xr:uid="{B346177E-2F65-41CC-BAAB-C3557BE70D6B}"/>
    <cellStyle name="Normal 5 5 2 4 2 2 8" xfId="8001" xr:uid="{79A2B72C-96CE-419D-A75A-2FF69574B6F1}"/>
    <cellStyle name="Normal 5 5 2 4 2 3" xfId="1349" xr:uid="{E3D0802E-5360-4559-AEE8-32E97066D279}"/>
    <cellStyle name="Normal 5 5 2 4 2 3 2" xfId="13134" xr:uid="{0DED4C91-F3B7-4E57-A78A-ADD607143BF2}"/>
    <cellStyle name="Normal 5 5 2 4 2 3 2 2" xfId="26824" xr:uid="{DBAEB694-F099-42D5-89E3-FBFBF7F09488}"/>
    <cellStyle name="Normal 5 5 2 4 2 3 2 2 2" xfId="40516" xr:uid="{E5F6B350-C672-4AE4-8FEE-0C75B11AE047}"/>
    <cellStyle name="Normal 5 5 2 4 2 3 2 2 3" xfId="55400" xr:uid="{F7EFBCE0-C2CE-448B-ACEB-846D16DB503F}"/>
    <cellStyle name="Normal 5 5 2 4 2 3 2 3" xfId="19980" xr:uid="{F919FE80-76DD-4BCC-831A-FCAAC1A2B7D8}"/>
    <cellStyle name="Normal 5 5 2 4 2 3 2 4" xfId="33670" xr:uid="{ECEE8A72-A30A-49CC-AC17-34726AE5F43F}"/>
    <cellStyle name="Normal 5 5 2 4 2 3 2 5" xfId="48554" xr:uid="{A29B4795-CAF1-43C8-9FE9-F1FB3FAB5D5D}"/>
    <cellStyle name="Normal 5 5 2 4 2 3 3" xfId="23402" xr:uid="{FD201619-95DB-4B46-9C19-F9330BCC8BD6}"/>
    <cellStyle name="Normal 5 5 2 4 2 3 3 2" xfId="37094" xr:uid="{D624C079-7A58-4989-8052-B68C9A941B3E}"/>
    <cellStyle name="Normal 5 5 2 4 2 3 3 3" xfId="51978" xr:uid="{0EC07F90-7184-4EA5-A528-00A4BD597101}"/>
    <cellStyle name="Normal 5 5 2 4 2 3 4" xfId="16558" xr:uid="{C1FC8C0B-3757-41E8-9AA9-0E85C508CA76}"/>
    <cellStyle name="Normal 5 5 2 4 2 3 4 2" xfId="41042" xr:uid="{C0775875-02ED-479D-B26C-8739472D5A78}"/>
    <cellStyle name="Normal 5 5 2 4 2 3 5" xfId="30248" xr:uid="{1B939C4A-DE6B-4618-B3BF-1F352923FFC3}"/>
    <cellStyle name="Normal 5 5 2 4 2 3 6" xfId="45132" xr:uid="{D1B4684A-9640-4800-A8BF-658E8BE7FCFD}"/>
    <cellStyle name="Normal 5 5 2 4 2 3 7" xfId="9712" xr:uid="{F61105F0-9A8B-4DCA-BCB9-F8582B84CE61}"/>
    <cellStyle name="Normal 5 5 2 4 2 4" xfId="2893" xr:uid="{CA7D58A8-7F68-4F20-AD8D-DEC55617DE92}"/>
    <cellStyle name="Normal 5 5 2 4 2 4 2" xfId="25112" xr:uid="{8B53B752-E249-4823-9278-DA0577C56B76}"/>
    <cellStyle name="Normal 5 5 2 4 2 4 2 2" xfId="38804" xr:uid="{3D0E4519-A486-491F-A32A-DE1CB6AAD03E}"/>
    <cellStyle name="Normal 5 5 2 4 2 4 2 3" xfId="53688" xr:uid="{11352019-9840-439F-89B8-2916B6CFB76E}"/>
    <cellStyle name="Normal 5 5 2 4 2 4 3" xfId="18268" xr:uid="{7C5B4842-38B2-4664-8B37-DFAB15C9B080}"/>
    <cellStyle name="Normal 5 5 2 4 2 4 3 2" xfId="41169" xr:uid="{B7500EDC-0531-4AEE-9E47-08EC9954A647}"/>
    <cellStyle name="Normal 5 5 2 4 2 4 4" xfId="31958" xr:uid="{AE9D464C-8352-4E27-94BD-E0BD4789A361}"/>
    <cellStyle name="Normal 5 5 2 4 2 4 5" xfId="46842" xr:uid="{CC97E029-1B03-47EF-84CE-0734D12ADEF3}"/>
    <cellStyle name="Normal 5 5 2 4 2 4 6" xfId="11422" xr:uid="{22DD3084-6559-40E6-AEB9-288251A45FBE}"/>
    <cellStyle name="Normal 5 5 2 4 2 5" xfId="21690" xr:uid="{41B57C14-5C3A-4AC3-9B79-60A2FDC5CE91}"/>
    <cellStyle name="Normal 5 5 2 4 2 5 2" xfId="35382" xr:uid="{4927ADD2-7383-4FFB-B0C3-05397426211F}"/>
    <cellStyle name="Normal 5 5 2 4 2 5 3" xfId="50266" xr:uid="{7C086520-9DFA-4EB4-86E4-D3E834096E4E}"/>
    <cellStyle name="Normal 5 5 2 4 2 6" xfId="14846" xr:uid="{BA3447C4-BCC8-485D-A2F4-2C8CA8A85037}"/>
    <cellStyle name="Normal 5 5 2 4 2 6 2" xfId="40846" xr:uid="{BAD3964F-20A2-4D2C-89B5-D7A5745D2606}"/>
    <cellStyle name="Normal 5 5 2 4 2 7" xfId="28536" xr:uid="{3B06E535-8981-4828-858D-39762235BA50}"/>
    <cellStyle name="Normal 5 5 2 4 2 8" xfId="43420" xr:uid="{CCEA63EB-E247-4755-8190-C38E4EFE5358}"/>
    <cellStyle name="Normal 5 5 2 4 2 9" xfId="8000" xr:uid="{E36619F1-64BB-4150-8F3A-3E66EAAC2746}"/>
    <cellStyle name="Normal 5 5 2 4 3" xfId="1350" xr:uid="{74679803-7436-4056-88D5-3B4BC09F6A98}"/>
    <cellStyle name="Normal 5 5 2 4 3 2" xfId="1351" xr:uid="{AA82A87F-5D43-4287-9DB4-405DD9D1B50B}"/>
    <cellStyle name="Normal 5 5 2 4 3 2 2" xfId="13136" xr:uid="{AD4AB478-3015-479C-A104-6C3441A92C53}"/>
    <cellStyle name="Normal 5 5 2 4 3 2 2 2" xfId="26826" xr:uid="{7CB327B4-7794-4BBA-B6B8-92A83F5421F1}"/>
    <cellStyle name="Normal 5 5 2 4 3 2 2 2 2" xfId="40518" xr:uid="{F8A6E81A-197B-460D-8CC8-1936B85CAE2F}"/>
    <cellStyle name="Normal 5 5 2 4 3 2 2 2 3" xfId="55402" xr:uid="{9F67C1AA-12F8-4266-866F-FB8961B5B84A}"/>
    <cellStyle name="Normal 5 5 2 4 3 2 2 3" xfId="19982" xr:uid="{4E19CF69-192D-43E0-8AE5-1E8721342644}"/>
    <cellStyle name="Normal 5 5 2 4 3 2 2 4" xfId="33672" xr:uid="{2E114EF0-7C1B-4FA7-A6BF-F582CF1EACFB}"/>
    <cellStyle name="Normal 5 5 2 4 3 2 2 5" xfId="48556" xr:uid="{294E8485-9071-453C-A263-AB7474EC835B}"/>
    <cellStyle name="Normal 5 5 2 4 3 2 3" xfId="23404" xr:uid="{CBFB8D6B-C0DC-4CDB-A08E-C0199D834F54}"/>
    <cellStyle name="Normal 5 5 2 4 3 2 3 2" xfId="37096" xr:uid="{595CE659-397C-4792-8A4B-D0956CFBA938}"/>
    <cellStyle name="Normal 5 5 2 4 3 2 3 3" xfId="51980" xr:uid="{801CD46B-D32B-4279-A13D-67A1D265BF8D}"/>
    <cellStyle name="Normal 5 5 2 4 3 2 4" xfId="16560" xr:uid="{C94A0469-F038-45FC-81A5-69E86D9391A8}"/>
    <cellStyle name="Normal 5 5 2 4 3 2 4 2" xfId="41044" xr:uid="{7994351A-184B-4EE9-97E1-B4DE70B7B2AD}"/>
    <cellStyle name="Normal 5 5 2 4 3 2 5" xfId="30250" xr:uid="{ADE6627F-BC90-421C-88F9-0554EFF05B91}"/>
    <cellStyle name="Normal 5 5 2 4 3 2 6" xfId="45134" xr:uid="{944E590F-C487-4182-9E0B-E892ED1987A6}"/>
    <cellStyle name="Normal 5 5 2 4 3 2 7" xfId="9714" xr:uid="{B71538C5-734A-4725-B134-8EC46AB2B1E4}"/>
    <cellStyle name="Normal 5 5 2 4 3 3" xfId="11424" xr:uid="{9264A0CF-E000-44B0-8FF7-8FC933B91098}"/>
    <cellStyle name="Normal 5 5 2 4 3 3 2" xfId="25114" xr:uid="{50853D3B-E0AC-42AE-8B97-207982C8417D}"/>
    <cellStyle name="Normal 5 5 2 4 3 3 2 2" xfId="38806" xr:uid="{CDC085BF-CCA8-4CB3-A702-1278895F9876}"/>
    <cellStyle name="Normal 5 5 2 4 3 3 2 3" xfId="53690" xr:uid="{73F44BAA-77B6-410D-B2DB-F8C266C94524}"/>
    <cellStyle name="Normal 5 5 2 4 3 3 3" xfId="18270" xr:uid="{4690F1B4-BA83-43D4-856A-CE831F45235B}"/>
    <cellStyle name="Normal 5 5 2 4 3 3 4" xfId="31960" xr:uid="{CD9715E9-F986-4C5B-ABE7-DC4DF6FA6B1E}"/>
    <cellStyle name="Normal 5 5 2 4 3 3 5" xfId="46844" xr:uid="{F518FF5B-F508-4DBF-96A6-5E1A5E1A21B3}"/>
    <cellStyle name="Normal 5 5 2 4 3 4" xfId="21692" xr:uid="{5C97F960-8F43-4F52-ABD7-0DB5D1669EE1}"/>
    <cellStyle name="Normal 5 5 2 4 3 4 2" xfId="35384" xr:uid="{C0BD64EA-9F57-4B18-AD9C-4A4093C8608D}"/>
    <cellStyle name="Normal 5 5 2 4 3 4 3" xfId="50268" xr:uid="{EBF15EDF-2060-4AB1-A88E-BBF6C6470DEF}"/>
    <cellStyle name="Normal 5 5 2 4 3 5" xfId="14848" xr:uid="{0CF41C49-C9B5-4C71-90B7-778C83261CB1}"/>
    <cellStyle name="Normal 5 5 2 4 3 5 2" xfId="41043" xr:uid="{45CBA422-2592-435A-BC52-D89F718A917A}"/>
    <cellStyle name="Normal 5 5 2 4 3 6" xfId="28538" xr:uid="{917DC563-45F2-408D-B82B-A5FA87B6C00E}"/>
    <cellStyle name="Normal 5 5 2 4 3 7" xfId="43422" xr:uid="{CB3C2EE4-2675-4C3A-8DE4-8A1A2CF846D1}"/>
    <cellStyle name="Normal 5 5 2 4 3 8" xfId="8002" xr:uid="{1395AE9B-0076-4B7B-849F-5AB5B384D57C}"/>
    <cellStyle name="Normal 5 5 2 4 4" xfId="1352" xr:uid="{16F76047-36E0-4F8B-B6A6-36359F62E40F}"/>
    <cellStyle name="Normal 5 5 2 4 4 2" xfId="9715" xr:uid="{303BE84B-8645-4A00-A423-F8ED355F434F}"/>
    <cellStyle name="Normal 5 5 2 4 4 2 2" xfId="13137" xr:uid="{5D5909A6-9022-4260-81DC-563CA830DFF2}"/>
    <cellStyle name="Normal 5 5 2 4 4 2 2 2" xfId="26827" xr:uid="{BA4A87EA-2504-4715-B841-C74D75585EB7}"/>
    <cellStyle name="Normal 5 5 2 4 4 2 2 2 2" xfId="40519" xr:uid="{691D7353-B9DA-4416-B1D9-058C634F836F}"/>
    <cellStyle name="Normal 5 5 2 4 4 2 2 2 3" xfId="55403" xr:uid="{AE08CC90-3C40-413D-9BC8-896855BE2D6C}"/>
    <cellStyle name="Normal 5 5 2 4 4 2 2 3" xfId="19983" xr:uid="{CF791A73-3D07-4860-8B62-C4ED4C572503}"/>
    <cellStyle name="Normal 5 5 2 4 4 2 2 4" xfId="33673" xr:uid="{787B7C20-D99D-4A43-B696-1055230A20FD}"/>
    <cellStyle name="Normal 5 5 2 4 4 2 2 5" xfId="48557" xr:uid="{F5607261-848A-4005-84ED-CA42708F4AFE}"/>
    <cellStyle name="Normal 5 5 2 4 4 2 3" xfId="23405" xr:uid="{1BD14ADE-B18B-4267-9EDE-51D6B0850629}"/>
    <cellStyle name="Normal 5 5 2 4 4 2 3 2" xfId="37097" xr:uid="{3D3B8757-F5AF-44FA-8B02-EF1EE4696D39}"/>
    <cellStyle name="Normal 5 5 2 4 4 2 3 3" xfId="51981" xr:uid="{985DEB80-1271-43A2-B885-B80AB5777D1A}"/>
    <cellStyle name="Normal 5 5 2 4 4 2 4" xfId="16561" xr:uid="{A444D697-80A9-4808-919F-4D27D0763F86}"/>
    <cellStyle name="Normal 5 5 2 4 4 2 5" xfId="30251" xr:uid="{A56A8FAF-E9A1-4A8D-BF4C-5763F22D0283}"/>
    <cellStyle name="Normal 5 5 2 4 4 2 6" xfId="45135" xr:uid="{2DBA4DCF-D6CE-473C-A914-E82590E6A626}"/>
    <cellStyle name="Normal 5 5 2 4 4 3" xfId="11425" xr:uid="{DD79ECF5-EB30-4E9D-8E7F-173AD8FCD524}"/>
    <cellStyle name="Normal 5 5 2 4 4 3 2" xfId="25115" xr:uid="{46F79366-EF47-45F3-AF33-701C6027A23D}"/>
    <cellStyle name="Normal 5 5 2 4 4 3 2 2" xfId="38807" xr:uid="{4502E542-6BD0-4029-A4F1-39E378CF448B}"/>
    <cellStyle name="Normal 5 5 2 4 4 3 2 3" xfId="53691" xr:uid="{673270A0-599E-4BCD-BA4A-0456A4397E39}"/>
    <cellStyle name="Normal 5 5 2 4 4 3 3" xfId="18271" xr:uid="{5E61A504-9F76-4FD1-9CA3-B8AA5116202E}"/>
    <cellStyle name="Normal 5 5 2 4 4 3 4" xfId="31961" xr:uid="{5C912617-8775-41CA-A1C8-7311C870694A}"/>
    <cellStyle name="Normal 5 5 2 4 4 3 5" xfId="46845" xr:uid="{5B9C946B-6C8F-48CE-90C6-FC5B45E4BEFA}"/>
    <cellStyle name="Normal 5 5 2 4 4 4" xfId="21693" xr:uid="{D98BC9F3-26F6-408B-B755-A60416F90E03}"/>
    <cellStyle name="Normal 5 5 2 4 4 4 2" xfId="35385" xr:uid="{F13B687C-5EB8-4406-BA30-D6E724F6C378}"/>
    <cellStyle name="Normal 5 5 2 4 4 4 3" xfId="50269" xr:uid="{D583DFFA-0F1A-445F-89C0-FD4BF0C77201}"/>
    <cellStyle name="Normal 5 5 2 4 4 5" xfId="14849" xr:uid="{541F6C4B-A530-410F-A424-E329FD82D0EF}"/>
    <cellStyle name="Normal 5 5 2 4 4 5 2" xfId="41045" xr:uid="{5D17EE92-1658-4AA6-828D-7816F59C092F}"/>
    <cellStyle name="Normal 5 5 2 4 4 6" xfId="28539" xr:uid="{51BEE40D-D4DD-48A9-86D7-A5E0A330EBE9}"/>
    <cellStyle name="Normal 5 5 2 4 4 7" xfId="43423" xr:uid="{97FA190D-35D2-4EA7-8A70-5C9CA163ECDF}"/>
    <cellStyle name="Normal 5 5 2 4 4 8" xfId="8003" xr:uid="{832B3DAE-0C3F-4E5B-8FCA-40066E68A64F}"/>
    <cellStyle name="Normal 5 5 2 4 5" xfId="2894" xr:uid="{70B5896B-6165-49EA-B208-FB414E01F787}"/>
    <cellStyle name="Normal 5 5 2 4 5 2" xfId="13133" xr:uid="{1CD10034-6C7E-45F2-B146-5FE08E12C3F5}"/>
    <cellStyle name="Normal 5 5 2 4 5 2 2" xfId="26823" xr:uid="{02620586-3962-4E6B-A1BD-4F4D1F12F486}"/>
    <cellStyle name="Normal 5 5 2 4 5 2 2 2" xfId="40515" xr:uid="{4106ED63-E6F6-4A62-A431-CBFB3025BF1B}"/>
    <cellStyle name="Normal 5 5 2 4 5 2 2 3" xfId="55399" xr:uid="{6127E800-F48B-4D3C-AC5C-2C25992D2CB3}"/>
    <cellStyle name="Normal 5 5 2 4 5 2 3" xfId="19979" xr:uid="{00562B3E-DE22-48D6-915D-105C320B7C6F}"/>
    <cellStyle name="Normal 5 5 2 4 5 2 4" xfId="33669" xr:uid="{9D777FE3-A2B8-4C6D-8692-CDF665AE215B}"/>
    <cellStyle name="Normal 5 5 2 4 5 2 5" xfId="48553" xr:uid="{8C3859C8-2870-4A6C-A70C-8D32C353361C}"/>
    <cellStyle name="Normal 5 5 2 4 5 3" xfId="23401" xr:uid="{31373873-DD8F-4A74-B27E-C116DBDE665B}"/>
    <cellStyle name="Normal 5 5 2 4 5 3 2" xfId="37093" xr:uid="{F8574B34-BDBB-435C-A6CE-DE69898D9AE7}"/>
    <cellStyle name="Normal 5 5 2 4 5 3 3" xfId="51977" xr:uid="{BB382C4E-AED2-4B51-9D14-676D13AC6220}"/>
    <cellStyle name="Normal 5 5 2 4 5 4" xfId="16557" xr:uid="{959253F9-33FD-405C-99E2-3828974F306A}"/>
    <cellStyle name="Normal 5 5 2 4 5 4 2" xfId="41170" xr:uid="{827F864A-CED9-4917-B7B5-E9EB8E995F23}"/>
    <cellStyle name="Normal 5 5 2 4 5 5" xfId="30247" xr:uid="{9CF9F305-3BE6-4066-8A9D-5799F75BAC18}"/>
    <cellStyle name="Normal 5 5 2 4 5 6" xfId="45131" xr:uid="{5AD76E6C-DE1D-43FC-9E69-0B027DCCE1F5}"/>
    <cellStyle name="Normal 5 5 2 4 5 7" xfId="9711" xr:uid="{1BD8B52E-8C80-42D4-A5BD-88E458B2322A}"/>
    <cellStyle name="Normal 5 5 2 4 6" xfId="11421" xr:uid="{86FABC4A-82D6-46DB-A5A7-F094AC53C413}"/>
    <cellStyle name="Normal 5 5 2 4 6 2" xfId="25111" xr:uid="{95FFC061-0563-4122-B8F1-81CFD972D5C8}"/>
    <cellStyle name="Normal 5 5 2 4 6 2 2" xfId="38803" xr:uid="{C8BD5FFA-6B44-4CA3-A67A-01CD34CA58BF}"/>
    <cellStyle name="Normal 5 5 2 4 6 2 3" xfId="53687" xr:uid="{2E30319C-B93B-44A3-AD0A-726E205BDC43}"/>
    <cellStyle name="Normal 5 5 2 4 6 3" xfId="18267" xr:uid="{0628EBD5-BA92-4DD9-8EC9-EE1B9D92FCC1}"/>
    <cellStyle name="Normal 5 5 2 4 6 4" xfId="31957" xr:uid="{2364B8E7-FC85-458B-BC63-8FF3423F23A0}"/>
    <cellStyle name="Normal 5 5 2 4 6 5" xfId="46841" xr:uid="{C48DCD22-FB50-48B4-8D30-E9706657E076}"/>
    <cellStyle name="Normal 5 5 2 4 7" xfId="21689" xr:uid="{35340C99-E37B-4548-9618-86CF0C8DFC27}"/>
    <cellStyle name="Normal 5 5 2 4 7 2" xfId="35381" xr:uid="{1AB492EC-9D7E-481F-A8B3-0FCD6ACDDE6D}"/>
    <cellStyle name="Normal 5 5 2 4 7 3" xfId="50265" xr:uid="{B2C2CC86-E382-4715-B70F-DE566E3D0F9A}"/>
    <cellStyle name="Normal 5 5 2 4 8" xfId="14845" xr:uid="{AAED39F6-035E-4A4D-A04B-668E4DE3A5D6}"/>
    <cellStyle name="Normal 5 5 2 4 8 2" xfId="40789" xr:uid="{7DD246ED-4427-4D3A-B711-FCBBBB050C9D}"/>
    <cellStyle name="Normal 5 5 2 4 9" xfId="28535" xr:uid="{A3440441-3F56-4406-AF64-D484CEBA63B5}"/>
    <cellStyle name="Normal 5 5 2 5" xfId="308" xr:uid="{CDF60651-B96B-4CC4-93B1-1D1DB6F2AC4A}"/>
    <cellStyle name="Normal 5 5 2 5 2" xfId="1353" xr:uid="{52F84286-067E-44D1-8797-C72863C80EE6}"/>
    <cellStyle name="Normal 5 5 2 5 2 2" xfId="1354" xr:uid="{74CB4305-BA4F-4D12-82C8-A5062F092280}"/>
    <cellStyle name="Normal 5 5 2 5 2 2 2" xfId="13139" xr:uid="{2364F5AB-3E38-4305-8E88-3933291F6456}"/>
    <cellStyle name="Normal 5 5 2 5 2 2 2 2" xfId="26829" xr:uid="{741E6F5C-35EF-4856-9005-F2D60B2BF5EF}"/>
    <cellStyle name="Normal 5 5 2 5 2 2 2 2 2" xfId="40521" xr:uid="{B3D7A6A4-D21F-47C4-A45E-4F674B5BC39E}"/>
    <cellStyle name="Normal 5 5 2 5 2 2 2 2 3" xfId="55405" xr:uid="{05B425A1-A478-47AA-A675-AA4978374C07}"/>
    <cellStyle name="Normal 5 5 2 5 2 2 2 3" xfId="19985" xr:uid="{E9ED08C5-EA89-43FD-ADB9-0582BCC24661}"/>
    <cellStyle name="Normal 5 5 2 5 2 2 2 4" xfId="33675" xr:uid="{9D2D4530-C1BE-48F0-AF75-ED570B62DBA0}"/>
    <cellStyle name="Normal 5 5 2 5 2 2 2 5" xfId="48559" xr:uid="{078193AE-2A17-4603-BB9B-82AB4D1AFB96}"/>
    <cellStyle name="Normal 5 5 2 5 2 2 3" xfId="23407" xr:uid="{CDB9B674-1603-4D3A-9F0A-FD8116AFF3E2}"/>
    <cellStyle name="Normal 5 5 2 5 2 2 3 2" xfId="37099" xr:uid="{821B6821-5963-4324-A316-8DD084B3E99C}"/>
    <cellStyle name="Normal 5 5 2 5 2 2 3 3" xfId="51983" xr:uid="{542FC0B5-F151-4079-9053-0644A7DF5B0A}"/>
    <cellStyle name="Normal 5 5 2 5 2 2 4" xfId="16563" xr:uid="{7C487B5F-6FC4-4F10-A5AC-4F7B81ED6004}"/>
    <cellStyle name="Normal 5 5 2 5 2 2 4 2" xfId="41047" xr:uid="{9C8EFC62-EF4D-4334-8B33-64C9A802FFD6}"/>
    <cellStyle name="Normal 5 5 2 5 2 2 5" xfId="30253" xr:uid="{ECD3D4B9-1157-40A4-BAE9-32F512575502}"/>
    <cellStyle name="Normal 5 5 2 5 2 2 6" xfId="45137" xr:uid="{0BC760F9-1C43-4F57-874B-D1E7357F6EE7}"/>
    <cellStyle name="Normal 5 5 2 5 2 2 7" xfId="9717" xr:uid="{8BD7C9C5-C7C4-48A4-AFE9-E5E032723B6B}"/>
    <cellStyle name="Normal 5 5 2 5 2 3" xfId="11427" xr:uid="{1973E49D-1F8D-458D-8A48-9751ECBB67E2}"/>
    <cellStyle name="Normal 5 5 2 5 2 3 2" xfId="25117" xr:uid="{14066BFE-A2B1-4936-9053-E30D9F12A7A3}"/>
    <cellStyle name="Normal 5 5 2 5 2 3 2 2" xfId="38809" xr:uid="{C0A00C69-5452-495C-AEB8-9EB91318333D}"/>
    <cellStyle name="Normal 5 5 2 5 2 3 2 3" xfId="53693" xr:uid="{EA2C2BC0-66A2-4D3A-A141-6A421CDE0267}"/>
    <cellStyle name="Normal 5 5 2 5 2 3 3" xfId="18273" xr:uid="{6C1E1359-BDE4-469B-B2AF-42FB42367F77}"/>
    <cellStyle name="Normal 5 5 2 5 2 3 4" xfId="31963" xr:uid="{CBEB32C2-6FC1-412D-870E-76CF525E0A89}"/>
    <cellStyle name="Normal 5 5 2 5 2 3 5" xfId="46847" xr:uid="{83BE6E85-ED62-4C41-A6EF-A0DADF171734}"/>
    <cellStyle name="Normal 5 5 2 5 2 4" xfId="21695" xr:uid="{16FC2220-2D01-4C3A-8450-BA22EC7DB406}"/>
    <cellStyle name="Normal 5 5 2 5 2 4 2" xfId="35387" xr:uid="{0AFC1C2D-DD6F-481E-B26D-17E76B13C4FD}"/>
    <cellStyle name="Normal 5 5 2 5 2 4 3" xfId="50271" xr:uid="{E2E113F5-D1AB-4E6C-822B-201C788D845F}"/>
    <cellStyle name="Normal 5 5 2 5 2 5" xfId="14851" xr:uid="{5C6598D1-3888-481F-8324-9A4AC926659D}"/>
    <cellStyle name="Normal 5 5 2 5 2 5 2" xfId="41046" xr:uid="{C9A379DB-CF96-4F41-9043-45A741D669F0}"/>
    <cellStyle name="Normal 5 5 2 5 2 6" xfId="28541" xr:uid="{C24CDCD5-CB36-4EA6-8785-26A8C1C3C90C}"/>
    <cellStyle name="Normal 5 5 2 5 2 7" xfId="43425" xr:uid="{EBC5E2C3-CF33-451A-84AB-EE0855149F6E}"/>
    <cellStyle name="Normal 5 5 2 5 2 8" xfId="8005" xr:uid="{50E7FA7A-36EC-4B6B-8651-B6FC94BA7A76}"/>
    <cellStyle name="Normal 5 5 2 5 3" xfId="1355" xr:uid="{8559C6C5-0ABC-4F0A-890C-C10E6E894C3F}"/>
    <cellStyle name="Normal 5 5 2 5 3 2" xfId="13138" xr:uid="{FB7ED415-68F9-43F6-B306-8D68020A3DDA}"/>
    <cellStyle name="Normal 5 5 2 5 3 2 2" xfId="26828" xr:uid="{8E7EE571-3BF5-4D33-A3DA-2805D1EAF2A9}"/>
    <cellStyle name="Normal 5 5 2 5 3 2 2 2" xfId="40520" xr:uid="{519E4AA8-3077-41C2-A36F-4BF3E7AAE961}"/>
    <cellStyle name="Normal 5 5 2 5 3 2 2 3" xfId="55404" xr:uid="{2FBB3E01-4139-429B-9333-085AC6AC16F0}"/>
    <cellStyle name="Normal 5 5 2 5 3 2 3" xfId="19984" xr:uid="{D3388E73-418B-44A9-A87E-02799D08430F}"/>
    <cellStyle name="Normal 5 5 2 5 3 2 4" xfId="33674" xr:uid="{E24921AC-A9BA-421A-87F9-5473D268D372}"/>
    <cellStyle name="Normal 5 5 2 5 3 2 5" xfId="48558" xr:uid="{4780DDDB-C59A-43D8-B5C8-F816BF5E76FD}"/>
    <cellStyle name="Normal 5 5 2 5 3 3" xfId="23406" xr:uid="{629CA729-7836-415E-8CF4-2FEBE9EF1552}"/>
    <cellStyle name="Normal 5 5 2 5 3 3 2" xfId="37098" xr:uid="{061F8200-1F03-4F54-B6F2-07F7E11AA111}"/>
    <cellStyle name="Normal 5 5 2 5 3 3 3" xfId="51982" xr:uid="{BF279CBA-02FD-4B0A-A26B-25805422AA6C}"/>
    <cellStyle name="Normal 5 5 2 5 3 4" xfId="16562" xr:uid="{0B42D332-F64A-4B27-B579-37F67D727ADC}"/>
    <cellStyle name="Normal 5 5 2 5 3 4 2" xfId="41048" xr:uid="{A3D0A7EC-12EC-47BC-980F-9FC9E94553CA}"/>
    <cellStyle name="Normal 5 5 2 5 3 5" xfId="30252" xr:uid="{CC747555-1261-4D61-8D34-93603CFF1103}"/>
    <cellStyle name="Normal 5 5 2 5 3 6" xfId="45136" xr:uid="{E0DBC4FA-6E2C-484D-A282-F41693080326}"/>
    <cellStyle name="Normal 5 5 2 5 3 7" xfId="9716" xr:uid="{364CE70E-4AAE-4EB6-818D-B49F0D1714AE}"/>
    <cellStyle name="Normal 5 5 2 5 4" xfId="2895" xr:uid="{1803D390-B4E2-4DDD-A098-C35AA008BF75}"/>
    <cellStyle name="Normal 5 5 2 5 4 2" xfId="25116" xr:uid="{DB4BBB1F-9CEB-425C-B498-493E1162F25E}"/>
    <cellStyle name="Normal 5 5 2 5 4 2 2" xfId="38808" xr:uid="{4E50ACB8-C499-4238-A4CE-527B92860BFF}"/>
    <cellStyle name="Normal 5 5 2 5 4 2 3" xfId="53692" xr:uid="{99AE2C98-DEFF-4F5E-AA91-0509B9B41C07}"/>
    <cellStyle name="Normal 5 5 2 5 4 3" xfId="18272" xr:uid="{3A13FFE0-EA54-41E6-A7AB-5425430A0E5C}"/>
    <cellStyle name="Normal 5 5 2 5 4 3 2" xfId="41171" xr:uid="{0B9E2A93-9A5B-4991-9A13-41D05BF2A24C}"/>
    <cellStyle name="Normal 5 5 2 5 4 4" xfId="31962" xr:uid="{139B4344-1BBD-4BFD-AA74-578883D179D8}"/>
    <cellStyle name="Normal 5 5 2 5 4 5" xfId="46846" xr:uid="{ED594AB4-6A49-42C5-BF78-FE7FA2525238}"/>
    <cellStyle name="Normal 5 5 2 5 4 6" xfId="11426" xr:uid="{F5CE13BE-30AD-4FD4-91E0-7A3CF09CDA4A}"/>
    <cellStyle name="Normal 5 5 2 5 5" xfId="21694" xr:uid="{832ADF72-6965-46A9-BD57-81A626D933E1}"/>
    <cellStyle name="Normal 5 5 2 5 5 2" xfId="35386" xr:uid="{37C4C4DF-8BE3-46B7-A32C-C4E2E7484DF4}"/>
    <cellStyle name="Normal 5 5 2 5 5 3" xfId="50270" xr:uid="{DFB68106-B8BF-4662-A45A-A732F890DDF5}"/>
    <cellStyle name="Normal 5 5 2 5 6" xfId="14850" xr:uid="{88831966-2898-4BE0-BB8D-B80909F5DEB5}"/>
    <cellStyle name="Normal 5 5 2 5 6 2" xfId="40790" xr:uid="{9E40F8AB-9769-4A94-8611-543C2CFBCD93}"/>
    <cellStyle name="Normal 5 5 2 5 7" xfId="28540" xr:uid="{5692310C-ADA6-45B8-996E-807AA5089FB7}"/>
    <cellStyle name="Normal 5 5 2 5 8" xfId="43424" xr:uid="{BD4354FE-3075-4710-BE0A-2E6C4E661193}"/>
    <cellStyle name="Normal 5 5 2 5 9" xfId="8004" xr:uid="{247EFD84-C659-4F39-AFEC-707E03A3080C}"/>
    <cellStyle name="Normal 5 5 2 6" xfId="1356" xr:uid="{35FA4236-3702-4215-A958-A6200DBFAEEF}"/>
    <cellStyle name="Normal 5 5 2 6 2" xfId="1357" xr:uid="{C6F82B7F-692D-4675-8845-8CB7DE48BE36}"/>
    <cellStyle name="Normal 5 5 2 6 2 2" xfId="13140" xr:uid="{E1F043CD-1AB0-40CF-89A9-043A0036E713}"/>
    <cellStyle name="Normal 5 5 2 6 2 2 2" xfId="26830" xr:uid="{3EA506C1-A923-4ACB-BA71-EB2BC865C1EA}"/>
    <cellStyle name="Normal 5 5 2 6 2 2 2 2" xfId="40522" xr:uid="{FAB2461C-DBEF-41AD-8D20-0F27CF274F2C}"/>
    <cellStyle name="Normal 5 5 2 6 2 2 2 3" xfId="55406" xr:uid="{386D8B49-A9BC-4216-BED4-710A62A487DA}"/>
    <cellStyle name="Normal 5 5 2 6 2 2 3" xfId="19986" xr:uid="{1D7A9A27-2421-4192-8C10-2E029DF268CF}"/>
    <cellStyle name="Normal 5 5 2 6 2 2 4" xfId="33676" xr:uid="{1A89C501-C8E1-4905-94E1-09FCBD998742}"/>
    <cellStyle name="Normal 5 5 2 6 2 2 5" xfId="48560" xr:uid="{F41B9A37-5166-4E5F-91EC-6B9452D81EAB}"/>
    <cellStyle name="Normal 5 5 2 6 2 3" xfId="23408" xr:uid="{0C460758-864C-450A-AF7C-7034975417C3}"/>
    <cellStyle name="Normal 5 5 2 6 2 3 2" xfId="37100" xr:uid="{1DCFE59F-06EC-46E3-B092-50CF3D78AB0B}"/>
    <cellStyle name="Normal 5 5 2 6 2 3 3" xfId="51984" xr:uid="{15074DC9-8321-4D7D-A40E-E71BABEED9F4}"/>
    <cellStyle name="Normal 5 5 2 6 2 4" xfId="16564" xr:uid="{F456DDBD-4D2B-44B4-B0BA-6AC328F48C26}"/>
    <cellStyle name="Normal 5 5 2 6 2 4 2" xfId="41050" xr:uid="{769797EA-B18B-429E-A79E-77BD5483CA1D}"/>
    <cellStyle name="Normal 5 5 2 6 2 5" xfId="30254" xr:uid="{9D01221E-478A-404F-A178-88371F5345D8}"/>
    <cellStyle name="Normal 5 5 2 6 2 6" xfId="45138" xr:uid="{014F4BD5-37BA-4896-800E-44B247C53DD2}"/>
    <cellStyle name="Normal 5 5 2 6 2 7" xfId="9718" xr:uid="{16CF1DA8-DC8E-4172-B674-517FE424AC7B}"/>
    <cellStyle name="Normal 5 5 2 6 3" xfId="2896" xr:uid="{56683EDC-5265-4299-AD59-4D1349849ABD}"/>
    <cellStyle name="Normal 5 5 2 6 3 2" xfId="25118" xr:uid="{6B4AF1A8-D1D8-44F7-A06B-546FD0BB88A5}"/>
    <cellStyle name="Normal 5 5 2 6 3 2 2" xfId="38810" xr:uid="{9524B7D0-36B2-401A-B120-FBF2E7469C77}"/>
    <cellStyle name="Normal 5 5 2 6 3 2 3" xfId="53694" xr:uid="{07195707-307C-4062-9337-EEADE04F6D49}"/>
    <cellStyle name="Normal 5 5 2 6 3 3" xfId="18274" xr:uid="{93C01A17-9811-41B2-A668-ACC53B17C273}"/>
    <cellStyle name="Normal 5 5 2 6 3 3 2" xfId="41172" xr:uid="{83E1EEA1-DB70-428A-BEC7-912E9A1C9595}"/>
    <cellStyle name="Normal 5 5 2 6 3 4" xfId="31964" xr:uid="{A6B53EB7-F0A1-4BB1-9540-8A94C71153CD}"/>
    <cellStyle name="Normal 5 5 2 6 3 5" xfId="46848" xr:uid="{D38E88A8-F0AF-4A6A-8797-314B96FCF2DF}"/>
    <cellStyle name="Normal 5 5 2 6 3 6" xfId="11428" xr:uid="{81ABCC29-8CBD-4D9E-AFE9-800A75C88F66}"/>
    <cellStyle name="Normal 5 5 2 6 4" xfId="2897" xr:uid="{AE9BF1C3-76FF-47CE-BA23-20CEAEEDFE8A}"/>
    <cellStyle name="Normal 5 5 2 6 4 2" xfId="41173" xr:uid="{D3F21C95-D803-4A06-90FD-4649167564BE}"/>
    <cellStyle name="Normal 5 5 2 6 4 3" xfId="35388" xr:uid="{AD00946C-D8B9-4651-A50A-CDBCFBCC1C52}"/>
    <cellStyle name="Normal 5 5 2 6 4 4" xfId="50272" xr:uid="{161F1482-6CF5-4537-9219-43D88984A451}"/>
    <cellStyle name="Normal 5 5 2 6 4 5" xfId="21696" xr:uid="{99E87D13-1A25-4A5E-9CBA-CEB94AE46469}"/>
    <cellStyle name="Normal 5 5 2 6 5" xfId="14852" xr:uid="{DFE6EA04-5304-43CB-B3D7-2B6C9D3FE0CF}"/>
    <cellStyle name="Normal 5 5 2 6 5 2" xfId="41049" xr:uid="{75384249-1988-425E-8581-A64CF0FE4587}"/>
    <cellStyle name="Normal 5 5 2 6 6" xfId="28542" xr:uid="{6E922310-A897-434A-95C9-45697EDA0599}"/>
    <cellStyle name="Normal 5 5 2 6 7" xfId="43426" xr:uid="{B308F60E-7F31-4C96-9057-1FD8AE7E9120}"/>
    <cellStyle name="Normal 5 5 2 6 8" xfId="8006" xr:uid="{454BA86A-62BC-4A3A-A192-44DF4E181036}"/>
    <cellStyle name="Normal 5 5 2 7" xfId="1358" xr:uid="{0C2AF693-7058-4A3E-8E9D-1D0C4DE8D004}"/>
    <cellStyle name="Normal 5 5 2 7 2" xfId="9719" xr:uid="{616B9D85-A0F0-4A40-8F10-FC05CCB754E9}"/>
    <cellStyle name="Normal 5 5 2 7 2 2" xfId="13141" xr:uid="{F130DFE8-CF67-4D3E-AE4A-8F75BBE7F4B0}"/>
    <cellStyle name="Normal 5 5 2 7 2 2 2" xfId="26831" xr:uid="{3F039A79-FA5F-498F-8404-D4DD978830D5}"/>
    <cellStyle name="Normal 5 5 2 7 2 2 2 2" xfId="40523" xr:uid="{EC4DFE16-A1B7-4D17-B0D1-3CD30A779B08}"/>
    <cellStyle name="Normal 5 5 2 7 2 2 2 3" xfId="55407" xr:uid="{4A20881E-AE10-4292-BA24-5F8A281D03C1}"/>
    <cellStyle name="Normal 5 5 2 7 2 2 3" xfId="19987" xr:uid="{0113BD01-AECA-4293-ACAC-FADF2F03FD40}"/>
    <cellStyle name="Normal 5 5 2 7 2 2 4" xfId="33677" xr:uid="{0FD0DF2F-0689-41BC-80AF-C3D6BAD7235B}"/>
    <cellStyle name="Normal 5 5 2 7 2 2 5" xfId="48561" xr:uid="{26597BAF-EA53-46E3-A2EC-4C9AAF460A7E}"/>
    <cellStyle name="Normal 5 5 2 7 2 3" xfId="23409" xr:uid="{89122257-2EDF-4543-AE1D-0EC6C3AF92DE}"/>
    <cellStyle name="Normal 5 5 2 7 2 3 2" xfId="37101" xr:uid="{0808B3AE-8822-42BB-9BE0-47CF587D1B99}"/>
    <cellStyle name="Normal 5 5 2 7 2 3 3" xfId="51985" xr:uid="{81E06434-A239-4790-A49F-CAA753926C1E}"/>
    <cellStyle name="Normal 5 5 2 7 2 4" xfId="16565" xr:uid="{05216405-8598-42C7-BC11-A0BDF15AB1BA}"/>
    <cellStyle name="Normal 5 5 2 7 2 5" xfId="30255" xr:uid="{F537139B-461A-43C2-AA76-A6C5327CF7A1}"/>
    <cellStyle name="Normal 5 5 2 7 2 6" xfId="45139" xr:uid="{AB560089-D3E2-47AC-86BA-36CFF21D8923}"/>
    <cellStyle name="Normal 5 5 2 7 3" xfId="11429" xr:uid="{46956CCB-F568-4000-81D6-F95A26486367}"/>
    <cellStyle name="Normal 5 5 2 7 3 2" xfId="25119" xr:uid="{482DC51F-FFE3-4195-8D80-9468262667E3}"/>
    <cellStyle name="Normal 5 5 2 7 3 2 2" xfId="38811" xr:uid="{7EE26B95-2749-4D5D-BDD8-2712B958E01B}"/>
    <cellStyle name="Normal 5 5 2 7 3 2 3" xfId="53695" xr:uid="{B5F6857D-B314-49C9-B1EA-B12CD6222521}"/>
    <cellStyle name="Normal 5 5 2 7 3 3" xfId="18275" xr:uid="{DC72E7BF-27F7-43F0-9854-E7ABBDD2DF8E}"/>
    <cellStyle name="Normal 5 5 2 7 3 4" xfId="31965" xr:uid="{DE79B881-770D-4E92-9F0B-B16AEED621E7}"/>
    <cellStyle name="Normal 5 5 2 7 3 5" xfId="46849" xr:uid="{D5E3BC8B-E1F9-41EF-BFF6-8898AB5B1639}"/>
    <cellStyle name="Normal 5 5 2 7 4" xfId="21697" xr:uid="{05631D4A-3851-4377-A14E-5AF13390D4DE}"/>
    <cellStyle name="Normal 5 5 2 7 4 2" xfId="35389" xr:uid="{0B752FFC-A0B3-4C3A-8B59-E1E2708836D5}"/>
    <cellStyle name="Normal 5 5 2 7 4 3" xfId="50273" xr:uid="{65845DD2-FB1C-493F-9BA4-C2983CA977DB}"/>
    <cellStyle name="Normal 5 5 2 7 5" xfId="14853" xr:uid="{5E9B667F-90E6-4636-A830-BA381AEFDBCD}"/>
    <cellStyle name="Normal 5 5 2 7 5 2" xfId="41051" xr:uid="{6DD4AF5E-A382-4E4D-994D-AAD073AA6913}"/>
    <cellStyle name="Normal 5 5 2 7 6" xfId="28543" xr:uid="{6D2E4830-2BBC-4B9B-8214-E663095745E3}"/>
    <cellStyle name="Normal 5 5 2 7 7" xfId="43427" xr:uid="{BDEBBDC3-CD47-475E-8360-F3946747C8EC}"/>
    <cellStyle name="Normal 5 5 2 7 8" xfId="8007" xr:uid="{528BF335-57A4-4365-B03F-975564761F96}"/>
    <cellStyle name="Normal 5 5 2 8" xfId="2898" xr:uid="{7401166A-BECD-4D40-A702-853466F05BD2}"/>
    <cellStyle name="Normal 5 5 2 8 2" xfId="13112" xr:uid="{34283419-AF55-46AF-8134-40E4739706BC}"/>
    <cellStyle name="Normal 5 5 2 8 2 2" xfId="26802" xr:uid="{4ECE0517-A76E-4457-8C33-7C3F1DAC007B}"/>
    <cellStyle name="Normal 5 5 2 8 2 2 2" xfId="40494" xr:uid="{F59AD91A-6165-4F80-A9BC-7E4298EAB8CA}"/>
    <cellStyle name="Normal 5 5 2 8 2 2 3" xfId="55378" xr:uid="{67D3ADB5-8192-47A1-9656-608DB793ECB7}"/>
    <cellStyle name="Normal 5 5 2 8 2 3" xfId="19958" xr:uid="{D8EC00FA-A154-4F40-92B5-3BE7BAF98394}"/>
    <cellStyle name="Normal 5 5 2 8 2 4" xfId="33648" xr:uid="{C3256010-96F3-4E64-BD26-39D36873F703}"/>
    <cellStyle name="Normal 5 5 2 8 2 5" xfId="48532" xr:uid="{9763FEB0-E993-4324-9C3B-ABBB5A98507D}"/>
    <cellStyle name="Normal 5 5 2 8 3" xfId="23380" xr:uid="{B7BA13EA-5FF7-41C9-94AF-B6811A8BD2DD}"/>
    <cellStyle name="Normal 5 5 2 8 3 2" xfId="37072" xr:uid="{16A88244-4520-437C-A596-7086003D0747}"/>
    <cellStyle name="Normal 5 5 2 8 3 3" xfId="51956" xr:uid="{B380F08C-449D-4543-81A0-88A1BF2A56B8}"/>
    <cellStyle name="Normal 5 5 2 8 4" xfId="16536" xr:uid="{20FC8630-30DE-47AA-90EC-5DE1D8952C64}"/>
    <cellStyle name="Normal 5 5 2 8 4 2" xfId="41174" xr:uid="{F2D32EC2-ADAD-4CA2-A2A3-2E4A28795A3E}"/>
    <cellStyle name="Normal 5 5 2 8 5" xfId="30226" xr:uid="{FE4277B4-BE68-4C28-94A2-1D5764B5816D}"/>
    <cellStyle name="Normal 5 5 2 8 6" xfId="45110" xr:uid="{1CF51EB4-7678-4A97-93D1-872C616E00AA}"/>
    <cellStyle name="Normal 5 5 2 8 7" xfId="9690" xr:uid="{4226C5B9-BC61-43E8-A86F-0E964D685C7C}"/>
    <cellStyle name="Normal 5 5 2 9" xfId="2899" xr:uid="{6FD9477A-FB81-4DDF-80C1-8808A4AC9A07}"/>
    <cellStyle name="Normal 5 5 2 9 2" xfId="25090" xr:uid="{521DF8A5-B4C1-433A-9253-E8B6772844D5}"/>
    <cellStyle name="Normal 5 5 2 9 2 2" xfId="38782" xr:uid="{274A7C8C-D091-41F5-B086-7650DD07FCBE}"/>
    <cellStyle name="Normal 5 5 2 9 2 3" xfId="53666" xr:uid="{4BE61DF3-088D-4BB3-ABE0-AAD9E9FE4402}"/>
    <cellStyle name="Normal 5 5 2 9 3" xfId="18246" xr:uid="{E94AC52F-FB84-4582-98BB-395134B42C0A}"/>
    <cellStyle name="Normal 5 5 2 9 3 2" xfId="41175" xr:uid="{977508BF-9CDF-41FF-BA3A-F7C741E7ABC3}"/>
    <cellStyle name="Normal 5 5 2 9 4" xfId="31936" xr:uid="{7F8001FF-3DE5-4C1B-A418-CB2CE1B6FD4B}"/>
    <cellStyle name="Normal 5 5 2 9 5" xfId="46820" xr:uid="{10811D83-D80D-4BDC-B5C8-311D326EF553}"/>
    <cellStyle name="Normal 5 5 2 9 6" xfId="11400" xr:uid="{371DC0DF-EB00-4D20-B334-7147EB0A71E9}"/>
    <cellStyle name="Normal 5 5 3" xfId="103" xr:uid="{8DC727BD-824E-429A-AD96-A90FBB4C7C5C}"/>
    <cellStyle name="Normal 5 5 3 10" xfId="14854" xr:uid="{73DD77C4-7488-46A4-909A-92AECA0C5341}"/>
    <cellStyle name="Normal 5 5 3 10 2" xfId="40769" xr:uid="{5B2731FF-7154-4EE2-95BE-E708CCE9C716}"/>
    <cellStyle name="Normal 5 5 3 11" xfId="28544" xr:uid="{3ADF80D1-BB1E-4755-9851-90289DB8720B}"/>
    <cellStyle name="Normal 5 5 3 12" xfId="43428" xr:uid="{36F73A3C-E7B1-43E8-90CF-A7204E854296}"/>
    <cellStyle name="Normal 5 5 3 13" xfId="8008" xr:uid="{E7947DC6-A985-48FA-AAF8-6CE436DFA4AF}"/>
    <cellStyle name="Normal 5 5 3 2" xfId="104" xr:uid="{9A09B5DD-F104-4F53-AF3F-5C25EF03511E}"/>
    <cellStyle name="Normal 5 5 3 2 10" xfId="43429" xr:uid="{EA071C7E-2251-4D14-9187-C150396F7C8F}"/>
    <cellStyle name="Normal 5 5 3 2 11" xfId="8009" xr:uid="{ED4DC70D-22AD-4D50-AACE-51B33CCB412A}"/>
    <cellStyle name="Normal 5 5 3 2 2" xfId="570" xr:uid="{2A7FC15B-DD63-45FB-A719-546171A678CF}"/>
    <cellStyle name="Normal 5 5 3 2 2 2" xfId="1359" xr:uid="{D55032F3-E2C4-4C20-BAA5-94E891344714}"/>
    <cellStyle name="Normal 5 5 3 2 2 2 2" xfId="1360" xr:uid="{FC5352B6-85FF-4368-A904-CF918F5C973B}"/>
    <cellStyle name="Normal 5 5 3 2 2 2 2 2" xfId="4470" xr:uid="{5B758E4D-DDE1-44E0-B0B5-5C0120C1626A}"/>
    <cellStyle name="Normal 5 5 3 2 2 2 2 2 2" xfId="26835" xr:uid="{B484557D-4295-4017-B163-F167E8B829C3}"/>
    <cellStyle name="Normal 5 5 3 2 2 2 2 2 2 2" xfId="40527" xr:uid="{EB283FD5-3F45-4584-83CF-EC7DF2A7964A}"/>
    <cellStyle name="Normal 5 5 3 2 2 2 2 2 2 3" xfId="55411" xr:uid="{45489BBD-8A12-4C7D-A4B6-43E977A2F7F1}"/>
    <cellStyle name="Normal 5 5 3 2 2 2 2 2 3" xfId="19991" xr:uid="{944C123E-AD6E-447A-9D3F-CA2A4DD41642}"/>
    <cellStyle name="Normal 5 5 3 2 2 2 2 2 3 2" xfId="41347" xr:uid="{273084C0-81E5-4B58-8105-1A1CC3426B23}"/>
    <cellStyle name="Normal 5 5 3 2 2 2 2 2 4" xfId="33681" xr:uid="{A5BFDF66-C489-4CA0-8445-B12835024FFA}"/>
    <cellStyle name="Normal 5 5 3 2 2 2 2 2 5" xfId="48565" xr:uid="{965097F6-D5E3-4E44-8EA6-CD443BC6777A}"/>
    <cellStyle name="Normal 5 5 3 2 2 2 2 2 6" xfId="13145" xr:uid="{5346965B-EAB2-44AC-BD3A-825E215FDC89}"/>
    <cellStyle name="Normal 5 5 3 2 2 2 2 3" xfId="23413" xr:uid="{88E79D03-6544-4E0D-9B79-961C77CCBA0A}"/>
    <cellStyle name="Normal 5 5 3 2 2 2 2 3 2" xfId="37105" xr:uid="{79A78C2D-C678-4B60-AB0C-CADDE8AA7418}"/>
    <cellStyle name="Normal 5 5 3 2 2 2 2 3 3" xfId="51989" xr:uid="{4996904E-538B-4225-AD2A-CAEF04A8C21E}"/>
    <cellStyle name="Normal 5 5 3 2 2 2 2 4" xfId="16569" xr:uid="{F132DDD3-0E80-4956-BF0E-AA0186CBBD78}"/>
    <cellStyle name="Normal 5 5 3 2 2 2 2 4 2" xfId="41053" xr:uid="{17519C19-C8AD-4299-9A63-A42EDCE41F90}"/>
    <cellStyle name="Normal 5 5 3 2 2 2 2 5" xfId="30259" xr:uid="{9708AE82-1DC8-4983-844E-1690938CF07F}"/>
    <cellStyle name="Normal 5 5 3 2 2 2 2 6" xfId="45143" xr:uid="{9095CF86-800C-442B-A78C-C1AF306ACEC2}"/>
    <cellStyle name="Normal 5 5 3 2 2 2 2 7" xfId="9723" xr:uid="{58FF9444-8B78-4610-AFDE-F46619ADFE0A}"/>
    <cellStyle name="Normal 5 5 3 2 2 2 3" xfId="4471" xr:uid="{EA800C12-B79B-4D08-B6E2-1D20A6186E96}"/>
    <cellStyle name="Normal 5 5 3 2 2 2 3 2" xfId="25123" xr:uid="{7FE78AF2-8D63-4F14-8AC1-1B8C4FEB7401}"/>
    <cellStyle name="Normal 5 5 3 2 2 2 3 2 2" xfId="38815" xr:uid="{32F81057-CA1D-4CA0-A9BA-40E8FCAE27DF}"/>
    <cellStyle name="Normal 5 5 3 2 2 2 3 2 3" xfId="53699" xr:uid="{7956E6CE-941F-4180-B85E-31A5CB834253}"/>
    <cellStyle name="Normal 5 5 3 2 2 2 3 3" xfId="18279" xr:uid="{9F1DCBF7-9C7A-4789-81A7-43F8400F6B2F}"/>
    <cellStyle name="Normal 5 5 3 2 2 2 3 3 2" xfId="41348" xr:uid="{40869959-BCA1-4313-A92A-0445B77EAE5C}"/>
    <cellStyle name="Normal 5 5 3 2 2 2 3 4" xfId="31969" xr:uid="{F8263FD5-4F0B-4E52-B968-8E249EBED0BB}"/>
    <cellStyle name="Normal 5 5 3 2 2 2 3 5" xfId="46853" xr:uid="{EE266397-795C-42EA-BFC1-E7EF036A94E8}"/>
    <cellStyle name="Normal 5 5 3 2 2 2 3 6" xfId="11433" xr:uid="{5E53C193-2A01-4BE0-8E99-4A2544964A6C}"/>
    <cellStyle name="Normal 5 5 3 2 2 2 4" xfId="21701" xr:uid="{4CB9813B-FEED-46AA-B4AD-621C7C54816D}"/>
    <cellStyle name="Normal 5 5 3 2 2 2 4 2" xfId="35393" xr:uid="{2AC802B7-CFA0-4ABB-AB75-4C0CFD2A5D81}"/>
    <cellStyle name="Normal 5 5 3 2 2 2 4 3" xfId="50277" xr:uid="{ACAA8DCA-FA39-4D2C-B428-C6A2FE73DFE4}"/>
    <cellStyle name="Normal 5 5 3 2 2 2 5" xfId="14857" xr:uid="{D38304CA-64DE-47C5-91C3-34276471BC16}"/>
    <cellStyle name="Normal 5 5 3 2 2 2 5 2" xfId="41052" xr:uid="{A3FA4525-7337-4894-99D7-F8AE6DA9D188}"/>
    <cellStyle name="Normal 5 5 3 2 2 2 6" xfId="28547" xr:uid="{202B378C-9EA3-4C3B-A49B-B62169E130B8}"/>
    <cellStyle name="Normal 5 5 3 2 2 2 7" xfId="43431" xr:uid="{ABE0C37A-58EF-4BF3-AE4B-665ED9CE02F8}"/>
    <cellStyle name="Normal 5 5 3 2 2 2 8" xfId="8011" xr:uid="{2406B225-6176-40E4-B8DD-AE4B4778A7B5}"/>
    <cellStyle name="Normal 5 5 3 2 2 3" xfId="1361" xr:uid="{D9568186-4F90-46BA-9BD9-CF9111A69B8B}"/>
    <cellStyle name="Normal 5 5 3 2 2 3 2" xfId="4472" xr:uid="{75597A47-3AE2-4D78-A9C3-FCB5A46177B2}"/>
    <cellStyle name="Normal 5 5 3 2 2 3 2 2" xfId="26834" xr:uid="{948FB68A-EFB7-4D35-BFC0-EB83132CF012}"/>
    <cellStyle name="Normal 5 5 3 2 2 3 2 2 2" xfId="40526" xr:uid="{2123E48B-BB76-4FCB-92DE-4689357F15B3}"/>
    <cellStyle name="Normal 5 5 3 2 2 3 2 2 3" xfId="55410" xr:uid="{F2DB53F2-5B6D-4E69-9008-8BB4BD7B66CE}"/>
    <cellStyle name="Normal 5 5 3 2 2 3 2 3" xfId="19990" xr:uid="{898523BC-2B02-445A-B588-20FC744AFDA7}"/>
    <cellStyle name="Normal 5 5 3 2 2 3 2 3 2" xfId="41349" xr:uid="{63486A47-ABE0-44C0-B392-99CC0D30A893}"/>
    <cellStyle name="Normal 5 5 3 2 2 3 2 4" xfId="33680" xr:uid="{AA3F9450-D4EA-44BC-93E7-EF918AD429D3}"/>
    <cellStyle name="Normal 5 5 3 2 2 3 2 5" xfId="48564" xr:uid="{237D3148-CFDD-44FA-87C1-19C1627147C4}"/>
    <cellStyle name="Normal 5 5 3 2 2 3 2 6" xfId="13144" xr:uid="{6B0A8A92-89A3-4B23-8A6C-C5A3D84375DC}"/>
    <cellStyle name="Normal 5 5 3 2 2 3 3" xfId="23412" xr:uid="{C7283EED-A0E8-49EA-BC9C-EEA43CC890B0}"/>
    <cellStyle name="Normal 5 5 3 2 2 3 3 2" xfId="37104" xr:uid="{418CE540-F209-4E50-BDDF-32D5E310D061}"/>
    <cellStyle name="Normal 5 5 3 2 2 3 3 3" xfId="51988" xr:uid="{2E0598F9-A114-450F-9DF5-F9F447380024}"/>
    <cellStyle name="Normal 5 5 3 2 2 3 4" xfId="16568" xr:uid="{99788190-BFBF-436D-B7EB-CF32435B4905}"/>
    <cellStyle name="Normal 5 5 3 2 2 3 4 2" xfId="41054" xr:uid="{C605F7E1-1DD5-41D7-A8ED-F6A3D0B4983E}"/>
    <cellStyle name="Normal 5 5 3 2 2 3 5" xfId="30258" xr:uid="{87745E63-3A2E-4845-BDA3-4E45AD161530}"/>
    <cellStyle name="Normal 5 5 3 2 2 3 6" xfId="45142" xr:uid="{F6E7B098-B952-484C-8993-6F3762A38435}"/>
    <cellStyle name="Normal 5 5 3 2 2 3 7" xfId="9722" xr:uid="{766EF064-4143-4F8E-B64F-604058942BE9}"/>
    <cellStyle name="Normal 5 5 3 2 2 4" xfId="2900" xr:uid="{5F8ABBDE-48D0-4B6F-B641-0BD09A1ADF77}"/>
    <cellStyle name="Normal 5 5 3 2 2 4 2" xfId="25122" xr:uid="{243BF6B8-5049-4F2F-A5B9-AE9CB382396B}"/>
    <cellStyle name="Normal 5 5 3 2 2 4 2 2" xfId="38814" xr:uid="{E66E631A-A8C9-48C2-9658-FA6E35626290}"/>
    <cellStyle name="Normal 5 5 3 2 2 4 2 3" xfId="53698" xr:uid="{9B439F6A-44D2-49F6-B8F6-D957FB0083EF}"/>
    <cellStyle name="Normal 5 5 3 2 2 4 3" xfId="18278" xr:uid="{153F277B-7BA5-4D1D-B7EF-C145647C9C82}"/>
    <cellStyle name="Normal 5 5 3 2 2 4 3 2" xfId="41176" xr:uid="{6667C213-BFF6-4376-8CA9-F26B7C17ACAC}"/>
    <cellStyle name="Normal 5 5 3 2 2 4 4" xfId="31968" xr:uid="{C6824381-1B50-4098-92D3-F70D24AB341D}"/>
    <cellStyle name="Normal 5 5 3 2 2 4 5" xfId="46852" xr:uid="{864A10B3-0F90-4455-A64F-CC6C7AFF397F}"/>
    <cellStyle name="Normal 5 5 3 2 2 4 6" xfId="11432" xr:uid="{D5F721B7-B595-482F-B1BE-10C8DCE45BEE}"/>
    <cellStyle name="Normal 5 5 3 2 2 5" xfId="21700" xr:uid="{8314587D-2B74-473D-B08B-87B06E9175B7}"/>
    <cellStyle name="Normal 5 5 3 2 2 5 2" xfId="35392" xr:uid="{2035B808-5818-4FC6-9FF7-665D5F9C32CB}"/>
    <cellStyle name="Normal 5 5 3 2 2 5 3" xfId="50276" xr:uid="{3EDD19E2-C854-48B9-9C66-42140ED64AAD}"/>
    <cellStyle name="Normal 5 5 3 2 2 6" xfId="14856" xr:uid="{6EED00B6-73BE-4A27-8A08-FC584FD36313}"/>
    <cellStyle name="Normal 5 5 3 2 2 6 2" xfId="40847" xr:uid="{D367E8DB-0271-4BF4-8B49-1F251C056B20}"/>
    <cellStyle name="Normal 5 5 3 2 2 7" xfId="28546" xr:uid="{1B09F7EF-3762-413F-82CE-4A3BF3A2531D}"/>
    <cellStyle name="Normal 5 5 3 2 2 8" xfId="43430" xr:uid="{97BC9367-7684-43D1-B14D-D36687FF7A22}"/>
    <cellStyle name="Normal 5 5 3 2 2 9" xfId="8010" xr:uid="{AE29D0F6-B383-4271-9012-FFE0E11E1A02}"/>
    <cellStyle name="Normal 5 5 3 2 3" xfId="1362" xr:uid="{0DB66BF2-EF8D-4BBF-97DA-7D82FBEC20C4}"/>
    <cellStyle name="Normal 5 5 3 2 3 2" xfId="1363" xr:uid="{216F5AF4-FEB3-4848-AF67-F01B6FC5A3A9}"/>
    <cellStyle name="Normal 5 5 3 2 3 2 2" xfId="4473" xr:uid="{CBBCD789-D60B-43E8-A285-538E02BF9655}"/>
    <cellStyle name="Normal 5 5 3 2 3 2 2 2" xfId="26836" xr:uid="{9870DAC2-674F-48E4-A247-D33C768E4547}"/>
    <cellStyle name="Normal 5 5 3 2 3 2 2 2 2" xfId="40528" xr:uid="{F74A514D-1481-42FA-B021-CA2EA91F63D0}"/>
    <cellStyle name="Normal 5 5 3 2 3 2 2 2 3" xfId="55412" xr:uid="{0453740C-BF6C-4E0E-B7A6-5842817B5AEB}"/>
    <cellStyle name="Normal 5 5 3 2 3 2 2 3" xfId="19992" xr:uid="{16FE9F65-91F7-4164-A2F5-B96BF69FC750}"/>
    <cellStyle name="Normal 5 5 3 2 3 2 2 3 2" xfId="41350" xr:uid="{C9F93241-394B-4D70-809A-DA8948EEC72C}"/>
    <cellStyle name="Normal 5 5 3 2 3 2 2 4" xfId="33682" xr:uid="{19C2D5D2-2BC7-44FD-A932-32CB0970AD0F}"/>
    <cellStyle name="Normal 5 5 3 2 3 2 2 5" xfId="48566" xr:uid="{4BE2E6C3-D155-4A64-820A-0853D686F69C}"/>
    <cellStyle name="Normal 5 5 3 2 3 2 2 6" xfId="13146" xr:uid="{CB2555EE-2300-45B9-A11B-441B51CB0298}"/>
    <cellStyle name="Normal 5 5 3 2 3 2 3" xfId="23414" xr:uid="{603832A6-459C-4474-B5A8-6F05102ADF8D}"/>
    <cellStyle name="Normal 5 5 3 2 3 2 3 2" xfId="37106" xr:uid="{27909272-218F-4710-8F0C-BF92E30A0EDA}"/>
    <cellStyle name="Normal 5 5 3 2 3 2 3 3" xfId="51990" xr:uid="{AA6E20BF-B5CF-46CC-B55D-D713DD7BAE74}"/>
    <cellStyle name="Normal 5 5 3 2 3 2 4" xfId="16570" xr:uid="{D8954861-24AC-4099-B964-E618BE48C556}"/>
    <cellStyle name="Normal 5 5 3 2 3 2 4 2" xfId="41056" xr:uid="{2CD6DB60-6E28-4B4D-8AEF-B1B8E0AD6B95}"/>
    <cellStyle name="Normal 5 5 3 2 3 2 5" xfId="30260" xr:uid="{0D6342BC-385E-49CC-96A0-6EB6FCD1D3B9}"/>
    <cellStyle name="Normal 5 5 3 2 3 2 6" xfId="45144" xr:uid="{506D55DB-614F-4C8A-B930-7669B69757E6}"/>
    <cellStyle name="Normal 5 5 3 2 3 2 7" xfId="9724" xr:uid="{D13DAF34-A143-452B-B777-E1704E418AC1}"/>
    <cellStyle name="Normal 5 5 3 2 3 3" xfId="2901" xr:uid="{4FC9F5DB-7907-4735-9995-17259282754E}"/>
    <cellStyle name="Normal 5 5 3 2 3 3 2" xfId="25124" xr:uid="{5EC76282-9AD9-423B-AF6B-11A5BF348673}"/>
    <cellStyle name="Normal 5 5 3 2 3 3 2 2" xfId="38816" xr:uid="{421DD908-9A43-42BE-BA48-D43A22E4BB4C}"/>
    <cellStyle name="Normal 5 5 3 2 3 3 2 3" xfId="53700" xr:uid="{83E263EA-10B3-486E-93D7-3EA7E6BEB723}"/>
    <cellStyle name="Normal 5 5 3 2 3 3 3" xfId="18280" xr:uid="{8EE72785-9976-421C-930D-BD30FB7430E0}"/>
    <cellStyle name="Normal 5 5 3 2 3 3 3 2" xfId="41177" xr:uid="{2AB814CB-6B93-4764-9CBD-93F0F5A1864E}"/>
    <cellStyle name="Normal 5 5 3 2 3 3 4" xfId="31970" xr:uid="{0A97285E-AF9B-43BB-A23D-C8A89F08D004}"/>
    <cellStyle name="Normal 5 5 3 2 3 3 5" xfId="46854" xr:uid="{4FA648E0-AA3E-4F4A-84FF-A972F232948F}"/>
    <cellStyle name="Normal 5 5 3 2 3 3 6" xfId="11434" xr:uid="{4B8D0858-00E6-403D-A395-791645BA5CA3}"/>
    <cellStyle name="Normal 5 5 3 2 3 4" xfId="2902" xr:uid="{E9AD4EF1-EAC7-4006-9027-36FD0A0BA217}"/>
    <cellStyle name="Normal 5 5 3 2 3 4 2" xfId="41178" xr:uid="{45DAD807-67D0-4D46-AC57-2BD25B3D256B}"/>
    <cellStyle name="Normal 5 5 3 2 3 4 3" xfId="35394" xr:uid="{FF5DCDCE-58F0-4034-9074-8F6209F29B77}"/>
    <cellStyle name="Normal 5 5 3 2 3 4 4" xfId="50278" xr:uid="{63240BDB-11C0-43E4-AD77-F9E634A069BF}"/>
    <cellStyle name="Normal 5 5 3 2 3 4 5" xfId="21702" xr:uid="{937BCF07-E2A9-499C-82E0-A3B0F9E34487}"/>
    <cellStyle name="Normal 5 5 3 2 3 5" xfId="14858" xr:uid="{A0EA1D1A-E805-4672-BF7F-4B6E44172636}"/>
    <cellStyle name="Normal 5 5 3 2 3 5 2" xfId="41055" xr:uid="{8931F706-2F93-49EA-AF45-7F7962843783}"/>
    <cellStyle name="Normal 5 5 3 2 3 6" xfId="28548" xr:uid="{D8019DEB-127C-4AE5-8589-1AAFF696E7ED}"/>
    <cellStyle name="Normal 5 5 3 2 3 7" xfId="43432" xr:uid="{0690A1B3-821D-488F-A619-229CD5F47226}"/>
    <cellStyle name="Normal 5 5 3 2 3 8" xfId="8012" xr:uid="{8F5FD58B-1B32-441E-800C-298FF4DB5525}"/>
    <cellStyle name="Normal 5 5 3 2 4" xfId="1364" xr:uid="{149B7C59-E58A-43A3-A427-51D80A9416BF}"/>
    <cellStyle name="Normal 5 5 3 2 4 2" xfId="4474" xr:uid="{F99CC495-55B2-4279-8D9D-903B2272CC8E}"/>
    <cellStyle name="Normal 5 5 3 2 4 2 2" xfId="13147" xr:uid="{D09B1B8F-EFC7-4311-8667-E89643F381B8}"/>
    <cellStyle name="Normal 5 5 3 2 4 2 2 2" xfId="26837" xr:uid="{03B96619-CEAD-416F-97A2-57826474E09F}"/>
    <cellStyle name="Normal 5 5 3 2 4 2 2 2 2" xfId="40529" xr:uid="{CD6B8176-E4DA-4EA7-893E-CA8C75E11DD2}"/>
    <cellStyle name="Normal 5 5 3 2 4 2 2 2 3" xfId="55413" xr:uid="{677020F1-56A3-470A-8EA3-49D443EC56E8}"/>
    <cellStyle name="Normal 5 5 3 2 4 2 2 3" xfId="19993" xr:uid="{5F8361B3-D61C-45BC-A5A6-95C97BFFA038}"/>
    <cellStyle name="Normal 5 5 3 2 4 2 2 4" xfId="33683" xr:uid="{5B92258A-98B4-4C95-981D-2226F79B8060}"/>
    <cellStyle name="Normal 5 5 3 2 4 2 2 5" xfId="48567" xr:uid="{86D46D83-A230-469F-89B2-4BF9A8434A7B}"/>
    <cellStyle name="Normal 5 5 3 2 4 2 3" xfId="23415" xr:uid="{B8DF31B1-F6AE-4C37-81C8-ACE7AC00CE38}"/>
    <cellStyle name="Normal 5 5 3 2 4 2 3 2" xfId="37107" xr:uid="{70CF8D18-48B8-468E-90E9-43BD0C5EFD57}"/>
    <cellStyle name="Normal 5 5 3 2 4 2 3 3" xfId="51991" xr:uid="{20518D21-E4D0-4F0D-AE99-BF810A5A3A04}"/>
    <cellStyle name="Normal 5 5 3 2 4 2 4" xfId="16571" xr:uid="{ADA4BE08-7212-4EAC-9064-90A96C63E883}"/>
    <cellStyle name="Normal 5 5 3 2 4 2 4 2" xfId="41351" xr:uid="{35FA36AD-0788-4101-BE98-25EC35B8442D}"/>
    <cellStyle name="Normal 5 5 3 2 4 2 5" xfId="30261" xr:uid="{DF8EBFE8-7434-49EA-BD05-0C96F91AAEF5}"/>
    <cellStyle name="Normal 5 5 3 2 4 2 6" xfId="45145" xr:uid="{3E338BF1-A3A3-4215-9471-FAA4BC084604}"/>
    <cellStyle name="Normal 5 5 3 2 4 2 7" xfId="9725" xr:uid="{1285EE94-2F99-486E-952E-E47E4DE99691}"/>
    <cellStyle name="Normal 5 5 3 2 4 3" xfId="11435" xr:uid="{684468AA-CDAC-4F14-8997-982F441AC668}"/>
    <cellStyle name="Normal 5 5 3 2 4 3 2" xfId="25125" xr:uid="{40DED2F5-B917-432D-A5FA-4D3DED2B6139}"/>
    <cellStyle name="Normal 5 5 3 2 4 3 2 2" xfId="38817" xr:uid="{7F84AD45-E1D7-46EC-AB80-F228851B402B}"/>
    <cellStyle name="Normal 5 5 3 2 4 3 2 3" xfId="53701" xr:uid="{0E2BB316-8797-4FD6-8039-4073D003C6A3}"/>
    <cellStyle name="Normal 5 5 3 2 4 3 3" xfId="18281" xr:uid="{DA90DC67-5B85-47AC-A5BF-932D5B05421B}"/>
    <cellStyle name="Normal 5 5 3 2 4 3 4" xfId="31971" xr:uid="{4DAB391C-872E-4154-9E14-C398F38E6641}"/>
    <cellStyle name="Normal 5 5 3 2 4 3 5" xfId="46855" xr:uid="{D203125E-C457-4567-A3D4-4994913A6C6E}"/>
    <cellStyle name="Normal 5 5 3 2 4 4" xfId="21703" xr:uid="{4CAD92E6-1044-496A-8EF3-47B4A2306B13}"/>
    <cellStyle name="Normal 5 5 3 2 4 4 2" xfId="35395" xr:uid="{64C39D78-3418-423B-BCD2-EEE2BA43D229}"/>
    <cellStyle name="Normal 5 5 3 2 4 4 3" xfId="50279" xr:uid="{39B26AD0-2B6A-4FA7-A68E-B0B94BDF2C2B}"/>
    <cellStyle name="Normal 5 5 3 2 4 5" xfId="14859" xr:uid="{9649E4FB-3A4E-4675-962A-C9E52477A9AB}"/>
    <cellStyle name="Normal 5 5 3 2 4 5 2" xfId="41057" xr:uid="{5B6C74A7-D0F9-452A-A2B1-B0E987DC5C86}"/>
    <cellStyle name="Normal 5 5 3 2 4 6" xfId="28549" xr:uid="{EF340ACA-5D37-49EE-94E5-BEF4934FEDEF}"/>
    <cellStyle name="Normal 5 5 3 2 4 7" xfId="43433" xr:uid="{FE54C9FA-5BA3-43DE-AA5D-BDAEAD9B74B6}"/>
    <cellStyle name="Normal 5 5 3 2 4 8" xfId="8013" xr:uid="{A8FE2C90-7A94-407C-BF1B-9DCB0C6DC102}"/>
    <cellStyle name="Normal 5 5 3 2 5" xfId="2903" xr:uid="{EE9944D5-3470-4928-AE2C-484560C4D07E}"/>
    <cellStyle name="Normal 5 5 3 2 5 2" xfId="13143" xr:uid="{8626C264-A9CF-470D-A039-FFC59E7B799E}"/>
    <cellStyle name="Normal 5 5 3 2 5 2 2" xfId="26833" xr:uid="{BE3A7AFA-4540-4B77-9588-27F751103F42}"/>
    <cellStyle name="Normal 5 5 3 2 5 2 2 2" xfId="40525" xr:uid="{C9484456-A72B-4090-8697-551EC3E12449}"/>
    <cellStyle name="Normal 5 5 3 2 5 2 2 3" xfId="55409" xr:uid="{583D0B51-B1DB-4A5E-B464-FB6C167E9365}"/>
    <cellStyle name="Normal 5 5 3 2 5 2 3" xfId="19989" xr:uid="{A38E1D75-893B-4C54-A182-F21194695C4D}"/>
    <cellStyle name="Normal 5 5 3 2 5 2 4" xfId="33679" xr:uid="{C204F97C-4462-4FD9-9DB9-D90D29CD36C3}"/>
    <cellStyle name="Normal 5 5 3 2 5 2 5" xfId="48563" xr:uid="{3F3CEA10-4632-4CFD-A0AA-235DAACF58DA}"/>
    <cellStyle name="Normal 5 5 3 2 5 3" xfId="23411" xr:uid="{736E172F-CEA5-4EBC-BFAF-81CA56273E60}"/>
    <cellStyle name="Normal 5 5 3 2 5 3 2" xfId="37103" xr:uid="{4E7B8F71-C564-47F2-B15F-2CBB5BD65973}"/>
    <cellStyle name="Normal 5 5 3 2 5 3 3" xfId="51987" xr:uid="{E68FA73F-4389-4C3A-A26F-78F0DE13FFEA}"/>
    <cellStyle name="Normal 5 5 3 2 5 4" xfId="16567" xr:uid="{19CFF827-76DE-42B9-90E3-45537BA5573F}"/>
    <cellStyle name="Normal 5 5 3 2 5 4 2" xfId="41179" xr:uid="{2D496FA5-3149-4EA0-94AF-0039B3A35AD2}"/>
    <cellStyle name="Normal 5 5 3 2 5 5" xfId="30257" xr:uid="{91728711-D75D-4B71-87C4-34C7430846B1}"/>
    <cellStyle name="Normal 5 5 3 2 5 6" xfId="45141" xr:uid="{E5EE3096-0787-4A50-8562-73A000293DA3}"/>
    <cellStyle name="Normal 5 5 3 2 5 7" xfId="9721" xr:uid="{5D674BFF-5DFA-4DB3-9E9C-376916011B42}"/>
    <cellStyle name="Normal 5 5 3 2 6" xfId="2904" xr:uid="{2A97246B-9EAE-41F2-AAAF-A930B7E4C595}"/>
    <cellStyle name="Normal 5 5 3 2 6 2" xfId="25121" xr:uid="{A04B4AC6-3E01-46B5-8304-175F51B537A3}"/>
    <cellStyle name="Normal 5 5 3 2 6 2 2" xfId="38813" xr:uid="{9896541E-C1D9-4D9D-B69E-DCC27F31BE7A}"/>
    <cellStyle name="Normal 5 5 3 2 6 2 3" xfId="53697" xr:uid="{DBCC2905-AB40-4E4D-B070-8663ACE565B5}"/>
    <cellStyle name="Normal 5 5 3 2 6 3" xfId="18277" xr:uid="{F06416AF-2F3F-4D5B-BCA1-117C32A0073F}"/>
    <cellStyle name="Normal 5 5 3 2 6 3 2" xfId="41180" xr:uid="{89C5E6EF-0451-45CA-857E-CF32A21BC61C}"/>
    <cellStyle name="Normal 5 5 3 2 6 4" xfId="31967" xr:uid="{68F7FBE6-DE31-41E6-B651-28E78A538405}"/>
    <cellStyle name="Normal 5 5 3 2 6 5" xfId="46851" xr:uid="{DCD20E35-E3F0-4A29-8C2A-E3700C9DFE11}"/>
    <cellStyle name="Normal 5 5 3 2 6 6" xfId="11431" xr:uid="{91D26FBC-CBD1-44EB-9A74-268EFF074F53}"/>
    <cellStyle name="Normal 5 5 3 2 7" xfId="21699" xr:uid="{47B69190-A509-4718-B649-3E77F21CD147}"/>
    <cellStyle name="Normal 5 5 3 2 7 2" xfId="35391" xr:uid="{E1C43B75-8464-45AB-990C-867A14ECB137}"/>
    <cellStyle name="Normal 5 5 3 2 7 3" xfId="50275" xr:uid="{1E6C4662-A146-4328-B267-18ABDC0FA247}"/>
    <cellStyle name="Normal 5 5 3 2 8" xfId="14855" xr:uid="{A609E6F7-1652-4858-8E32-8999B4BF06F6}"/>
    <cellStyle name="Normal 5 5 3 2 8 2" xfId="40770" xr:uid="{490E37A9-3A2A-4B84-8370-C95EC6DAC4D7}"/>
    <cellStyle name="Normal 5 5 3 2 9" xfId="28545" xr:uid="{8F360BA4-E273-43F0-98E6-937622CC07FF}"/>
    <cellStyle name="Normal 5 5 3 3" xfId="309" xr:uid="{5B6277DC-C935-48CB-A9EE-5E71ED07C121}"/>
    <cellStyle name="Normal 5 5 3 3 10" xfId="43434" xr:uid="{579CF612-AD20-4AD2-B844-9FC6A83A1421}"/>
    <cellStyle name="Normal 5 5 3 3 11" xfId="8014" xr:uid="{1E627DD2-0661-4461-8F28-46520AEAA90C}"/>
    <cellStyle name="Normal 5 5 3 3 2" xfId="1365" xr:uid="{F311DD63-40CD-42AC-A5CA-FD5A37D724E8}"/>
    <cellStyle name="Normal 5 5 3 3 2 2" xfId="1366" xr:uid="{86831E42-8D43-4649-8929-9D99A7394BC2}"/>
    <cellStyle name="Normal 5 5 3 3 2 2 2" xfId="4475" xr:uid="{0D246E3C-B1B2-4712-A668-D68971395A5F}"/>
    <cellStyle name="Normal 5 5 3 3 2 2 2 2" xfId="13150" xr:uid="{5114C964-28DF-45AF-BA1C-BE63859BC13C}"/>
    <cellStyle name="Normal 5 5 3 3 2 2 2 2 2" xfId="26840" xr:uid="{23C60507-50B3-4C7D-8660-AA9FF4960F94}"/>
    <cellStyle name="Normal 5 5 3 3 2 2 2 2 2 2" xfId="40532" xr:uid="{0292B479-99FA-450C-879B-51DBB98E92FC}"/>
    <cellStyle name="Normal 5 5 3 3 2 2 2 2 2 3" xfId="55416" xr:uid="{DC592FD0-495E-4C32-B839-5E0E4AB78952}"/>
    <cellStyle name="Normal 5 5 3 3 2 2 2 2 3" xfId="19996" xr:uid="{89D43C9C-C1F6-445C-9F90-FCA0BD794C2F}"/>
    <cellStyle name="Normal 5 5 3 3 2 2 2 2 4" xfId="33686" xr:uid="{65B16D97-427A-440E-9302-6C1441B5EFBF}"/>
    <cellStyle name="Normal 5 5 3 3 2 2 2 2 5" xfId="48570" xr:uid="{D9525BBC-2892-4057-88D0-747BCBFC8DC1}"/>
    <cellStyle name="Normal 5 5 3 3 2 2 2 3" xfId="23418" xr:uid="{63913C7A-0309-4EF8-BEF3-395FC276BA52}"/>
    <cellStyle name="Normal 5 5 3 3 2 2 2 3 2" xfId="37110" xr:uid="{07C2C24D-35F9-4FF4-BF93-21C84E1531BD}"/>
    <cellStyle name="Normal 5 5 3 3 2 2 2 3 3" xfId="51994" xr:uid="{9E51FA18-2061-4BC2-A42E-A3082847D184}"/>
    <cellStyle name="Normal 5 5 3 3 2 2 2 4" xfId="16574" xr:uid="{C7BBBF1B-8085-4B5D-B249-AA3B9596725F}"/>
    <cellStyle name="Normal 5 5 3 3 2 2 2 4 2" xfId="41352" xr:uid="{5438D97F-EC38-4AA4-A0D7-7C8C05474D5C}"/>
    <cellStyle name="Normal 5 5 3 3 2 2 2 5" xfId="30264" xr:uid="{D18FA1C7-3E6D-46F0-8415-900617F822BA}"/>
    <cellStyle name="Normal 5 5 3 3 2 2 2 6" xfId="45148" xr:uid="{B0393C28-1962-480F-A714-3C1B496BD493}"/>
    <cellStyle name="Normal 5 5 3 3 2 2 2 7" xfId="9728" xr:uid="{648ADE29-56F9-4AAC-B8DD-651F1837B70D}"/>
    <cellStyle name="Normal 5 5 3 3 2 2 3" xfId="11438" xr:uid="{D3C85B16-CFEF-4F17-B0EF-4B9EDD8310B6}"/>
    <cellStyle name="Normal 5 5 3 3 2 2 3 2" xfId="25128" xr:uid="{B50A343B-48C8-40A9-973B-599F556DCCE1}"/>
    <cellStyle name="Normal 5 5 3 3 2 2 3 2 2" xfId="38820" xr:uid="{B14C4656-8021-4520-AD6A-CC0A14317DF1}"/>
    <cellStyle name="Normal 5 5 3 3 2 2 3 2 3" xfId="53704" xr:uid="{A0743D6D-F569-4315-B805-1B4AC76D4292}"/>
    <cellStyle name="Normal 5 5 3 3 2 2 3 3" xfId="18284" xr:uid="{5D8052A9-7E11-4C14-AEC5-99815912C883}"/>
    <cellStyle name="Normal 5 5 3 3 2 2 3 4" xfId="31974" xr:uid="{10F16C23-A9A7-4252-BD8C-A80808F30E4F}"/>
    <cellStyle name="Normal 5 5 3 3 2 2 3 5" xfId="46858" xr:uid="{60A39B82-B172-4626-BC34-A36B9906646A}"/>
    <cellStyle name="Normal 5 5 3 3 2 2 4" xfId="21706" xr:uid="{0E53F3F2-785D-49D0-B7A2-88E69545FC6E}"/>
    <cellStyle name="Normal 5 5 3 3 2 2 4 2" xfId="35398" xr:uid="{244AF65D-7947-439A-A052-81704E1B4426}"/>
    <cellStyle name="Normal 5 5 3 3 2 2 4 3" xfId="50282" xr:uid="{ED4AC8DD-E578-42E3-893D-73913E95CA8D}"/>
    <cellStyle name="Normal 5 5 3 3 2 2 5" xfId="14862" xr:uid="{68611165-6F04-4673-8A62-97447F0E44A5}"/>
    <cellStyle name="Normal 5 5 3 3 2 2 5 2" xfId="41059" xr:uid="{CA364D24-5BDB-44E4-9031-50ACA08E8F0F}"/>
    <cellStyle name="Normal 5 5 3 3 2 2 6" xfId="28552" xr:uid="{4CA42E57-3EED-4001-A19F-BB245BACD819}"/>
    <cellStyle name="Normal 5 5 3 3 2 2 7" xfId="43436" xr:uid="{BF48B098-593A-42D0-B5C7-D0F29EA25F07}"/>
    <cellStyle name="Normal 5 5 3 3 2 2 8" xfId="8016" xr:uid="{A3B72BD6-4810-4F2F-ACC3-BFF5DA6805C5}"/>
    <cellStyle name="Normal 5 5 3 3 2 3" xfId="2905" xr:uid="{110177F4-170D-4BCC-8F2C-102981CB017C}"/>
    <cellStyle name="Normal 5 5 3 3 2 3 2" xfId="13149" xr:uid="{96891ECB-8BAC-47C9-93F6-B04348B20612}"/>
    <cellStyle name="Normal 5 5 3 3 2 3 2 2" xfId="26839" xr:uid="{E13866FA-8D04-4FC5-964F-C14CA7299D37}"/>
    <cellStyle name="Normal 5 5 3 3 2 3 2 2 2" xfId="40531" xr:uid="{1672966C-1BC9-401C-AE12-6D3630228679}"/>
    <cellStyle name="Normal 5 5 3 3 2 3 2 2 3" xfId="55415" xr:uid="{FC635022-F0AE-4A0A-8F3E-6C16583B2038}"/>
    <cellStyle name="Normal 5 5 3 3 2 3 2 3" xfId="19995" xr:uid="{6EA059BB-F37A-49FC-8D60-7FF173070354}"/>
    <cellStyle name="Normal 5 5 3 3 2 3 2 4" xfId="33685" xr:uid="{D90F1BF4-06CE-4A44-8170-407428DE0614}"/>
    <cellStyle name="Normal 5 5 3 3 2 3 2 5" xfId="48569" xr:uid="{344CF354-4557-4184-BD77-2F2CFBEAA0EE}"/>
    <cellStyle name="Normal 5 5 3 3 2 3 3" xfId="23417" xr:uid="{FCDF00CB-4C80-48F8-9D65-9AB99C92A699}"/>
    <cellStyle name="Normal 5 5 3 3 2 3 3 2" xfId="37109" xr:uid="{C800A079-D649-476C-84AF-09FAEBD078AC}"/>
    <cellStyle name="Normal 5 5 3 3 2 3 3 3" xfId="51993" xr:uid="{7C2EC5E5-4430-4F9C-B6F7-1B1C651B44AA}"/>
    <cellStyle name="Normal 5 5 3 3 2 3 4" xfId="16573" xr:uid="{B47AEB35-C027-4397-A1BE-3061C309E692}"/>
    <cellStyle name="Normal 5 5 3 3 2 3 4 2" xfId="41181" xr:uid="{D13302F1-0AFB-42C3-A6E5-140D620750A1}"/>
    <cellStyle name="Normal 5 5 3 3 2 3 5" xfId="30263" xr:uid="{553CE9B3-C74D-41BB-BB3B-75145E890423}"/>
    <cellStyle name="Normal 5 5 3 3 2 3 6" xfId="45147" xr:uid="{9FE54BC4-E27B-4849-ABE5-0219F710F0EE}"/>
    <cellStyle name="Normal 5 5 3 3 2 3 7" xfId="9727" xr:uid="{6528A097-5AD2-40AF-B174-61D671A975D5}"/>
    <cellStyle name="Normal 5 5 3 3 2 4" xfId="2906" xr:uid="{513873DE-EE1A-4C15-B5DC-6745D556231D}"/>
    <cellStyle name="Normal 5 5 3 3 2 4 2" xfId="25127" xr:uid="{015DC29F-881A-4C66-885C-404753C450CA}"/>
    <cellStyle name="Normal 5 5 3 3 2 4 2 2" xfId="38819" xr:uid="{16BBDE3B-3BBA-42BF-8844-B57336699816}"/>
    <cellStyle name="Normal 5 5 3 3 2 4 2 3" xfId="53703" xr:uid="{7D97A4E9-BF6F-4688-A157-375A7989B15A}"/>
    <cellStyle name="Normal 5 5 3 3 2 4 3" xfId="18283" xr:uid="{A608917A-D18E-4C1D-8962-4A3AB71EE21C}"/>
    <cellStyle name="Normal 5 5 3 3 2 4 3 2" xfId="41182" xr:uid="{0EF780AB-7AC6-4481-88BE-6CCCC26B26E9}"/>
    <cellStyle name="Normal 5 5 3 3 2 4 4" xfId="31973" xr:uid="{EABE6309-010C-43DF-814A-7FC89DDF80E6}"/>
    <cellStyle name="Normal 5 5 3 3 2 4 5" xfId="46857" xr:uid="{3C8546DD-DC98-4BD8-B7E2-131ABA1098C2}"/>
    <cellStyle name="Normal 5 5 3 3 2 4 6" xfId="11437" xr:uid="{3703A029-D740-4FE8-AC13-88E532B8A4B5}"/>
    <cellStyle name="Normal 5 5 3 3 2 5" xfId="21705" xr:uid="{F72E49AB-CCE7-4D7D-9C06-6A179F0D042A}"/>
    <cellStyle name="Normal 5 5 3 3 2 5 2" xfId="35397" xr:uid="{B08A69F6-D07C-4D1E-B53D-22B850492E36}"/>
    <cellStyle name="Normal 5 5 3 3 2 5 3" xfId="50281" xr:uid="{D7C212CE-D512-482B-B41B-685BEBA99FB4}"/>
    <cellStyle name="Normal 5 5 3 3 2 6" xfId="14861" xr:uid="{1F40E9D8-1754-4C13-BB32-13827E6739E3}"/>
    <cellStyle name="Normal 5 5 3 3 2 6 2" xfId="41058" xr:uid="{AF6BF229-A48D-4786-A576-E12E5D9675D3}"/>
    <cellStyle name="Normal 5 5 3 3 2 7" xfId="28551" xr:uid="{94E5AB78-5FE7-4941-ADB7-342B4320854C}"/>
    <cellStyle name="Normal 5 5 3 3 2 8" xfId="43435" xr:uid="{77A87595-1BFE-49C9-ADE2-277810FA75A7}"/>
    <cellStyle name="Normal 5 5 3 3 2 9" xfId="8015" xr:uid="{00BDD419-E50C-4E3B-B458-7F9847F84665}"/>
    <cellStyle name="Normal 5 5 3 3 3" xfId="1367" xr:uid="{6BF62C00-434F-48A1-997D-A199BE37F636}"/>
    <cellStyle name="Normal 5 5 3 3 3 2" xfId="4476" xr:uid="{8CB22EB0-C52C-45F9-9EDC-174AD00F7DF1}"/>
    <cellStyle name="Normal 5 5 3 3 3 2 2" xfId="13151" xr:uid="{6DD5DA1A-831B-4C01-AEF0-8138CC6F222A}"/>
    <cellStyle name="Normal 5 5 3 3 3 2 2 2" xfId="26841" xr:uid="{C4B20A29-B55D-4FA8-BFDE-5EA1310F3AB1}"/>
    <cellStyle name="Normal 5 5 3 3 3 2 2 2 2" xfId="40533" xr:uid="{882B2F7A-DB4A-416C-BC82-E9307BB841DA}"/>
    <cellStyle name="Normal 5 5 3 3 3 2 2 2 3" xfId="55417" xr:uid="{9736A0D0-DDD5-474D-9179-1788714C0EF3}"/>
    <cellStyle name="Normal 5 5 3 3 3 2 2 3" xfId="19997" xr:uid="{4C791A62-3790-450D-8D79-01E08D18BBB2}"/>
    <cellStyle name="Normal 5 5 3 3 3 2 2 4" xfId="33687" xr:uid="{66BFAD12-D81B-47D0-9802-D0F927A8AD98}"/>
    <cellStyle name="Normal 5 5 3 3 3 2 2 5" xfId="48571" xr:uid="{DC1C3513-78ED-450A-9EB1-B488AEE3E522}"/>
    <cellStyle name="Normal 5 5 3 3 3 2 3" xfId="23419" xr:uid="{7AC1A07E-5728-427B-9BBC-F490C1D9A7C8}"/>
    <cellStyle name="Normal 5 5 3 3 3 2 3 2" xfId="37111" xr:uid="{05A8E269-6C7C-492D-8D80-6BE4D7BF7760}"/>
    <cellStyle name="Normal 5 5 3 3 3 2 3 3" xfId="51995" xr:uid="{AFD8F506-5D8B-4C97-81F9-0569CC726C31}"/>
    <cellStyle name="Normal 5 5 3 3 3 2 4" xfId="16575" xr:uid="{697098C0-16C1-48D3-AFF8-94341097ADEE}"/>
    <cellStyle name="Normal 5 5 3 3 3 2 4 2" xfId="41353" xr:uid="{99D6BD45-008F-41EE-9F12-98E8ADBB58B3}"/>
    <cellStyle name="Normal 5 5 3 3 3 2 5" xfId="30265" xr:uid="{2DD286B3-7B7F-43EB-AF33-1576B327584B}"/>
    <cellStyle name="Normal 5 5 3 3 3 2 6" xfId="45149" xr:uid="{033CBD6F-1E82-436D-80D9-7B801AF76B96}"/>
    <cellStyle name="Normal 5 5 3 3 3 2 7" xfId="9729" xr:uid="{F859849F-7DA7-466B-B8C8-005660B2F2F6}"/>
    <cellStyle name="Normal 5 5 3 3 3 3" xfId="11439" xr:uid="{3D3124A9-F7DF-4AB2-A88E-B438DEFE1DB7}"/>
    <cellStyle name="Normal 5 5 3 3 3 3 2" xfId="25129" xr:uid="{C93CE236-EC1C-4CDC-B0B8-21629E031521}"/>
    <cellStyle name="Normal 5 5 3 3 3 3 2 2" xfId="38821" xr:uid="{17C5761D-34A7-4852-A976-3CD7FE602E3C}"/>
    <cellStyle name="Normal 5 5 3 3 3 3 2 3" xfId="53705" xr:uid="{67B2B029-E3F5-44C3-93B9-915C3686DD02}"/>
    <cellStyle name="Normal 5 5 3 3 3 3 3" xfId="18285" xr:uid="{B831E297-C11F-42D3-9B01-96EDAAB6C2D4}"/>
    <cellStyle name="Normal 5 5 3 3 3 3 4" xfId="31975" xr:uid="{7CE3049D-7CF3-452D-9BDD-8B9099A6FE89}"/>
    <cellStyle name="Normal 5 5 3 3 3 3 5" xfId="46859" xr:uid="{EC58D6CB-0122-44D9-9BA0-5497BABDE7D0}"/>
    <cellStyle name="Normal 5 5 3 3 3 4" xfId="21707" xr:uid="{2FC9742C-B6FC-4225-9DB6-E3A9CFECD6F4}"/>
    <cellStyle name="Normal 5 5 3 3 3 4 2" xfId="35399" xr:uid="{29B2698D-1590-4F75-BA08-220E6C84A7F8}"/>
    <cellStyle name="Normal 5 5 3 3 3 4 3" xfId="50283" xr:uid="{80C00FE3-0A2E-4ABA-B7BC-43F8AB9C3BF1}"/>
    <cellStyle name="Normal 5 5 3 3 3 5" xfId="14863" xr:uid="{0D3FCAB7-FCE0-4DB9-A6BB-08758992D5E4}"/>
    <cellStyle name="Normal 5 5 3 3 3 5 2" xfId="41060" xr:uid="{AC412FE7-FB87-4B5C-AF64-7167E9350A3E}"/>
    <cellStyle name="Normal 5 5 3 3 3 6" xfId="28553" xr:uid="{CBCD6D33-758F-4D7A-B24E-89C549BF1900}"/>
    <cellStyle name="Normal 5 5 3 3 3 7" xfId="43437" xr:uid="{5B47A442-CEA4-4B6B-A202-801750FBB16C}"/>
    <cellStyle name="Normal 5 5 3 3 3 8" xfId="8017" xr:uid="{0345ED29-4652-4BFB-BCDB-6A01C872E01C}"/>
    <cellStyle name="Normal 5 5 3 3 4" xfId="2907" xr:uid="{3A2ABA5C-2B88-4C6B-BCAA-A29B29F786F7}"/>
    <cellStyle name="Normal 5 5 3 3 4 2" xfId="9730" xr:uid="{2569FE26-6CE2-4532-AD8B-9BBE5C59D5D9}"/>
    <cellStyle name="Normal 5 5 3 3 4 2 2" xfId="13152" xr:uid="{0FB2C4F2-BFBC-43E5-8F93-9BA1ACCEAE1E}"/>
    <cellStyle name="Normal 5 5 3 3 4 2 2 2" xfId="26842" xr:uid="{6C492991-4963-45DC-A495-5885408F0CB6}"/>
    <cellStyle name="Normal 5 5 3 3 4 2 2 2 2" xfId="40534" xr:uid="{F7D9E9E5-98B4-4FE5-9711-6E5A151A46A4}"/>
    <cellStyle name="Normal 5 5 3 3 4 2 2 2 3" xfId="55418" xr:uid="{0CC05278-CB7F-4492-B5E2-87A68650641F}"/>
    <cellStyle name="Normal 5 5 3 3 4 2 2 3" xfId="19998" xr:uid="{D3B64F45-54DE-4D3A-8C9C-ECC79A1DD64A}"/>
    <cellStyle name="Normal 5 5 3 3 4 2 2 4" xfId="33688" xr:uid="{4D317B80-E969-4F79-854C-4B7E5BFCF271}"/>
    <cellStyle name="Normal 5 5 3 3 4 2 2 5" xfId="48572" xr:uid="{A2FE946E-E76E-4396-A2CE-6905BE1E1BC7}"/>
    <cellStyle name="Normal 5 5 3 3 4 2 3" xfId="23420" xr:uid="{D6FE42AF-8ADB-480A-A800-BD027118FA54}"/>
    <cellStyle name="Normal 5 5 3 3 4 2 3 2" xfId="37112" xr:uid="{1C87E324-96A4-4195-88ED-E1F566772E88}"/>
    <cellStyle name="Normal 5 5 3 3 4 2 3 3" xfId="51996" xr:uid="{BCD7392E-592C-4B62-AD1C-3C75787BB800}"/>
    <cellStyle name="Normal 5 5 3 3 4 2 4" xfId="16576" xr:uid="{C1C100C6-01FF-42AB-817B-58F9A115BCDF}"/>
    <cellStyle name="Normal 5 5 3 3 4 2 5" xfId="30266" xr:uid="{A818FD27-67E0-491E-89D8-CD7E94FF4B02}"/>
    <cellStyle name="Normal 5 5 3 3 4 2 6" xfId="45150" xr:uid="{15FCA687-C737-41FA-AF5F-336BDB1D501F}"/>
    <cellStyle name="Normal 5 5 3 3 4 3" xfId="11440" xr:uid="{F0072A23-198C-4767-9254-01100BC94C97}"/>
    <cellStyle name="Normal 5 5 3 3 4 3 2" xfId="25130" xr:uid="{A0F7410F-AE0B-45A7-9241-E79AE2851859}"/>
    <cellStyle name="Normal 5 5 3 3 4 3 2 2" xfId="38822" xr:uid="{A5983595-F8F9-4CE6-AB5B-D36FC00CAA75}"/>
    <cellStyle name="Normal 5 5 3 3 4 3 2 3" xfId="53706" xr:uid="{5F8B3AAE-BFCF-4150-AB41-165087F1E106}"/>
    <cellStyle name="Normal 5 5 3 3 4 3 3" xfId="18286" xr:uid="{C854D6D2-8D31-44CB-B700-3F754024222E}"/>
    <cellStyle name="Normal 5 5 3 3 4 3 4" xfId="31976" xr:uid="{504DCDAF-58B1-4430-A603-F76B6AD27644}"/>
    <cellStyle name="Normal 5 5 3 3 4 3 5" xfId="46860" xr:uid="{0F88BBC5-4024-4B28-9574-CDDD77EECDB8}"/>
    <cellStyle name="Normal 5 5 3 3 4 4" xfId="21708" xr:uid="{33E7F595-7BA5-4194-85DB-98476F02D5EE}"/>
    <cellStyle name="Normal 5 5 3 3 4 4 2" xfId="35400" xr:uid="{DA6A3108-C09B-48CA-B80F-24408EBE26DA}"/>
    <cellStyle name="Normal 5 5 3 3 4 4 3" xfId="50284" xr:uid="{CB96EB2A-5CC2-4FF6-9A6A-A6289C7ED520}"/>
    <cellStyle name="Normal 5 5 3 3 4 5" xfId="14864" xr:uid="{D544D71B-4AB3-4892-90DF-D5834367DB83}"/>
    <cellStyle name="Normal 5 5 3 3 4 5 2" xfId="41183" xr:uid="{38271320-E0F9-4534-BD61-2071B6B4894F}"/>
    <cellStyle name="Normal 5 5 3 3 4 6" xfId="28554" xr:uid="{6F9A010C-DD4E-42AA-A9CB-68820FCA550C}"/>
    <cellStyle name="Normal 5 5 3 3 4 7" xfId="43438" xr:uid="{297FAC75-A2BD-484E-B1B2-CB6DFCF5DD99}"/>
    <cellStyle name="Normal 5 5 3 3 4 8" xfId="8018" xr:uid="{F3DB38EE-391F-43D9-BE3F-F2AC282D6898}"/>
    <cellStyle name="Normal 5 5 3 3 5" xfId="2908" xr:uid="{52D7CDB3-72AC-4B0C-8CF7-7E59B7D5C33B}"/>
    <cellStyle name="Normal 5 5 3 3 5 2" xfId="13148" xr:uid="{8F9B3630-C5A9-459C-9ADD-5E0DE555C0D9}"/>
    <cellStyle name="Normal 5 5 3 3 5 2 2" xfId="26838" xr:uid="{A0078080-C782-477D-96DA-8CC6F1D07C3B}"/>
    <cellStyle name="Normal 5 5 3 3 5 2 2 2" xfId="40530" xr:uid="{23DFF597-16DC-4678-9B8B-A2ECF0486952}"/>
    <cellStyle name="Normal 5 5 3 3 5 2 2 3" xfId="55414" xr:uid="{6F2CDC81-05DE-4F4B-BA3C-3BC4DFC0BE4D}"/>
    <cellStyle name="Normal 5 5 3 3 5 2 3" xfId="19994" xr:uid="{B4FA3B77-2C98-47CE-A912-3B75113E9C46}"/>
    <cellStyle name="Normal 5 5 3 3 5 2 4" xfId="33684" xr:uid="{C67E12D1-7F6F-4699-8648-D4F4561220A1}"/>
    <cellStyle name="Normal 5 5 3 3 5 2 5" xfId="48568" xr:uid="{836A104F-55E5-47F0-8084-10440A5081C3}"/>
    <cellStyle name="Normal 5 5 3 3 5 3" xfId="23416" xr:uid="{38CDA99A-10E5-4E34-B61F-12F85601EE9F}"/>
    <cellStyle name="Normal 5 5 3 3 5 3 2" xfId="37108" xr:uid="{028BD1A1-810D-40E1-9758-C2C1B4BBD134}"/>
    <cellStyle name="Normal 5 5 3 3 5 3 3" xfId="51992" xr:uid="{72A4355A-39D5-4E9A-8FC0-46D4A94E5DA6}"/>
    <cellStyle name="Normal 5 5 3 3 5 4" xfId="16572" xr:uid="{25751724-8970-43BE-9995-FACAB66D5114}"/>
    <cellStyle name="Normal 5 5 3 3 5 4 2" xfId="41184" xr:uid="{248DD9EA-BB34-4455-BF1E-C022EE4D1900}"/>
    <cellStyle name="Normal 5 5 3 3 5 5" xfId="30262" xr:uid="{B179CDB8-3419-4215-A4A8-812F5C024706}"/>
    <cellStyle name="Normal 5 5 3 3 5 6" xfId="45146" xr:uid="{5E09E1AF-486C-41CE-94F3-D4F6D68175DB}"/>
    <cellStyle name="Normal 5 5 3 3 5 7" xfId="9726" xr:uid="{91E207F9-A2A3-436B-B781-D3BA89B67946}"/>
    <cellStyle name="Normal 5 5 3 3 6" xfId="11436" xr:uid="{28BCCF50-DD60-4472-ADED-8A137B8925E8}"/>
    <cellStyle name="Normal 5 5 3 3 6 2" xfId="25126" xr:uid="{80B3776F-F9CD-4160-8A0B-553A7BEF2241}"/>
    <cellStyle name="Normal 5 5 3 3 6 2 2" xfId="38818" xr:uid="{5F5A6FA4-00FF-4D90-9DC2-0BB5ABEA5F16}"/>
    <cellStyle name="Normal 5 5 3 3 6 2 3" xfId="53702" xr:uid="{4BD3D6EA-92F9-4875-9884-35B57AC96B3F}"/>
    <cellStyle name="Normal 5 5 3 3 6 3" xfId="18282" xr:uid="{CFDAF8A1-559A-4695-B619-6C53F3A7121C}"/>
    <cellStyle name="Normal 5 5 3 3 6 4" xfId="31972" xr:uid="{D791E3DB-FEE4-4BE8-B5F9-C0DD3560CDE5}"/>
    <cellStyle name="Normal 5 5 3 3 6 5" xfId="46856" xr:uid="{48766036-C7E4-44B5-9D46-0DF18F9BFC35}"/>
    <cellStyle name="Normal 5 5 3 3 7" xfId="21704" xr:uid="{13758179-66EB-45C1-AB98-8BDB9EBB16C4}"/>
    <cellStyle name="Normal 5 5 3 3 7 2" xfId="35396" xr:uid="{5E7A9A03-FFD5-4417-80AC-FE1E1309AA3D}"/>
    <cellStyle name="Normal 5 5 3 3 7 3" xfId="50280" xr:uid="{FD6191F9-C1EB-4032-AB58-5F9EAB282C4C}"/>
    <cellStyle name="Normal 5 5 3 3 8" xfId="14860" xr:uid="{7E49B581-AF38-4B93-9EB3-15F29359546E}"/>
    <cellStyle name="Normal 5 5 3 3 8 2" xfId="40791" xr:uid="{511D2D81-39E6-4912-98CA-F26EE4489D10}"/>
    <cellStyle name="Normal 5 5 3 3 9" xfId="28550" xr:uid="{A7BDB8D6-B161-42D5-B49A-0E590B216006}"/>
    <cellStyle name="Normal 5 5 3 4" xfId="1368" xr:uid="{1A95343F-8FF3-409D-9159-CC25A08C779E}"/>
    <cellStyle name="Normal 5 5 3 4 2" xfId="1369" xr:uid="{18730721-C101-4872-9A6D-4644453AAAD3}"/>
    <cellStyle name="Normal 5 5 3 4 2 2" xfId="4477" xr:uid="{411CBEAF-6B05-49E9-A928-0D37DD2AA4D8}"/>
    <cellStyle name="Normal 5 5 3 4 2 2 2" xfId="13154" xr:uid="{7D4C6640-2BFA-4125-9456-E94D90FC83C8}"/>
    <cellStyle name="Normal 5 5 3 4 2 2 2 2" xfId="26844" xr:uid="{2F6B2116-F165-4B35-812A-FFBEC78472B6}"/>
    <cellStyle name="Normal 5 5 3 4 2 2 2 2 2" xfId="40536" xr:uid="{C8CBC494-F203-4861-BA48-EB6C38476CB7}"/>
    <cellStyle name="Normal 5 5 3 4 2 2 2 2 3" xfId="55420" xr:uid="{57F7DEC0-B532-4D64-8D83-EDA4302FB79C}"/>
    <cellStyle name="Normal 5 5 3 4 2 2 2 3" xfId="20000" xr:uid="{3EA7CE36-A9CF-41A8-AB15-4154C5CB42B1}"/>
    <cellStyle name="Normal 5 5 3 4 2 2 2 4" xfId="33690" xr:uid="{45B9AFD8-F0DC-4846-8E6A-F9C28163131D}"/>
    <cellStyle name="Normal 5 5 3 4 2 2 2 5" xfId="48574" xr:uid="{5778B8E9-E0E1-435C-AB49-5B7C5592ABE4}"/>
    <cellStyle name="Normal 5 5 3 4 2 2 3" xfId="23422" xr:uid="{06A6AB3C-0CB9-4447-A77D-84B14D832385}"/>
    <cellStyle name="Normal 5 5 3 4 2 2 3 2" xfId="37114" xr:uid="{8C2E28C1-AC37-435D-81E6-90C4521DE1B6}"/>
    <cellStyle name="Normal 5 5 3 4 2 2 3 3" xfId="51998" xr:uid="{9D57ACF5-D110-4439-998D-842D6D9E5A8F}"/>
    <cellStyle name="Normal 5 5 3 4 2 2 4" xfId="16578" xr:uid="{1B043963-CC31-44A3-B03A-BFC5EED72097}"/>
    <cellStyle name="Normal 5 5 3 4 2 2 4 2" xfId="41354" xr:uid="{F9B217D1-5881-4C89-AEA0-9D3AC0E04C14}"/>
    <cellStyle name="Normal 5 5 3 4 2 2 5" xfId="30268" xr:uid="{73F0B5D5-4240-46BE-9C35-2CD9504206AC}"/>
    <cellStyle name="Normal 5 5 3 4 2 2 6" xfId="45152" xr:uid="{D8B399A3-671A-4472-BD4E-5ABDF8B68045}"/>
    <cellStyle name="Normal 5 5 3 4 2 2 7" xfId="9732" xr:uid="{631353B4-1B56-42D5-8B00-5F66AE41CE85}"/>
    <cellStyle name="Normal 5 5 3 4 2 3" xfId="11442" xr:uid="{A3F217D9-6820-4DD3-AC6C-72C58A14F476}"/>
    <cellStyle name="Normal 5 5 3 4 2 3 2" xfId="25132" xr:uid="{150A05AB-A046-43F5-8618-F36CCF981F52}"/>
    <cellStyle name="Normal 5 5 3 4 2 3 2 2" xfId="38824" xr:uid="{9AAAA35D-7817-4A94-9DFB-90AA9D5F8444}"/>
    <cellStyle name="Normal 5 5 3 4 2 3 2 3" xfId="53708" xr:uid="{82713797-D60D-4BC6-8878-E154B6349AB8}"/>
    <cellStyle name="Normal 5 5 3 4 2 3 3" xfId="18288" xr:uid="{5FA98624-92BB-4919-AC26-8B4C535FEF46}"/>
    <cellStyle name="Normal 5 5 3 4 2 3 4" xfId="31978" xr:uid="{AE4AD20D-E060-44FF-A916-D03487908097}"/>
    <cellStyle name="Normal 5 5 3 4 2 3 5" xfId="46862" xr:uid="{C7B02624-23D2-42FB-BDB4-015088F99503}"/>
    <cellStyle name="Normal 5 5 3 4 2 4" xfId="21710" xr:uid="{44E6FD48-88A5-451B-A3D5-7F05C61B38DC}"/>
    <cellStyle name="Normal 5 5 3 4 2 4 2" xfId="35402" xr:uid="{44AE0605-0465-4152-834B-8F8887802962}"/>
    <cellStyle name="Normal 5 5 3 4 2 4 3" xfId="50286" xr:uid="{BEED192D-FA08-45FA-827C-4487851A821F}"/>
    <cellStyle name="Normal 5 5 3 4 2 5" xfId="14866" xr:uid="{2F3093B5-16CC-43B4-8D08-882A9EE94157}"/>
    <cellStyle name="Normal 5 5 3 4 2 5 2" xfId="41062" xr:uid="{77580DFA-FDBF-45A4-80B5-4DE5899354B9}"/>
    <cellStyle name="Normal 5 5 3 4 2 6" xfId="28556" xr:uid="{7C73CA00-4E71-41E3-B58C-BCE7A9CB5580}"/>
    <cellStyle name="Normal 5 5 3 4 2 7" xfId="43440" xr:uid="{74AF3CB5-605B-44C4-8EE0-4CD838D19649}"/>
    <cellStyle name="Normal 5 5 3 4 2 8" xfId="8020" xr:uid="{97C785CE-7A42-4776-AF9F-D598C22298BD}"/>
    <cellStyle name="Normal 5 5 3 4 3" xfId="2909" xr:uid="{BD5F1ABB-31C9-40C7-8854-101B2AED704E}"/>
    <cellStyle name="Normal 5 5 3 4 3 2" xfId="13153" xr:uid="{BB3A70FB-2D14-4F58-8162-CEC096221B71}"/>
    <cellStyle name="Normal 5 5 3 4 3 2 2" xfId="26843" xr:uid="{E4FFD992-772A-4C43-906D-601A6E9491AB}"/>
    <cellStyle name="Normal 5 5 3 4 3 2 2 2" xfId="40535" xr:uid="{94A105BA-5379-4863-B802-085BFACD9AE3}"/>
    <cellStyle name="Normal 5 5 3 4 3 2 2 3" xfId="55419" xr:uid="{B74714E7-784C-438D-84EE-BA15F2F4BE55}"/>
    <cellStyle name="Normal 5 5 3 4 3 2 3" xfId="19999" xr:uid="{3F44FDF4-500C-416D-803D-A5502AA15470}"/>
    <cellStyle name="Normal 5 5 3 4 3 2 4" xfId="33689" xr:uid="{B1EF58F8-7784-42FA-8087-A20F141EBBC2}"/>
    <cellStyle name="Normal 5 5 3 4 3 2 5" xfId="48573" xr:uid="{180BFEBD-5E45-4C9E-9600-BC7677E649B1}"/>
    <cellStyle name="Normal 5 5 3 4 3 3" xfId="23421" xr:uid="{2A4E94E9-76B8-4179-9456-C2C518ABCA6F}"/>
    <cellStyle name="Normal 5 5 3 4 3 3 2" xfId="37113" xr:uid="{3C5FEECD-E068-4F62-8991-DA9980127BF8}"/>
    <cellStyle name="Normal 5 5 3 4 3 3 3" xfId="51997" xr:uid="{E3502586-C858-4310-A6F1-B30F323FAF8C}"/>
    <cellStyle name="Normal 5 5 3 4 3 4" xfId="16577" xr:uid="{C9B69609-8679-48F8-A349-9781B912C7E6}"/>
    <cellStyle name="Normal 5 5 3 4 3 4 2" xfId="41185" xr:uid="{8DDF1C90-495B-4F60-93A0-DF7D2CDE7B85}"/>
    <cellStyle name="Normal 5 5 3 4 3 5" xfId="30267" xr:uid="{A22D5D18-3938-4C49-8E94-C2FDF44EC540}"/>
    <cellStyle name="Normal 5 5 3 4 3 6" xfId="45151" xr:uid="{CD68793A-DF0A-4DE0-8D8E-E13DF6E4C6FA}"/>
    <cellStyle name="Normal 5 5 3 4 3 7" xfId="9731" xr:uid="{EDA35587-F490-420A-A259-4E4F17C5924F}"/>
    <cellStyle name="Normal 5 5 3 4 4" xfId="2910" xr:uid="{DED94F0E-A224-43E4-A4F8-B5B9CE7D436E}"/>
    <cellStyle name="Normal 5 5 3 4 4 2" xfId="25131" xr:uid="{BA29D27D-2D82-4587-9FE1-5CA6EE7D2954}"/>
    <cellStyle name="Normal 5 5 3 4 4 2 2" xfId="38823" xr:uid="{633B3228-56AD-43F9-88A4-4AB386371DDA}"/>
    <cellStyle name="Normal 5 5 3 4 4 2 3" xfId="53707" xr:uid="{FA5B4C32-13DD-4059-A8D0-DF788002C724}"/>
    <cellStyle name="Normal 5 5 3 4 4 3" xfId="18287" xr:uid="{3955EB3C-E56E-46F4-869C-D751490DBEE2}"/>
    <cellStyle name="Normal 5 5 3 4 4 3 2" xfId="41186" xr:uid="{FAED9B29-830E-4417-9505-40237E5AE709}"/>
    <cellStyle name="Normal 5 5 3 4 4 4" xfId="31977" xr:uid="{145919A6-2DB1-4487-92C7-D45450EE908F}"/>
    <cellStyle name="Normal 5 5 3 4 4 5" xfId="46861" xr:uid="{182EE4E0-5741-4233-917F-EAE74FC62D74}"/>
    <cellStyle name="Normal 5 5 3 4 4 6" xfId="11441" xr:uid="{1F7AD4E7-EC88-49BC-9B2B-308CB5D9790E}"/>
    <cellStyle name="Normal 5 5 3 4 5" xfId="21709" xr:uid="{2D98BA6D-0406-4195-AA9F-963AC928D2B5}"/>
    <cellStyle name="Normal 5 5 3 4 5 2" xfId="35401" xr:uid="{8CE73B87-B986-4D0C-8697-A71498F2CC61}"/>
    <cellStyle name="Normal 5 5 3 4 5 3" xfId="50285" xr:uid="{AC70A33E-62A7-45D7-9CB0-8ED694D0452A}"/>
    <cellStyle name="Normal 5 5 3 4 6" xfId="14865" xr:uid="{25D5FF15-3060-4635-AB21-7837C9A51647}"/>
    <cellStyle name="Normal 5 5 3 4 6 2" xfId="41061" xr:uid="{BEE733E1-1A49-4740-87AA-DC09848B9ACC}"/>
    <cellStyle name="Normal 5 5 3 4 7" xfId="28555" xr:uid="{00DDBD27-FB23-48BD-A9F7-191E9F8FEEAD}"/>
    <cellStyle name="Normal 5 5 3 4 8" xfId="43439" xr:uid="{F747C050-9F41-40A9-8359-2F3F787B22DE}"/>
    <cellStyle name="Normal 5 5 3 4 9" xfId="8019" xr:uid="{4BBCE6D2-0509-41C3-9431-5E03CEAC208D}"/>
    <cellStyle name="Normal 5 5 3 5" xfId="1370" xr:uid="{2DB49889-5335-4F69-BFFD-247CBC20E18A}"/>
    <cellStyle name="Normal 5 5 3 5 2" xfId="2911" xr:uid="{558F38B2-51C5-4F3E-A86C-3820038119AB}"/>
    <cellStyle name="Normal 5 5 3 5 2 2" xfId="13155" xr:uid="{84314045-F784-41E5-8575-840E1DD1A508}"/>
    <cellStyle name="Normal 5 5 3 5 2 2 2" xfId="26845" xr:uid="{71A9D01A-DDC3-4CD1-AFB1-668458E12446}"/>
    <cellStyle name="Normal 5 5 3 5 2 2 2 2" xfId="40537" xr:uid="{40F6D2BD-A551-448D-B9DA-12EECF0E1C28}"/>
    <cellStyle name="Normal 5 5 3 5 2 2 2 3" xfId="55421" xr:uid="{16373C77-512B-457F-8A75-1995E43EFD88}"/>
    <cellStyle name="Normal 5 5 3 5 2 2 3" xfId="20001" xr:uid="{4F5E636D-EC4A-4CDF-AC8C-4377C059339E}"/>
    <cellStyle name="Normal 5 5 3 5 2 2 4" xfId="33691" xr:uid="{9856EA44-67D8-40DA-94C3-E3551AA794C6}"/>
    <cellStyle name="Normal 5 5 3 5 2 2 5" xfId="48575" xr:uid="{30C7C37B-1705-4452-89F6-649C809C8AA5}"/>
    <cellStyle name="Normal 5 5 3 5 2 3" xfId="23423" xr:uid="{66D8C36E-6114-47C4-9D99-C04DFA97C071}"/>
    <cellStyle name="Normal 5 5 3 5 2 3 2" xfId="37115" xr:uid="{5E52447B-AB10-47AA-A1C2-0306CE7C8E44}"/>
    <cellStyle name="Normal 5 5 3 5 2 3 3" xfId="51999" xr:uid="{5871B566-89C2-449C-AC65-4CFCE6E2D452}"/>
    <cellStyle name="Normal 5 5 3 5 2 4" xfId="16579" xr:uid="{91922459-C787-4391-B389-27B9ED6E03C6}"/>
    <cellStyle name="Normal 5 5 3 5 2 4 2" xfId="41187" xr:uid="{627CF49F-7219-4045-9F93-D15266615D8E}"/>
    <cellStyle name="Normal 5 5 3 5 2 5" xfId="30269" xr:uid="{65969DC0-6C88-4FF8-90C5-303B5403E073}"/>
    <cellStyle name="Normal 5 5 3 5 2 6" xfId="45153" xr:uid="{EFC90897-A854-4BB2-9887-301E767F1798}"/>
    <cellStyle name="Normal 5 5 3 5 2 7" xfId="9733" xr:uid="{3531E81A-EAE9-4E2A-AE55-B02A0044E246}"/>
    <cellStyle name="Normal 5 5 3 5 3" xfId="2912" xr:uid="{1AA99D8E-1C43-422C-8E9F-A4E58A206D87}"/>
    <cellStyle name="Normal 5 5 3 5 3 2" xfId="25133" xr:uid="{AF4419FB-47FC-4A2E-98AB-4CD581368B33}"/>
    <cellStyle name="Normal 5 5 3 5 3 2 2" xfId="38825" xr:uid="{A1AE7C9C-BE94-47F0-A89F-B442BC571913}"/>
    <cellStyle name="Normal 5 5 3 5 3 2 3" xfId="53709" xr:uid="{1629CCF1-29AE-41C0-B52D-B39B13CFF493}"/>
    <cellStyle name="Normal 5 5 3 5 3 3" xfId="18289" xr:uid="{3468FFD0-03D4-4F9C-BECA-2D1AEB800380}"/>
    <cellStyle name="Normal 5 5 3 5 3 3 2" xfId="41188" xr:uid="{C8786669-00BD-4EB9-B3FB-DA278BE0B97E}"/>
    <cellStyle name="Normal 5 5 3 5 3 4" xfId="31979" xr:uid="{AAFC37A2-A131-4DD2-B76B-138F6F6F5C75}"/>
    <cellStyle name="Normal 5 5 3 5 3 5" xfId="46863" xr:uid="{63E20325-1971-44FB-9982-809922AC2125}"/>
    <cellStyle name="Normal 5 5 3 5 3 6" xfId="11443" xr:uid="{E1AA463F-AF83-40F8-A247-3E2EDF81AB62}"/>
    <cellStyle name="Normal 5 5 3 5 4" xfId="2913" xr:uid="{D9D65905-B6AE-4158-B935-E2B25528CD14}"/>
    <cellStyle name="Normal 5 5 3 5 4 2" xfId="41189" xr:uid="{59E1AC8A-06CC-4638-9A0E-E6D841F60526}"/>
    <cellStyle name="Normal 5 5 3 5 4 3" xfId="35403" xr:uid="{543D1D45-419F-47A8-81A4-EC52C4940701}"/>
    <cellStyle name="Normal 5 5 3 5 4 4" xfId="50287" xr:uid="{1322180C-A2DB-42C3-B1BD-96A4C2704082}"/>
    <cellStyle name="Normal 5 5 3 5 4 5" xfId="21711" xr:uid="{4B334FAD-9BE9-432D-8374-494C7EF97B0F}"/>
    <cellStyle name="Normal 5 5 3 5 5" xfId="14867" xr:uid="{81877E7F-A6FD-4FE2-8C55-D4217C55522A}"/>
    <cellStyle name="Normal 5 5 3 5 5 2" xfId="41063" xr:uid="{1E6D7E32-B448-4DFF-894E-2B0AAA5A4799}"/>
    <cellStyle name="Normal 5 5 3 5 6" xfId="28557" xr:uid="{CED4244C-6107-4F67-A582-BE87CD23D0D2}"/>
    <cellStyle name="Normal 5 5 3 5 7" xfId="43441" xr:uid="{62022534-3DAE-48F0-ABE9-3372A60E352C}"/>
    <cellStyle name="Normal 5 5 3 5 8" xfId="8021" xr:uid="{ED04984A-F412-4BF6-A869-64961C2001AB}"/>
    <cellStyle name="Normal 5 5 3 6" xfId="2914" xr:uid="{419C8925-62D0-4BBC-911F-28302DBFAAD6}"/>
    <cellStyle name="Normal 5 5 3 6 2" xfId="9734" xr:uid="{6DB24772-573A-458E-AF29-E0C1637339FF}"/>
    <cellStyle name="Normal 5 5 3 6 2 2" xfId="13156" xr:uid="{8DFCA1B1-740A-413A-907C-8FF1E99544B5}"/>
    <cellStyle name="Normal 5 5 3 6 2 2 2" xfId="26846" xr:uid="{7A1D770E-9B21-470B-87AA-FCFA6AF55913}"/>
    <cellStyle name="Normal 5 5 3 6 2 2 2 2" xfId="40538" xr:uid="{C475705D-8399-4AE2-89CD-BF6EC6AF1522}"/>
    <cellStyle name="Normal 5 5 3 6 2 2 2 3" xfId="55422" xr:uid="{543F373D-94B4-49A2-B25C-8B2717BE50BE}"/>
    <cellStyle name="Normal 5 5 3 6 2 2 3" xfId="20002" xr:uid="{485D3088-7126-4AC0-92E7-4613EB2ECCBD}"/>
    <cellStyle name="Normal 5 5 3 6 2 2 4" xfId="33692" xr:uid="{93D28D4B-CAE0-485B-BD2F-D964982BFF96}"/>
    <cellStyle name="Normal 5 5 3 6 2 2 5" xfId="48576" xr:uid="{72C0E494-AA17-4399-A745-1DDDB2F9C556}"/>
    <cellStyle name="Normal 5 5 3 6 2 3" xfId="23424" xr:uid="{5544B787-0194-40E8-868F-E3E91DE71CEB}"/>
    <cellStyle name="Normal 5 5 3 6 2 3 2" xfId="37116" xr:uid="{07AA8C81-A984-4C36-A06C-658A2E0D950C}"/>
    <cellStyle name="Normal 5 5 3 6 2 3 3" xfId="52000" xr:uid="{C7633CE0-E262-4A0B-8C5E-699C0B95248D}"/>
    <cellStyle name="Normal 5 5 3 6 2 4" xfId="16580" xr:uid="{7959E0DC-7F79-4612-8882-9BA19A913918}"/>
    <cellStyle name="Normal 5 5 3 6 2 5" xfId="30270" xr:uid="{0081D620-2456-4D81-916C-93C670CB2244}"/>
    <cellStyle name="Normal 5 5 3 6 2 6" xfId="45154" xr:uid="{AA26E73E-8102-4C99-ADF4-B8F46298D419}"/>
    <cellStyle name="Normal 5 5 3 6 3" xfId="11444" xr:uid="{B7CDC3AF-F1DC-4356-94FA-EB6DF296F7FB}"/>
    <cellStyle name="Normal 5 5 3 6 3 2" xfId="25134" xr:uid="{D77FC0D4-1652-49B2-8412-64C9201D5CAC}"/>
    <cellStyle name="Normal 5 5 3 6 3 2 2" xfId="38826" xr:uid="{00A299CD-A248-487C-A89B-8FD9988B930C}"/>
    <cellStyle name="Normal 5 5 3 6 3 2 3" xfId="53710" xr:uid="{D82EC360-084D-46D6-9B8A-91A03E6E7F33}"/>
    <cellStyle name="Normal 5 5 3 6 3 3" xfId="18290" xr:uid="{DEB1999A-E757-4C59-AEF4-71284D5185E5}"/>
    <cellStyle name="Normal 5 5 3 6 3 4" xfId="31980" xr:uid="{9D139F1B-A607-4537-867D-34D43D6F327C}"/>
    <cellStyle name="Normal 5 5 3 6 3 5" xfId="46864" xr:uid="{745CE0C8-ECBB-4ABE-B4E2-CC69029DA36D}"/>
    <cellStyle name="Normal 5 5 3 6 4" xfId="21712" xr:uid="{4ECCC0AD-7307-4A80-A487-9F75B1B6A7F7}"/>
    <cellStyle name="Normal 5 5 3 6 4 2" xfId="35404" xr:uid="{73E325E1-7370-4A8B-8F4E-D9E13A2C19A0}"/>
    <cellStyle name="Normal 5 5 3 6 4 3" xfId="50288" xr:uid="{83B73601-2686-412E-AEFE-3F91AF886618}"/>
    <cellStyle name="Normal 5 5 3 6 5" xfId="14868" xr:uid="{5FCE350E-31EC-4FD8-86AD-0AAFB4DE13F8}"/>
    <cellStyle name="Normal 5 5 3 6 5 2" xfId="41190" xr:uid="{A596C1BC-265B-4BFE-B909-D2D93EB492F3}"/>
    <cellStyle name="Normal 5 5 3 6 6" xfId="28558" xr:uid="{4FEFDA9B-1C88-4FAB-AA59-08E95E08A612}"/>
    <cellStyle name="Normal 5 5 3 6 7" xfId="43442" xr:uid="{23F18112-0CA4-4F77-BF7D-9B10384F0CA3}"/>
    <cellStyle name="Normal 5 5 3 6 8" xfId="8022" xr:uid="{B61BBCF6-4BE1-4EF1-AFCB-7E356D5D943A}"/>
    <cellStyle name="Normal 5 5 3 7" xfId="2915" xr:uid="{32965AF2-EB35-411F-BB93-065D28495B87}"/>
    <cellStyle name="Normal 5 5 3 7 2" xfId="13142" xr:uid="{6F59CF29-CAED-48A6-B683-55701FF12DC5}"/>
    <cellStyle name="Normal 5 5 3 7 2 2" xfId="26832" xr:uid="{AB6AC389-92B3-4DE6-8B43-0694AD7F2F26}"/>
    <cellStyle name="Normal 5 5 3 7 2 2 2" xfId="40524" xr:uid="{C5DBEB79-74D4-4245-B4F9-F9658C999DCA}"/>
    <cellStyle name="Normal 5 5 3 7 2 2 3" xfId="55408" xr:uid="{306C424A-D5FD-4FBF-AE36-1232250AD736}"/>
    <cellStyle name="Normal 5 5 3 7 2 3" xfId="19988" xr:uid="{E49D6005-4D87-43F6-AF0B-9394A3E210EF}"/>
    <cellStyle name="Normal 5 5 3 7 2 4" xfId="33678" xr:uid="{9D730C22-CDC4-40E1-959A-0F2C56BE434F}"/>
    <cellStyle name="Normal 5 5 3 7 2 5" xfId="48562" xr:uid="{42049E85-C92F-41B1-B503-38E851837FA4}"/>
    <cellStyle name="Normal 5 5 3 7 3" xfId="23410" xr:uid="{4F383A3F-0E67-4BAB-8068-2E864ED04F16}"/>
    <cellStyle name="Normal 5 5 3 7 3 2" xfId="37102" xr:uid="{EB3E5AB2-F4C1-46B6-A0F1-7BA3129740D6}"/>
    <cellStyle name="Normal 5 5 3 7 3 3" xfId="51986" xr:uid="{50E5D101-757F-44B3-86F8-0EAF658CDB47}"/>
    <cellStyle name="Normal 5 5 3 7 4" xfId="16566" xr:uid="{CF1F0E5E-8F28-41AA-B5EB-1F7F880D0494}"/>
    <cellStyle name="Normal 5 5 3 7 4 2" xfId="41191" xr:uid="{42C7565F-34CC-4836-9BB0-EBC1815DD6DC}"/>
    <cellStyle name="Normal 5 5 3 7 5" xfId="30256" xr:uid="{08E4FBFC-A743-44F8-B14D-5096A83E7DF3}"/>
    <cellStyle name="Normal 5 5 3 7 6" xfId="45140" xr:uid="{35547D28-BF37-4DE5-AB64-78698D826900}"/>
    <cellStyle name="Normal 5 5 3 7 7" xfId="9720" xr:uid="{EBE9C860-2E98-48A9-A184-838010391A86}"/>
    <cellStyle name="Normal 5 5 3 8" xfId="2916" xr:uid="{633AD67F-5322-40E7-9D3C-67E4336F4D5A}"/>
    <cellStyle name="Normal 5 5 3 8 2" xfId="25120" xr:uid="{3A84A8DD-F7F5-47BF-9120-53340C737BE7}"/>
    <cellStyle name="Normal 5 5 3 8 2 2" xfId="38812" xr:uid="{8CB11599-AD97-45D0-93FF-757EA6512F18}"/>
    <cellStyle name="Normal 5 5 3 8 2 3" xfId="53696" xr:uid="{2E4ED770-2162-49CF-8D9A-79E9094D5A93}"/>
    <cellStyle name="Normal 5 5 3 8 3" xfId="18276" xr:uid="{094D1983-EC38-4BE3-9AA4-1E7E8728EC6F}"/>
    <cellStyle name="Normal 5 5 3 8 3 2" xfId="41192" xr:uid="{6193E241-333B-4170-A8FE-9AB262869801}"/>
    <cellStyle name="Normal 5 5 3 8 4" xfId="31966" xr:uid="{BB98D160-6C80-4E03-AD54-B205CB8BF9EF}"/>
    <cellStyle name="Normal 5 5 3 8 5" xfId="46850" xr:uid="{5A09AB0F-8FB8-47A9-982E-F994185B2244}"/>
    <cellStyle name="Normal 5 5 3 8 6" xfId="11430" xr:uid="{6561508A-6D38-4BC4-BE99-ECA867BBE06A}"/>
    <cellStyle name="Normal 5 5 3 9" xfId="21698" xr:uid="{E0FC7723-6381-484B-B218-BCB344A7C375}"/>
    <cellStyle name="Normal 5 5 3 9 2" xfId="35390" xr:uid="{BC69EC98-0CA5-4863-BF05-D434B7899265}"/>
    <cellStyle name="Normal 5 5 3 9 3" xfId="50274" xr:uid="{FB9A4CF0-A3BA-4F7B-9085-44F1B8D4327E}"/>
    <cellStyle name="Normal 5 5 4" xfId="105" xr:uid="{92D54909-0211-49DB-9F26-A18124743625}"/>
    <cellStyle name="Normal 5 5 4 10" xfId="14869" xr:uid="{B567C085-5B4A-4CB3-887A-F8356B3E1BF1}"/>
    <cellStyle name="Normal 5 5 4 10 2" xfId="40771" xr:uid="{50031128-4576-4EFB-BBEB-B10106FA9AE9}"/>
    <cellStyle name="Normal 5 5 4 11" xfId="28559" xr:uid="{D76812B9-08EC-49D9-A84A-C732A31CC81A}"/>
    <cellStyle name="Normal 5 5 4 12" xfId="43443" xr:uid="{3B974026-EFAC-404B-855B-70E1BFA233D1}"/>
    <cellStyle name="Normal 5 5 4 13" xfId="8023" xr:uid="{C7077FD9-D65E-4441-B25B-A99013FF60AE}"/>
    <cellStyle name="Normal 5 5 4 2" xfId="571" xr:uid="{15BC77FD-40A7-4F0E-900A-659196F79BC7}"/>
    <cellStyle name="Normal 5 5 4 2 10" xfId="43444" xr:uid="{F5DF3AA8-8936-4D3E-9881-0D0639245929}"/>
    <cellStyle name="Normal 5 5 4 2 11" xfId="8024" xr:uid="{A2FB6A27-F05B-47D9-BBC1-ADC2C7DA6EFD}"/>
    <cellStyle name="Normal 5 5 4 2 2" xfId="572" xr:uid="{8FBF9449-20B0-4C06-8AB6-61487DF67F7A}"/>
    <cellStyle name="Normal 5 5 4 2 2 2" xfId="1371" xr:uid="{039C4D4D-1208-4225-8F26-DC6947447F1A}"/>
    <cellStyle name="Normal 5 5 4 2 2 2 2" xfId="1372" xr:uid="{0F62FE1B-E582-44CE-8A19-2C30A4AF92AD}"/>
    <cellStyle name="Normal 5 5 4 2 2 2 2 2" xfId="13160" xr:uid="{2D45415A-C997-4AD3-8943-533159CD8504}"/>
    <cellStyle name="Normal 5 5 4 2 2 2 2 2 2" xfId="26850" xr:uid="{31F353E1-CB9A-4CEB-8FEB-D611139D2CCB}"/>
    <cellStyle name="Normal 5 5 4 2 2 2 2 2 2 2" xfId="40542" xr:uid="{E50E3E57-551C-4412-9C48-75A0F28F4A91}"/>
    <cellStyle name="Normal 5 5 4 2 2 2 2 2 2 3" xfId="55426" xr:uid="{BE44EBF1-04F7-4919-85D1-AE14F928DDC3}"/>
    <cellStyle name="Normal 5 5 4 2 2 2 2 2 3" xfId="20006" xr:uid="{F9AA4446-EA4F-4CA5-8725-96E2B48A4868}"/>
    <cellStyle name="Normal 5 5 4 2 2 2 2 2 4" xfId="33696" xr:uid="{1FAFA569-46A1-4B48-8C25-7679A9DD179E}"/>
    <cellStyle name="Normal 5 5 4 2 2 2 2 2 5" xfId="48580" xr:uid="{A0FC464B-298D-4EB6-BA82-923A678A2213}"/>
    <cellStyle name="Normal 5 5 4 2 2 2 2 3" xfId="23428" xr:uid="{55719E30-3B72-47FD-B28A-E47457FE90B1}"/>
    <cellStyle name="Normal 5 5 4 2 2 2 2 3 2" xfId="37120" xr:uid="{46D17578-1ABF-4128-85D3-F0C86BD61C2E}"/>
    <cellStyle name="Normal 5 5 4 2 2 2 2 3 3" xfId="52004" xr:uid="{CF2E6F35-301F-41EB-8A0F-9C477C3D572D}"/>
    <cellStyle name="Normal 5 5 4 2 2 2 2 4" xfId="16584" xr:uid="{3ACF7083-BF30-45C4-B9F0-E8BF728D5E20}"/>
    <cellStyle name="Normal 5 5 4 2 2 2 2 4 2" xfId="41065" xr:uid="{6514F842-88DE-4A56-979A-39541C11FF79}"/>
    <cellStyle name="Normal 5 5 4 2 2 2 2 5" xfId="30274" xr:uid="{99EEC78F-A0BB-419C-9871-06AE225FE8C2}"/>
    <cellStyle name="Normal 5 5 4 2 2 2 2 6" xfId="45158" xr:uid="{FACE851F-326F-4A20-8130-178E6101F2D3}"/>
    <cellStyle name="Normal 5 5 4 2 2 2 2 7" xfId="9738" xr:uid="{E00DCC2A-4581-4D8B-ABBF-2D6FDB231E4D}"/>
    <cellStyle name="Normal 5 5 4 2 2 2 3" xfId="11448" xr:uid="{6BE8709D-425B-42DA-940D-3E6A8DA38E1F}"/>
    <cellStyle name="Normal 5 5 4 2 2 2 3 2" xfId="25138" xr:uid="{73B437AF-1270-4A59-A4B9-F68792C36C1D}"/>
    <cellStyle name="Normal 5 5 4 2 2 2 3 2 2" xfId="38830" xr:uid="{28A009E1-F0CE-454D-8785-51D99BC54B9E}"/>
    <cellStyle name="Normal 5 5 4 2 2 2 3 2 3" xfId="53714" xr:uid="{6668B7E6-816D-4902-AB11-0655CA94BFC7}"/>
    <cellStyle name="Normal 5 5 4 2 2 2 3 3" xfId="18294" xr:uid="{CA5B32B4-0889-4F4E-B682-DAA7C2F7F9B4}"/>
    <cellStyle name="Normal 5 5 4 2 2 2 3 4" xfId="31984" xr:uid="{6F14292E-2D71-4CC1-B572-748AD32A6809}"/>
    <cellStyle name="Normal 5 5 4 2 2 2 3 5" xfId="46868" xr:uid="{091ED7CC-A1D4-4EDE-BB50-9FFF638FC2C4}"/>
    <cellStyle name="Normal 5 5 4 2 2 2 4" xfId="21716" xr:uid="{41CD4896-DEBE-4D1E-8E77-1C83A051A700}"/>
    <cellStyle name="Normal 5 5 4 2 2 2 4 2" xfId="35408" xr:uid="{55078DAF-D9CF-4419-B249-385120434D44}"/>
    <cellStyle name="Normal 5 5 4 2 2 2 4 3" xfId="50292" xr:uid="{C84BD9F3-4A16-47D9-8F8C-E9DF632E2CAF}"/>
    <cellStyle name="Normal 5 5 4 2 2 2 5" xfId="14872" xr:uid="{102619DC-162E-4C08-B1DB-79063CE595EA}"/>
    <cellStyle name="Normal 5 5 4 2 2 2 5 2" xfId="41064" xr:uid="{ED500306-C0E5-42E9-83BA-B26CAF7B29F6}"/>
    <cellStyle name="Normal 5 5 4 2 2 2 6" xfId="28562" xr:uid="{E104E28E-5FE9-4026-AE69-9F10D726D40F}"/>
    <cellStyle name="Normal 5 5 4 2 2 2 7" xfId="43446" xr:uid="{62DEF00B-EE2B-435E-A00B-B3E03B15EDB8}"/>
    <cellStyle name="Normal 5 5 4 2 2 2 8" xfId="8026" xr:uid="{2E3AB3AC-E90B-4AAD-92B6-8BC434D82DB4}"/>
    <cellStyle name="Normal 5 5 4 2 2 3" xfId="1373" xr:uid="{69CB59EF-1D1E-4388-B33B-A9FABB5E6944}"/>
    <cellStyle name="Normal 5 5 4 2 2 3 2" xfId="13159" xr:uid="{B09A689E-0B08-43A6-84F5-0244EF1B59ED}"/>
    <cellStyle name="Normal 5 5 4 2 2 3 2 2" xfId="26849" xr:uid="{0992B77D-B625-4143-90A2-59D6F798E688}"/>
    <cellStyle name="Normal 5 5 4 2 2 3 2 2 2" xfId="40541" xr:uid="{9678A00E-4049-4BDC-B857-D87232CE033C}"/>
    <cellStyle name="Normal 5 5 4 2 2 3 2 2 3" xfId="55425" xr:uid="{72C95EBB-7A00-4C03-ABB9-B947541372A0}"/>
    <cellStyle name="Normal 5 5 4 2 2 3 2 3" xfId="20005" xr:uid="{F3043325-B8FB-4FC7-A507-92127F7FE1DC}"/>
    <cellStyle name="Normal 5 5 4 2 2 3 2 4" xfId="33695" xr:uid="{30D54235-E535-49C2-8F7F-3079F1B63218}"/>
    <cellStyle name="Normal 5 5 4 2 2 3 2 5" xfId="48579" xr:uid="{B52FCC1E-FD16-4A16-ABDB-3AF5556CDB73}"/>
    <cellStyle name="Normal 5 5 4 2 2 3 3" xfId="23427" xr:uid="{D062AA90-7F9E-49D1-87F8-9ABEE12C724D}"/>
    <cellStyle name="Normal 5 5 4 2 2 3 3 2" xfId="37119" xr:uid="{2789D332-F733-418E-9507-7D0C44DA2CF0}"/>
    <cellStyle name="Normal 5 5 4 2 2 3 3 3" xfId="52003" xr:uid="{36BF4E7C-46B4-4B07-95AC-27C420B3FE8D}"/>
    <cellStyle name="Normal 5 5 4 2 2 3 4" xfId="16583" xr:uid="{BA84085D-7D80-498B-9A16-59620D461DF7}"/>
    <cellStyle name="Normal 5 5 4 2 2 3 4 2" xfId="41066" xr:uid="{A213F735-37FD-4909-BC48-2395B15FD978}"/>
    <cellStyle name="Normal 5 5 4 2 2 3 5" xfId="30273" xr:uid="{CB5A43FB-AF77-4AE4-ADB0-D8E7CA9E2D8A}"/>
    <cellStyle name="Normal 5 5 4 2 2 3 6" xfId="45157" xr:uid="{43632905-99A7-4767-8703-450E16462366}"/>
    <cellStyle name="Normal 5 5 4 2 2 3 7" xfId="9737" xr:uid="{515842E0-DA0B-4C2A-921A-A3D08D2AA917}"/>
    <cellStyle name="Normal 5 5 4 2 2 4" xfId="2917" xr:uid="{97D66C6B-5075-4D52-ABB5-0CE1E68B6DBD}"/>
    <cellStyle name="Normal 5 5 4 2 2 4 2" xfId="25137" xr:uid="{8F580AF4-769E-4CC2-ABDD-78627F08A666}"/>
    <cellStyle name="Normal 5 5 4 2 2 4 2 2" xfId="38829" xr:uid="{F4BB3268-C5CD-45C2-A0A1-3601BCA578BD}"/>
    <cellStyle name="Normal 5 5 4 2 2 4 2 3" xfId="53713" xr:uid="{6AF4E34E-7D74-438D-A07F-FEAE8BED1D1A}"/>
    <cellStyle name="Normal 5 5 4 2 2 4 3" xfId="18293" xr:uid="{698D9894-519F-412C-85EA-9D4D0C204D53}"/>
    <cellStyle name="Normal 5 5 4 2 2 4 3 2" xfId="41193" xr:uid="{EFF5F797-84EB-45DA-A5C3-04ABC2F0DAB8}"/>
    <cellStyle name="Normal 5 5 4 2 2 4 4" xfId="31983" xr:uid="{6E6756AD-58A6-4530-BA07-778FD011BE97}"/>
    <cellStyle name="Normal 5 5 4 2 2 4 5" xfId="46867" xr:uid="{D7873F7A-1A89-43CB-8184-4757B73D07AD}"/>
    <cellStyle name="Normal 5 5 4 2 2 4 6" xfId="11447" xr:uid="{34E82FFA-DA4A-46B2-B126-867368BB6006}"/>
    <cellStyle name="Normal 5 5 4 2 2 5" xfId="21715" xr:uid="{1B34650C-C7D4-4CB6-915D-3D46FF6A45EC}"/>
    <cellStyle name="Normal 5 5 4 2 2 5 2" xfId="35407" xr:uid="{D968BBCB-15B1-4D48-BEEE-E219DB99A7FE}"/>
    <cellStyle name="Normal 5 5 4 2 2 5 3" xfId="50291" xr:uid="{497BBCD3-641A-49C7-8F88-A41B8BE871D8}"/>
    <cellStyle name="Normal 5 5 4 2 2 6" xfId="14871" xr:uid="{B3F1951E-10C5-4D2B-B3C4-5646FD762C76}"/>
    <cellStyle name="Normal 5 5 4 2 2 6 2" xfId="40849" xr:uid="{04365C4F-D0D3-4409-B94D-EE95440C81C5}"/>
    <cellStyle name="Normal 5 5 4 2 2 7" xfId="28561" xr:uid="{D6D71E0A-01FF-4A9A-991F-B5E8F3D961FF}"/>
    <cellStyle name="Normal 5 5 4 2 2 8" xfId="43445" xr:uid="{7E9C3C64-D765-4F43-9F3F-4D97D737B31F}"/>
    <cellStyle name="Normal 5 5 4 2 2 9" xfId="8025" xr:uid="{19441076-6BBC-42EC-BC4A-3EBAFC1B975D}"/>
    <cellStyle name="Normal 5 5 4 2 3" xfId="1374" xr:uid="{F118354E-896D-4ED2-9776-19984248F257}"/>
    <cellStyle name="Normal 5 5 4 2 3 2" xfId="1375" xr:uid="{4EA9710C-73CD-447A-B0F7-0284A798D760}"/>
    <cellStyle name="Normal 5 5 4 2 3 2 2" xfId="13161" xr:uid="{0A7E9E47-97DE-4A21-9A64-A1AB86E2B0A0}"/>
    <cellStyle name="Normal 5 5 4 2 3 2 2 2" xfId="26851" xr:uid="{AD07C3FF-F707-45C6-B903-D3021F2826A3}"/>
    <cellStyle name="Normal 5 5 4 2 3 2 2 2 2" xfId="40543" xr:uid="{D779E97B-3FAE-449B-903D-3884D895C013}"/>
    <cellStyle name="Normal 5 5 4 2 3 2 2 2 3" xfId="55427" xr:uid="{F651A4A3-04D3-4BFC-8411-3BC6CD191342}"/>
    <cellStyle name="Normal 5 5 4 2 3 2 2 3" xfId="20007" xr:uid="{297F3E4C-030F-489E-8C10-D50E739273A1}"/>
    <cellStyle name="Normal 5 5 4 2 3 2 2 4" xfId="33697" xr:uid="{CF024F7A-AF8F-4471-BA2F-8C25285F0156}"/>
    <cellStyle name="Normal 5 5 4 2 3 2 2 5" xfId="48581" xr:uid="{33DEB3AF-AC34-4E15-BD2B-2B7BF8E055C7}"/>
    <cellStyle name="Normal 5 5 4 2 3 2 3" xfId="23429" xr:uid="{C16A4E96-617B-48FE-840F-9928076B577D}"/>
    <cellStyle name="Normal 5 5 4 2 3 2 3 2" xfId="37121" xr:uid="{AEEE506F-B4C7-434F-9B31-D97A11972DDB}"/>
    <cellStyle name="Normal 5 5 4 2 3 2 3 3" xfId="52005" xr:uid="{07491BDA-2544-4530-B862-536C99D4C17D}"/>
    <cellStyle name="Normal 5 5 4 2 3 2 4" xfId="16585" xr:uid="{D7005F21-8E89-485D-99F9-686EF86CAFB5}"/>
    <cellStyle name="Normal 5 5 4 2 3 2 4 2" xfId="41068" xr:uid="{0AB50BA9-6436-4EA5-8045-1572B0740EFC}"/>
    <cellStyle name="Normal 5 5 4 2 3 2 5" xfId="30275" xr:uid="{E279191C-046F-44D6-A76E-55CAFA305B1A}"/>
    <cellStyle name="Normal 5 5 4 2 3 2 6" xfId="45159" xr:uid="{CBB7DB9A-F741-46B6-A52D-6EB29146BF1E}"/>
    <cellStyle name="Normal 5 5 4 2 3 2 7" xfId="9739" xr:uid="{31DB8F9C-CF10-4F7C-BB95-D77DABDEF412}"/>
    <cellStyle name="Normal 5 5 4 2 3 3" xfId="11449" xr:uid="{4EEF4F2E-24A1-42C1-B07C-12529F577295}"/>
    <cellStyle name="Normal 5 5 4 2 3 3 2" xfId="25139" xr:uid="{D3EA1D81-718B-473E-8B27-5C751A6C945C}"/>
    <cellStyle name="Normal 5 5 4 2 3 3 2 2" xfId="38831" xr:uid="{85D676FD-082F-4D91-9603-E7F4564F1E6A}"/>
    <cellStyle name="Normal 5 5 4 2 3 3 2 3" xfId="53715" xr:uid="{61AA40F3-AAD7-4F18-B0A8-EDB52059A8B0}"/>
    <cellStyle name="Normal 5 5 4 2 3 3 3" xfId="18295" xr:uid="{BA62802B-FB8D-4FD2-A436-842838FCB2C1}"/>
    <cellStyle name="Normal 5 5 4 2 3 3 4" xfId="31985" xr:uid="{64EFBA8E-5A0C-4EF6-9777-9CC9EB90598E}"/>
    <cellStyle name="Normal 5 5 4 2 3 3 5" xfId="46869" xr:uid="{7FA7D9FB-E0E7-45A6-9462-5D92BDD84B4C}"/>
    <cellStyle name="Normal 5 5 4 2 3 4" xfId="21717" xr:uid="{A154A870-B103-42B9-B8E8-51B3710EA83F}"/>
    <cellStyle name="Normal 5 5 4 2 3 4 2" xfId="35409" xr:uid="{9125FD54-E65A-4168-984D-97BD72B7A398}"/>
    <cellStyle name="Normal 5 5 4 2 3 4 3" xfId="50293" xr:uid="{1E258F44-9035-44ED-9B0C-192F02383368}"/>
    <cellStyle name="Normal 5 5 4 2 3 5" xfId="14873" xr:uid="{0A6ED7EB-933E-4BD6-9FE9-6DACED863D70}"/>
    <cellStyle name="Normal 5 5 4 2 3 5 2" xfId="41067" xr:uid="{EAFBF1F7-207C-4C25-AD6B-3E40FFCE2FBB}"/>
    <cellStyle name="Normal 5 5 4 2 3 6" xfId="28563" xr:uid="{3D4F1318-3E05-4299-85D1-E5D667ECBC49}"/>
    <cellStyle name="Normal 5 5 4 2 3 7" xfId="43447" xr:uid="{31E4469C-4443-40E2-BA13-ADBAFF4C0E8A}"/>
    <cellStyle name="Normal 5 5 4 2 3 8" xfId="8027" xr:uid="{295C27F2-4FAA-4DB6-9E61-C1C7461529D8}"/>
    <cellStyle name="Normal 5 5 4 2 4" xfId="1376" xr:uid="{29154DB1-CEAA-44D4-BE98-E9D53D632C9C}"/>
    <cellStyle name="Normal 5 5 4 2 4 2" xfId="9740" xr:uid="{65587457-E01D-401A-8517-239344956E1B}"/>
    <cellStyle name="Normal 5 5 4 2 4 2 2" xfId="13162" xr:uid="{9A113220-072C-4C7B-B823-C7036B8A03E0}"/>
    <cellStyle name="Normal 5 5 4 2 4 2 2 2" xfId="26852" xr:uid="{A6EBB02E-4D5C-4EFA-A095-6ABE193C05B2}"/>
    <cellStyle name="Normal 5 5 4 2 4 2 2 2 2" xfId="40544" xr:uid="{1AD5CF9B-0DE6-4CCE-B38C-78E82949D58D}"/>
    <cellStyle name="Normal 5 5 4 2 4 2 2 2 3" xfId="55428" xr:uid="{EBE2055E-D372-43C8-AFC7-E42AF4E94CB1}"/>
    <cellStyle name="Normal 5 5 4 2 4 2 2 3" xfId="20008" xr:uid="{20354D67-55DA-46FF-A4AA-F99B8D67B76F}"/>
    <cellStyle name="Normal 5 5 4 2 4 2 2 4" xfId="33698" xr:uid="{19501B7A-5039-41EB-8B07-E71E05F5F2DB}"/>
    <cellStyle name="Normal 5 5 4 2 4 2 2 5" xfId="48582" xr:uid="{BB6706AB-F78B-43F0-A846-10E9C55DD30C}"/>
    <cellStyle name="Normal 5 5 4 2 4 2 3" xfId="23430" xr:uid="{AEA40751-BFAA-4B6D-981B-49F42392F522}"/>
    <cellStyle name="Normal 5 5 4 2 4 2 3 2" xfId="37122" xr:uid="{CDE33F11-B14E-4367-86C2-D9A5876FEFC8}"/>
    <cellStyle name="Normal 5 5 4 2 4 2 3 3" xfId="52006" xr:uid="{C9D46306-8C68-4B1D-B97B-F37D226EBF25}"/>
    <cellStyle name="Normal 5 5 4 2 4 2 4" xfId="16586" xr:uid="{E827023E-A60D-4FA6-BA25-D305F4CA9F69}"/>
    <cellStyle name="Normal 5 5 4 2 4 2 5" xfId="30276" xr:uid="{200E250C-19E8-452E-8CC6-25A874C9E030}"/>
    <cellStyle name="Normal 5 5 4 2 4 2 6" xfId="45160" xr:uid="{E8597CB3-C292-4E78-BDAE-E9EE02A94990}"/>
    <cellStyle name="Normal 5 5 4 2 4 3" xfId="11450" xr:uid="{C587CA13-66C5-422E-A4A9-DA304F7CBDBC}"/>
    <cellStyle name="Normal 5 5 4 2 4 3 2" xfId="25140" xr:uid="{C7BA1E16-15E6-47F8-8809-09E3419E6DF6}"/>
    <cellStyle name="Normal 5 5 4 2 4 3 2 2" xfId="38832" xr:uid="{81A2C9C8-DF67-4274-A40B-4A8258C5F551}"/>
    <cellStyle name="Normal 5 5 4 2 4 3 2 3" xfId="53716" xr:uid="{ABA12119-2E1E-4FFC-AC1F-6B4BF735F3E3}"/>
    <cellStyle name="Normal 5 5 4 2 4 3 3" xfId="18296" xr:uid="{B5705262-DE89-4973-8654-295DBF5A3F53}"/>
    <cellStyle name="Normal 5 5 4 2 4 3 4" xfId="31986" xr:uid="{93521528-BB19-4FFB-BA13-21D723EFE47F}"/>
    <cellStyle name="Normal 5 5 4 2 4 3 5" xfId="46870" xr:uid="{8877ABFF-E584-4BA3-82B9-E832C7AC57CD}"/>
    <cellStyle name="Normal 5 5 4 2 4 4" xfId="21718" xr:uid="{1F4BA047-C2F7-4429-ACEB-8D80AC521972}"/>
    <cellStyle name="Normal 5 5 4 2 4 4 2" xfId="35410" xr:uid="{718C7D1F-A42B-49D1-8533-AA766893DEE4}"/>
    <cellStyle name="Normal 5 5 4 2 4 4 3" xfId="50294" xr:uid="{E64FCB06-9833-4154-A8DE-3867D61BE47B}"/>
    <cellStyle name="Normal 5 5 4 2 4 5" xfId="14874" xr:uid="{676B2CB5-5D91-4D6D-A91C-3830A96D162B}"/>
    <cellStyle name="Normal 5 5 4 2 4 5 2" xfId="41069" xr:uid="{CF3AB574-9A2B-4EF3-9E70-6D37FAE7999E}"/>
    <cellStyle name="Normal 5 5 4 2 4 6" xfId="28564" xr:uid="{28FA7FD8-C206-4D1A-A988-62B4BDD5BD57}"/>
    <cellStyle name="Normal 5 5 4 2 4 7" xfId="43448" xr:uid="{20F81B54-D6FF-4AEF-A3E6-8D2C1DCB22B0}"/>
    <cellStyle name="Normal 5 5 4 2 4 8" xfId="8028" xr:uid="{840A0CFB-122F-4720-A445-027E54670C7F}"/>
    <cellStyle name="Normal 5 5 4 2 5" xfId="2918" xr:uid="{0ADD022B-6C0A-40B8-B724-70499D7FEA79}"/>
    <cellStyle name="Normal 5 5 4 2 5 2" xfId="13158" xr:uid="{4A4FA42E-D2E0-4327-80CC-4E54AA848711}"/>
    <cellStyle name="Normal 5 5 4 2 5 2 2" xfId="26848" xr:uid="{E7AE1ED7-C37B-4C8E-9104-636512E2D6FD}"/>
    <cellStyle name="Normal 5 5 4 2 5 2 2 2" xfId="40540" xr:uid="{21638BE2-DBFE-4982-9DC6-5F36F4216B6F}"/>
    <cellStyle name="Normal 5 5 4 2 5 2 2 3" xfId="55424" xr:uid="{4B5E8001-CCE3-4DF0-8AE3-071ECED9C09A}"/>
    <cellStyle name="Normal 5 5 4 2 5 2 3" xfId="20004" xr:uid="{44FA16C6-45BA-4D02-AD92-D759A0BA26BE}"/>
    <cellStyle name="Normal 5 5 4 2 5 2 4" xfId="33694" xr:uid="{3790F27C-0DDF-425B-96B1-82624C0A2B45}"/>
    <cellStyle name="Normal 5 5 4 2 5 2 5" xfId="48578" xr:uid="{37AACAE4-C1D2-490B-ADDA-7D699A73CCD6}"/>
    <cellStyle name="Normal 5 5 4 2 5 3" xfId="23426" xr:uid="{DBD2FFBF-F1ED-4C1D-A041-14A69FB2F63C}"/>
    <cellStyle name="Normal 5 5 4 2 5 3 2" xfId="37118" xr:uid="{9D2DBABE-3C2F-49B0-A1C1-3B937A7A9932}"/>
    <cellStyle name="Normal 5 5 4 2 5 3 3" xfId="52002" xr:uid="{F97995E8-D0F2-49AC-B5D1-E8A86195568E}"/>
    <cellStyle name="Normal 5 5 4 2 5 4" xfId="16582" xr:uid="{AFA8A2D6-0379-4416-A687-CA743E63E9FA}"/>
    <cellStyle name="Normal 5 5 4 2 5 4 2" xfId="41194" xr:uid="{7516AA49-507C-4A9E-917A-A3CC7C1BCC48}"/>
    <cellStyle name="Normal 5 5 4 2 5 5" xfId="30272" xr:uid="{12881E12-6CB8-411D-B094-0160115FCDE1}"/>
    <cellStyle name="Normal 5 5 4 2 5 6" xfId="45156" xr:uid="{D64E9546-10EF-4D88-B221-CAAEFD17E70C}"/>
    <cellStyle name="Normal 5 5 4 2 5 7" xfId="9736" xr:uid="{996B9E85-27E2-4B7F-A658-9D637652E0A8}"/>
    <cellStyle name="Normal 5 5 4 2 6" xfId="11446" xr:uid="{085E135B-C473-4B41-A95E-20740240C16D}"/>
    <cellStyle name="Normal 5 5 4 2 6 2" xfId="25136" xr:uid="{5B694AB0-ED74-494D-8361-A9674C02EF3D}"/>
    <cellStyle name="Normal 5 5 4 2 6 2 2" xfId="38828" xr:uid="{E71C743E-365C-4610-A56E-8DCCFF10F668}"/>
    <cellStyle name="Normal 5 5 4 2 6 2 3" xfId="53712" xr:uid="{447F3837-9DA0-4155-AFCC-2A7554209A84}"/>
    <cellStyle name="Normal 5 5 4 2 6 3" xfId="18292" xr:uid="{87A9E08A-58ED-475F-8308-1AD168E53F82}"/>
    <cellStyle name="Normal 5 5 4 2 6 4" xfId="31982" xr:uid="{BBDB0BB9-C3BF-49B6-9730-F4DA18D83AC5}"/>
    <cellStyle name="Normal 5 5 4 2 6 5" xfId="46866" xr:uid="{B507604A-BE7C-4223-AF4A-6ACA55FD37F3}"/>
    <cellStyle name="Normal 5 5 4 2 7" xfId="21714" xr:uid="{7B28BBDC-5D26-4E8B-87B0-028E0602572D}"/>
    <cellStyle name="Normal 5 5 4 2 7 2" xfId="35406" xr:uid="{1BD3D43A-3DAB-4EB0-BFEF-8A56AA9897B9}"/>
    <cellStyle name="Normal 5 5 4 2 7 3" xfId="50290" xr:uid="{674C40C0-4DEE-45DB-88A3-67018E55620E}"/>
    <cellStyle name="Normal 5 5 4 2 8" xfId="14870" xr:uid="{2644E18B-4D47-4703-B61B-09FBFD0A92E7}"/>
    <cellStyle name="Normal 5 5 4 2 8 2" xfId="40848" xr:uid="{1C8252BD-91C3-4D5D-87A5-D8F4AD31E027}"/>
    <cellStyle name="Normal 5 5 4 2 9" xfId="28560" xr:uid="{378CE8E5-CAEF-40AE-8BBD-5EF22AF0EE5A}"/>
    <cellStyle name="Normal 5 5 4 3" xfId="573" xr:uid="{6832EEBC-AD63-4CD4-B463-677A910AB6DD}"/>
    <cellStyle name="Normal 5 5 4 3 10" xfId="43449" xr:uid="{E231DE0B-B401-4C5B-8F97-8FD77256EFAE}"/>
    <cellStyle name="Normal 5 5 4 3 11" xfId="8029" xr:uid="{5AF0D5F0-5945-4382-8E3D-2212727FD8AE}"/>
    <cellStyle name="Normal 5 5 4 3 2" xfId="1377" xr:uid="{7E0E642E-87D7-479C-8E4E-523F15F701CD}"/>
    <cellStyle name="Normal 5 5 4 3 2 2" xfId="1378" xr:uid="{1F238CFC-67CA-42B1-BBF8-09FA17D65E36}"/>
    <cellStyle name="Normal 5 5 4 3 2 2 2" xfId="9743" xr:uid="{4942CB8F-5879-4C35-A803-6C2B68FCF5A7}"/>
    <cellStyle name="Normal 5 5 4 3 2 2 2 2" xfId="13165" xr:uid="{8E857068-A0B9-44E8-8E75-8B404A7C60BE}"/>
    <cellStyle name="Normal 5 5 4 3 2 2 2 2 2" xfId="26855" xr:uid="{A7F2CEBA-EFA8-49F9-B911-C4A52E1DAE8C}"/>
    <cellStyle name="Normal 5 5 4 3 2 2 2 2 2 2" xfId="40547" xr:uid="{77E0B8E1-B340-4DC6-B15D-59D1C980E978}"/>
    <cellStyle name="Normal 5 5 4 3 2 2 2 2 2 3" xfId="55431" xr:uid="{06AF25DA-5DF1-4844-B070-0499E067D04E}"/>
    <cellStyle name="Normal 5 5 4 3 2 2 2 2 3" xfId="20011" xr:uid="{26FFFCB2-4FDB-41B6-8D6B-DF6EB11C3A6F}"/>
    <cellStyle name="Normal 5 5 4 3 2 2 2 2 4" xfId="33701" xr:uid="{61BFDE71-28B7-4029-A08E-28E8CAD10727}"/>
    <cellStyle name="Normal 5 5 4 3 2 2 2 2 5" xfId="48585" xr:uid="{AC7D9A53-FE64-419E-803A-65348E27551C}"/>
    <cellStyle name="Normal 5 5 4 3 2 2 2 3" xfId="23433" xr:uid="{B52B8633-404A-4173-8ED4-7D6D90705CC7}"/>
    <cellStyle name="Normal 5 5 4 3 2 2 2 3 2" xfId="37125" xr:uid="{E733C378-44EC-4D57-90EE-79AA56390B44}"/>
    <cellStyle name="Normal 5 5 4 3 2 2 2 3 3" xfId="52009" xr:uid="{257DB00A-8B87-49C6-9167-3AFAE12C74FB}"/>
    <cellStyle name="Normal 5 5 4 3 2 2 2 4" xfId="16589" xr:uid="{93D88573-F679-47DE-8C8D-87E6FCEC7AC1}"/>
    <cellStyle name="Normal 5 5 4 3 2 2 2 5" xfId="30279" xr:uid="{D6BDA0C8-2955-41D8-BC59-6520E458A036}"/>
    <cellStyle name="Normal 5 5 4 3 2 2 2 6" xfId="45163" xr:uid="{8C8D6495-A31F-4CDD-AA4E-8AF6945F072B}"/>
    <cellStyle name="Normal 5 5 4 3 2 2 3" xfId="11453" xr:uid="{7E8AD7F9-2C28-4E4A-BEB9-59C5F9E3F7F2}"/>
    <cellStyle name="Normal 5 5 4 3 2 2 3 2" xfId="25143" xr:uid="{6D933E45-C66F-4BA6-A61D-E3B246852324}"/>
    <cellStyle name="Normal 5 5 4 3 2 2 3 2 2" xfId="38835" xr:uid="{BE87D980-2EFA-4841-95AD-3BC52202E124}"/>
    <cellStyle name="Normal 5 5 4 3 2 2 3 2 3" xfId="53719" xr:uid="{DF5BC9E6-4FB7-4527-97C1-AB13CDB0D8D0}"/>
    <cellStyle name="Normal 5 5 4 3 2 2 3 3" xfId="18299" xr:uid="{CC264F37-0B85-4ABB-8D48-F6EDE33D5F37}"/>
    <cellStyle name="Normal 5 5 4 3 2 2 3 4" xfId="31989" xr:uid="{E00FFD6F-D7BC-4D16-AEDB-FE1A67D9D268}"/>
    <cellStyle name="Normal 5 5 4 3 2 2 3 5" xfId="46873" xr:uid="{D5D46194-9AB4-4471-9787-2D77EC51C0D8}"/>
    <cellStyle name="Normal 5 5 4 3 2 2 4" xfId="21721" xr:uid="{86065028-3DB4-4E47-AA28-F98F623A6B86}"/>
    <cellStyle name="Normal 5 5 4 3 2 2 4 2" xfId="35413" xr:uid="{CCD60249-D36D-4618-922F-576413E7BC36}"/>
    <cellStyle name="Normal 5 5 4 3 2 2 4 3" xfId="50297" xr:uid="{25C2076F-1CF6-4BA4-BA08-7796389FE8EE}"/>
    <cellStyle name="Normal 5 5 4 3 2 2 5" xfId="14877" xr:uid="{C067EFDA-9E36-4E42-94A4-3FB86AEB9B2F}"/>
    <cellStyle name="Normal 5 5 4 3 2 2 5 2" xfId="41071" xr:uid="{5053B789-7391-4FF5-9A2E-1E5A730767DF}"/>
    <cellStyle name="Normal 5 5 4 3 2 2 6" xfId="28567" xr:uid="{F5C4B58E-3EDD-413C-8A64-6FC727B0B6B1}"/>
    <cellStyle name="Normal 5 5 4 3 2 2 7" xfId="43451" xr:uid="{86559F9D-B1B1-487D-85D5-3F7B07B905FE}"/>
    <cellStyle name="Normal 5 5 4 3 2 2 8" xfId="8031" xr:uid="{2C1C9D2B-552D-44A5-B8CC-E078D14D6585}"/>
    <cellStyle name="Normal 5 5 4 3 2 3" xfId="9742" xr:uid="{C6A39DE1-4290-4CB0-A998-AD9D70881C91}"/>
    <cellStyle name="Normal 5 5 4 3 2 3 2" xfId="13164" xr:uid="{C1B29E2F-2EF9-44F8-90C4-474C03710A5F}"/>
    <cellStyle name="Normal 5 5 4 3 2 3 2 2" xfId="26854" xr:uid="{D8345003-85B1-4675-BFAC-0C9DC806E772}"/>
    <cellStyle name="Normal 5 5 4 3 2 3 2 2 2" xfId="40546" xr:uid="{6440D726-D0FA-41EB-BC79-02AA43CB3F9B}"/>
    <cellStyle name="Normal 5 5 4 3 2 3 2 2 3" xfId="55430" xr:uid="{C0525189-F401-4F63-8B00-EA5264888127}"/>
    <cellStyle name="Normal 5 5 4 3 2 3 2 3" xfId="20010" xr:uid="{1172651B-F2A1-48E8-95EF-48B622A88DDB}"/>
    <cellStyle name="Normal 5 5 4 3 2 3 2 4" xfId="33700" xr:uid="{B23BFA50-6A9E-4F6F-B274-A3AA59075438}"/>
    <cellStyle name="Normal 5 5 4 3 2 3 2 5" xfId="48584" xr:uid="{7CA80254-EEDE-4FC4-87E0-1E533B70C5B7}"/>
    <cellStyle name="Normal 5 5 4 3 2 3 3" xfId="23432" xr:uid="{7EC92713-E831-43B9-9047-45D7379D679C}"/>
    <cellStyle name="Normal 5 5 4 3 2 3 3 2" xfId="37124" xr:uid="{00089C9D-4D62-498D-9FFC-36C40E520AFE}"/>
    <cellStyle name="Normal 5 5 4 3 2 3 3 3" xfId="52008" xr:uid="{7EC404EA-CC22-4CC2-B09C-D12CABD45E9C}"/>
    <cellStyle name="Normal 5 5 4 3 2 3 4" xfId="16588" xr:uid="{DD332765-B7C6-4363-BD2B-29BEB03F9478}"/>
    <cellStyle name="Normal 5 5 4 3 2 3 5" xfId="30278" xr:uid="{7AD2C722-9C79-4827-AF03-B04004B48712}"/>
    <cellStyle name="Normal 5 5 4 3 2 3 6" xfId="45162" xr:uid="{6F37F150-10B4-4AFB-8CF6-E9F9A6E7D3F9}"/>
    <cellStyle name="Normal 5 5 4 3 2 4" xfId="11452" xr:uid="{778D052E-CADA-45BF-B17F-A0421BE4D679}"/>
    <cellStyle name="Normal 5 5 4 3 2 4 2" xfId="25142" xr:uid="{96061F1E-7612-42B9-A35D-F85E0026D866}"/>
    <cellStyle name="Normal 5 5 4 3 2 4 2 2" xfId="38834" xr:uid="{4C1B7F58-96A0-4ADA-9ABC-486D52F9C89C}"/>
    <cellStyle name="Normal 5 5 4 3 2 4 2 3" xfId="53718" xr:uid="{154B854E-99AA-41E1-ADCC-4A2D99269A17}"/>
    <cellStyle name="Normal 5 5 4 3 2 4 3" xfId="18298" xr:uid="{FAA8B509-7FD9-4F31-87C7-63DB4563F42E}"/>
    <cellStyle name="Normal 5 5 4 3 2 4 4" xfId="31988" xr:uid="{C8E6A95F-0F3E-420C-8CAA-EA72468153F2}"/>
    <cellStyle name="Normal 5 5 4 3 2 4 5" xfId="46872" xr:uid="{91428A04-A80A-4B0A-B2A7-0796745748D7}"/>
    <cellStyle name="Normal 5 5 4 3 2 5" xfId="21720" xr:uid="{2D38F7E7-CC0D-4E98-A46C-29399B95C2C3}"/>
    <cellStyle name="Normal 5 5 4 3 2 5 2" xfId="35412" xr:uid="{04B91904-99A7-45BD-A305-7EB523E32F8D}"/>
    <cellStyle name="Normal 5 5 4 3 2 5 3" xfId="50296" xr:uid="{817AC35A-87D3-4FFF-903E-994255849244}"/>
    <cellStyle name="Normal 5 5 4 3 2 6" xfId="14876" xr:uid="{399462F9-D151-47E4-A24A-1B3A6542F658}"/>
    <cellStyle name="Normal 5 5 4 3 2 6 2" xfId="41070" xr:uid="{FD9577D0-822F-407D-BF4C-4C10B55FAD66}"/>
    <cellStyle name="Normal 5 5 4 3 2 7" xfId="28566" xr:uid="{B6087476-BA02-49BC-B4C6-244B6DDC2CDB}"/>
    <cellStyle name="Normal 5 5 4 3 2 8" xfId="43450" xr:uid="{DE95F7B5-0471-41B2-BF5C-97CF45D75A00}"/>
    <cellStyle name="Normal 5 5 4 3 2 9" xfId="8030" xr:uid="{FBFAD7B2-A472-4BCC-84F9-EFA3E7C4FC9D}"/>
    <cellStyle name="Normal 5 5 4 3 3" xfId="1379" xr:uid="{B147D966-B66B-4FB3-BB67-EB42BA81EAA3}"/>
    <cellStyle name="Normal 5 5 4 3 3 2" xfId="9744" xr:uid="{98D549B4-B04F-4F53-B838-E2FEEBC2E6CA}"/>
    <cellStyle name="Normal 5 5 4 3 3 2 2" xfId="13166" xr:uid="{D016B015-D7E9-461B-A35D-DB81889BC9F4}"/>
    <cellStyle name="Normal 5 5 4 3 3 2 2 2" xfId="26856" xr:uid="{17D538AB-9C1F-4CDD-9327-3EC8808D291C}"/>
    <cellStyle name="Normal 5 5 4 3 3 2 2 2 2" xfId="40548" xr:uid="{77E6C263-B6E4-4378-9766-B2F706E8490A}"/>
    <cellStyle name="Normal 5 5 4 3 3 2 2 2 3" xfId="55432" xr:uid="{62A1B8CF-EBDB-4EEE-B8CA-EEC1C92340EA}"/>
    <cellStyle name="Normal 5 5 4 3 3 2 2 3" xfId="20012" xr:uid="{3F4CC3BB-05B9-4F0F-B704-AC5F1C1CE2EE}"/>
    <cellStyle name="Normal 5 5 4 3 3 2 2 4" xfId="33702" xr:uid="{D5B3388C-EADD-40CC-BB07-4F526B66CD36}"/>
    <cellStyle name="Normal 5 5 4 3 3 2 2 5" xfId="48586" xr:uid="{8318C974-DDD7-41A0-AA54-ED2D3FEE2375}"/>
    <cellStyle name="Normal 5 5 4 3 3 2 3" xfId="23434" xr:uid="{74477444-F55F-4675-AB2C-54BA8EFE92D6}"/>
    <cellStyle name="Normal 5 5 4 3 3 2 3 2" xfId="37126" xr:uid="{41ED6769-0A7A-42AC-A3DD-FE1574C2FE73}"/>
    <cellStyle name="Normal 5 5 4 3 3 2 3 3" xfId="52010" xr:uid="{9389DCEF-5694-48D7-A69D-CB6F5B55141B}"/>
    <cellStyle name="Normal 5 5 4 3 3 2 4" xfId="16590" xr:uid="{F800C48C-1B35-4B92-9888-593269547A28}"/>
    <cellStyle name="Normal 5 5 4 3 3 2 5" xfId="30280" xr:uid="{39F07DAF-9465-4DAB-B529-9B67EE97D7D6}"/>
    <cellStyle name="Normal 5 5 4 3 3 2 6" xfId="45164" xr:uid="{82B3E6C6-8DA4-4419-AC85-C13FE78D44A0}"/>
    <cellStyle name="Normal 5 5 4 3 3 3" xfId="11454" xr:uid="{BF197310-A3ED-4A48-84FA-DC28B6F1E906}"/>
    <cellStyle name="Normal 5 5 4 3 3 3 2" xfId="25144" xr:uid="{0A4962B2-B6C0-4AB0-BBBF-D931BC83A8C0}"/>
    <cellStyle name="Normal 5 5 4 3 3 3 2 2" xfId="38836" xr:uid="{0756F972-7961-4FE8-BA5A-70C9C29BC95A}"/>
    <cellStyle name="Normal 5 5 4 3 3 3 2 3" xfId="53720" xr:uid="{39F394F5-A915-45EC-8FE3-C6752CC113B4}"/>
    <cellStyle name="Normal 5 5 4 3 3 3 3" xfId="18300" xr:uid="{6AC6EDC4-999B-48DE-8DF6-9C8CACA13677}"/>
    <cellStyle name="Normal 5 5 4 3 3 3 4" xfId="31990" xr:uid="{C76B6668-9372-4F46-98DC-A55BCE29A313}"/>
    <cellStyle name="Normal 5 5 4 3 3 3 5" xfId="46874" xr:uid="{7E346844-AAE7-4FCF-9638-D3F2452FED9E}"/>
    <cellStyle name="Normal 5 5 4 3 3 4" xfId="21722" xr:uid="{28429989-D971-4BD2-A92F-45563C82ED6F}"/>
    <cellStyle name="Normal 5 5 4 3 3 4 2" xfId="35414" xr:uid="{9C59F8A4-A5AA-4E18-80D3-09E6D7AAF9BA}"/>
    <cellStyle name="Normal 5 5 4 3 3 4 3" xfId="50298" xr:uid="{45F0920A-17AC-4BF4-BA1D-CC088A0BDDAB}"/>
    <cellStyle name="Normal 5 5 4 3 3 5" xfId="14878" xr:uid="{1E9263A3-876B-454C-9E1F-22DA54B940BE}"/>
    <cellStyle name="Normal 5 5 4 3 3 5 2" xfId="41072" xr:uid="{4D87EABD-26B8-430F-8067-65F5FE6C1D7E}"/>
    <cellStyle name="Normal 5 5 4 3 3 6" xfId="28568" xr:uid="{A7F3D2E6-9658-49B8-9FC8-3A2B2E9FF263}"/>
    <cellStyle name="Normal 5 5 4 3 3 7" xfId="43452" xr:uid="{5A02B17F-F660-49FF-87C3-804DA1DE4872}"/>
    <cellStyle name="Normal 5 5 4 3 3 8" xfId="8032" xr:uid="{49C5B1CC-4FB9-43DB-BF57-E04AFB6FF3E4}"/>
    <cellStyle name="Normal 5 5 4 3 4" xfId="2919" xr:uid="{FA323418-DD61-4E10-BA57-A8DD13D419C0}"/>
    <cellStyle name="Normal 5 5 4 3 4 2" xfId="9745" xr:uid="{AD1D5A68-DA51-4295-8EAA-7ACF560E190A}"/>
    <cellStyle name="Normal 5 5 4 3 4 2 2" xfId="13167" xr:uid="{513DEB48-48FD-4671-974C-73BCFF14D0BB}"/>
    <cellStyle name="Normal 5 5 4 3 4 2 2 2" xfId="26857" xr:uid="{7C08AA8F-B02C-4EE2-892F-C000B3C5032B}"/>
    <cellStyle name="Normal 5 5 4 3 4 2 2 2 2" xfId="40549" xr:uid="{4E3D3AD0-257D-4FC3-B8A3-52092373D94E}"/>
    <cellStyle name="Normal 5 5 4 3 4 2 2 2 3" xfId="55433" xr:uid="{8B0A569F-F674-4D43-8B2C-AA226496131D}"/>
    <cellStyle name="Normal 5 5 4 3 4 2 2 3" xfId="20013" xr:uid="{A408ACE6-BE60-4399-ACF9-60B05DE9143A}"/>
    <cellStyle name="Normal 5 5 4 3 4 2 2 4" xfId="33703" xr:uid="{65CAB05D-34C9-44C0-9179-632F6FE6B1E7}"/>
    <cellStyle name="Normal 5 5 4 3 4 2 2 5" xfId="48587" xr:uid="{9BD885BA-8C00-4BFD-9C4E-7360F29F99DC}"/>
    <cellStyle name="Normal 5 5 4 3 4 2 3" xfId="23435" xr:uid="{9A083B88-5ED4-4683-9E0D-B5E42DD63B77}"/>
    <cellStyle name="Normal 5 5 4 3 4 2 3 2" xfId="37127" xr:uid="{5141B4D9-56D2-44B5-9B05-E9D1B3435F42}"/>
    <cellStyle name="Normal 5 5 4 3 4 2 3 3" xfId="52011" xr:uid="{E0547EEA-B606-4C5C-A426-A8D16F8CA310}"/>
    <cellStyle name="Normal 5 5 4 3 4 2 4" xfId="16591" xr:uid="{F5445C45-29CD-42F4-BB0A-1E3A268F21C1}"/>
    <cellStyle name="Normal 5 5 4 3 4 2 5" xfId="30281" xr:uid="{F654BC35-A7FE-414B-AB1B-BA00797182DE}"/>
    <cellStyle name="Normal 5 5 4 3 4 2 6" xfId="45165" xr:uid="{A5A4FC8C-1C3A-4394-AF6B-25A42E241AB7}"/>
    <cellStyle name="Normal 5 5 4 3 4 3" xfId="11455" xr:uid="{45A840F8-3B98-4DAF-895B-5834B023CCE6}"/>
    <cellStyle name="Normal 5 5 4 3 4 3 2" xfId="25145" xr:uid="{5EAEC80A-90CF-4FD0-A71C-56098E6B87A8}"/>
    <cellStyle name="Normal 5 5 4 3 4 3 2 2" xfId="38837" xr:uid="{2AD679D6-4D7E-4BF6-A4A9-7F27E6B6140B}"/>
    <cellStyle name="Normal 5 5 4 3 4 3 2 3" xfId="53721" xr:uid="{968D9AED-F2F5-4490-9204-221A871D1F2D}"/>
    <cellStyle name="Normal 5 5 4 3 4 3 3" xfId="18301" xr:uid="{E5D392D2-2260-4838-B85F-97245ED963BD}"/>
    <cellStyle name="Normal 5 5 4 3 4 3 4" xfId="31991" xr:uid="{AF870D24-6A1B-4FA5-AE4A-28357F7E0081}"/>
    <cellStyle name="Normal 5 5 4 3 4 3 5" xfId="46875" xr:uid="{BA14F68A-4A4E-4441-99D5-DBBDC6B95695}"/>
    <cellStyle name="Normal 5 5 4 3 4 4" xfId="21723" xr:uid="{6F7EDD23-C7F4-4D78-AD20-EA1E6FF5CDAE}"/>
    <cellStyle name="Normal 5 5 4 3 4 4 2" xfId="35415" xr:uid="{95DC7C86-F88D-4CD4-BCC8-BF9F5C5A8818}"/>
    <cellStyle name="Normal 5 5 4 3 4 4 3" xfId="50299" xr:uid="{EAC92D80-ACF1-40DF-8C1E-E9E8C3FF37D9}"/>
    <cellStyle name="Normal 5 5 4 3 4 5" xfId="14879" xr:uid="{3989F84C-C390-4881-B1B1-C6C63251586B}"/>
    <cellStyle name="Normal 5 5 4 3 4 5 2" xfId="41195" xr:uid="{284DEDB7-2360-4BA9-A24E-A57780AD811A}"/>
    <cellStyle name="Normal 5 5 4 3 4 6" xfId="28569" xr:uid="{3DFC5BCC-2F75-4B40-A7E0-58993608E53D}"/>
    <cellStyle name="Normal 5 5 4 3 4 7" xfId="43453" xr:uid="{30BB6F43-6108-401D-93FC-81F0627622D9}"/>
    <cellStyle name="Normal 5 5 4 3 4 8" xfId="8033" xr:uid="{50A54162-B747-4A50-B55A-14C604E90C15}"/>
    <cellStyle name="Normal 5 5 4 3 5" xfId="9741" xr:uid="{757BAED8-A3CB-427F-A62C-BE82116C3907}"/>
    <cellStyle name="Normal 5 5 4 3 5 2" xfId="13163" xr:uid="{7049163C-D4A5-4383-B2C6-188ACECF3409}"/>
    <cellStyle name="Normal 5 5 4 3 5 2 2" xfId="26853" xr:uid="{2FB3AAF9-3DE3-45A9-A43A-68B0B96F5784}"/>
    <cellStyle name="Normal 5 5 4 3 5 2 2 2" xfId="40545" xr:uid="{596F1148-5CF6-4C4A-BACE-475A8AA5665A}"/>
    <cellStyle name="Normal 5 5 4 3 5 2 2 3" xfId="55429" xr:uid="{308CC500-4450-4523-8117-8E1F366E1216}"/>
    <cellStyle name="Normal 5 5 4 3 5 2 3" xfId="20009" xr:uid="{1DBEDCA4-53D2-49B3-A205-877FA4991B46}"/>
    <cellStyle name="Normal 5 5 4 3 5 2 4" xfId="33699" xr:uid="{747B3096-0A3C-41C9-AF31-4EC15D2EF0BC}"/>
    <cellStyle name="Normal 5 5 4 3 5 2 5" xfId="48583" xr:uid="{60982EAC-1B84-49CC-A98F-0F5CB20AB90F}"/>
    <cellStyle name="Normal 5 5 4 3 5 3" xfId="23431" xr:uid="{C8592AE6-D1B3-462B-A7DB-9DCF6FB11347}"/>
    <cellStyle name="Normal 5 5 4 3 5 3 2" xfId="37123" xr:uid="{A03D3D67-D938-476F-8180-6549F4757833}"/>
    <cellStyle name="Normal 5 5 4 3 5 3 3" xfId="52007" xr:uid="{52926572-D256-4F19-92E9-542579C4379E}"/>
    <cellStyle name="Normal 5 5 4 3 5 4" xfId="16587" xr:uid="{38ADD709-AB9E-4F3B-9DC5-4576394092B6}"/>
    <cellStyle name="Normal 5 5 4 3 5 5" xfId="30277" xr:uid="{C5884EE0-EBB8-4D90-930C-68F3AA6524BB}"/>
    <cellStyle name="Normal 5 5 4 3 5 6" xfId="45161" xr:uid="{2CA15B96-CC8B-4191-B01F-EB2B5211D649}"/>
    <cellStyle name="Normal 5 5 4 3 6" xfId="11451" xr:uid="{1DD652E5-130B-4412-B73C-3E8E6FCC1660}"/>
    <cellStyle name="Normal 5 5 4 3 6 2" xfId="25141" xr:uid="{744C8CDB-7061-4AFA-B34D-92CB53DC1A45}"/>
    <cellStyle name="Normal 5 5 4 3 6 2 2" xfId="38833" xr:uid="{62BB5279-BDD1-4B04-9041-7464ED3E1A86}"/>
    <cellStyle name="Normal 5 5 4 3 6 2 3" xfId="53717" xr:uid="{B07E9291-7455-4629-812B-5FCBE612495D}"/>
    <cellStyle name="Normal 5 5 4 3 6 3" xfId="18297" xr:uid="{AF1D45A3-DFF5-4CE7-B88D-F3885FA60774}"/>
    <cellStyle name="Normal 5 5 4 3 6 4" xfId="31987" xr:uid="{C95CD728-F11C-4F8B-B02A-F58D393C1F71}"/>
    <cellStyle name="Normal 5 5 4 3 6 5" xfId="46871" xr:uid="{EBE5A9A6-EA3E-48D0-B9E9-325DBE96BB3E}"/>
    <cellStyle name="Normal 5 5 4 3 7" xfId="21719" xr:uid="{CC2E3C47-8E2A-4F43-B7C6-AE7E8A979AC0}"/>
    <cellStyle name="Normal 5 5 4 3 7 2" xfId="35411" xr:uid="{F5B19252-ABF7-43D2-97F9-6187AB122467}"/>
    <cellStyle name="Normal 5 5 4 3 7 3" xfId="50295" xr:uid="{06ED8F2E-4516-4880-9226-7DABB74674AE}"/>
    <cellStyle name="Normal 5 5 4 3 8" xfId="14875" xr:uid="{82B17E81-9B38-4B12-AA37-13DC76B60C15}"/>
    <cellStyle name="Normal 5 5 4 3 8 2" xfId="40850" xr:uid="{29931A03-CA92-49D1-8CAB-666888AAFA5E}"/>
    <cellStyle name="Normal 5 5 4 3 9" xfId="28565" xr:uid="{F8155C63-0FF8-4E8F-9F5F-628388853810}"/>
    <cellStyle name="Normal 5 5 4 4" xfId="1380" xr:uid="{FC93F775-D26A-43BA-A7CD-6A957E60104D}"/>
    <cellStyle name="Normal 5 5 4 4 2" xfId="1381" xr:uid="{CEB7EC2D-0192-4DBC-A7F1-FDDB089121D7}"/>
    <cellStyle name="Normal 5 5 4 4 2 2" xfId="9747" xr:uid="{6C0316F4-AAA5-48A7-A0E7-FB8B851A7356}"/>
    <cellStyle name="Normal 5 5 4 4 2 2 2" xfId="13169" xr:uid="{0D2D4E0A-BED1-4155-A931-CA216A80661D}"/>
    <cellStyle name="Normal 5 5 4 4 2 2 2 2" xfId="26859" xr:uid="{0CF11630-F9A8-4A6F-8D41-DEDDD7CAB399}"/>
    <cellStyle name="Normal 5 5 4 4 2 2 2 2 2" xfId="40551" xr:uid="{85732BF1-05B0-445E-988C-43F35236A56F}"/>
    <cellStyle name="Normal 5 5 4 4 2 2 2 2 3" xfId="55435" xr:uid="{A209BF66-C283-4538-9E42-61B9BF2AD6EA}"/>
    <cellStyle name="Normal 5 5 4 4 2 2 2 3" xfId="20015" xr:uid="{032626E5-2242-40FC-94AA-7BD292DD571F}"/>
    <cellStyle name="Normal 5 5 4 4 2 2 2 4" xfId="33705" xr:uid="{A080A656-E337-4B0D-A0A3-AC38A464FC20}"/>
    <cellStyle name="Normal 5 5 4 4 2 2 2 5" xfId="48589" xr:uid="{CE71034B-74FF-421A-A0CE-F9BA8A3FE9D9}"/>
    <cellStyle name="Normal 5 5 4 4 2 2 3" xfId="23437" xr:uid="{FB4186CF-C1C3-47E3-8DA8-14744DE3A7BF}"/>
    <cellStyle name="Normal 5 5 4 4 2 2 3 2" xfId="37129" xr:uid="{028BAB96-D425-4B8D-BBB4-5CB73978C470}"/>
    <cellStyle name="Normal 5 5 4 4 2 2 3 3" xfId="52013" xr:uid="{88EA8A61-CD7B-465A-BE2F-7FE427BEC3E6}"/>
    <cellStyle name="Normal 5 5 4 4 2 2 4" xfId="16593" xr:uid="{62B06F33-C9D9-4A62-8530-465226AC0368}"/>
    <cellStyle name="Normal 5 5 4 4 2 2 5" xfId="30283" xr:uid="{016B95F4-C125-44A1-B3B3-6F19A39ED056}"/>
    <cellStyle name="Normal 5 5 4 4 2 2 6" xfId="45167" xr:uid="{2F86E3DE-2C41-42DF-ADF5-30CFB950C110}"/>
    <cellStyle name="Normal 5 5 4 4 2 3" xfId="11457" xr:uid="{80371ED6-AEB7-4970-A4AE-36A6949DDFA1}"/>
    <cellStyle name="Normal 5 5 4 4 2 3 2" xfId="25147" xr:uid="{E92371C5-5FB4-4F55-9FBC-7CC06377455F}"/>
    <cellStyle name="Normal 5 5 4 4 2 3 2 2" xfId="38839" xr:uid="{E9BC061F-8120-4940-9538-592542A98B9A}"/>
    <cellStyle name="Normal 5 5 4 4 2 3 2 3" xfId="53723" xr:uid="{C67FEC09-FBA5-4BDB-8F23-811D032BFE5A}"/>
    <cellStyle name="Normal 5 5 4 4 2 3 3" xfId="18303" xr:uid="{363B234B-DB47-4E86-BA59-CE2788311BC5}"/>
    <cellStyle name="Normal 5 5 4 4 2 3 4" xfId="31993" xr:uid="{28C6187A-EA27-47C7-9420-8F8C76E3F0C7}"/>
    <cellStyle name="Normal 5 5 4 4 2 3 5" xfId="46877" xr:uid="{E3350951-1291-4631-8842-1411035B6103}"/>
    <cellStyle name="Normal 5 5 4 4 2 4" xfId="21725" xr:uid="{BAE36344-14C5-4ED5-A950-419107EBF74C}"/>
    <cellStyle name="Normal 5 5 4 4 2 4 2" xfId="35417" xr:uid="{2940D2FE-91EB-4325-B193-E550D807817A}"/>
    <cellStyle name="Normal 5 5 4 4 2 4 3" xfId="50301" xr:uid="{24D176E5-6A63-498D-815E-C700BFB75232}"/>
    <cellStyle name="Normal 5 5 4 4 2 5" xfId="14881" xr:uid="{AB5E4AA5-E09D-4A9E-BE51-EBC311277E95}"/>
    <cellStyle name="Normal 5 5 4 4 2 5 2" xfId="41074" xr:uid="{A425891A-625B-49D3-8C0C-CC451C555248}"/>
    <cellStyle name="Normal 5 5 4 4 2 6" xfId="28571" xr:uid="{05DBC54B-E127-4ED0-AD53-697A6C74FC2B}"/>
    <cellStyle name="Normal 5 5 4 4 2 7" xfId="43455" xr:uid="{14A4DCFC-1D4F-45A9-A469-9A8FF4855E9D}"/>
    <cellStyle name="Normal 5 5 4 4 2 8" xfId="8035" xr:uid="{E314666C-B2BB-4BEB-A137-973CF4BF9D2E}"/>
    <cellStyle name="Normal 5 5 4 4 3" xfId="2920" xr:uid="{03A5A332-7B18-412E-9251-0B38B799AD05}"/>
    <cellStyle name="Normal 5 5 4 4 3 2" xfId="13168" xr:uid="{BB6DA82E-7753-49B3-BD43-2D40444D8BFA}"/>
    <cellStyle name="Normal 5 5 4 4 3 2 2" xfId="26858" xr:uid="{BC9C59CE-58E3-4A55-9813-70F0B4926B06}"/>
    <cellStyle name="Normal 5 5 4 4 3 2 2 2" xfId="40550" xr:uid="{66EECFC9-9079-460B-A1C0-B8AEABE1A34B}"/>
    <cellStyle name="Normal 5 5 4 4 3 2 2 3" xfId="55434" xr:uid="{020B2FF3-A3F6-446C-9D44-4152C3EF8D71}"/>
    <cellStyle name="Normal 5 5 4 4 3 2 3" xfId="20014" xr:uid="{C24A44D0-581F-493E-9C07-4E9628CF797E}"/>
    <cellStyle name="Normal 5 5 4 4 3 2 4" xfId="33704" xr:uid="{5F3295D7-6F83-4919-AC50-D475149AFBBC}"/>
    <cellStyle name="Normal 5 5 4 4 3 2 5" xfId="48588" xr:uid="{901F9656-D050-44D0-8F6A-176A04F3C044}"/>
    <cellStyle name="Normal 5 5 4 4 3 3" xfId="23436" xr:uid="{F17F79F3-C435-4005-B98A-23E867C4FB38}"/>
    <cellStyle name="Normal 5 5 4 4 3 3 2" xfId="37128" xr:uid="{2A34E53A-F3A1-4426-862E-0AB0125A928C}"/>
    <cellStyle name="Normal 5 5 4 4 3 3 3" xfId="52012" xr:uid="{35A97BE8-95DB-4D1C-A0A8-DD54F7AFA93B}"/>
    <cellStyle name="Normal 5 5 4 4 3 4" xfId="16592" xr:uid="{3FA82954-14AA-4208-879F-BDA6EEAD5540}"/>
    <cellStyle name="Normal 5 5 4 4 3 4 2" xfId="41196" xr:uid="{572512A2-F395-42BD-A258-D505A40DF416}"/>
    <cellStyle name="Normal 5 5 4 4 3 5" xfId="30282" xr:uid="{531FCB66-7A42-4EB7-9AF9-112409C90F29}"/>
    <cellStyle name="Normal 5 5 4 4 3 6" xfId="45166" xr:uid="{8E79CD25-6B66-4481-A861-27BADC63F9B8}"/>
    <cellStyle name="Normal 5 5 4 4 3 7" xfId="9746" xr:uid="{0DAE8FC2-3EEF-4CB1-8C6F-0A9941ED51C4}"/>
    <cellStyle name="Normal 5 5 4 4 4" xfId="2921" xr:uid="{F2AE9C5A-AF1C-4FF9-9211-99D34F8E3B9B}"/>
    <cellStyle name="Normal 5 5 4 4 4 2" xfId="25146" xr:uid="{97F0D579-A6F3-4F92-9F86-A8B1D859A6C8}"/>
    <cellStyle name="Normal 5 5 4 4 4 2 2" xfId="38838" xr:uid="{2F396218-95B8-404B-8554-EF8CDF87035F}"/>
    <cellStyle name="Normal 5 5 4 4 4 2 3" xfId="53722" xr:uid="{057F7978-277F-47B1-A78D-05091F79BC7E}"/>
    <cellStyle name="Normal 5 5 4 4 4 3" xfId="18302" xr:uid="{8599D2BB-4BAD-4CE6-80B9-55CBA0E6BD01}"/>
    <cellStyle name="Normal 5 5 4 4 4 3 2" xfId="41197" xr:uid="{C883FCF5-2722-4685-8088-0F8C4AF967C4}"/>
    <cellStyle name="Normal 5 5 4 4 4 4" xfId="31992" xr:uid="{314E455D-4C3E-4B7A-BC1C-98A252D90E4F}"/>
    <cellStyle name="Normal 5 5 4 4 4 5" xfId="46876" xr:uid="{9A8F973E-D7FA-4669-B106-9A05B1FD0484}"/>
    <cellStyle name="Normal 5 5 4 4 4 6" xfId="11456" xr:uid="{0D2F8E95-B36C-44EA-BAEA-436CDBD86467}"/>
    <cellStyle name="Normal 5 5 4 4 5" xfId="21724" xr:uid="{4DF330A2-CF5D-4CA5-9933-77FD506FFC7C}"/>
    <cellStyle name="Normal 5 5 4 4 5 2" xfId="35416" xr:uid="{3EC20270-1B10-45AE-AB80-28649461F483}"/>
    <cellStyle name="Normal 5 5 4 4 5 3" xfId="50300" xr:uid="{69546290-EDAB-4C18-953E-8EE136D61FCF}"/>
    <cellStyle name="Normal 5 5 4 4 6" xfId="14880" xr:uid="{A4F19DED-87F6-47EC-B45E-70662D5578B7}"/>
    <cellStyle name="Normal 5 5 4 4 6 2" xfId="41073" xr:uid="{BAA47D07-B8E8-4D46-B22B-D7EAE42F93AD}"/>
    <cellStyle name="Normal 5 5 4 4 7" xfId="28570" xr:uid="{9B7ACF78-3544-488E-A4BC-C72BD9FF8677}"/>
    <cellStyle name="Normal 5 5 4 4 8" xfId="43454" xr:uid="{3F435A5E-3854-4EC3-B33F-79BCB8AE5F74}"/>
    <cellStyle name="Normal 5 5 4 4 9" xfId="8034" xr:uid="{3123198C-ED3E-41A2-B54C-B916D94B2D8E}"/>
    <cellStyle name="Normal 5 5 4 5" xfId="1382" xr:uid="{0AE2E78F-F3F5-4400-9A13-7B620E1D6250}"/>
    <cellStyle name="Normal 5 5 4 5 2" xfId="9748" xr:uid="{173CC282-100E-489E-9F00-1270AD61285E}"/>
    <cellStyle name="Normal 5 5 4 5 2 2" xfId="13170" xr:uid="{AAA18DA0-70C2-4B77-97D4-F90DDAF7D1E6}"/>
    <cellStyle name="Normal 5 5 4 5 2 2 2" xfId="26860" xr:uid="{7F6A5E07-B4F9-4FE6-B11D-51DF55CBC24D}"/>
    <cellStyle name="Normal 5 5 4 5 2 2 2 2" xfId="40552" xr:uid="{CC3F3A5C-930E-4209-9DA3-1B881B12916E}"/>
    <cellStyle name="Normal 5 5 4 5 2 2 2 3" xfId="55436" xr:uid="{FE6C4B06-2A29-4926-95D3-678959074DD6}"/>
    <cellStyle name="Normal 5 5 4 5 2 2 3" xfId="20016" xr:uid="{6CB58E11-0D78-4DB4-9C9E-69078F1C05AA}"/>
    <cellStyle name="Normal 5 5 4 5 2 2 4" xfId="33706" xr:uid="{1E17CDAD-C11A-4C1A-B106-846C69D9EF4A}"/>
    <cellStyle name="Normal 5 5 4 5 2 2 5" xfId="48590" xr:uid="{A739220F-7A01-40BB-98EA-7D122728C4C2}"/>
    <cellStyle name="Normal 5 5 4 5 2 3" xfId="23438" xr:uid="{096E1FBD-1960-4C59-87CF-C493546688B9}"/>
    <cellStyle name="Normal 5 5 4 5 2 3 2" xfId="37130" xr:uid="{1DC4ADDC-72DF-45E2-9945-B9DB0C01A36F}"/>
    <cellStyle name="Normal 5 5 4 5 2 3 3" xfId="52014" xr:uid="{6E769767-48D6-4AB1-8352-A8DEE304E815}"/>
    <cellStyle name="Normal 5 5 4 5 2 4" xfId="16594" xr:uid="{10502244-87CB-4CD0-849D-3D5C50B971BD}"/>
    <cellStyle name="Normal 5 5 4 5 2 5" xfId="30284" xr:uid="{6A49F6DC-A05E-4443-832C-6FB8E9BE2348}"/>
    <cellStyle name="Normal 5 5 4 5 2 6" xfId="45168" xr:uid="{B2586FAA-76F3-4BB9-B984-8F3A47212CEF}"/>
    <cellStyle name="Normal 5 5 4 5 3" xfId="11458" xr:uid="{4DD9BB6B-49EB-44B8-9846-A786D21B09DC}"/>
    <cellStyle name="Normal 5 5 4 5 3 2" xfId="25148" xr:uid="{BF006B78-BCF6-4D77-92D9-2727F2F28495}"/>
    <cellStyle name="Normal 5 5 4 5 3 2 2" xfId="38840" xr:uid="{79E6BA70-C01B-4033-ACE9-764EB2E69058}"/>
    <cellStyle name="Normal 5 5 4 5 3 2 3" xfId="53724" xr:uid="{E3A35C0A-8FDD-4F08-972C-08AD805FCC83}"/>
    <cellStyle name="Normal 5 5 4 5 3 3" xfId="18304" xr:uid="{3E1A22EF-4504-4690-BF29-D62843EFC6EC}"/>
    <cellStyle name="Normal 5 5 4 5 3 4" xfId="31994" xr:uid="{CA55B731-EA63-457D-A784-BECF910C7D8C}"/>
    <cellStyle name="Normal 5 5 4 5 3 5" xfId="46878" xr:uid="{1FD4C356-46FF-4E54-97E8-557C85DEB5D1}"/>
    <cellStyle name="Normal 5 5 4 5 4" xfId="21726" xr:uid="{1F8891AB-F3DE-4766-968F-F57782036C32}"/>
    <cellStyle name="Normal 5 5 4 5 4 2" xfId="35418" xr:uid="{0153151B-2482-4306-BB45-0864DCA09003}"/>
    <cellStyle name="Normal 5 5 4 5 4 3" xfId="50302" xr:uid="{4C3D8B37-B770-4BD2-857F-A25023D0A874}"/>
    <cellStyle name="Normal 5 5 4 5 5" xfId="14882" xr:uid="{ED85D376-FFB0-466D-B783-362EDFF3F5BA}"/>
    <cellStyle name="Normal 5 5 4 5 5 2" xfId="41075" xr:uid="{3FF154AF-152A-4335-A16B-6BB069D2F7D4}"/>
    <cellStyle name="Normal 5 5 4 5 6" xfId="28572" xr:uid="{CD10FA15-5A96-4195-BE21-A986A21BAF11}"/>
    <cellStyle name="Normal 5 5 4 5 7" xfId="43456" xr:uid="{3C667F58-E423-4053-A079-2E2A6ECBDF94}"/>
    <cellStyle name="Normal 5 5 4 5 8" xfId="8036" xr:uid="{7EA6EA97-C9F8-4BFF-8E8D-BE7AE592575C}"/>
    <cellStyle name="Normal 5 5 4 6" xfId="2922" xr:uid="{B1A9D490-5237-42BD-90FF-F78BF0A30832}"/>
    <cellStyle name="Normal 5 5 4 6 2" xfId="9749" xr:uid="{90A9B6D5-1A35-4EE2-98BF-30465900B318}"/>
    <cellStyle name="Normal 5 5 4 6 2 2" xfId="13171" xr:uid="{AFF8FB7C-257C-4408-B52B-E70A3F8FABBA}"/>
    <cellStyle name="Normal 5 5 4 6 2 2 2" xfId="26861" xr:uid="{F9B5F0C6-97EE-497B-A951-E23B0715E68E}"/>
    <cellStyle name="Normal 5 5 4 6 2 2 2 2" xfId="40553" xr:uid="{05D1B11C-4CD8-4AA2-87A0-CF51938D7FCC}"/>
    <cellStyle name="Normal 5 5 4 6 2 2 2 3" xfId="55437" xr:uid="{817A494F-374D-4BBE-90CD-F963B080DE60}"/>
    <cellStyle name="Normal 5 5 4 6 2 2 3" xfId="20017" xr:uid="{0A1E2497-635A-43FD-B41B-CAAD83E5D27F}"/>
    <cellStyle name="Normal 5 5 4 6 2 2 4" xfId="33707" xr:uid="{A670F254-9B51-4B75-9EA7-74D3BD2113B4}"/>
    <cellStyle name="Normal 5 5 4 6 2 2 5" xfId="48591" xr:uid="{2ABF6EC6-C8E5-4930-8177-0C559531D39E}"/>
    <cellStyle name="Normal 5 5 4 6 2 3" xfId="23439" xr:uid="{E30EF016-6463-4085-82F1-6BA5579F7D8C}"/>
    <cellStyle name="Normal 5 5 4 6 2 3 2" xfId="37131" xr:uid="{80F1E3D2-9585-40F5-9AEE-9978F9604D15}"/>
    <cellStyle name="Normal 5 5 4 6 2 3 3" xfId="52015" xr:uid="{3CCB944E-5653-4317-9095-2769C812ECBF}"/>
    <cellStyle name="Normal 5 5 4 6 2 4" xfId="16595" xr:uid="{6346825D-2607-4525-A3E2-7BCABBE25D3C}"/>
    <cellStyle name="Normal 5 5 4 6 2 5" xfId="30285" xr:uid="{7006CB75-4640-4F02-9EA7-CE3349369FBF}"/>
    <cellStyle name="Normal 5 5 4 6 2 6" xfId="45169" xr:uid="{43306808-1011-4855-81A2-6BB8575FC36F}"/>
    <cellStyle name="Normal 5 5 4 6 3" xfId="11459" xr:uid="{E94F442C-90CA-494F-B28D-4636A01BA757}"/>
    <cellStyle name="Normal 5 5 4 6 3 2" xfId="25149" xr:uid="{2570CADA-548C-4FA0-B7ED-846662C74528}"/>
    <cellStyle name="Normal 5 5 4 6 3 2 2" xfId="38841" xr:uid="{E180E0A9-8F24-4882-A66F-CA0E7CB80CC2}"/>
    <cellStyle name="Normal 5 5 4 6 3 2 3" xfId="53725" xr:uid="{7411C75C-8855-4786-A05A-74A1239D0891}"/>
    <cellStyle name="Normal 5 5 4 6 3 3" xfId="18305" xr:uid="{06175378-9A78-4209-A00E-EDCA4EB4F706}"/>
    <cellStyle name="Normal 5 5 4 6 3 4" xfId="31995" xr:uid="{2F3AE10D-1FBD-4BCC-933E-EB86A925C33A}"/>
    <cellStyle name="Normal 5 5 4 6 3 5" xfId="46879" xr:uid="{689D1CB5-6043-42C8-8B05-7F980CABFBF7}"/>
    <cellStyle name="Normal 5 5 4 6 4" xfId="21727" xr:uid="{858B5986-9E8D-48CB-94CE-5371D1124701}"/>
    <cellStyle name="Normal 5 5 4 6 4 2" xfId="35419" xr:uid="{46F61021-B730-405E-A1FF-F8040033455F}"/>
    <cellStyle name="Normal 5 5 4 6 4 3" xfId="50303" xr:uid="{8D0F0C1F-AE94-4A4B-9F11-CE24C37CEDAB}"/>
    <cellStyle name="Normal 5 5 4 6 5" xfId="14883" xr:uid="{54FA846C-97C7-4C69-B047-751E377365B8}"/>
    <cellStyle name="Normal 5 5 4 6 5 2" xfId="41198" xr:uid="{6D1F1358-0247-48CA-A3A0-BB84C69BC319}"/>
    <cellStyle name="Normal 5 5 4 6 6" xfId="28573" xr:uid="{80B0D2D1-D3F9-4777-8B78-58B8CF78B31E}"/>
    <cellStyle name="Normal 5 5 4 6 7" xfId="43457" xr:uid="{7E8A1293-27A6-4B85-9A0E-2F567D001220}"/>
    <cellStyle name="Normal 5 5 4 6 8" xfId="8037" xr:uid="{A8BFB78C-328D-49E8-9BF5-A96A7F73A2F5}"/>
    <cellStyle name="Normal 5 5 4 7" xfId="2923" xr:uid="{C08EC568-6925-401A-AD0C-C2F4928BA429}"/>
    <cellStyle name="Normal 5 5 4 7 2" xfId="13157" xr:uid="{43ED9994-14D7-426E-A5B7-9E4735B6C8A0}"/>
    <cellStyle name="Normal 5 5 4 7 2 2" xfId="26847" xr:uid="{85E7BDDF-015C-4315-A158-60C9230B3BD8}"/>
    <cellStyle name="Normal 5 5 4 7 2 2 2" xfId="40539" xr:uid="{B2539EE1-3639-4FDF-AB36-452B5076B927}"/>
    <cellStyle name="Normal 5 5 4 7 2 2 3" xfId="55423" xr:uid="{0EA69560-DC4D-49E3-ACEB-76AA77E7E34F}"/>
    <cellStyle name="Normal 5 5 4 7 2 3" xfId="20003" xr:uid="{67247513-E1C0-4B37-B72F-0C51D2F6C8D3}"/>
    <cellStyle name="Normal 5 5 4 7 2 4" xfId="33693" xr:uid="{C70C0426-CFE4-4BD8-AEF6-0FA618CC1A25}"/>
    <cellStyle name="Normal 5 5 4 7 2 5" xfId="48577" xr:uid="{F44EF78A-3A63-4648-8212-B3E3F7A5AA63}"/>
    <cellStyle name="Normal 5 5 4 7 3" xfId="23425" xr:uid="{B72D752E-201B-401F-AE66-F706BDE59353}"/>
    <cellStyle name="Normal 5 5 4 7 3 2" xfId="37117" xr:uid="{A9BFDED8-BC7A-4E70-B917-4214FFA161FE}"/>
    <cellStyle name="Normal 5 5 4 7 3 3" xfId="52001" xr:uid="{19411798-E8AF-472B-862F-92EFA620A6B7}"/>
    <cellStyle name="Normal 5 5 4 7 4" xfId="16581" xr:uid="{B7956960-9ED8-4E8A-80DD-E163E0832F41}"/>
    <cellStyle name="Normal 5 5 4 7 4 2" xfId="41199" xr:uid="{75CDDB86-0962-40B4-B637-4B9640E1EEA5}"/>
    <cellStyle name="Normal 5 5 4 7 5" xfId="30271" xr:uid="{6DB5D931-BBF0-432F-B939-C908F380DB7F}"/>
    <cellStyle name="Normal 5 5 4 7 6" xfId="45155" xr:uid="{ED23814B-D63C-49C6-94F2-DF721B0D7EFD}"/>
    <cellStyle name="Normal 5 5 4 7 7" xfId="9735" xr:uid="{146D04C7-E29A-487F-962F-48EF78F5353C}"/>
    <cellStyle name="Normal 5 5 4 8" xfId="11445" xr:uid="{B54404A2-7E8B-48E8-98C9-CE7628F3FA43}"/>
    <cellStyle name="Normal 5 5 4 8 2" xfId="25135" xr:uid="{A43BD8A2-0523-4907-8E36-94621258E8DE}"/>
    <cellStyle name="Normal 5 5 4 8 2 2" xfId="38827" xr:uid="{48CD617E-557B-46BC-97B9-FD81473CCB34}"/>
    <cellStyle name="Normal 5 5 4 8 2 3" xfId="53711" xr:uid="{F76A7CF8-4AAE-4372-8C22-FFFE1774CAC9}"/>
    <cellStyle name="Normal 5 5 4 8 3" xfId="18291" xr:uid="{0E2D16EA-1AFA-4C75-97E7-4014DCAA8036}"/>
    <cellStyle name="Normal 5 5 4 8 4" xfId="31981" xr:uid="{974FD40D-EB0F-4DC4-9172-828ECFAD8114}"/>
    <cellStyle name="Normal 5 5 4 8 5" xfId="46865" xr:uid="{D5CD898B-E8E2-4526-8604-601CFD55754D}"/>
    <cellStyle name="Normal 5 5 4 9" xfId="21713" xr:uid="{D399F449-077A-4785-A708-3BD2DF5D0501}"/>
    <cellStyle name="Normal 5 5 4 9 2" xfId="35405" xr:uid="{89958AD8-3156-498C-8AF0-74065BFF8F6B}"/>
    <cellStyle name="Normal 5 5 4 9 3" xfId="50289" xr:uid="{3C7C063F-4F2E-46A8-9643-B1B7575E2A4B}"/>
    <cellStyle name="Normal 5 5 5" xfId="310" xr:uid="{A8BED539-279F-460D-ADEE-979F43B222DE}"/>
    <cellStyle name="Normal 5 5 5 10" xfId="43458" xr:uid="{B92BE393-55AB-4183-B668-E26A004E0FE7}"/>
    <cellStyle name="Normal 5 5 5 11" xfId="8038" xr:uid="{A95B181B-5748-4380-A06C-099F90894C9C}"/>
    <cellStyle name="Normal 5 5 5 2" xfId="574" xr:uid="{E1B49A44-E575-493B-8436-FDA837BCAA69}"/>
    <cellStyle name="Normal 5 5 5 2 2" xfId="1383" xr:uid="{C97F0DB4-AC2A-4843-9BAA-AF0BED2CB1D5}"/>
    <cellStyle name="Normal 5 5 5 2 2 2" xfId="1384" xr:uid="{85E5ABC4-24E4-4F83-B72C-5BB3267E1639}"/>
    <cellStyle name="Normal 5 5 5 2 2 2 2" xfId="13174" xr:uid="{E4E35F34-DD34-4799-B19E-1ADC4D3176F9}"/>
    <cellStyle name="Normal 5 5 5 2 2 2 2 2" xfId="26864" xr:uid="{B203E6D0-C760-46E3-A8C0-80C4021EB66C}"/>
    <cellStyle name="Normal 5 5 5 2 2 2 2 2 2" xfId="40556" xr:uid="{F3C030D3-5348-4854-BD31-DDBC068464C8}"/>
    <cellStyle name="Normal 5 5 5 2 2 2 2 2 3" xfId="55440" xr:uid="{86B78B29-183D-48C5-8830-916D756DB47B}"/>
    <cellStyle name="Normal 5 5 5 2 2 2 2 3" xfId="20020" xr:uid="{83240411-2DD2-42AE-860E-55D5B2C9B8D3}"/>
    <cellStyle name="Normal 5 5 5 2 2 2 2 4" xfId="33710" xr:uid="{E23F0903-8567-4688-840F-F89AEDC45C00}"/>
    <cellStyle name="Normal 5 5 5 2 2 2 2 5" xfId="48594" xr:uid="{A3B0F1D2-A14A-4E52-843D-486C072435F0}"/>
    <cellStyle name="Normal 5 5 5 2 2 2 3" xfId="23442" xr:uid="{91D8E561-DDB6-494B-9192-AFC21910558F}"/>
    <cellStyle name="Normal 5 5 5 2 2 2 3 2" xfId="37134" xr:uid="{0BE01F92-DC3A-44A5-B270-95DAC765B973}"/>
    <cellStyle name="Normal 5 5 5 2 2 2 3 3" xfId="52018" xr:uid="{30DAE7AF-6672-4EE1-B588-E9DF2686E7F0}"/>
    <cellStyle name="Normal 5 5 5 2 2 2 4" xfId="16598" xr:uid="{76AC7321-7D95-4321-8A20-3A0C756904D7}"/>
    <cellStyle name="Normal 5 5 5 2 2 2 4 2" xfId="41077" xr:uid="{566F4D6B-BB4D-4D9A-B7C1-5A800B93E676}"/>
    <cellStyle name="Normal 5 5 5 2 2 2 5" xfId="30288" xr:uid="{C58663B3-5991-48A9-A16D-B11335428EAA}"/>
    <cellStyle name="Normal 5 5 5 2 2 2 6" xfId="45172" xr:uid="{B7828A3E-88E9-4B32-A3ED-EB4617512DD6}"/>
    <cellStyle name="Normal 5 5 5 2 2 2 7" xfId="9752" xr:uid="{30504EEA-65A2-4013-9FE4-F12AD27B2052}"/>
    <cellStyle name="Normal 5 5 5 2 2 3" xfId="11462" xr:uid="{5104B85C-F260-4FCD-9846-27738AA283C5}"/>
    <cellStyle name="Normal 5 5 5 2 2 3 2" xfId="25152" xr:uid="{76A84E7B-60EE-4034-847E-67C0379537E3}"/>
    <cellStyle name="Normal 5 5 5 2 2 3 2 2" xfId="38844" xr:uid="{725B9F6D-F802-4D51-93B9-66DE34A457B1}"/>
    <cellStyle name="Normal 5 5 5 2 2 3 2 3" xfId="53728" xr:uid="{E145FEF5-1C5A-4E78-8F62-173D3C4AED57}"/>
    <cellStyle name="Normal 5 5 5 2 2 3 3" xfId="18308" xr:uid="{926A991B-2BD1-4904-8540-928BC72B9930}"/>
    <cellStyle name="Normal 5 5 5 2 2 3 4" xfId="31998" xr:uid="{3175442A-1E62-45BD-92FA-60901BF762A8}"/>
    <cellStyle name="Normal 5 5 5 2 2 3 5" xfId="46882" xr:uid="{7DEC09CF-533F-49BF-9204-76A7EFAB5D1E}"/>
    <cellStyle name="Normal 5 5 5 2 2 4" xfId="21730" xr:uid="{712D8F6C-92F2-4AD8-8862-F8AB2C085659}"/>
    <cellStyle name="Normal 5 5 5 2 2 4 2" xfId="35422" xr:uid="{BBBC3D9E-02F8-4A10-A105-9DC54A1594D5}"/>
    <cellStyle name="Normal 5 5 5 2 2 4 3" xfId="50306" xr:uid="{2D781DFB-F403-4616-8725-025FD935E9F1}"/>
    <cellStyle name="Normal 5 5 5 2 2 5" xfId="14886" xr:uid="{7F6CD4EA-0D3D-49E2-9D7C-ACD331D6472C}"/>
    <cellStyle name="Normal 5 5 5 2 2 5 2" xfId="41076" xr:uid="{265E818B-1977-4A65-9A29-0E830862D260}"/>
    <cellStyle name="Normal 5 5 5 2 2 6" xfId="28576" xr:uid="{5495F442-8BF7-42BC-B0EA-D63AC3EF1673}"/>
    <cellStyle name="Normal 5 5 5 2 2 7" xfId="43460" xr:uid="{54281676-A883-40E0-8BFA-E3F2E2E5454F}"/>
    <cellStyle name="Normal 5 5 5 2 2 8" xfId="8040" xr:uid="{8FCC2734-9E75-4679-B0C2-D626DE893FD3}"/>
    <cellStyle name="Normal 5 5 5 2 3" xfId="1385" xr:uid="{B8CA5402-F73E-499B-9185-11E9487AB0C1}"/>
    <cellStyle name="Normal 5 5 5 2 3 2" xfId="13173" xr:uid="{5CE05123-D26C-483D-9470-E21E5837B18D}"/>
    <cellStyle name="Normal 5 5 5 2 3 2 2" xfId="26863" xr:uid="{C09C46F6-2BA2-4DD4-99A1-AD35194BB4CE}"/>
    <cellStyle name="Normal 5 5 5 2 3 2 2 2" xfId="40555" xr:uid="{F9E176A1-7A16-49FF-8950-4BF53C63D6D2}"/>
    <cellStyle name="Normal 5 5 5 2 3 2 2 3" xfId="55439" xr:uid="{6F6C2A9F-98F2-4C6F-89C5-8AB6BF0237C3}"/>
    <cellStyle name="Normal 5 5 5 2 3 2 3" xfId="20019" xr:uid="{7816EA19-9AFF-4A5A-93FE-54C1FB3BF595}"/>
    <cellStyle name="Normal 5 5 5 2 3 2 4" xfId="33709" xr:uid="{EA1FC68D-B34E-47DD-98F0-3C09D821DB0E}"/>
    <cellStyle name="Normal 5 5 5 2 3 2 5" xfId="48593" xr:uid="{21692D6E-5DCD-4AE3-A268-56A18C49FA5F}"/>
    <cellStyle name="Normal 5 5 5 2 3 3" xfId="23441" xr:uid="{EFB6FAC6-B52C-4537-B79F-729BF88AF6E2}"/>
    <cellStyle name="Normal 5 5 5 2 3 3 2" xfId="37133" xr:uid="{FF5CD4EA-5F04-4A91-B940-C0F8D5BBC4F6}"/>
    <cellStyle name="Normal 5 5 5 2 3 3 3" xfId="52017" xr:uid="{58949AB2-3502-4493-8B76-18F634A8DFF3}"/>
    <cellStyle name="Normal 5 5 5 2 3 4" xfId="16597" xr:uid="{9F0D41E9-01E5-4B72-BEA4-6B8815B784A5}"/>
    <cellStyle name="Normal 5 5 5 2 3 4 2" xfId="41078" xr:uid="{C7F72D03-6F02-40ED-83EF-00BDC38A0AF8}"/>
    <cellStyle name="Normal 5 5 5 2 3 5" xfId="30287" xr:uid="{82277A46-6DCE-4295-A143-6F4A6D3A844D}"/>
    <cellStyle name="Normal 5 5 5 2 3 6" xfId="45171" xr:uid="{F377326F-1E05-4BDF-938A-539BB05F2EC1}"/>
    <cellStyle name="Normal 5 5 5 2 3 7" xfId="9751" xr:uid="{BD5415D2-0C2A-4D97-91C4-68B9DC697BCA}"/>
    <cellStyle name="Normal 5 5 5 2 4" xfId="2924" xr:uid="{A8B2AAE1-AE42-481A-A6AD-1F8A63F280E7}"/>
    <cellStyle name="Normal 5 5 5 2 4 2" xfId="25151" xr:uid="{86345577-E54F-4FE9-B62D-FAD1FBCE312D}"/>
    <cellStyle name="Normal 5 5 5 2 4 2 2" xfId="38843" xr:uid="{5B8455F8-AE13-4331-B1E7-F79B17D51E04}"/>
    <cellStyle name="Normal 5 5 5 2 4 2 3" xfId="53727" xr:uid="{F506190E-C5F2-4312-8638-0BEFA06E68DD}"/>
    <cellStyle name="Normal 5 5 5 2 4 3" xfId="18307" xr:uid="{D37FBADE-51A2-4CB5-A198-4AF0CB80E06A}"/>
    <cellStyle name="Normal 5 5 5 2 4 3 2" xfId="41200" xr:uid="{98662B55-5DDA-4E9F-B178-628F94D40E99}"/>
    <cellStyle name="Normal 5 5 5 2 4 4" xfId="31997" xr:uid="{1AAAC429-858C-4B53-9134-32D35E59B882}"/>
    <cellStyle name="Normal 5 5 5 2 4 5" xfId="46881" xr:uid="{5C9F0101-00B1-4DD5-9BD7-2CA4F2A739AF}"/>
    <cellStyle name="Normal 5 5 5 2 4 6" xfId="11461" xr:uid="{E75DB9B5-12EF-4BC5-8FA0-7A59827ED906}"/>
    <cellStyle name="Normal 5 5 5 2 5" xfId="21729" xr:uid="{5CA4D54D-0C64-4254-85E6-BBB495F37EB5}"/>
    <cellStyle name="Normal 5 5 5 2 5 2" xfId="35421" xr:uid="{9275909F-769F-4342-AD92-BEC495805088}"/>
    <cellStyle name="Normal 5 5 5 2 5 3" xfId="50305" xr:uid="{F02F689D-F548-4AA1-8DA6-21C7C6DD6A65}"/>
    <cellStyle name="Normal 5 5 5 2 6" xfId="14885" xr:uid="{B378AE83-6BB5-4055-8CE4-A6A29551057E}"/>
    <cellStyle name="Normal 5 5 5 2 6 2" xfId="40851" xr:uid="{279729B4-0D42-460D-9998-73D9E3B1BD0F}"/>
    <cellStyle name="Normal 5 5 5 2 7" xfId="28575" xr:uid="{BE61B5D4-63D9-4308-8C5D-3D4AA151E80D}"/>
    <cellStyle name="Normal 5 5 5 2 8" xfId="43459" xr:uid="{E610729E-522E-4B74-ADBA-7B079E6A1B9B}"/>
    <cellStyle name="Normal 5 5 5 2 9" xfId="8039" xr:uid="{6ABB4340-E5EF-4151-84B9-976361149684}"/>
    <cellStyle name="Normal 5 5 5 3" xfId="1386" xr:uid="{D5CD5981-597F-48C0-BA13-E3C019935B76}"/>
    <cellStyle name="Normal 5 5 5 3 2" xfId="1387" xr:uid="{8CD3C404-539C-4F84-A9AC-DB7FF1C12FF3}"/>
    <cellStyle name="Normal 5 5 5 3 2 2" xfId="13175" xr:uid="{12916078-C8BB-48EA-B758-56EAD05197F1}"/>
    <cellStyle name="Normal 5 5 5 3 2 2 2" xfId="26865" xr:uid="{40A6ED9F-8667-4988-A560-41A41688DC3C}"/>
    <cellStyle name="Normal 5 5 5 3 2 2 2 2" xfId="40557" xr:uid="{6819E76E-0BCD-4070-8B49-A5DFABA6D010}"/>
    <cellStyle name="Normal 5 5 5 3 2 2 2 3" xfId="55441" xr:uid="{30018A4A-6771-4215-8523-6AAF792686CB}"/>
    <cellStyle name="Normal 5 5 5 3 2 2 3" xfId="20021" xr:uid="{0E193B2E-0577-43D5-AB43-26D4D5EFBD78}"/>
    <cellStyle name="Normal 5 5 5 3 2 2 4" xfId="33711" xr:uid="{59E7D6B4-8EAD-4ACD-9873-4497CF40F39A}"/>
    <cellStyle name="Normal 5 5 5 3 2 2 5" xfId="48595" xr:uid="{A43AD416-3722-4D42-9EED-DCED9674D081}"/>
    <cellStyle name="Normal 5 5 5 3 2 3" xfId="23443" xr:uid="{B3E592F4-5B0D-45F7-8066-E47EC1EDCC29}"/>
    <cellStyle name="Normal 5 5 5 3 2 3 2" xfId="37135" xr:uid="{13FC0860-4A88-4709-BF09-54D9144511C2}"/>
    <cellStyle name="Normal 5 5 5 3 2 3 3" xfId="52019" xr:uid="{25489F05-6CE4-4C37-8570-F76FCE16C9C5}"/>
    <cellStyle name="Normal 5 5 5 3 2 4" xfId="16599" xr:uid="{C7AB16A0-98AC-4F62-8E05-8AE843F9D71C}"/>
    <cellStyle name="Normal 5 5 5 3 2 4 2" xfId="41080" xr:uid="{D92011D6-684B-4DCF-ABD3-EB2DA2E8CE26}"/>
    <cellStyle name="Normal 5 5 5 3 2 5" xfId="30289" xr:uid="{40D60257-3686-4FC7-823A-2822D0BE6EF9}"/>
    <cellStyle name="Normal 5 5 5 3 2 6" xfId="45173" xr:uid="{A1D8FA0E-C6C2-4129-9DE0-4B064BBD8DFE}"/>
    <cellStyle name="Normal 5 5 5 3 2 7" xfId="9753" xr:uid="{11693E10-4C79-496D-8248-A75606ED5994}"/>
    <cellStyle name="Normal 5 5 5 3 3" xfId="2925" xr:uid="{6E7B3CB0-787B-4B08-9EFA-97405BB1B660}"/>
    <cellStyle name="Normal 5 5 5 3 3 2" xfId="25153" xr:uid="{C426E53B-8682-431B-B81B-FFBC11729C41}"/>
    <cellStyle name="Normal 5 5 5 3 3 2 2" xfId="38845" xr:uid="{0E3F51D2-5AD0-4512-AC32-FEF7A452D1F4}"/>
    <cellStyle name="Normal 5 5 5 3 3 2 3" xfId="53729" xr:uid="{90EAA315-975D-427D-BE79-80A2AFB99C66}"/>
    <cellStyle name="Normal 5 5 5 3 3 3" xfId="18309" xr:uid="{74EC431B-E96C-4D50-A80C-7A4179CEEB0E}"/>
    <cellStyle name="Normal 5 5 5 3 3 3 2" xfId="41201" xr:uid="{E320E685-BD24-4269-BB62-B22C48164F43}"/>
    <cellStyle name="Normal 5 5 5 3 3 4" xfId="31999" xr:uid="{EA979A72-2FA0-4C21-A929-3EB088407C01}"/>
    <cellStyle name="Normal 5 5 5 3 3 5" xfId="46883" xr:uid="{E6222D85-5E06-4B07-BA30-BC06C9FC50C3}"/>
    <cellStyle name="Normal 5 5 5 3 3 6" xfId="11463" xr:uid="{91E5A4E9-473E-41E5-A53E-18C134E00C06}"/>
    <cellStyle name="Normal 5 5 5 3 4" xfId="2926" xr:uid="{C18A9AEF-804A-465B-8BDE-F2DE78293DEC}"/>
    <cellStyle name="Normal 5 5 5 3 4 2" xfId="41202" xr:uid="{EADC964F-2508-4353-8531-263678BBCC33}"/>
    <cellStyle name="Normal 5 5 5 3 4 3" xfId="35423" xr:uid="{28CDBDDC-1D94-47B1-86D9-385D1CD16E0D}"/>
    <cellStyle name="Normal 5 5 5 3 4 4" xfId="50307" xr:uid="{CB7F2F4A-4CCA-4924-A167-96A56A7EF3FC}"/>
    <cellStyle name="Normal 5 5 5 3 4 5" xfId="21731" xr:uid="{1C93987D-3713-49E0-BE79-289B068EC872}"/>
    <cellStyle name="Normal 5 5 5 3 5" xfId="14887" xr:uid="{B76DC8A9-0D9A-49BC-9DCE-FA8742096AFB}"/>
    <cellStyle name="Normal 5 5 5 3 5 2" xfId="41079" xr:uid="{D15AB2B7-95E1-4608-A07E-CAA98C598193}"/>
    <cellStyle name="Normal 5 5 5 3 6" xfId="28577" xr:uid="{1204B66B-9960-429F-BF66-97DB7BFCB621}"/>
    <cellStyle name="Normal 5 5 5 3 7" xfId="43461" xr:uid="{47FB6381-1964-4A90-9A63-BDA264FA8EAE}"/>
    <cellStyle name="Normal 5 5 5 3 8" xfId="8041" xr:uid="{E46ADFEB-984C-486B-AB6C-27B6EF85F077}"/>
    <cellStyle name="Normal 5 5 5 4" xfId="1388" xr:uid="{E3C2452C-D472-4FBC-9246-29539AC4D31D}"/>
    <cellStyle name="Normal 5 5 5 4 2" xfId="9754" xr:uid="{5D283B98-E8FC-42A1-B119-9CC294232E59}"/>
    <cellStyle name="Normal 5 5 5 4 2 2" xfId="13176" xr:uid="{FB6EDB16-0524-44C3-9FFA-49069FDB65BF}"/>
    <cellStyle name="Normal 5 5 5 4 2 2 2" xfId="26866" xr:uid="{ABEC271A-4DA8-4948-9273-8326B65AD1CB}"/>
    <cellStyle name="Normal 5 5 5 4 2 2 2 2" xfId="40558" xr:uid="{2F905917-7FCA-4C42-A833-EC2F55025217}"/>
    <cellStyle name="Normal 5 5 5 4 2 2 2 3" xfId="55442" xr:uid="{461FD7A4-208F-4F91-A01C-1D113D7D7F68}"/>
    <cellStyle name="Normal 5 5 5 4 2 2 3" xfId="20022" xr:uid="{FD3D2A16-50F9-4F02-B237-EA77C1C99719}"/>
    <cellStyle name="Normal 5 5 5 4 2 2 4" xfId="33712" xr:uid="{56981152-47E4-49BB-AB13-837071A1EF82}"/>
    <cellStyle name="Normal 5 5 5 4 2 2 5" xfId="48596" xr:uid="{30FA37BA-793F-48C7-B44F-85DFA5E64F66}"/>
    <cellStyle name="Normal 5 5 5 4 2 3" xfId="23444" xr:uid="{5E953BFC-8A1E-4431-9082-F5DC031D518D}"/>
    <cellStyle name="Normal 5 5 5 4 2 3 2" xfId="37136" xr:uid="{27169563-BD4F-4387-819F-4A658A520466}"/>
    <cellStyle name="Normal 5 5 5 4 2 3 3" xfId="52020" xr:uid="{E1BB022B-E627-417E-A026-C648526658DF}"/>
    <cellStyle name="Normal 5 5 5 4 2 4" xfId="16600" xr:uid="{C6A2ECBE-BB3F-4176-9717-C9A720E07E81}"/>
    <cellStyle name="Normal 5 5 5 4 2 5" xfId="30290" xr:uid="{E1F9C374-4FB1-4266-94A1-5E71B8908D31}"/>
    <cellStyle name="Normal 5 5 5 4 2 6" xfId="45174" xr:uid="{01DC15D0-252E-4118-A009-2608349B9F1F}"/>
    <cellStyle name="Normal 5 5 5 4 3" xfId="11464" xr:uid="{1E8A9161-AF93-461B-94E9-72C97000E5D7}"/>
    <cellStyle name="Normal 5 5 5 4 3 2" xfId="25154" xr:uid="{95CA354F-D6B0-4518-9804-90A9845AB121}"/>
    <cellStyle name="Normal 5 5 5 4 3 2 2" xfId="38846" xr:uid="{EFDFEF51-DE8A-466A-95EF-4160451A8FC2}"/>
    <cellStyle name="Normal 5 5 5 4 3 2 3" xfId="53730" xr:uid="{C0545FB8-F14F-4C3E-BF42-4BF8957DDA04}"/>
    <cellStyle name="Normal 5 5 5 4 3 3" xfId="18310" xr:uid="{476CF2E4-F3A4-4D85-84B0-0BBD508CBD03}"/>
    <cellStyle name="Normal 5 5 5 4 3 4" xfId="32000" xr:uid="{32FC2DAD-A0C5-4979-B9A1-A9D8461BACF0}"/>
    <cellStyle name="Normal 5 5 5 4 3 5" xfId="46884" xr:uid="{5E65DF0C-FCE8-496A-8C8D-F375834AC005}"/>
    <cellStyle name="Normal 5 5 5 4 4" xfId="21732" xr:uid="{76D62FA7-6A8F-46C0-AB21-1F3F7E152BBD}"/>
    <cellStyle name="Normal 5 5 5 4 4 2" xfId="35424" xr:uid="{ABFC2AF5-4125-406B-AA80-7125F6741011}"/>
    <cellStyle name="Normal 5 5 5 4 4 3" xfId="50308" xr:uid="{66DB3401-3AE0-46D7-AED8-720257BD8670}"/>
    <cellStyle name="Normal 5 5 5 4 5" xfId="14888" xr:uid="{B6540FC0-926F-41D2-BBC8-49FF58A86959}"/>
    <cellStyle name="Normal 5 5 5 4 5 2" xfId="41081" xr:uid="{F53CFF7E-AF30-4E85-9CFA-998D04FB152E}"/>
    <cellStyle name="Normal 5 5 5 4 6" xfId="28578" xr:uid="{0F229356-4486-47D3-AF13-61AAA9DDCA70}"/>
    <cellStyle name="Normal 5 5 5 4 7" xfId="43462" xr:uid="{612C06C5-8BC8-4807-9F82-6795E0025928}"/>
    <cellStyle name="Normal 5 5 5 4 8" xfId="8042" xr:uid="{3A071F07-1F0A-4071-9774-E332F1358DEF}"/>
    <cellStyle name="Normal 5 5 5 5" xfId="2927" xr:uid="{2F449E57-7387-4CA2-AF91-C05540BF8EF0}"/>
    <cellStyle name="Normal 5 5 5 5 2" xfId="13172" xr:uid="{43A31A3F-B676-44CA-BE57-E370683F45C1}"/>
    <cellStyle name="Normal 5 5 5 5 2 2" xfId="26862" xr:uid="{D242C66A-28BD-4C11-B478-9E63FC717291}"/>
    <cellStyle name="Normal 5 5 5 5 2 2 2" xfId="40554" xr:uid="{92152D7A-3ED3-4587-A17F-22D3A48EC289}"/>
    <cellStyle name="Normal 5 5 5 5 2 2 3" xfId="55438" xr:uid="{9ADADE4D-5F43-417C-8382-2324376DAD8B}"/>
    <cellStyle name="Normal 5 5 5 5 2 3" xfId="20018" xr:uid="{10EE2DBF-7C83-4F55-8192-71D9F8066EB7}"/>
    <cellStyle name="Normal 5 5 5 5 2 4" xfId="33708" xr:uid="{364B884A-F9AE-4B7B-988F-2E9E87896BD2}"/>
    <cellStyle name="Normal 5 5 5 5 2 5" xfId="48592" xr:uid="{9262D01A-D00F-4E71-A706-B221E6677F1A}"/>
    <cellStyle name="Normal 5 5 5 5 3" xfId="23440" xr:uid="{55BA1296-1327-48D6-A213-CD5F59F675FD}"/>
    <cellStyle name="Normal 5 5 5 5 3 2" xfId="37132" xr:uid="{526ABA88-554D-467C-9C65-13FC9EA5D447}"/>
    <cellStyle name="Normal 5 5 5 5 3 3" xfId="52016" xr:uid="{02549312-1A8D-4CB9-A941-181894AB3F32}"/>
    <cellStyle name="Normal 5 5 5 5 4" xfId="16596" xr:uid="{BE7F8090-42AB-4B95-A4D5-EC55029BAEB8}"/>
    <cellStyle name="Normal 5 5 5 5 4 2" xfId="41203" xr:uid="{4D06D4E0-179F-4E5D-A9CB-B4AFC419E759}"/>
    <cellStyle name="Normal 5 5 5 5 5" xfId="30286" xr:uid="{629C231B-912F-4947-98BA-894297F033E0}"/>
    <cellStyle name="Normal 5 5 5 5 6" xfId="45170" xr:uid="{18033186-DA24-4354-A671-00A842695603}"/>
    <cellStyle name="Normal 5 5 5 5 7" xfId="9750" xr:uid="{06A41F20-0249-43C9-AB63-EB95C32CBE5E}"/>
    <cellStyle name="Normal 5 5 5 6" xfId="2928" xr:uid="{EF9123CF-ACF0-4D8A-A2F7-BEF347B62551}"/>
    <cellStyle name="Normal 5 5 5 6 2" xfId="25150" xr:uid="{011CB82E-B8E1-4B68-B464-DE276EDBF0BC}"/>
    <cellStyle name="Normal 5 5 5 6 2 2" xfId="38842" xr:uid="{9C3B6897-3045-4114-BF86-F75A20D7C068}"/>
    <cellStyle name="Normal 5 5 5 6 2 3" xfId="53726" xr:uid="{F50E606E-6233-48CD-8428-C852091BDD4D}"/>
    <cellStyle name="Normal 5 5 5 6 3" xfId="18306" xr:uid="{425D27BC-4E5A-4C15-A16C-C95284CED9BA}"/>
    <cellStyle name="Normal 5 5 5 6 3 2" xfId="41204" xr:uid="{6C33FE16-CE2B-42A6-92F0-46A36DBA23AC}"/>
    <cellStyle name="Normal 5 5 5 6 4" xfId="31996" xr:uid="{6C5C29FC-FF0B-4C50-BBA1-4FF222C051D5}"/>
    <cellStyle name="Normal 5 5 5 6 5" xfId="46880" xr:uid="{EA18508A-F041-47A4-A309-8679AE03C2AB}"/>
    <cellStyle name="Normal 5 5 5 6 6" xfId="11460" xr:uid="{49C32958-C823-46D9-A6D1-04D9ABE4916D}"/>
    <cellStyle name="Normal 5 5 5 7" xfId="21728" xr:uid="{91945E7A-9BA3-4BF1-AA2C-C9F2BCDA904C}"/>
    <cellStyle name="Normal 5 5 5 7 2" xfId="35420" xr:uid="{38B9D2DD-9ACB-4228-8A60-E5A1F2736991}"/>
    <cellStyle name="Normal 5 5 5 7 3" xfId="50304" xr:uid="{C1A4AEFB-D3C0-418E-BA2D-5944B6F51EAB}"/>
    <cellStyle name="Normal 5 5 5 8" xfId="14884" xr:uid="{68FC16ED-FDAE-4FDB-8BB8-B11165D28260}"/>
    <cellStyle name="Normal 5 5 5 8 2" xfId="40792" xr:uid="{C08D9E86-44CC-4DB9-A145-32BFE4D1F040}"/>
    <cellStyle name="Normal 5 5 5 9" xfId="28574" xr:uid="{29C2C75E-2DEA-411B-B634-706B1B049F79}"/>
    <cellStyle name="Normal 5 5 6" xfId="311" xr:uid="{654A77B8-C1A8-460E-B728-41EC12005651}"/>
    <cellStyle name="Normal 5 5 6 10" xfId="43463" xr:uid="{58FED627-54CF-4C42-8E77-FDFBC9AA24B1}"/>
    <cellStyle name="Normal 5 5 6 11" xfId="8043" xr:uid="{E6733181-5BC6-4063-8D8B-0D7B181AC472}"/>
    <cellStyle name="Normal 5 5 6 2" xfId="1389" xr:uid="{627744C1-05C0-4880-818E-40FBCEE20CFF}"/>
    <cellStyle name="Normal 5 5 6 2 2" xfId="1390" xr:uid="{70310159-1891-4B7D-8530-F333B7EE16F7}"/>
    <cellStyle name="Normal 5 5 6 2 2 2" xfId="9757" xr:uid="{4E1BF5EF-3E8C-4D74-88F6-5B957F1C4E70}"/>
    <cellStyle name="Normal 5 5 6 2 2 2 2" xfId="13179" xr:uid="{9EDE39E5-4DBE-498D-A877-768143D4D9A4}"/>
    <cellStyle name="Normal 5 5 6 2 2 2 2 2" xfId="26869" xr:uid="{9B4F1BCB-49DC-4F56-BC02-637F3A456830}"/>
    <cellStyle name="Normal 5 5 6 2 2 2 2 2 2" xfId="40561" xr:uid="{9CDB77E2-039C-415B-96AB-2B35710E2C6C}"/>
    <cellStyle name="Normal 5 5 6 2 2 2 2 2 3" xfId="55445" xr:uid="{40DF472E-631A-43BB-A314-5B745ABC74F1}"/>
    <cellStyle name="Normal 5 5 6 2 2 2 2 3" xfId="20025" xr:uid="{CFB7586F-C5AA-4AFC-842B-7EBFE5CD1712}"/>
    <cellStyle name="Normal 5 5 6 2 2 2 2 4" xfId="33715" xr:uid="{EE8715EC-6053-4E9A-819F-EA12A8386EBD}"/>
    <cellStyle name="Normal 5 5 6 2 2 2 2 5" xfId="48599" xr:uid="{DC20472A-0F4E-4B3C-B629-9532290C2347}"/>
    <cellStyle name="Normal 5 5 6 2 2 2 3" xfId="23447" xr:uid="{5687B853-05C4-4FF3-983D-33F8961989DC}"/>
    <cellStyle name="Normal 5 5 6 2 2 2 3 2" xfId="37139" xr:uid="{4B7E9A6A-8280-4095-854A-6613CDB6DEB0}"/>
    <cellStyle name="Normal 5 5 6 2 2 2 3 3" xfId="52023" xr:uid="{338C050E-3D2B-4C27-91E7-0D524FC4D7FD}"/>
    <cellStyle name="Normal 5 5 6 2 2 2 4" xfId="16603" xr:uid="{007AD55E-4EE9-4DCC-8A85-77ACA0B30E43}"/>
    <cellStyle name="Normal 5 5 6 2 2 2 5" xfId="30293" xr:uid="{8464AAAC-2083-4C69-9BAF-530127810CAF}"/>
    <cellStyle name="Normal 5 5 6 2 2 2 6" xfId="45177" xr:uid="{D6D45505-291A-46F7-B340-2500A520CD41}"/>
    <cellStyle name="Normal 5 5 6 2 2 3" xfId="11467" xr:uid="{E37DC566-AC07-418A-9724-069CC97FF551}"/>
    <cellStyle name="Normal 5 5 6 2 2 3 2" xfId="25157" xr:uid="{D29DE8E0-2394-48DC-862A-E2C9759C74A8}"/>
    <cellStyle name="Normal 5 5 6 2 2 3 2 2" xfId="38849" xr:uid="{0035B4E1-4B76-4934-8BDA-BC936A6295AC}"/>
    <cellStyle name="Normal 5 5 6 2 2 3 2 3" xfId="53733" xr:uid="{1A80451B-1808-46D3-85FF-0917497898B3}"/>
    <cellStyle name="Normal 5 5 6 2 2 3 3" xfId="18313" xr:uid="{786B8D7C-C5AA-449D-9352-3096E63C46BF}"/>
    <cellStyle name="Normal 5 5 6 2 2 3 4" xfId="32003" xr:uid="{DF0BBB1B-A75F-4269-B6F4-0CCFAB81DF89}"/>
    <cellStyle name="Normal 5 5 6 2 2 3 5" xfId="46887" xr:uid="{79968819-B530-4982-9715-1424EA3BA6DD}"/>
    <cellStyle name="Normal 5 5 6 2 2 4" xfId="21735" xr:uid="{D82FDC2C-FC06-4DEE-AC05-12F3F103AA92}"/>
    <cellStyle name="Normal 5 5 6 2 2 4 2" xfId="35427" xr:uid="{3ED607B4-F5C3-403C-806A-97D024C8C4BB}"/>
    <cellStyle name="Normal 5 5 6 2 2 4 3" xfId="50311" xr:uid="{412CA852-36F8-4C6E-A09D-8180748C8F87}"/>
    <cellStyle name="Normal 5 5 6 2 2 5" xfId="14891" xr:uid="{87D403F1-2D9E-44C8-BA96-66278B3CB45C}"/>
    <cellStyle name="Normal 5 5 6 2 2 5 2" xfId="41083" xr:uid="{4E4EAC6E-C392-4432-8B74-24560B18B3F8}"/>
    <cellStyle name="Normal 5 5 6 2 2 6" xfId="28581" xr:uid="{94808D59-EC5D-46AD-B63F-C5B093105E3E}"/>
    <cellStyle name="Normal 5 5 6 2 2 7" xfId="43465" xr:uid="{EA7E539A-0D4D-43C0-BD75-B1D88483BC86}"/>
    <cellStyle name="Normal 5 5 6 2 2 8" xfId="8045" xr:uid="{CBDA5A49-DB9E-483A-B8BA-3791943C72FF}"/>
    <cellStyle name="Normal 5 5 6 2 3" xfId="2929" xr:uid="{2533827A-96BF-4F38-8D1D-8BEA4353E1F9}"/>
    <cellStyle name="Normal 5 5 6 2 3 2" xfId="13178" xr:uid="{4270B3F7-6FB9-4952-8293-ED04C6FA7AC9}"/>
    <cellStyle name="Normal 5 5 6 2 3 2 2" xfId="26868" xr:uid="{585428D9-3A50-41A2-B816-9342E6F0250E}"/>
    <cellStyle name="Normal 5 5 6 2 3 2 2 2" xfId="40560" xr:uid="{B71859FC-D16A-4422-816F-C368FA9849E5}"/>
    <cellStyle name="Normal 5 5 6 2 3 2 2 3" xfId="55444" xr:uid="{5C5742D1-0BE9-4F63-A592-5DB80B7C14A1}"/>
    <cellStyle name="Normal 5 5 6 2 3 2 3" xfId="20024" xr:uid="{54438632-0BB1-4571-B31F-C8A335CA1FE3}"/>
    <cellStyle name="Normal 5 5 6 2 3 2 4" xfId="33714" xr:uid="{DFB509CF-7756-4203-9781-E2AE6BE91FEF}"/>
    <cellStyle name="Normal 5 5 6 2 3 2 5" xfId="48598" xr:uid="{190639AA-488C-457F-8141-A2C98DA01570}"/>
    <cellStyle name="Normal 5 5 6 2 3 3" xfId="23446" xr:uid="{8346EC5B-0D19-4459-9B60-FC1183E6D3B2}"/>
    <cellStyle name="Normal 5 5 6 2 3 3 2" xfId="37138" xr:uid="{3CB89851-D5E9-4375-8E1D-F154ECE56B80}"/>
    <cellStyle name="Normal 5 5 6 2 3 3 3" xfId="52022" xr:uid="{B76057F4-8373-47F4-AE19-1E2B251E16C9}"/>
    <cellStyle name="Normal 5 5 6 2 3 4" xfId="16602" xr:uid="{88ECE564-60F9-4A89-A3E1-4A4F3C9776E5}"/>
    <cellStyle name="Normal 5 5 6 2 3 4 2" xfId="41205" xr:uid="{343A828D-2015-438D-9783-D7FF003AA1F5}"/>
    <cellStyle name="Normal 5 5 6 2 3 5" xfId="30292" xr:uid="{3A32CF3B-DF93-406F-9A78-0046FC65C9B9}"/>
    <cellStyle name="Normal 5 5 6 2 3 6" xfId="45176" xr:uid="{B0C73329-DAFE-4C53-BDF5-67F51ECE6BB2}"/>
    <cellStyle name="Normal 5 5 6 2 3 7" xfId="9756" xr:uid="{057067A9-9958-4067-A916-A4B5889353F8}"/>
    <cellStyle name="Normal 5 5 6 2 4" xfId="2930" xr:uid="{14E5B9AC-D0AB-4684-A89F-B6D3C5AE3E69}"/>
    <cellStyle name="Normal 5 5 6 2 4 2" xfId="25156" xr:uid="{081D3C47-BB59-478E-A497-1D63C37CC8BC}"/>
    <cellStyle name="Normal 5 5 6 2 4 2 2" xfId="38848" xr:uid="{FC293311-220C-480F-8F59-B5F7242FAF62}"/>
    <cellStyle name="Normal 5 5 6 2 4 2 3" xfId="53732" xr:uid="{32CB7B88-2921-494C-B9F0-B4AA1633316E}"/>
    <cellStyle name="Normal 5 5 6 2 4 3" xfId="18312" xr:uid="{C5705DE5-F632-4FC6-B850-23A032CA2DBC}"/>
    <cellStyle name="Normal 5 5 6 2 4 3 2" xfId="41206" xr:uid="{5F73D804-0C18-4769-84FC-76A3AE207358}"/>
    <cellStyle name="Normal 5 5 6 2 4 4" xfId="32002" xr:uid="{B42C0BB0-F3B7-4891-A931-5DABF2449240}"/>
    <cellStyle name="Normal 5 5 6 2 4 5" xfId="46886" xr:uid="{D71CE91D-0812-4ACE-93BC-701FA3FE8305}"/>
    <cellStyle name="Normal 5 5 6 2 4 6" xfId="11466" xr:uid="{5C592026-7C0B-49A4-9FC3-CCDF9840EB48}"/>
    <cellStyle name="Normal 5 5 6 2 5" xfId="21734" xr:uid="{45A13FF4-1D5E-4ABD-BE21-1A17810DB1E3}"/>
    <cellStyle name="Normal 5 5 6 2 5 2" xfId="35426" xr:uid="{EB4040E4-81A0-4987-8584-9621A662EC51}"/>
    <cellStyle name="Normal 5 5 6 2 5 3" xfId="50310" xr:uid="{EAD0C052-C3F2-4791-B47F-C0B82948F405}"/>
    <cellStyle name="Normal 5 5 6 2 6" xfId="14890" xr:uid="{1F24083E-8CA3-45DB-9F41-67D7851A9274}"/>
    <cellStyle name="Normal 5 5 6 2 6 2" xfId="41082" xr:uid="{14F521EB-3D9C-40E0-9795-C3CC083903FE}"/>
    <cellStyle name="Normal 5 5 6 2 7" xfId="28580" xr:uid="{64ADA3E0-741B-4642-B974-6494B3EDEA9F}"/>
    <cellStyle name="Normal 5 5 6 2 8" xfId="43464" xr:uid="{4C6ECF0C-A1FC-4733-9216-3C772D17670D}"/>
    <cellStyle name="Normal 5 5 6 2 9" xfId="8044" xr:uid="{1A9797F8-CA05-4F8B-AF20-5B5BBD1E0A7D}"/>
    <cellStyle name="Normal 5 5 6 3" xfId="1391" xr:uid="{AD5E42C6-E51D-48ED-9649-4BE77256D76C}"/>
    <cellStyle name="Normal 5 5 6 3 2" xfId="9758" xr:uid="{ED1D101A-3DCD-493B-9B59-5803BC75584C}"/>
    <cellStyle name="Normal 5 5 6 3 2 2" xfId="13180" xr:uid="{31B23692-089F-4079-B1A7-4BF47280EC20}"/>
    <cellStyle name="Normal 5 5 6 3 2 2 2" xfId="26870" xr:uid="{89C1189D-505B-4BFC-B20D-5F9C96523B57}"/>
    <cellStyle name="Normal 5 5 6 3 2 2 2 2" xfId="40562" xr:uid="{DCECBAB6-CD64-452F-B704-4893C1B7EE52}"/>
    <cellStyle name="Normal 5 5 6 3 2 2 2 3" xfId="55446" xr:uid="{BA23E078-2938-4FA9-B5EA-71DFFDB5FFCA}"/>
    <cellStyle name="Normal 5 5 6 3 2 2 3" xfId="20026" xr:uid="{29EA9B34-979A-4C18-B8C5-8EF0C6D5F5F7}"/>
    <cellStyle name="Normal 5 5 6 3 2 2 4" xfId="33716" xr:uid="{424FCD48-5A64-4D38-8809-8D1474CF41F5}"/>
    <cellStyle name="Normal 5 5 6 3 2 2 5" xfId="48600" xr:uid="{C1C13445-D880-43DA-B224-17F31620AAFC}"/>
    <cellStyle name="Normal 5 5 6 3 2 3" xfId="23448" xr:uid="{B7CAF4CB-41CB-4C0F-B7C3-40A06D8BA668}"/>
    <cellStyle name="Normal 5 5 6 3 2 3 2" xfId="37140" xr:uid="{85D5DCC1-0085-4A0F-9361-D8D307765A6A}"/>
    <cellStyle name="Normal 5 5 6 3 2 3 3" xfId="52024" xr:uid="{F703AB64-F051-4159-87F9-7E083F4DFC10}"/>
    <cellStyle name="Normal 5 5 6 3 2 4" xfId="16604" xr:uid="{7AE39030-0578-43DA-88BF-5606DFC2451E}"/>
    <cellStyle name="Normal 5 5 6 3 2 5" xfId="30294" xr:uid="{EE1F2CFC-9F81-4CCC-8855-6E7B061C7E83}"/>
    <cellStyle name="Normal 5 5 6 3 2 6" xfId="45178" xr:uid="{6FBEDC5D-3C46-4EFE-9974-BCCA1E351900}"/>
    <cellStyle name="Normal 5 5 6 3 3" xfId="11468" xr:uid="{3BAD47A0-8676-4E5C-949C-FBB2E8F8EE26}"/>
    <cellStyle name="Normal 5 5 6 3 3 2" xfId="25158" xr:uid="{C2500F27-4C17-4BE3-B2AA-7A13EDEFC201}"/>
    <cellStyle name="Normal 5 5 6 3 3 2 2" xfId="38850" xr:uid="{C4ABF613-460D-44F0-87F6-92ECC2480EAB}"/>
    <cellStyle name="Normal 5 5 6 3 3 2 3" xfId="53734" xr:uid="{A23C2772-E15E-4344-A9DB-383D21CEACA4}"/>
    <cellStyle name="Normal 5 5 6 3 3 3" xfId="18314" xr:uid="{FC37B761-6DB6-4093-88EE-387CD4BCD2EE}"/>
    <cellStyle name="Normal 5 5 6 3 3 4" xfId="32004" xr:uid="{E2FF8DDB-9196-4325-9862-82221913797B}"/>
    <cellStyle name="Normal 5 5 6 3 3 5" xfId="46888" xr:uid="{FE6B4131-C53D-4994-ABFC-6FD501821118}"/>
    <cellStyle name="Normal 5 5 6 3 4" xfId="21736" xr:uid="{0C162FB4-1579-4CBD-820A-ECBEBEF5F7FC}"/>
    <cellStyle name="Normal 5 5 6 3 4 2" xfId="35428" xr:uid="{FDA27C31-04D0-4B31-A71D-1A52FA8EEDAC}"/>
    <cellStyle name="Normal 5 5 6 3 4 3" xfId="50312" xr:uid="{FE443BDE-CD6A-43B0-9D57-3DC1C2B89579}"/>
    <cellStyle name="Normal 5 5 6 3 5" xfId="14892" xr:uid="{3F7405CA-ABAF-47D9-B551-DE7C73C0993B}"/>
    <cellStyle name="Normal 5 5 6 3 5 2" xfId="41084" xr:uid="{D4579518-43BA-481D-81EB-2AB7769F12AF}"/>
    <cellStyle name="Normal 5 5 6 3 6" xfId="28582" xr:uid="{243649A6-815E-45CE-B75F-805ED8BCBB1A}"/>
    <cellStyle name="Normal 5 5 6 3 7" xfId="43466" xr:uid="{1761D74F-F343-44BB-81E1-ECF83B5A69B8}"/>
    <cellStyle name="Normal 5 5 6 3 8" xfId="8046" xr:uid="{88C441F5-A8FC-4069-9140-6E99C65152DD}"/>
    <cellStyle name="Normal 5 5 6 4" xfId="2931" xr:uid="{34220322-12F7-47CB-85D7-88DF2802F30D}"/>
    <cellStyle name="Normal 5 5 6 4 2" xfId="9759" xr:uid="{585DD8BF-0AC7-4BB5-BF55-0D6B7BA02D16}"/>
    <cellStyle name="Normal 5 5 6 4 2 2" xfId="13181" xr:uid="{0D26288E-FADE-4FE4-A4D3-9074524E0053}"/>
    <cellStyle name="Normal 5 5 6 4 2 2 2" xfId="26871" xr:uid="{37A3B04A-4CAF-434E-8D57-8EA200830ACA}"/>
    <cellStyle name="Normal 5 5 6 4 2 2 2 2" xfId="40563" xr:uid="{C884E925-D30E-49CF-9AA0-44B44558D10F}"/>
    <cellStyle name="Normal 5 5 6 4 2 2 2 3" xfId="55447" xr:uid="{98E62FEA-9B57-4A7C-9FAF-6E97913E4D15}"/>
    <cellStyle name="Normal 5 5 6 4 2 2 3" xfId="20027" xr:uid="{C3D7AB43-7448-42CE-AA80-91BB56AB8282}"/>
    <cellStyle name="Normal 5 5 6 4 2 2 4" xfId="33717" xr:uid="{DD751238-29E1-4DCD-9FCC-BB7E1B38204F}"/>
    <cellStyle name="Normal 5 5 6 4 2 2 5" xfId="48601" xr:uid="{74A605FB-5C32-4370-AD4C-0BC7104B555E}"/>
    <cellStyle name="Normal 5 5 6 4 2 3" xfId="23449" xr:uid="{89A2CD7E-E3B9-40DC-AB0A-EA00CEEEB157}"/>
    <cellStyle name="Normal 5 5 6 4 2 3 2" xfId="37141" xr:uid="{AC1C2D82-2B5B-4DE3-A26B-4D0727C9534A}"/>
    <cellStyle name="Normal 5 5 6 4 2 3 3" xfId="52025" xr:uid="{1580FF5F-F166-442A-BC4D-A7C14182A237}"/>
    <cellStyle name="Normal 5 5 6 4 2 4" xfId="16605" xr:uid="{564FEA97-25DF-45FF-8B24-B7DF0F60B872}"/>
    <cellStyle name="Normal 5 5 6 4 2 5" xfId="30295" xr:uid="{B976B7C2-C53A-499B-AC60-EC83333D8E37}"/>
    <cellStyle name="Normal 5 5 6 4 2 6" xfId="45179" xr:uid="{099A3F73-45DE-4986-8838-7B1280793F75}"/>
    <cellStyle name="Normal 5 5 6 4 3" xfId="11469" xr:uid="{3C1D2A48-F206-4DBD-AE2E-2609BE578D17}"/>
    <cellStyle name="Normal 5 5 6 4 3 2" xfId="25159" xr:uid="{68BB7EFC-B048-4B88-8713-F6A72CB71AB3}"/>
    <cellStyle name="Normal 5 5 6 4 3 2 2" xfId="38851" xr:uid="{193DB22B-F9D7-4E2C-9879-01C82E978EC9}"/>
    <cellStyle name="Normal 5 5 6 4 3 2 3" xfId="53735" xr:uid="{CC88B1E4-B58E-4826-A281-BDBB677A5533}"/>
    <cellStyle name="Normal 5 5 6 4 3 3" xfId="18315" xr:uid="{D0BCE410-20B4-4802-9730-8F02B4096477}"/>
    <cellStyle name="Normal 5 5 6 4 3 4" xfId="32005" xr:uid="{CC6E51CD-1F96-4E2E-9E95-4C7C697C45C9}"/>
    <cellStyle name="Normal 5 5 6 4 3 5" xfId="46889" xr:uid="{135DF6B2-7107-4256-8326-B9E72F961A8D}"/>
    <cellStyle name="Normal 5 5 6 4 4" xfId="21737" xr:uid="{C90AA0D2-799A-44B7-91FE-61D90CC4D0F5}"/>
    <cellStyle name="Normal 5 5 6 4 4 2" xfId="35429" xr:uid="{FD3768E7-9921-4D0C-92B3-3FFD28753220}"/>
    <cellStyle name="Normal 5 5 6 4 4 3" xfId="50313" xr:uid="{C0C0E1C7-EB0C-41B9-9C8B-B58A08F63C30}"/>
    <cellStyle name="Normal 5 5 6 4 5" xfId="14893" xr:uid="{AE481D13-B6FA-4E65-ABC2-350FFFE253FC}"/>
    <cellStyle name="Normal 5 5 6 4 5 2" xfId="41207" xr:uid="{CFB70B8E-E57D-429F-9D8A-D4797EAF6E3A}"/>
    <cellStyle name="Normal 5 5 6 4 6" xfId="28583" xr:uid="{E3E60614-4BBB-4D0C-B856-EE448C61DF5D}"/>
    <cellStyle name="Normal 5 5 6 4 7" xfId="43467" xr:uid="{90E2681B-E7B3-4380-9A8B-37FFD37209F8}"/>
    <cellStyle name="Normal 5 5 6 4 8" xfId="8047" xr:uid="{17CAB3A8-B788-48DF-9073-E16E906F8035}"/>
    <cellStyle name="Normal 5 5 6 5" xfId="2932" xr:uid="{2A933F0C-A89E-4A91-AFA6-81F4551D9EA9}"/>
    <cellStyle name="Normal 5 5 6 5 2" xfId="13177" xr:uid="{3A491225-FE05-496F-A581-43CF7BF6C69E}"/>
    <cellStyle name="Normal 5 5 6 5 2 2" xfId="26867" xr:uid="{BAA39FD4-A69D-4145-9F75-F29A37303230}"/>
    <cellStyle name="Normal 5 5 6 5 2 2 2" xfId="40559" xr:uid="{8C08429C-611D-43F9-9CBA-69ED7F648587}"/>
    <cellStyle name="Normal 5 5 6 5 2 2 3" xfId="55443" xr:uid="{764AAD60-A911-4805-9FE8-228F45B61A36}"/>
    <cellStyle name="Normal 5 5 6 5 2 3" xfId="20023" xr:uid="{AB4A1052-ADC6-47A4-9435-463F986E48FB}"/>
    <cellStyle name="Normal 5 5 6 5 2 4" xfId="33713" xr:uid="{C3EF339E-A680-4AAD-BF64-89C7764995CD}"/>
    <cellStyle name="Normal 5 5 6 5 2 5" xfId="48597" xr:uid="{D90ED53A-59D5-4112-93CB-10CF61E60525}"/>
    <cellStyle name="Normal 5 5 6 5 3" xfId="23445" xr:uid="{848742EB-F70E-4215-BE9C-A18FE6CEB18C}"/>
    <cellStyle name="Normal 5 5 6 5 3 2" xfId="37137" xr:uid="{450B53CF-D07D-45F2-ACFE-9FF309C11AC6}"/>
    <cellStyle name="Normal 5 5 6 5 3 3" xfId="52021" xr:uid="{D351A985-0B3D-4FB3-81EE-892AC93CF65F}"/>
    <cellStyle name="Normal 5 5 6 5 4" xfId="16601" xr:uid="{06733738-0947-4B72-A314-536883901C47}"/>
    <cellStyle name="Normal 5 5 6 5 4 2" xfId="41208" xr:uid="{D3181808-44CC-4101-9CB3-0DE20245B66B}"/>
    <cellStyle name="Normal 5 5 6 5 5" xfId="30291" xr:uid="{4B8CDA1D-51FF-45EF-B3C7-D220203BC66E}"/>
    <cellStyle name="Normal 5 5 6 5 6" xfId="45175" xr:uid="{AD5D3D6C-FB5A-41DE-B752-CBFE0EA3D2EC}"/>
    <cellStyle name="Normal 5 5 6 5 7" xfId="9755" xr:uid="{7A691F36-8771-42C0-8180-E9B5497D88A4}"/>
    <cellStyle name="Normal 5 5 6 6" xfId="11465" xr:uid="{0B247E50-C216-4853-8099-20369C9AE469}"/>
    <cellStyle name="Normal 5 5 6 6 2" xfId="25155" xr:uid="{1BD67052-6023-4EA4-80F0-DA1FB173C191}"/>
    <cellStyle name="Normal 5 5 6 6 2 2" xfId="38847" xr:uid="{E2482CC7-D4D9-4218-B7E1-B4435F568997}"/>
    <cellStyle name="Normal 5 5 6 6 2 3" xfId="53731" xr:uid="{67FD829E-DDF6-4266-90C9-0EB0A26C82BB}"/>
    <cellStyle name="Normal 5 5 6 6 3" xfId="18311" xr:uid="{692F6156-7603-4AF9-B073-C822C64FC6E1}"/>
    <cellStyle name="Normal 5 5 6 6 4" xfId="32001" xr:uid="{0102FF81-FDD1-4977-9D44-DE546DEF7B0C}"/>
    <cellStyle name="Normal 5 5 6 6 5" xfId="46885" xr:uid="{2AA38F3A-653F-4572-9939-7686613089AD}"/>
    <cellStyle name="Normal 5 5 6 7" xfId="21733" xr:uid="{D5F0E7C5-9CFB-4EF7-B8CA-A73AAFC8195A}"/>
    <cellStyle name="Normal 5 5 6 7 2" xfId="35425" xr:uid="{A2047A8E-CF28-4161-9F49-EF293A2AFF49}"/>
    <cellStyle name="Normal 5 5 6 7 3" xfId="50309" xr:uid="{F41026A8-544F-423C-B818-491246A60C96}"/>
    <cellStyle name="Normal 5 5 6 8" xfId="14889" xr:uid="{8EC27738-855F-46FC-A349-9A2EE20740C7}"/>
    <cellStyle name="Normal 5 5 6 8 2" xfId="40793" xr:uid="{E8CEF26E-990D-4BB5-BAE6-2B7B812A9C22}"/>
    <cellStyle name="Normal 5 5 6 9" xfId="28579" xr:uid="{493BABA7-EE0C-491F-8671-7F7675605C3A}"/>
    <cellStyle name="Normal 5 5 7" xfId="1392" xr:uid="{1A197B48-1534-41EC-BC1D-A1231AEE3A2F}"/>
    <cellStyle name="Normal 5 5 7 2" xfId="1393" xr:uid="{A6002D9B-3B23-4C25-B19A-56D7F5320B93}"/>
    <cellStyle name="Normal 5 5 7 2 2" xfId="9761" xr:uid="{3D7C0EF6-8B02-4E53-975D-FF0C50F45692}"/>
    <cellStyle name="Normal 5 5 7 2 2 2" xfId="13183" xr:uid="{772EA939-E28E-443B-8CB7-DC615F42D493}"/>
    <cellStyle name="Normal 5 5 7 2 2 2 2" xfId="26873" xr:uid="{9084B790-5ADD-43C2-883A-7738250FBBCE}"/>
    <cellStyle name="Normal 5 5 7 2 2 2 2 2" xfId="40565" xr:uid="{C12F3E8E-78EB-4BB6-A354-2F1BC1E693B3}"/>
    <cellStyle name="Normal 5 5 7 2 2 2 2 3" xfId="55449" xr:uid="{146F6125-50D7-4FB7-A696-8632F0B84FE1}"/>
    <cellStyle name="Normal 5 5 7 2 2 2 3" xfId="20029" xr:uid="{D2A2DD42-F542-4CFB-B96B-09FC0385882B}"/>
    <cellStyle name="Normal 5 5 7 2 2 2 4" xfId="33719" xr:uid="{3264076E-E559-490D-9D55-5C293872CFFB}"/>
    <cellStyle name="Normal 5 5 7 2 2 2 5" xfId="48603" xr:uid="{9923A4A2-B0C4-40F5-B243-B9F283F59E95}"/>
    <cellStyle name="Normal 5 5 7 2 2 3" xfId="23451" xr:uid="{56D68936-6DC9-4BA9-9B38-3AC4705D3B81}"/>
    <cellStyle name="Normal 5 5 7 2 2 3 2" xfId="37143" xr:uid="{A2BE63FC-3F77-40B9-B70B-0CE45BE90047}"/>
    <cellStyle name="Normal 5 5 7 2 2 3 3" xfId="52027" xr:uid="{FDE8330E-7693-4B05-9BFF-E48E3EC25448}"/>
    <cellStyle name="Normal 5 5 7 2 2 4" xfId="16607" xr:uid="{C41C8D4D-B1AE-4044-97E8-526511FD268B}"/>
    <cellStyle name="Normal 5 5 7 2 2 5" xfId="30297" xr:uid="{D656C1F0-4AEE-444D-8758-81B80FD32014}"/>
    <cellStyle name="Normal 5 5 7 2 2 6" xfId="45181" xr:uid="{72C01608-16F7-4AC0-AD21-B1389828E1C3}"/>
    <cellStyle name="Normal 5 5 7 2 3" xfId="11471" xr:uid="{3AF7D605-DD90-4B78-8D5E-A16F976398D1}"/>
    <cellStyle name="Normal 5 5 7 2 3 2" xfId="25161" xr:uid="{D5CE11EA-8EFB-4B17-BDC8-2EDE65E2B06F}"/>
    <cellStyle name="Normal 5 5 7 2 3 2 2" xfId="38853" xr:uid="{0282DCF4-3559-4801-B38A-14C619229042}"/>
    <cellStyle name="Normal 5 5 7 2 3 2 3" xfId="53737" xr:uid="{AB8BE3E8-EF6F-4A2F-B5E8-AC9CF4EB7C90}"/>
    <cellStyle name="Normal 5 5 7 2 3 3" xfId="18317" xr:uid="{FDF96948-0A51-436C-96B0-4EFA50703D21}"/>
    <cellStyle name="Normal 5 5 7 2 3 4" xfId="32007" xr:uid="{85512FAC-A43F-4928-90EA-DBECCADD3AD8}"/>
    <cellStyle name="Normal 5 5 7 2 3 5" xfId="46891" xr:uid="{495DBF80-1B8D-4947-9944-AB358B9791B5}"/>
    <cellStyle name="Normal 5 5 7 2 4" xfId="21739" xr:uid="{D1BC597E-8C3D-4821-ADCC-92B6AAC8BC41}"/>
    <cellStyle name="Normal 5 5 7 2 4 2" xfId="35431" xr:uid="{488CDEF5-3508-4FE0-951A-18C464B84586}"/>
    <cellStyle name="Normal 5 5 7 2 4 3" xfId="50315" xr:uid="{91078665-E43B-4E0F-98DF-FFB8E842166C}"/>
    <cellStyle name="Normal 5 5 7 2 5" xfId="14895" xr:uid="{000D0C06-FD8D-4D64-BEF3-B798A8765264}"/>
    <cellStyle name="Normal 5 5 7 2 5 2" xfId="41086" xr:uid="{8FD9D5E6-467F-4A49-8064-EAC5D43147C0}"/>
    <cellStyle name="Normal 5 5 7 2 6" xfId="28585" xr:uid="{D838FA25-B9C9-4374-9E7E-DE5C4A91D804}"/>
    <cellStyle name="Normal 5 5 7 2 7" xfId="43469" xr:uid="{75B03322-C1BB-4C46-B00F-9121CB9F9827}"/>
    <cellStyle name="Normal 5 5 7 2 8" xfId="8049" xr:uid="{1EAD4A4A-211F-47FC-A4F3-FC3A23B9F864}"/>
    <cellStyle name="Normal 5 5 7 3" xfId="2933" xr:uid="{C03F39E0-62D4-416A-A4B1-B47934AE1F12}"/>
    <cellStyle name="Normal 5 5 7 3 2" xfId="13182" xr:uid="{55C7C95C-FC54-4EDF-B41C-6543C3E4631C}"/>
    <cellStyle name="Normal 5 5 7 3 2 2" xfId="26872" xr:uid="{ABB1D73E-16AA-48E5-B2A1-3B18F376F3D6}"/>
    <cellStyle name="Normal 5 5 7 3 2 2 2" xfId="40564" xr:uid="{59705F31-1206-4DAD-98B7-5D44B462B689}"/>
    <cellStyle name="Normal 5 5 7 3 2 2 3" xfId="55448" xr:uid="{D6BB2471-0871-412E-B96C-33741BD3B9A2}"/>
    <cellStyle name="Normal 5 5 7 3 2 3" xfId="20028" xr:uid="{9336DEEE-5943-4ABC-96A4-2B588FBEEC24}"/>
    <cellStyle name="Normal 5 5 7 3 2 4" xfId="33718" xr:uid="{81F9DD7E-EF13-419C-9215-8C7502C7FC60}"/>
    <cellStyle name="Normal 5 5 7 3 2 5" xfId="48602" xr:uid="{25E13108-63BB-41C1-9EDA-CA94BF04CCAC}"/>
    <cellStyle name="Normal 5 5 7 3 3" xfId="23450" xr:uid="{29FF578E-880E-446E-8342-12C74CC6CA43}"/>
    <cellStyle name="Normal 5 5 7 3 3 2" xfId="37142" xr:uid="{0E502AEC-4757-4608-AE9C-BF0948623167}"/>
    <cellStyle name="Normal 5 5 7 3 3 3" xfId="52026" xr:uid="{4BFD5231-251B-49DE-A031-84257B1079EE}"/>
    <cellStyle name="Normal 5 5 7 3 4" xfId="16606" xr:uid="{9DB38156-101F-4BDD-8C3E-0DC8724DCC90}"/>
    <cellStyle name="Normal 5 5 7 3 4 2" xfId="41209" xr:uid="{F60164E8-9FB6-4EE4-A51D-D2D1950D1F89}"/>
    <cellStyle name="Normal 5 5 7 3 5" xfId="30296" xr:uid="{7866D8CD-5FA1-44E0-B59C-537C2FFAF4E9}"/>
    <cellStyle name="Normal 5 5 7 3 6" xfId="45180" xr:uid="{97D11926-9664-4E16-858C-BB9D7BE71165}"/>
    <cellStyle name="Normal 5 5 7 3 7" xfId="9760" xr:uid="{EBED7164-62B7-4F94-8160-E2F276A893F3}"/>
    <cellStyle name="Normal 5 5 7 4" xfId="2934" xr:uid="{04064914-260B-4B57-8804-C80B064B162E}"/>
    <cellStyle name="Normal 5 5 7 4 2" xfId="25160" xr:uid="{529C3099-0F1B-4880-9C34-507C30E3B3C6}"/>
    <cellStyle name="Normal 5 5 7 4 2 2" xfId="38852" xr:uid="{BBAB45BA-69BC-4DD7-9F93-6DCCBF7BAE9E}"/>
    <cellStyle name="Normal 5 5 7 4 2 3" xfId="53736" xr:uid="{A2844678-DA9A-4741-BD07-8E1195B80C3A}"/>
    <cellStyle name="Normal 5 5 7 4 3" xfId="18316" xr:uid="{CD045EE0-C3FC-439E-B558-80B5127C86E7}"/>
    <cellStyle name="Normal 5 5 7 4 3 2" xfId="41210" xr:uid="{0ECAB37F-99AE-422A-B178-C9095D778E3C}"/>
    <cellStyle name="Normal 5 5 7 4 4" xfId="32006" xr:uid="{ACE696A6-61C9-443B-A556-48D01A9D009E}"/>
    <cellStyle name="Normal 5 5 7 4 5" xfId="46890" xr:uid="{44245372-7C25-491A-90F8-82F18E4AF236}"/>
    <cellStyle name="Normal 5 5 7 4 6" xfId="11470" xr:uid="{7D5454B6-8E39-46F4-95C8-127FF16A44BD}"/>
    <cellStyle name="Normal 5 5 7 5" xfId="21738" xr:uid="{9459EAB8-7312-49BF-9021-EBFC28CE8C39}"/>
    <cellStyle name="Normal 5 5 7 5 2" xfId="35430" xr:uid="{8E505B68-78EB-4020-BB0A-49855E949ECB}"/>
    <cellStyle name="Normal 5 5 7 5 3" xfId="50314" xr:uid="{635DD07D-0F4D-4BD6-A475-CEE5A499E78A}"/>
    <cellStyle name="Normal 5 5 7 6" xfId="14894" xr:uid="{7E695E59-2A2C-404A-8F52-03B59B67E812}"/>
    <cellStyle name="Normal 5 5 7 6 2" xfId="41085" xr:uid="{E3B05C0F-7579-4EFC-8855-D6C30C095DA5}"/>
    <cellStyle name="Normal 5 5 7 7" xfId="28584" xr:uid="{51433B66-C254-4831-99F8-87C7A641C625}"/>
    <cellStyle name="Normal 5 5 7 8" xfId="43468" xr:uid="{5CAC2F92-3BCF-4FB1-85D2-1B0ADC49C835}"/>
    <cellStyle name="Normal 5 5 7 9" xfId="8048" xr:uid="{BADBE3E3-587E-494E-8114-7BF8302ABC69}"/>
    <cellStyle name="Normal 5 5 8" xfId="1394" xr:uid="{1EC43CE4-F524-4083-B7EC-0D42A324FCD3}"/>
    <cellStyle name="Normal 5 5 8 2" xfId="2935" xr:uid="{032F6880-8A1F-493B-B62E-D82E642CFBFF}"/>
    <cellStyle name="Normal 5 5 8 2 2" xfId="13184" xr:uid="{9D846370-F7E0-494F-8D04-49F0D85F5622}"/>
    <cellStyle name="Normal 5 5 8 2 2 2" xfId="26874" xr:uid="{5A6189AD-1D1C-4B29-B2F1-01B3FC9763C9}"/>
    <cellStyle name="Normal 5 5 8 2 2 2 2" xfId="40566" xr:uid="{1A8A0391-9D66-4886-9B48-8E1CE3CCB184}"/>
    <cellStyle name="Normal 5 5 8 2 2 2 3" xfId="55450" xr:uid="{5541E0AD-7F28-4BEA-BC16-62EB8AF36FF0}"/>
    <cellStyle name="Normal 5 5 8 2 2 3" xfId="20030" xr:uid="{982ACBB4-9BB7-4115-AA7A-400C0DEAF1E7}"/>
    <cellStyle name="Normal 5 5 8 2 2 4" xfId="33720" xr:uid="{FE9F5D26-7EB9-469C-A4D1-0668EC0C8172}"/>
    <cellStyle name="Normal 5 5 8 2 2 5" xfId="48604" xr:uid="{FFEB98AA-9A93-456C-AB1F-D2475153BD2F}"/>
    <cellStyle name="Normal 5 5 8 2 3" xfId="23452" xr:uid="{CE7A817F-4F11-405D-9849-9D4D82B0FB75}"/>
    <cellStyle name="Normal 5 5 8 2 3 2" xfId="37144" xr:uid="{422EE296-BC51-4EC1-A307-58E4DFC6E993}"/>
    <cellStyle name="Normal 5 5 8 2 3 3" xfId="52028" xr:uid="{1961BA7D-B72D-4018-B793-7E30D0C8EB8A}"/>
    <cellStyle name="Normal 5 5 8 2 4" xfId="16608" xr:uid="{068D6C90-E4E8-425B-B5C7-F2BDE41330E3}"/>
    <cellStyle name="Normal 5 5 8 2 4 2" xfId="41211" xr:uid="{FF285138-D5D2-4495-BA32-52E5480E319D}"/>
    <cellStyle name="Normal 5 5 8 2 5" xfId="30298" xr:uid="{99A85D20-859E-4041-8F26-E4536EAC16BC}"/>
    <cellStyle name="Normal 5 5 8 2 6" xfId="45182" xr:uid="{E11277A6-A203-4DD9-AE00-B62B3AB28AC7}"/>
    <cellStyle name="Normal 5 5 8 2 7" xfId="9762" xr:uid="{2DFA5A9E-C683-477A-9DC1-486D10868588}"/>
    <cellStyle name="Normal 5 5 8 3" xfId="2936" xr:uid="{F222F1F2-F795-4606-B4E9-3A246827B412}"/>
    <cellStyle name="Normal 5 5 8 3 2" xfId="25162" xr:uid="{5FF4C99C-80A8-4081-8C4B-1CD219F462E5}"/>
    <cellStyle name="Normal 5 5 8 3 2 2" xfId="38854" xr:uid="{1F7C1191-676C-4153-ABB9-1C99E1328B16}"/>
    <cellStyle name="Normal 5 5 8 3 2 3" xfId="53738" xr:uid="{7BF389D8-DED7-4B56-901F-BEA7AFA37873}"/>
    <cellStyle name="Normal 5 5 8 3 3" xfId="18318" xr:uid="{5B23E07C-751F-441D-80E4-CCEE60978970}"/>
    <cellStyle name="Normal 5 5 8 3 3 2" xfId="41212" xr:uid="{9319DFF4-4ACD-4246-A820-8A97A817D689}"/>
    <cellStyle name="Normal 5 5 8 3 4" xfId="32008" xr:uid="{B1AAAD96-4B37-4F75-AE9A-90B13D6D5667}"/>
    <cellStyle name="Normal 5 5 8 3 5" xfId="46892" xr:uid="{94851B95-BDFF-465D-BE48-4727BF76765F}"/>
    <cellStyle name="Normal 5 5 8 3 6" xfId="11472" xr:uid="{881AABE8-98F2-4532-9A83-6B48CF2D844E}"/>
    <cellStyle name="Normal 5 5 8 4" xfId="2937" xr:uid="{D68B6B03-2393-41EE-B517-957099434F8F}"/>
    <cellStyle name="Normal 5 5 8 4 2" xfId="41213" xr:uid="{C7E4336D-FCFB-41D5-A319-FC6DEB7E1D59}"/>
    <cellStyle name="Normal 5 5 8 4 3" xfId="35432" xr:uid="{814EFCF2-73A0-412B-8DEC-7806459FDA74}"/>
    <cellStyle name="Normal 5 5 8 4 4" xfId="50316" xr:uid="{0F32D797-CB16-46A0-9C4E-CFDC6239F4FB}"/>
    <cellStyle name="Normal 5 5 8 4 5" xfId="21740" xr:uid="{D57A00E5-02B2-4C9A-AADA-2E38DF42D1FE}"/>
    <cellStyle name="Normal 5 5 8 5" xfId="14896" xr:uid="{198BDA23-8F4B-4AAE-AE15-D6E95115F016}"/>
    <cellStyle name="Normal 5 5 8 5 2" xfId="41087" xr:uid="{381D24A1-B981-41D3-91BD-0389F1393285}"/>
    <cellStyle name="Normal 5 5 8 6" xfId="28586" xr:uid="{63AC073F-C619-4B75-AA6F-0B0C07E57935}"/>
    <cellStyle name="Normal 5 5 8 7" xfId="43470" xr:uid="{35395CB8-E183-44A4-906E-F168A20BA5F4}"/>
    <cellStyle name="Normal 5 5 8 8" xfId="8050" xr:uid="{955FC1DA-EE4A-45E6-B53D-B76E95BE5B9F}"/>
    <cellStyle name="Normal 5 5 9" xfId="2938" xr:uid="{46E24ED3-EDC0-41EC-9798-67815484432E}"/>
    <cellStyle name="Normal 5 5 9 2" xfId="9763" xr:uid="{7224DB3C-C57F-4E68-B11C-216FFB397B75}"/>
    <cellStyle name="Normal 5 5 9 2 2" xfId="13185" xr:uid="{BBC0DBD1-7C1F-4AA8-AF26-1849A4BC3A9C}"/>
    <cellStyle name="Normal 5 5 9 2 2 2" xfId="26875" xr:uid="{E5C8DF15-012C-4AD8-8ADF-B87BFA246753}"/>
    <cellStyle name="Normal 5 5 9 2 2 2 2" xfId="40567" xr:uid="{639845BC-B4E7-46B0-B1C8-DBD5588783A3}"/>
    <cellStyle name="Normal 5 5 9 2 2 2 3" xfId="55451" xr:uid="{0A579841-17C2-4A38-B1E8-3F48D9E22179}"/>
    <cellStyle name="Normal 5 5 9 2 2 3" xfId="20031" xr:uid="{EDC6F880-6740-4E7D-9754-CF0CC61396D8}"/>
    <cellStyle name="Normal 5 5 9 2 2 4" xfId="33721" xr:uid="{57B688AB-D9A1-4C65-A4B3-8EC689E4D948}"/>
    <cellStyle name="Normal 5 5 9 2 2 5" xfId="48605" xr:uid="{535AD01B-1839-411C-BDA8-A85853700CDD}"/>
    <cellStyle name="Normal 5 5 9 2 3" xfId="23453" xr:uid="{82759157-6DB6-4F8C-9DE5-284C75BD3CAC}"/>
    <cellStyle name="Normal 5 5 9 2 3 2" xfId="37145" xr:uid="{0BBCE352-0ED9-436D-A21F-F7F572F6362F}"/>
    <cellStyle name="Normal 5 5 9 2 3 3" xfId="52029" xr:uid="{8DE7904A-650E-4AA4-BF30-1BF992CE3820}"/>
    <cellStyle name="Normal 5 5 9 2 4" xfId="16609" xr:uid="{68B8C1A9-387D-488E-BAEE-14070C95EAA8}"/>
    <cellStyle name="Normal 5 5 9 2 5" xfId="30299" xr:uid="{A8C67FA8-DE7F-4389-9ED4-F88B94E07E2E}"/>
    <cellStyle name="Normal 5 5 9 2 6" xfId="45183" xr:uid="{D22E5E1F-6067-45F1-A214-A4C865734B69}"/>
    <cellStyle name="Normal 5 5 9 3" xfId="11473" xr:uid="{7E08332D-661B-4526-80F1-467DC91F4761}"/>
    <cellStyle name="Normal 5 5 9 3 2" xfId="25163" xr:uid="{7CE697B8-E0F4-4FCB-9342-3586D46E5DFF}"/>
    <cellStyle name="Normal 5 5 9 3 2 2" xfId="38855" xr:uid="{1F449293-30AC-4924-9ED9-5E8867BE3E18}"/>
    <cellStyle name="Normal 5 5 9 3 2 3" xfId="53739" xr:uid="{E19ACC38-754E-45D4-9E97-6477E50E88D0}"/>
    <cellStyle name="Normal 5 5 9 3 3" xfId="18319" xr:uid="{5F9CEE73-7DDE-4156-8EA8-5FC000B04A19}"/>
    <cellStyle name="Normal 5 5 9 3 4" xfId="32009" xr:uid="{5BD98E52-2B44-4128-8740-FBE6B340D0DA}"/>
    <cellStyle name="Normal 5 5 9 3 5" xfId="46893" xr:uid="{76871525-CA9D-407B-8C31-9FE87CF48E3F}"/>
    <cellStyle name="Normal 5 5 9 4" xfId="21741" xr:uid="{FC794433-C42E-4CAB-A460-B47254B2AEA1}"/>
    <cellStyle name="Normal 5 5 9 4 2" xfId="35433" xr:uid="{BE1F093B-604F-4D3D-8DFA-B658390E89F4}"/>
    <cellStyle name="Normal 5 5 9 4 3" xfId="50317" xr:uid="{60794BE8-96E8-46EE-9E1E-87AEC934E72D}"/>
    <cellStyle name="Normal 5 5 9 5" xfId="14897" xr:uid="{5BB9BE3F-A1EA-47A5-8165-EEAF3BAF271A}"/>
    <cellStyle name="Normal 5 5 9 5 2" xfId="41214" xr:uid="{C21A9F60-DBDC-4F4D-885D-F771659517A1}"/>
    <cellStyle name="Normal 5 5 9 6" xfId="28587" xr:uid="{9F71280E-2010-4669-AC19-CFFE433AD955}"/>
    <cellStyle name="Normal 5 5 9 7" xfId="43471" xr:uid="{2054CE29-ED1E-4AF5-8882-30A53B0430EA}"/>
    <cellStyle name="Normal 5 5 9 8" xfId="8051" xr:uid="{4CB297FD-45B7-479A-B932-4C3460F54996}"/>
    <cellStyle name="Normal 5 6" xfId="106" xr:uid="{5ACC3AE9-4788-4A46-ADD8-CC2FA45E8945}"/>
    <cellStyle name="Normal 5 6 10" xfId="2939" xr:uid="{2288C221-F28A-4BA8-9179-474383FB2074}"/>
    <cellStyle name="Normal 5 6 10 2" xfId="41215" xr:uid="{D0FBCFDA-91FE-4A3D-B861-919D60811288}"/>
    <cellStyle name="Normal 5 6 10 3" xfId="35434" xr:uid="{FBDDC8A8-982B-47CC-B8CB-68884C00C633}"/>
    <cellStyle name="Normal 5 6 10 4" xfId="50318" xr:uid="{E2ED684D-9E47-439F-AC64-CA34B7FAF8DD}"/>
    <cellStyle name="Normal 5 6 10 5" xfId="21742" xr:uid="{58BA1A9F-E6FF-4DD3-AA92-8D74D22D3060}"/>
    <cellStyle name="Normal 5 6 11" xfId="2940" xr:uid="{25047E97-5581-4A6B-B5A9-E80E97CD29DC}"/>
    <cellStyle name="Normal 5 6 11 2" xfId="41216" xr:uid="{44B489EA-1DB6-4A20-99C5-0B6C1F6E84BC}"/>
    <cellStyle name="Normal 5 6 11 3" xfId="14898" xr:uid="{83566A57-8428-4116-83C4-43C9A04F2552}"/>
    <cellStyle name="Normal 5 6 12" xfId="40772" xr:uid="{BEE3C20B-B4F6-46A2-8A59-1C7CA290605D}"/>
    <cellStyle name="Normal 5 6 13" xfId="28588" xr:uid="{BD3C91FD-2867-42D9-9A54-159C6152614E}"/>
    <cellStyle name="Normal 5 6 14" xfId="43472" xr:uid="{80EF8FDE-F674-4F02-A628-8B613D770B72}"/>
    <cellStyle name="Normal 5 6 15" xfId="8052" xr:uid="{40784674-7968-4A1B-B5E5-3228BDC91018}"/>
    <cellStyle name="Normal 5 6 2" xfId="107" xr:uid="{55239774-8805-42A5-B54E-448A594D56CE}"/>
    <cellStyle name="Normal 5 6 2 10" xfId="14899" xr:uid="{78DDF8D3-9731-4071-8365-D5E0FAAB44E7}"/>
    <cellStyle name="Normal 5 6 2 10 2" xfId="40773" xr:uid="{50B52371-81D8-45A2-BAA7-BF424DDDCE61}"/>
    <cellStyle name="Normal 5 6 2 11" xfId="28589" xr:uid="{F35497F4-F4D0-4018-B45D-13F99C00E369}"/>
    <cellStyle name="Normal 5 6 2 12" xfId="43473" xr:uid="{F772860C-B152-4F3A-A434-996AFEAD241C}"/>
    <cellStyle name="Normal 5 6 2 13" xfId="8053" xr:uid="{980379AC-DC8D-4FCB-8935-143A95A3B549}"/>
    <cellStyle name="Normal 5 6 2 2" xfId="312" xr:uid="{ACF1FEAB-7CC3-4ECF-BB23-26A9AE9A829E}"/>
    <cellStyle name="Normal 5 6 2 2 10" xfId="28590" xr:uid="{8318789D-AF09-4D20-89C9-742FD974A9DB}"/>
    <cellStyle name="Normal 5 6 2 2 11" xfId="43474" xr:uid="{A7785850-EF01-4916-925E-933DAEBC8281}"/>
    <cellStyle name="Normal 5 6 2 2 12" xfId="8054" xr:uid="{D323E49D-7C7B-4EC0-9BFC-5CF7BA0B5E9F}"/>
    <cellStyle name="Normal 5 6 2 2 2" xfId="575" xr:uid="{53D338A9-3827-4309-9A90-6D2EE3D2707B}"/>
    <cellStyle name="Normal 5 6 2 2 2 10" xfId="8055" xr:uid="{1F73A927-5756-485C-9CBC-146140D14F01}"/>
    <cellStyle name="Normal 5 6 2 2 2 2" xfId="576" xr:uid="{2E359DDD-5B19-4059-9626-D5D11B49CB81}"/>
    <cellStyle name="Normal 5 6 2 2 2 2 2" xfId="1395" xr:uid="{27355DCA-B559-4B19-820B-A50D9419D3E7}"/>
    <cellStyle name="Normal 5 6 2 2 2 2 2 2" xfId="13190" xr:uid="{D7D9F96E-3862-4B51-ABFF-78BCAEAB12F3}"/>
    <cellStyle name="Normal 5 6 2 2 2 2 2 2 2" xfId="26880" xr:uid="{5BFBDDAE-5730-4F20-B4C7-D8340AA5635D}"/>
    <cellStyle name="Normal 5 6 2 2 2 2 2 2 2 2" xfId="40572" xr:uid="{382F3645-ED2D-492B-91E7-477D34FAEB02}"/>
    <cellStyle name="Normal 5 6 2 2 2 2 2 2 2 3" xfId="55456" xr:uid="{678C6932-1C3E-45CE-8665-BDDE3FD29D7C}"/>
    <cellStyle name="Normal 5 6 2 2 2 2 2 2 3" xfId="20036" xr:uid="{A23DF7A1-BADF-4C4D-BA95-0067856EAC74}"/>
    <cellStyle name="Normal 5 6 2 2 2 2 2 2 4" xfId="33726" xr:uid="{4895A63F-2AA0-48A2-A52A-26CFF8177DDF}"/>
    <cellStyle name="Normal 5 6 2 2 2 2 2 2 5" xfId="48610" xr:uid="{6DA7BA97-F5A9-47A7-8BCA-025D380CF3EB}"/>
    <cellStyle name="Normal 5 6 2 2 2 2 2 3" xfId="23458" xr:uid="{E7C78740-7845-466C-9282-6581BC1B91C1}"/>
    <cellStyle name="Normal 5 6 2 2 2 2 2 3 2" xfId="37150" xr:uid="{CBB6DD42-ADE7-4F8D-A9A8-53D5EF5C6A33}"/>
    <cellStyle name="Normal 5 6 2 2 2 2 2 3 3" xfId="52034" xr:uid="{D8C64739-5A7D-4CDF-8E7C-CF4EDCC8FE63}"/>
    <cellStyle name="Normal 5 6 2 2 2 2 2 4" xfId="16614" xr:uid="{774F49D3-9E6F-4A8C-BDBD-7AE625DB4E9C}"/>
    <cellStyle name="Normal 5 6 2 2 2 2 2 4 2" xfId="41088" xr:uid="{56B7F75B-0E45-469A-8D0C-F2BC6F5D5F73}"/>
    <cellStyle name="Normal 5 6 2 2 2 2 2 5" xfId="30304" xr:uid="{9C70448A-9A3A-4800-8CA9-FD0989610F38}"/>
    <cellStyle name="Normal 5 6 2 2 2 2 2 6" xfId="45188" xr:uid="{87754413-AE2C-429C-9DCD-5377D5DD7BC5}"/>
    <cellStyle name="Normal 5 6 2 2 2 2 2 7" xfId="9768" xr:uid="{61BEAE0B-F5AB-432F-8F35-217CA2892A94}"/>
    <cellStyle name="Normal 5 6 2 2 2 2 3" xfId="2941" xr:uid="{5293CC9B-A8F5-470E-8334-5E3E5F72384D}"/>
    <cellStyle name="Normal 5 6 2 2 2 2 3 2" xfId="25168" xr:uid="{573DADDE-5705-4AA0-A392-E4A4FC5A470C}"/>
    <cellStyle name="Normal 5 6 2 2 2 2 3 2 2" xfId="38860" xr:uid="{357BF0FC-0A5C-437E-A074-CCE1B887A781}"/>
    <cellStyle name="Normal 5 6 2 2 2 2 3 2 3" xfId="53744" xr:uid="{D5F1610F-93F3-4831-8778-4C791DB4A396}"/>
    <cellStyle name="Normal 5 6 2 2 2 2 3 3" xfId="18324" xr:uid="{591E71B5-E7BB-4FA0-A812-A2E4E1FC6BD4}"/>
    <cellStyle name="Normal 5 6 2 2 2 2 3 3 2" xfId="41217" xr:uid="{01D0EB6A-73DB-481D-9AED-C5AE50AE6935}"/>
    <cellStyle name="Normal 5 6 2 2 2 2 3 4" xfId="32014" xr:uid="{763F14E8-AD3A-4D36-ABAC-76B29EB1B681}"/>
    <cellStyle name="Normal 5 6 2 2 2 2 3 5" xfId="46898" xr:uid="{6419233D-1A88-4693-B742-1A2EC70DE2BF}"/>
    <cellStyle name="Normal 5 6 2 2 2 2 3 6" xfId="11478" xr:uid="{45FF3B84-23E0-49A0-99E3-65F8FDA8D22D}"/>
    <cellStyle name="Normal 5 6 2 2 2 2 4" xfId="2942" xr:uid="{7D8F8395-9272-42AB-9B7E-8C80AED5DF9B}"/>
    <cellStyle name="Normal 5 6 2 2 2 2 4 2" xfId="41218" xr:uid="{D8297679-7489-4DF1-8BB4-DFB3C5ED222A}"/>
    <cellStyle name="Normal 5 6 2 2 2 2 4 3" xfId="35438" xr:uid="{B810A84A-FDF1-42AD-8C6A-A15447E9FC1F}"/>
    <cellStyle name="Normal 5 6 2 2 2 2 4 4" xfId="50322" xr:uid="{0CA82874-59B1-4281-A9BD-7E5782953290}"/>
    <cellStyle name="Normal 5 6 2 2 2 2 4 5" xfId="21746" xr:uid="{856DFD03-B0CB-4F65-9B6D-5E2E4C72069D}"/>
    <cellStyle name="Normal 5 6 2 2 2 2 5" xfId="14902" xr:uid="{C0E767F2-822D-4C2D-B2A8-5DB76D820598}"/>
    <cellStyle name="Normal 5 6 2 2 2 2 5 2" xfId="40853" xr:uid="{A638CDA6-A481-4D4C-81CF-DE41065BF30B}"/>
    <cellStyle name="Normal 5 6 2 2 2 2 6" xfId="28592" xr:uid="{06E59447-0734-48D6-8314-8935EC9BF475}"/>
    <cellStyle name="Normal 5 6 2 2 2 2 7" xfId="43476" xr:uid="{D545F4B6-00A8-496A-B881-429BA81BE6DF}"/>
    <cellStyle name="Normal 5 6 2 2 2 2 8" xfId="8056" xr:uid="{AAD01683-CC50-481E-8A2C-2EFD767BD352}"/>
    <cellStyle name="Normal 5 6 2 2 2 3" xfId="1396" xr:uid="{357CCE92-4679-471F-90DE-E913D1B56F84}"/>
    <cellStyle name="Normal 5 6 2 2 2 3 2" xfId="2943" xr:uid="{E9A00167-77FB-4983-848B-CAAFBA2EAB40}"/>
    <cellStyle name="Normal 5 6 2 2 2 3 2 2" xfId="26879" xr:uid="{C4A41761-2953-43B4-8B9E-69262981B15E}"/>
    <cellStyle name="Normal 5 6 2 2 2 3 2 2 2" xfId="40571" xr:uid="{DBBD3E14-883E-4346-A58A-8054BC318096}"/>
    <cellStyle name="Normal 5 6 2 2 2 3 2 2 3" xfId="55455" xr:uid="{4C14A19F-B3A9-4429-A6BC-9D7748AFAEB0}"/>
    <cellStyle name="Normal 5 6 2 2 2 3 2 3" xfId="20035" xr:uid="{DCB52DD2-8F5B-492E-AA90-80E43EF83432}"/>
    <cellStyle name="Normal 5 6 2 2 2 3 2 3 2" xfId="41219" xr:uid="{1BBC29A5-4DBC-4F17-984F-6D5C126DEF86}"/>
    <cellStyle name="Normal 5 6 2 2 2 3 2 4" xfId="33725" xr:uid="{DB3D8955-5AD3-467C-BC28-8BB504E9C4F8}"/>
    <cellStyle name="Normal 5 6 2 2 2 3 2 5" xfId="48609" xr:uid="{51939804-F505-4810-B039-7B6FB0800BA1}"/>
    <cellStyle name="Normal 5 6 2 2 2 3 2 6" xfId="13189" xr:uid="{4E714A66-B361-496C-93F7-9234AC54A6B6}"/>
    <cellStyle name="Normal 5 6 2 2 2 3 3" xfId="2944" xr:uid="{EA55AD8D-103C-4281-AF42-21E4C9D301A6}"/>
    <cellStyle name="Normal 5 6 2 2 2 3 3 2" xfId="41220" xr:uid="{F9A9ADE7-DB7C-4A5A-9467-6EAFD826ABE6}"/>
    <cellStyle name="Normal 5 6 2 2 2 3 3 3" xfId="37149" xr:uid="{1BCF2F2F-C681-470D-9D5F-2707F44E8F41}"/>
    <cellStyle name="Normal 5 6 2 2 2 3 3 4" xfId="52033" xr:uid="{923D636C-89D0-4BFD-8B4B-FAA3F2CF4FDA}"/>
    <cellStyle name="Normal 5 6 2 2 2 3 3 5" xfId="23457" xr:uid="{E869B11B-B072-4787-98B1-B002FE13B007}"/>
    <cellStyle name="Normal 5 6 2 2 2 3 4" xfId="2945" xr:uid="{64DBC4B8-1E5E-4628-A2E2-7A66C0A4A0F8}"/>
    <cellStyle name="Normal 5 6 2 2 2 3 4 2" xfId="41221" xr:uid="{ACAB9022-25D0-4846-AB99-DB4922245F9A}"/>
    <cellStyle name="Normal 5 6 2 2 2 3 4 3" xfId="16613" xr:uid="{A451BE88-9A30-4619-9362-38F4F2E22A66}"/>
    <cellStyle name="Normal 5 6 2 2 2 3 5" xfId="41089" xr:uid="{FD52DD32-7F97-4485-826F-A8803652FBBB}"/>
    <cellStyle name="Normal 5 6 2 2 2 3 6" xfId="30303" xr:uid="{3B288C94-9B1C-4DE3-ABCB-BB73D3760D0E}"/>
    <cellStyle name="Normal 5 6 2 2 2 3 7" xfId="45187" xr:uid="{BECCD465-11DB-460B-91CD-6FE44AD56732}"/>
    <cellStyle name="Normal 5 6 2 2 2 3 8" xfId="9767" xr:uid="{A244EC5F-BF40-4CE2-A8E1-C503128BE015}"/>
    <cellStyle name="Normal 5 6 2 2 2 4" xfId="2946" xr:uid="{F8A3D873-21F6-4973-876C-6C43ADAD1E66}"/>
    <cellStyle name="Normal 5 6 2 2 2 4 2" xfId="25167" xr:uid="{6C621463-8446-4EDA-A44E-201D109D48DA}"/>
    <cellStyle name="Normal 5 6 2 2 2 4 2 2" xfId="38859" xr:uid="{010AC9E9-A57B-4CB1-86F2-5837C7A64C0E}"/>
    <cellStyle name="Normal 5 6 2 2 2 4 2 3" xfId="53743" xr:uid="{2F48FC8D-8A18-4DBB-89FE-30BBB929FF03}"/>
    <cellStyle name="Normal 5 6 2 2 2 4 3" xfId="18323" xr:uid="{1940E160-38C5-4AAF-9972-065730B345AE}"/>
    <cellStyle name="Normal 5 6 2 2 2 4 3 2" xfId="41222" xr:uid="{02C1AC39-3042-4922-ADD6-6AB25B1EFBC3}"/>
    <cellStyle name="Normal 5 6 2 2 2 4 4" xfId="32013" xr:uid="{ECD84463-78F2-4110-98DE-0015ECE4432D}"/>
    <cellStyle name="Normal 5 6 2 2 2 4 5" xfId="46897" xr:uid="{D8BBDEF9-38F3-432B-937D-9BDE850ADFFC}"/>
    <cellStyle name="Normal 5 6 2 2 2 4 6" xfId="11477" xr:uid="{5C18B1E3-2BCE-4AFF-BE1B-28E91FCA59B6}"/>
    <cellStyle name="Normal 5 6 2 2 2 5" xfId="2947" xr:uid="{F82A95CB-4AED-42A7-8F33-8D34E0DD6B77}"/>
    <cellStyle name="Normal 5 6 2 2 2 5 2" xfId="41223" xr:uid="{3F6C2EA5-F794-40B4-AF95-B5AD4B2741B0}"/>
    <cellStyle name="Normal 5 6 2 2 2 5 3" xfId="35437" xr:uid="{680302BC-91DD-456D-8AF0-AD8AA6DC22B6}"/>
    <cellStyle name="Normal 5 6 2 2 2 5 4" xfId="50321" xr:uid="{A4B26845-7914-4222-8FF4-949A8F51209C}"/>
    <cellStyle name="Normal 5 6 2 2 2 5 5" xfId="21745" xr:uid="{E9E16A42-C087-4DB3-B12E-A96B1F282BE4}"/>
    <cellStyle name="Normal 5 6 2 2 2 6" xfId="2948" xr:uid="{7E90AF56-5DA1-4E3F-84FC-2C473AF91F15}"/>
    <cellStyle name="Normal 5 6 2 2 2 6 2" xfId="41224" xr:uid="{2F44C552-5565-4795-B30E-D58B6C5AEC17}"/>
    <cellStyle name="Normal 5 6 2 2 2 6 3" xfId="14901" xr:uid="{FE25EECE-F83F-470B-B6E6-693189CD54B9}"/>
    <cellStyle name="Normal 5 6 2 2 2 7" xfId="40852" xr:uid="{4B6DC847-E502-408D-8C7E-F6AC2F1D5531}"/>
    <cellStyle name="Normal 5 6 2 2 2 8" xfId="28591" xr:uid="{78D83EB5-47D1-4351-9AC7-D6DA431DBC03}"/>
    <cellStyle name="Normal 5 6 2 2 2 9" xfId="43475" xr:uid="{7D6902A4-5314-44D8-9241-2DDF85C359FE}"/>
    <cellStyle name="Normal 5 6 2 2 3" xfId="577" xr:uid="{41A6B4E7-9238-45D3-9989-60AFD75A6986}"/>
    <cellStyle name="Normal 5 6 2 2 3 2" xfId="1397" xr:uid="{43D79E3C-9565-4B90-A232-6254EEED0141}"/>
    <cellStyle name="Normal 5 6 2 2 3 2 2" xfId="2949" xr:uid="{DFD86083-46BE-45C2-9155-F406FCBF26B1}"/>
    <cellStyle name="Normal 5 6 2 2 3 2 2 2" xfId="26881" xr:uid="{C9FFE965-6557-400B-8FBE-F851DACB92CF}"/>
    <cellStyle name="Normal 5 6 2 2 3 2 2 2 2" xfId="40573" xr:uid="{E74D33CC-6012-44F3-9EE6-5E1D583108B0}"/>
    <cellStyle name="Normal 5 6 2 2 3 2 2 2 3" xfId="55457" xr:uid="{808DD40A-9854-4DDD-8B8B-3AC7FE6C10DB}"/>
    <cellStyle name="Normal 5 6 2 2 3 2 2 3" xfId="20037" xr:uid="{52823B51-45A1-47D3-8E74-0DADAB482F7E}"/>
    <cellStyle name="Normal 5 6 2 2 3 2 2 3 2" xfId="41225" xr:uid="{027A82CC-A9D3-4BB6-82C2-F4FA5FEC2923}"/>
    <cellStyle name="Normal 5 6 2 2 3 2 2 4" xfId="33727" xr:uid="{6BE7511F-27E3-4221-B43D-A2805FE9056F}"/>
    <cellStyle name="Normal 5 6 2 2 3 2 2 5" xfId="48611" xr:uid="{BA79EF94-0FF2-4AC5-9834-3FDF19250099}"/>
    <cellStyle name="Normal 5 6 2 2 3 2 2 6" xfId="13191" xr:uid="{6E37D41E-3BBB-4B76-8315-7BBC0CE9912A}"/>
    <cellStyle name="Normal 5 6 2 2 3 2 3" xfId="2950" xr:uid="{B677134B-1AA8-4FF8-9853-C865DF7B2E54}"/>
    <cellStyle name="Normal 5 6 2 2 3 2 3 2" xfId="41226" xr:uid="{FF413F95-06AD-4145-931C-C4D76BF8AF8D}"/>
    <cellStyle name="Normal 5 6 2 2 3 2 3 3" xfId="37151" xr:uid="{D45B2CA5-623E-4794-A2DC-C0E886870FA8}"/>
    <cellStyle name="Normal 5 6 2 2 3 2 3 4" xfId="52035" xr:uid="{E450A449-D1EB-4079-9C8F-DC427B340709}"/>
    <cellStyle name="Normal 5 6 2 2 3 2 3 5" xfId="23459" xr:uid="{907EB26B-5AF3-489F-A066-86FA03937A5A}"/>
    <cellStyle name="Normal 5 6 2 2 3 2 4" xfId="2951" xr:uid="{954F6D4D-703D-4409-B313-21DFE0473909}"/>
    <cellStyle name="Normal 5 6 2 2 3 2 4 2" xfId="41227" xr:uid="{22C65A9C-ABFE-492C-BF4F-AB0B2F3115DA}"/>
    <cellStyle name="Normal 5 6 2 2 3 2 4 3" xfId="16615" xr:uid="{5C9C7FE2-1E3C-4B06-BC78-80C01706CC93}"/>
    <cellStyle name="Normal 5 6 2 2 3 2 5" xfId="41090" xr:uid="{D25345A1-C9C3-4515-804A-E6D07C56CBBA}"/>
    <cellStyle name="Normal 5 6 2 2 3 2 6" xfId="30305" xr:uid="{5270E55E-304A-4B3A-9AB0-DC57A46403E0}"/>
    <cellStyle name="Normal 5 6 2 2 3 2 7" xfId="45189" xr:uid="{AE130C34-D006-4243-84E2-FD0BECCA1931}"/>
    <cellStyle name="Normal 5 6 2 2 3 2 8" xfId="9769" xr:uid="{2A9D7CB2-1C91-474A-B17B-D5BC88300B64}"/>
    <cellStyle name="Normal 5 6 2 2 3 3" xfId="2952" xr:uid="{B623B5B4-2286-4C7B-A6ED-D6CB716CEFC2}"/>
    <cellStyle name="Normal 5 6 2 2 3 3 2" xfId="25169" xr:uid="{A14A6BA0-4B72-454B-B0A3-E7AD3F75B929}"/>
    <cellStyle name="Normal 5 6 2 2 3 3 2 2" xfId="38861" xr:uid="{AEE3F9BE-0BA0-4102-83ED-D8045B6CFFAB}"/>
    <cellStyle name="Normal 5 6 2 2 3 3 2 3" xfId="53745" xr:uid="{13FEC6D4-4CBF-4B3B-AE66-09FCF1DEEC9D}"/>
    <cellStyle name="Normal 5 6 2 2 3 3 3" xfId="18325" xr:uid="{B13ECC54-2F94-4D64-B8E8-1D2FAF7AD756}"/>
    <cellStyle name="Normal 5 6 2 2 3 3 3 2" xfId="41228" xr:uid="{5E1EA0C8-999A-4DF8-869F-A71558886EBC}"/>
    <cellStyle name="Normal 5 6 2 2 3 3 4" xfId="32015" xr:uid="{45C862A2-F415-4DE3-B100-32B3CA540B71}"/>
    <cellStyle name="Normal 5 6 2 2 3 3 5" xfId="46899" xr:uid="{F4507E82-85BA-4CDD-941B-4780294CBB9A}"/>
    <cellStyle name="Normal 5 6 2 2 3 3 6" xfId="11479" xr:uid="{B37C04FD-E7FD-4DB0-BF33-7734030C4D5B}"/>
    <cellStyle name="Normal 5 6 2 2 3 4" xfId="2953" xr:uid="{7421FA1C-2906-40AB-9F5F-21755DBEF94E}"/>
    <cellStyle name="Normal 5 6 2 2 3 4 2" xfId="41229" xr:uid="{3CBD5D66-76B3-495B-A200-0317DDCEC192}"/>
    <cellStyle name="Normal 5 6 2 2 3 4 3" xfId="35439" xr:uid="{C2B10AF5-DB5C-4528-B2EA-38D1F995A597}"/>
    <cellStyle name="Normal 5 6 2 2 3 4 4" xfId="50323" xr:uid="{5B04D46F-9864-417D-8AF2-4AE0D9F32453}"/>
    <cellStyle name="Normal 5 6 2 2 3 4 5" xfId="21747" xr:uid="{AB9AFFEC-ED1A-42EF-BAAA-E217BFB81438}"/>
    <cellStyle name="Normal 5 6 2 2 3 5" xfId="2954" xr:uid="{A5D80C4B-D281-4058-8B3C-5C63D6AF9E9F}"/>
    <cellStyle name="Normal 5 6 2 2 3 5 2" xfId="41230" xr:uid="{B38179E9-9066-4BB1-BD66-059C4649B419}"/>
    <cellStyle name="Normal 5 6 2 2 3 5 3" xfId="14903" xr:uid="{BFAB0602-95CE-43CC-BE01-679F54001A29}"/>
    <cellStyle name="Normal 5 6 2 2 3 6" xfId="40854" xr:uid="{A28645EF-F654-4B55-B7E4-CCC7909B4B0E}"/>
    <cellStyle name="Normal 5 6 2 2 3 7" xfId="28593" xr:uid="{09661C5E-F762-48CE-B350-0F9D7776F525}"/>
    <cellStyle name="Normal 5 6 2 2 3 8" xfId="43477" xr:uid="{A214BB61-0789-4C59-8D48-8716CE9B148B}"/>
    <cellStyle name="Normal 5 6 2 2 3 9" xfId="8057" xr:uid="{F4D95DDB-9D1F-43F5-9608-B7405E537162}"/>
    <cellStyle name="Normal 5 6 2 2 4" xfId="1398" xr:uid="{EC7EF6EC-5182-460D-89DA-C9306873E442}"/>
    <cellStyle name="Normal 5 6 2 2 4 2" xfId="2955" xr:uid="{E1E63AE6-5624-4F23-9F74-4157B235CD72}"/>
    <cellStyle name="Normal 5 6 2 2 4 2 2" xfId="13192" xr:uid="{2B42B34F-AACF-4D9E-8DA7-B76242E20C26}"/>
    <cellStyle name="Normal 5 6 2 2 4 2 2 2" xfId="26882" xr:uid="{503F3165-C8F4-4B2D-A9F1-350E09FED209}"/>
    <cellStyle name="Normal 5 6 2 2 4 2 2 2 2" xfId="40574" xr:uid="{D5132F18-FC43-4FCE-B40E-40CFC3C3B34A}"/>
    <cellStyle name="Normal 5 6 2 2 4 2 2 2 3" xfId="55458" xr:uid="{AE73A1F5-E73C-42EB-8697-FD631E21ADC7}"/>
    <cellStyle name="Normal 5 6 2 2 4 2 2 3" xfId="20038" xr:uid="{70EC314B-BB2E-49B4-82F5-EC28F7610FF6}"/>
    <cellStyle name="Normal 5 6 2 2 4 2 2 4" xfId="33728" xr:uid="{E5A06985-E769-41B3-AFD7-3C6C71E88241}"/>
    <cellStyle name="Normal 5 6 2 2 4 2 2 5" xfId="48612" xr:uid="{F52C32D5-A825-48AA-B7BF-B6DA286E0562}"/>
    <cellStyle name="Normal 5 6 2 2 4 2 3" xfId="23460" xr:uid="{65828EE8-13E5-4A00-BF0D-35C485F81C53}"/>
    <cellStyle name="Normal 5 6 2 2 4 2 3 2" xfId="37152" xr:uid="{7443BD9A-6EA2-47AC-BCBF-7E39B3E6E7E7}"/>
    <cellStyle name="Normal 5 6 2 2 4 2 3 3" xfId="52036" xr:uid="{D666D4A7-B7B2-4750-80C1-FA75437067A0}"/>
    <cellStyle name="Normal 5 6 2 2 4 2 4" xfId="16616" xr:uid="{7436463D-4F35-45FF-A1AF-A1A7AE3E8FCD}"/>
    <cellStyle name="Normal 5 6 2 2 4 2 4 2" xfId="41231" xr:uid="{89A9047F-829B-462D-81E5-ADB6284F9407}"/>
    <cellStyle name="Normal 5 6 2 2 4 2 5" xfId="30306" xr:uid="{BE2A3D49-CA03-4A15-BB08-B5CC08BB961D}"/>
    <cellStyle name="Normal 5 6 2 2 4 2 6" xfId="45190" xr:uid="{6A81774C-3A1B-4D24-AF42-0A4CADE1938F}"/>
    <cellStyle name="Normal 5 6 2 2 4 2 7" xfId="9770" xr:uid="{09CDCA90-D9A2-400E-917C-759EFA3FFEEC}"/>
    <cellStyle name="Normal 5 6 2 2 4 3" xfId="2956" xr:uid="{BFF25672-5BF2-4386-8A8D-4290E4101658}"/>
    <cellStyle name="Normal 5 6 2 2 4 3 2" xfId="25170" xr:uid="{993B334B-9890-4A8F-8772-2A01D61FE60E}"/>
    <cellStyle name="Normal 5 6 2 2 4 3 2 2" xfId="38862" xr:uid="{520D2A0C-3943-4889-BA16-8AE24282C4FC}"/>
    <cellStyle name="Normal 5 6 2 2 4 3 2 3" xfId="53746" xr:uid="{AE6FB6DF-08D7-42C1-ADC3-0621E53538AB}"/>
    <cellStyle name="Normal 5 6 2 2 4 3 3" xfId="18326" xr:uid="{0383A922-5DA7-4A6D-8F2B-670F9BE60615}"/>
    <cellStyle name="Normal 5 6 2 2 4 3 3 2" xfId="41232" xr:uid="{8552D763-9BAA-4948-B1E2-E1107F984238}"/>
    <cellStyle name="Normal 5 6 2 2 4 3 4" xfId="32016" xr:uid="{7E641E94-F4D3-4AA3-B604-33CD23ABFD42}"/>
    <cellStyle name="Normal 5 6 2 2 4 3 5" xfId="46900" xr:uid="{5C29A079-FE7F-4BE3-95FB-C040B3C675EB}"/>
    <cellStyle name="Normal 5 6 2 2 4 3 6" xfId="11480" xr:uid="{1313C928-EF62-421B-9DAD-5197476DF24A}"/>
    <cellStyle name="Normal 5 6 2 2 4 4" xfId="2957" xr:uid="{AC0C1FC0-47EB-4009-90B4-99BAF9F70CBF}"/>
    <cellStyle name="Normal 5 6 2 2 4 4 2" xfId="41233" xr:uid="{5C879F86-5EDB-4807-AE87-AE004827822A}"/>
    <cellStyle name="Normal 5 6 2 2 4 4 3" xfId="35440" xr:uid="{9B9C85FB-03A8-4649-B206-8F95EDB0DDE9}"/>
    <cellStyle name="Normal 5 6 2 2 4 4 4" xfId="50324" xr:uid="{DA0C6283-486C-4796-BB3A-84783B0B8CCB}"/>
    <cellStyle name="Normal 5 6 2 2 4 4 5" xfId="21748" xr:uid="{CD4765FB-9CC4-4E85-B020-4BB990F6C1EC}"/>
    <cellStyle name="Normal 5 6 2 2 4 5" xfId="14904" xr:uid="{09345CA2-C359-4E8A-9C98-E3CF4BA8EAD9}"/>
    <cellStyle name="Normal 5 6 2 2 4 5 2" xfId="41091" xr:uid="{78ECCE94-534E-4053-A489-211F8E4D1DC2}"/>
    <cellStyle name="Normal 5 6 2 2 4 6" xfId="28594" xr:uid="{8018AA16-5D50-4511-B840-9F344B954F5D}"/>
    <cellStyle name="Normal 5 6 2 2 4 7" xfId="43478" xr:uid="{1DCCD75E-DD72-4102-BB16-BD4504BED5D4}"/>
    <cellStyle name="Normal 5 6 2 2 4 8" xfId="8058" xr:uid="{3AF0E604-5258-43F0-B65E-8F07124AA024}"/>
    <cellStyle name="Normal 5 6 2 2 5" xfId="2958" xr:uid="{DA3AE47F-AD0B-4CBE-9531-59D3A8243992}"/>
    <cellStyle name="Normal 5 6 2 2 5 2" xfId="2959" xr:uid="{FE6DFEFE-E2CC-4992-A4AA-F4CBD4C2C6EC}"/>
    <cellStyle name="Normal 5 6 2 2 5 2 2" xfId="26878" xr:uid="{755124A9-F6DC-49FE-8F54-3A9BCFB51E3E}"/>
    <cellStyle name="Normal 5 6 2 2 5 2 2 2" xfId="40570" xr:uid="{86A522CF-6613-41D5-AB5A-C94CECA2A31B}"/>
    <cellStyle name="Normal 5 6 2 2 5 2 2 3" xfId="55454" xr:uid="{8CE7EBC2-661E-4A8D-BC82-81C531C468E7}"/>
    <cellStyle name="Normal 5 6 2 2 5 2 3" xfId="20034" xr:uid="{3A5BE0A3-67B5-4622-B627-8D457DF5A213}"/>
    <cellStyle name="Normal 5 6 2 2 5 2 3 2" xfId="41235" xr:uid="{D9FA6957-7DAE-4170-82EE-516BDBB83A7E}"/>
    <cellStyle name="Normal 5 6 2 2 5 2 4" xfId="33724" xr:uid="{87F8D40E-7185-4554-ABD8-F6ADF4419EEB}"/>
    <cellStyle name="Normal 5 6 2 2 5 2 5" xfId="48608" xr:uid="{0547C74E-1C0D-4CF8-903E-ACDCC7497AC5}"/>
    <cellStyle name="Normal 5 6 2 2 5 2 6" xfId="13188" xr:uid="{541B327A-B4A8-459D-B43C-82AA8ECD9724}"/>
    <cellStyle name="Normal 5 6 2 2 5 3" xfId="2960" xr:uid="{45CC17FE-2A1D-4FB8-9C5A-6CEF9AA2483C}"/>
    <cellStyle name="Normal 5 6 2 2 5 3 2" xfId="41236" xr:uid="{997CA0C4-7648-48BC-8B7E-B82F1EE5CE16}"/>
    <cellStyle name="Normal 5 6 2 2 5 3 3" xfId="37148" xr:uid="{58C20841-3FAB-4864-ABBA-E0CBDCBC3963}"/>
    <cellStyle name="Normal 5 6 2 2 5 3 4" xfId="52032" xr:uid="{5B26D791-DC3A-4F05-B853-2FBBE770BA3D}"/>
    <cellStyle name="Normal 5 6 2 2 5 3 5" xfId="23456" xr:uid="{A9ABCD3C-E677-47F1-8989-EAD86FCBABD8}"/>
    <cellStyle name="Normal 5 6 2 2 5 4" xfId="2961" xr:uid="{E53E25E2-F68A-45D2-89CD-B404E8C81985}"/>
    <cellStyle name="Normal 5 6 2 2 5 4 2" xfId="41237" xr:uid="{CC2E6715-E118-4DA0-8E5D-8ACD71E41B33}"/>
    <cellStyle name="Normal 5 6 2 2 5 4 3" xfId="16612" xr:uid="{BC9FE3F8-07B0-4B5E-B964-A2972CD0CEF2}"/>
    <cellStyle name="Normal 5 6 2 2 5 5" xfId="41234" xr:uid="{26FE6D76-2629-4469-B5CC-641DFCC0EE5E}"/>
    <cellStyle name="Normal 5 6 2 2 5 6" xfId="30302" xr:uid="{58C50C33-FC50-4087-A57B-F27018143B89}"/>
    <cellStyle name="Normal 5 6 2 2 5 7" xfId="45186" xr:uid="{4CCC57F9-DE8D-41F9-AD67-0E931029A388}"/>
    <cellStyle name="Normal 5 6 2 2 5 8" xfId="9766" xr:uid="{98B10C74-E6F8-40ED-A0D2-5680CE2B467E}"/>
    <cellStyle name="Normal 5 6 2 2 6" xfId="2962" xr:uid="{A5E11C34-5439-4DE6-A74A-244C3FE7EA6B}"/>
    <cellStyle name="Normal 5 6 2 2 6 2" xfId="25166" xr:uid="{D9599DF8-200E-4B47-89F6-8E8674AA5DA1}"/>
    <cellStyle name="Normal 5 6 2 2 6 2 2" xfId="38858" xr:uid="{6A15E580-779B-454D-BE09-B1B0A01D8AE7}"/>
    <cellStyle name="Normal 5 6 2 2 6 2 3" xfId="53742" xr:uid="{B37FCC83-785E-4C67-BF34-59BAE32BA05D}"/>
    <cellStyle name="Normal 5 6 2 2 6 3" xfId="18322" xr:uid="{FB1B9520-AB7A-41A0-9F4A-F5F7B6C8B196}"/>
    <cellStyle name="Normal 5 6 2 2 6 3 2" xfId="41238" xr:uid="{00913912-CC4C-4F44-AA1D-63B2D0C6BA66}"/>
    <cellStyle name="Normal 5 6 2 2 6 4" xfId="32012" xr:uid="{8BC1BA11-A774-46F4-86AB-500DEEB35E33}"/>
    <cellStyle name="Normal 5 6 2 2 6 5" xfId="46896" xr:uid="{D41E4B69-F1D4-485C-A13B-0C0DFB0B8A56}"/>
    <cellStyle name="Normal 5 6 2 2 6 6" xfId="11476" xr:uid="{35A86EF3-E8BA-4344-B16D-A85EB4421A64}"/>
    <cellStyle name="Normal 5 6 2 2 7" xfId="2963" xr:uid="{21BC579B-93C0-4B37-91B7-945F1305078E}"/>
    <cellStyle name="Normal 5 6 2 2 7 2" xfId="41239" xr:uid="{BD56DF9A-6043-4DA5-83C5-7235804E9EDB}"/>
    <cellStyle name="Normal 5 6 2 2 7 3" xfId="35436" xr:uid="{601AED35-F3E8-472D-A327-E3E8E04DED7B}"/>
    <cellStyle name="Normal 5 6 2 2 7 4" xfId="50320" xr:uid="{186C0DF9-558A-46C6-918F-F2B7674B301D}"/>
    <cellStyle name="Normal 5 6 2 2 7 5" xfId="21744" xr:uid="{06E73CB0-5B96-4E93-B0AE-4A75205757D8}"/>
    <cellStyle name="Normal 5 6 2 2 8" xfId="2964" xr:uid="{789DBBCD-029B-4EFF-ACFA-44A64B6F495E}"/>
    <cellStyle name="Normal 5 6 2 2 8 2" xfId="41240" xr:uid="{A384D21F-8224-4E31-A026-0DD40CAE9373}"/>
    <cellStyle name="Normal 5 6 2 2 8 3" xfId="14900" xr:uid="{19F898CC-035C-4975-A5B2-4655426749C2}"/>
    <cellStyle name="Normal 5 6 2 2 9" xfId="40794" xr:uid="{78A420C5-4CAD-4605-B48C-49CE514470FE}"/>
    <cellStyle name="Normal 5 6 2 3" xfId="578" xr:uid="{1CA91818-C77B-4F1B-A905-67DACEA6965A}"/>
    <cellStyle name="Normal 5 6 2 3 10" xfId="43479" xr:uid="{6C676541-3571-40BC-A87F-619A89E35584}"/>
    <cellStyle name="Normal 5 6 2 3 11" xfId="8059" xr:uid="{1A5666BF-96B6-49D2-995F-82D27DBFD2DF}"/>
    <cellStyle name="Normal 5 6 2 3 2" xfId="579" xr:uid="{53A5B818-7B6E-4598-926F-AFF6F1C8BF50}"/>
    <cellStyle name="Normal 5 6 2 3 2 2" xfId="580" xr:uid="{2EFDDFFC-29D2-49E9-B4F5-5608FE070300}"/>
    <cellStyle name="Normal 5 6 2 3 2 2 2" xfId="9773" xr:uid="{8A238CD4-9037-402B-AE29-D856AC518CCA}"/>
    <cellStyle name="Normal 5 6 2 3 2 2 2 2" xfId="13195" xr:uid="{67F9F038-95F4-493A-A175-CFCD01D5BA53}"/>
    <cellStyle name="Normal 5 6 2 3 2 2 2 2 2" xfId="26885" xr:uid="{EAE2FBA6-6162-40CD-BBE1-B69F67F5A09A}"/>
    <cellStyle name="Normal 5 6 2 3 2 2 2 2 2 2" xfId="40577" xr:uid="{B6D67233-5DCA-444B-A68C-8137E146DFEB}"/>
    <cellStyle name="Normal 5 6 2 3 2 2 2 2 2 3" xfId="55461" xr:uid="{D88BFECD-7016-4E1B-8AAE-66B4A9C060D9}"/>
    <cellStyle name="Normal 5 6 2 3 2 2 2 2 3" xfId="20041" xr:uid="{7C01D4E8-8E79-4808-B484-505BBE20797D}"/>
    <cellStyle name="Normal 5 6 2 3 2 2 2 2 4" xfId="33731" xr:uid="{BBBDA77D-948D-4734-B027-768E0BE96E60}"/>
    <cellStyle name="Normal 5 6 2 3 2 2 2 2 5" xfId="48615" xr:uid="{054F5DB6-755E-4674-BC07-580AE2A4435D}"/>
    <cellStyle name="Normal 5 6 2 3 2 2 2 3" xfId="23463" xr:uid="{B6A1657D-BF65-47A0-971B-5ABFCC53732D}"/>
    <cellStyle name="Normal 5 6 2 3 2 2 2 3 2" xfId="37155" xr:uid="{3AA55475-751F-4232-B168-44D6DA38681C}"/>
    <cellStyle name="Normal 5 6 2 3 2 2 2 3 3" xfId="52039" xr:uid="{9380AAE9-EF51-4C55-AE9B-0CC383FA27C9}"/>
    <cellStyle name="Normal 5 6 2 3 2 2 2 4" xfId="16619" xr:uid="{5969F65B-FF84-4412-BA24-D477BAA5E7E9}"/>
    <cellStyle name="Normal 5 6 2 3 2 2 2 5" xfId="30309" xr:uid="{BCB3B977-21E0-4F2C-9490-257B2C82CCCF}"/>
    <cellStyle name="Normal 5 6 2 3 2 2 2 6" xfId="45193" xr:uid="{8945247E-CCB9-4097-942E-E4715A5312F2}"/>
    <cellStyle name="Normal 5 6 2 3 2 2 3" xfId="11483" xr:uid="{2251A160-7173-47F0-90CA-8E9D2007A58E}"/>
    <cellStyle name="Normal 5 6 2 3 2 2 3 2" xfId="25173" xr:uid="{DDFC412E-BFD6-4347-8332-D2126EF9C64D}"/>
    <cellStyle name="Normal 5 6 2 3 2 2 3 2 2" xfId="38865" xr:uid="{6E5C6EC3-BCD6-4551-9307-0701B821BC5B}"/>
    <cellStyle name="Normal 5 6 2 3 2 2 3 2 3" xfId="53749" xr:uid="{9C40F0FA-CDB2-4212-AACB-9A5BBFF5E9E0}"/>
    <cellStyle name="Normal 5 6 2 3 2 2 3 3" xfId="18329" xr:uid="{93AED3DD-F24D-4B96-8F9B-53E8DC7949DD}"/>
    <cellStyle name="Normal 5 6 2 3 2 2 3 4" xfId="32019" xr:uid="{96684583-842A-4B80-A933-273ACA78287B}"/>
    <cellStyle name="Normal 5 6 2 3 2 2 3 5" xfId="46903" xr:uid="{2167140C-0E88-4D06-A4FE-C88E2B0A8C6B}"/>
    <cellStyle name="Normal 5 6 2 3 2 2 4" xfId="21751" xr:uid="{7FC446A1-28FE-41A5-881F-FEDD7EFBFB9B}"/>
    <cellStyle name="Normal 5 6 2 3 2 2 4 2" xfId="35443" xr:uid="{25FF7DE0-56DD-467E-9E60-AF82704C2679}"/>
    <cellStyle name="Normal 5 6 2 3 2 2 4 3" xfId="50327" xr:uid="{E1CD15EE-D611-4860-811C-63CB79C81F0A}"/>
    <cellStyle name="Normal 5 6 2 3 2 2 5" xfId="14907" xr:uid="{9E17491F-C01D-4CC9-BA8E-5B6D3A2C4A90}"/>
    <cellStyle name="Normal 5 6 2 3 2 2 5 2" xfId="40857" xr:uid="{AD456456-BFDC-4989-BB97-11AE25C93BD4}"/>
    <cellStyle name="Normal 5 6 2 3 2 2 6" xfId="28597" xr:uid="{61B6BD84-C815-41C6-8B41-48228490452A}"/>
    <cellStyle name="Normal 5 6 2 3 2 2 7" xfId="43481" xr:uid="{0E133962-4AF2-4A4E-B18C-0D00CD336DB3}"/>
    <cellStyle name="Normal 5 6 2 3 2 2 8" xfId="8061" xr:uid="{BB4E0AD1-2026-4A24-BD2B-AB38F7E631BC}"/>
    <cellStyle name="Normal 5 6 2 3 2 3" xfId="2965" xr:uid="{13B92155-B509-4DA5-BF22-BEDB51CD54C2}"/>
    <cellStyle name="Normal 5 6 2 3 2 3 2" xfId="13194" xr:uid="{3F510173-E331-4E68-BF46-7DB8B26BBDF9}"/>
    <cellStyle name="Normal 5 6 2 3 2 3 2 2" xfId="26884" xr:uid="{9646ABC3-FCAA-4909-9788-D0F9F9F18C6C}"/>
    <cellStyle name="Normal 5 6 2 3 2 3 2 2 2" xfId="40576" xr:uid="{21B9CFC9-AB3F-4CD2-B191-7FE5E52730D0}"/>
    <cellStyle name="Normal 5 6 2 3 2 3 2 2 3" xfId="55460" xr:uid="{96A9518B-C46A-4E4F-B2D3-CAE9204AB442}"/>
    <cellStyle name="Normal 5 6 2 3 2 3 2 3" xfId="20040" xr:uid="{1B587529-5AAE-4F8D-A9CE-61C5F43A15B0}"/>
    <cellStyle name="Normal 5 6 2 3 2 3 2 4" xfId="33730" xr:uid="{ACD14228-34F7-4542-9AB4-32BDC4CC1B07}"/>
    <cellStyle name="Normal 5 6 2 3 2 3 2 5" xfId="48614" xr:uid="{3C2AE142-1274-4ED0-9C0E-A6B8DC4E1D02}"/>
    <cellStyle name="Normal 5 6 2 3 2 3 3" xfId="23462" xr:uid="{9EE36E0A-BDB4-4013-AA06-B785826B0EA4}"/>
    <cellStyle name="Normal 5 6 2 3 2 3 3 2" xfId="37154" xr:uid="{E8F66C5A-BBB4-4F71-8740-70C038D7340C}"/>
    <cellStyle name="Normal 5 6 2 3 2 3 3 3" xfId="52038" xr:uid="{FBFBAAC9-0573-417A-B164-E046D007B3C8}"/>
    <cellStyle name="Normal 5 6 2 3 2 3 4" xfId="16618" xr:uid="{C1A2C3DA-612B-425F-BE9B-FB72C495CD86}"/>
    <cellStyle name="Normal 5 6 2 3 2 3 4 2" xfId="41241" xr:uid="{8E76C064-FB9A-40B6-9C79-87E528E2103C}"/>
    <cellStyle name="Normal 5 6 2 3 2 3 5" xfId="30308" xr:uid="{3A48C2FB-FB51-46D8-A784-4B0C2F7B093A}"/>
    <cellStyle name="Normal 5 6 2 3 2 3 6" xfId="45192" xr:uid="{9B22B94A-C52C-43FD-B08F-45F65284CC2A}"/>
    <cellStyle name="Normal 5 6 2 3 2 3 7" xfId="9772" xr:uid="{ABA03C41-A8F8-4B50-B74B-EDACFD9DA666}"/>
    <cellStyle name="Normal 5 6 2 3 2 4" xfId="2966" xr:uid="{4345A2A4-C8F9-4DF6-97B5-07C2DCA9B09A}"/>
    <cellStyle name="Normal 5 6 2 3 2 4 2" xfId="25172" xr:uid="{90E99234-4E10-4473-A304-1B76BA12D1DF}"/>
    <cellStyle name="Normal 5 6 2 3 2 4 2 2" xfId="38864" xr:uid="{E3EE9FF6-CC0A-42F2-B1D4-98FFDF06712F}"/>
    <cellStyle name="Normal 5 6 2 3 2 4 2 3" xfId="53748" xr:uid="{AA1585C9-3916-46FC-AA84-A9B8950726FD}"/>
    <cellStyle name="Normal 5 6 2 3 2 4 3" xfId="18328" xr:uid="{25D35E99-EF11-48F7-9267-600F718459DE}"/>
    <cellStyle name="Normal 5 6 2 3 2 4 3 2" xfId="41242" xr:uid="{7B594604-7BD3-4F91-B2E8-8E298F68CBB2}"/>
    <cellStyle name="Normal 5 6 2 3 2 4 4" xfId="32018" xr:uid="{F37BB80A-B9C0-4191-94E8-986A088BA669}"/>
    <cellStyle name="Normal 5 6 2 3 2 4 5" xfId="46902" xr:uid="{18F07FD9-77A2-4A6C-AEA3-8F5811E01E29}"/>
    <cellStyle name="Normal 5 6 2 3 2 4 6" xfId="11482" xr:uid="{7032883E-7128-4975-8AC8-225FA837BA22}"/>
    <cellStyle name="Normal 5 6 2 3 2 5" xfId="21750" xr:uid="{509EB3BD-3660-43AB-978C-ACABF6FF4D37}"/>
    <cellStyle name="Normal 5 6 2 3 2 5 2" xfId="35442" xr:uid="{754E559E-E710-4236-99B9-932F67F197F7}"/>
    <cellStyle name="Normal 5 6 2 3 2 5 3" xfId="50326" xr:uid="{4A81DBDF-C3B8-4452-BD6C-46A56B5627AA}"/>
    <cellStyle name="Normal 5 6 2 3 2 6" xfId="14906" xr:uid="{BCF2BF79-A155-4CC0-8573-BC2ABE0F71C0}"/>
    <cellStyle name="Normal 5 6 2 3 2 6 2" xfId="40856" xr:uid="{A5B6DA1B-E55B-4792-830A-66DAF846EA16}"/>
    <cellStyle name="Normal 5 6 2 3 2 7" xfId="28596" xr:uid="{D19EE16F-6874-4835-8DBB-036BA6CF206C}"/>
    <cellStyle name="Normal 5 6 2 3 2 8" xfId="43480" xr:uid="{CE8793A1-7A10-4742-A27F-4D9782B65D20}"/>
    <cellStyle name="Normal 5 6 2 3 2 9" xfId="8060" xr:uid="{C3D92F2A-2D77-494D-B064-4E4FDADE8A50}"/>
    <cellStyle name="Normal 5 6 2 3 3" xfId="581" xr:uid="{4663D418-83BD-4653-A3C3-8F424ADF9920}"/>
    <cellStyle name="Normal 5 6 2 3 3 2" xfId="2967" xr:uid="{71C4DD8F-D234-486D-8DAA-EAEB8F1E6DF7}"/>
    <cellStyle name="Normal 5 6 2 3 3 2 2" xfId="13196" xr:uid="{5C5305F5-C272-4766-BC55-4B517BD4F627}"/>
    <cellStyle name="Normal 5 6 2 3 3 2 2 2" xfId="26886" xr:uid="{FE78AC35-B4FD-4F65-BF7B-E741C8A2945E}"/>
    <cellStyle name="Normal 5 6 2 3 3 2 2 2 2" xfId="40578" xr:uid="{05B187C0-573B-4AB4-A9F6-977F11A14F2F}"/>
    <cellStyle name="Normal 5 6 2 3 3 2 2 2 3" xfId="55462" xr:uid="{BC4F7AB8-DDEA-4E75-8D14-120B1AF95FA3}"/>
    <cellStyle name="Normal 5 6 2 3 3 2 2 3" xfId="20042" xr:uid="{6AF42122-06D1-4CC0-A476-7C57396657B5}"/>
    <cellStyle name="Normal 5 6 2 3 3 2 2 4" xfId="33732" xr:uid="{6E1DCFA6-0441-4E98-ACC3-DFA3FECC0017}"/>
    <cellStyle name="Normal 5 6 2 3 3 2 2 5" xfId="48616" xr:uid="{BDC8956C-92A5-4A6E-BD7B-26C2C13F0BB2}"/>
    <cellStyle name="Normal 5 6 2 3 3 2 3" xfId="23464" xr:uid="{3F6B57C4-A1A3-447E-A2E7-EA66C3E78E92}"/>
    <cellStyle name="Normal 5 6 2 3 3 2 3 2" xfId="37156" xr:uid="{78BEBC94-1A2F-47C7-A3D5-569A29B69500}"/>
    <cellStyle name="Normal 5 6 2 3 3 2 3 3" xfId="52040" xr:uid="{B6DEDABC-B9FB-4B10-86FA-0681D8315709}"/>
    <cellStyle name="Normal 5 6 2 3 3 2 4" xfId="16620" xr:uid="{DF2AA54E-899F-4A84-84AD-E02682514886}"/>
    <cellStyle name="Normal 5 6 2 3 3 2 4 2" xfId="41243" xr:uid="{844D21AC-467A-4BC8-85DC-034560FC7CC4}"/>
    <cellStyle name="Normal 5 6 2 3 3 2 5" xfId="30310" xr:uid="{246771BE-A3F7-44AA-AAD2-3D8578539A8E}"/>
    <cellStyle name="Normal 5 6 2 3 3 2 6" xfId="45194" xr:uid="{F7301C0B-268B-4103-AA19-0364B7C26BE4}"/>
    <cellStyle name="Normal 5 6 2 3 3 2 7" xfId="9774" xr:uid="{D4E9EF69-D1FD-4902-AD26-7326641A91B9}"/>
    <cellStyle name="Normal 5 6 2 3 3 3" xfId="2968" xr:uid="{D3C5BB5E-0D46-4A86-AE16-05F454BB0B39}"/>
    <cellStyle name="Normal 5 6 2 3 3 3 2" xfId="25174" xr:uid="{61BCBBBC-D5B4-4993-8DF6-5501A1EE4BCB}"/>
    <cellStyle name="Normal 5 6 2 3 3 3 2 2" xfId="38866" xr:uid="{5D93F876-0A13-44A2-9FCC-5C980FCE8D34}"/>
    <cellStyle name="Normal 5 6 2 3 3 3 2 3" xfId="53750" xr:uid="{EED9B0D8-6656-4115-8B30-186B7B89F689}"/>
    <cellStyle name="Normal 5 6 2 3 3 3 3" xfId="18330" xr:uid="{6A3D1D24-B4AC-400B-AFD4-A516D41ADA42}"/>
    <cellStyle name="Normal 5 6 2 3 3 3 3 2" xfId="41244" xr:uid="{42A8025E-96DA-4404-9F00-4C26DBCE872A}"/>
    <cellStyle name="Normal 5 6 2 3 3 3 4" xfId="32020" xr:uid="{68F11115-146E-4A66-BAFD-7DA6FEDEAE8D}"/>
    <cellStyle name="Normal 5 6 2 3 3 3 5" xfId="46904" xr:uid="{86BAD052-5CF6-441F-8603-7679128F5200}"/>
    <cellStyle name="Normal 5 6 2 3 3 3 6" xfId="11484" xr:uid="{B39DB0F1-A37F-438D-8C99-3FD90D7A17A0}"/>
    <cellStyle name="Normal 5 6 2 3 3 4" xfId="2969" xr:uid="{DCB52224-B726-4D36-8696-462CFA6C206D}"/>
    <cellStyle name="Normal 5 6 2 3 3 4 2" xfId="41245" xr:uid="{71BEB18C-8B63-4458-91D8-988AE2327EE9}"/>
    <cellStyle name="Normal 5 6 2 3 3 4 3" xfId="35444" xr:uid="{D585BCB3-8E61-4C9D-A6FC-5F696648C907}"/>
    <cellStyle name="Normal 5 6 2 3 3 4 4" xfId="50328" xr:uid="{AD4558F4-1789-434B-A55F-49B139DC69C5}"/>
    <cellStyle name="Normal 5 6 2 3 3 4 5" xfId="21752" xr:uid="{7AC7CAC2-E409-4429-AB06-274861EA691C}"/>
    <cellStyle name="Normal 5 6 2 3 3 5" xfId="14908" xr:uid="{46C3C1B2-AC43-4CCC-A8C2-10BEF357BD29}"/>
    <cellStyle name="Normal 5 6 2 3 3 5 2" xfId="40858" xr:uid="{D3DC14E5-59C6-4D43-AAEF-12A76CC60B53}"/>
    <cellStyle name="Normal 5 6 2 3 3 6" xfId="28598" xr:uid="{AD9A66C1-EC88-4CDA-85F3-BE4B89CC7FA0}"/>
    <cellStyle name="Normal 5 6 2 3 3 7" xfId="43482" xr:uid="{EF442F90-EAC4-4AC9-AA9A-A188AB5C7FC7}"/>
    <cellStyle name="Normal 5 6 2 3 3 8" xfId="8062" xr:uid="{358DFFF0-C3ED-469D-99F0-071A01ECC1F1}"/>
    <cellStyle name="Normal 5 6 2 3 4" xfId="2970" xr:uid="{FE1303D9-664E-4BA8-8F6E-71B3798B40E5}"/>
    <cellStyle name="Normal 5 6 2 3 4 2" xfId="9775" xr:uid="{41100FA6-A722-44AC-A947-70B9449706F4}"/>
    <cellStyle name="Normal 5 6 2 3 4 2 2" xfId="13197" xr:uid="{ED042A9E-D267-40BC-B3B0-A679148A6E65}"/>
    <cellStyle name="Normal 5 6 2 3 4 2 2 2" xfId="26887" xr:uid="{1F52C987-0967-4C95-B462-F9C523C2CB0F}"/>
    <cellStyle name="Normal 5 6 2 3 4 2 2 2 2" xfId="40579" xr:uid="{E4224C0E-F9BC-4F68-98C9-FDE134B4F2E2}"/>
    <cellStyle name="Normal 5 6 2 3 4 2 2 2 3" xfId="55463" xr:uid="{D41447B7-C69B-4685-9BCC-40453FDEB927}"/>
    <cellStyle name="Normal 5 6 2 3 4 2 2 3" xfId="20043" xr:uid="{26CD0EE3-2178-4780-ADDE-3FCF0DB2D57C}"/>
    <cellStyle name="Normal 5 6 2 3 4 2 2 4" xfId="33733" xr:uid="{2D78BC7A-6767-42E2-9A33-1369AB4F676B}"/>
    <cellStyle name="Normal 5 6 2 3 4 2 2 5" xfId="48617" xr:uid="{835559D1-4AA0-417B-BA76-6A7C4B980A87}"/>
    <cellStyle name="Normal 5 6 2 3 4 2 3" xfId="23465" xr:uid="{60EA506E-919C-4011-8A80-CD37BE2FD7FF}"/>
    <cellStyle name="Normal 5 6 2 3 4 2 3 2" xfId="37157" xr:uid="{9D453668-871E-43E2-83D2-5FCD6FCF178F}"/>
    <cellStyle name="Normal 5 6 2 3 4 2 3 3" xfId="52041" xr:uid="{E20891F3-6C76-4EC0-905B-8EFAC9EC524E}"/>
    <cellStyle name="Normal 5 6 2 3 4 2 4" xfId="16621" xr:uid="{25F5E7D5-65F7-4D89-AEDA-5A33944FB9A2}"/>
    <cellStyle name="Normal 5 6 2 3 4 2 5" xfId="30311" xr:uid="{29CC9BC7-58A0-4BCD-8EBF-56E661580F0C}"/>
    <cellStyle name="Normal 5 6 2 3 4 2 6" xfId="45195" xr:uid="{DBD92B0E-53B9-411D-A044-64F1BFE2F3B2}"/>
    <cellStyle name="Normal 5 6 2 3 4 3" xfId="11485" xr:uid="{B5698780-0330-471B-88DC-0153A2645BC3}"/>
    <cellStyle name="Normal 5 6 2 3 4 3 2" xfId="25175" xr:uid="{DCFA2C27-B855-4F75-B40E-193AEECDC6CE}"/>
    <cellStyle name="Normal 5 6 2 3 4 3 2 2" xfId="38867" xr:uid="{B2650CBC-9DC4-4EEA-A153-0267B3292E48}"/>
    <cellStyle name="Normal 5 6 2 3 4 3 2 3" xfId="53751" xr:uid="{003D35EB-ADFD-46CA-BD6D-A1D3C3155942}"/>
    <cellStyle name="Normal 5 6 2 3 4 3 3" xfId="18331" xr:uid="{796A0297-7F30-44F2-A4C1-27FC4CB51C5D}"/>
    <cellStyle name="Normal 5 6 2 3 4 3 4" xfId="32021" xr:uid="{45841E74-F950-4154-91F9-910DB9FF165A}"/>
    <cellStyle name="Normal 5 6 2 3 4 3 5" xfId="46905" xr:uid="{915567F0-3219-4DE0-ABD9-70151AAE0A5C}"/>
    <cellStyle name="Normal 5 6 2 3 4 4" xfId="21753" xr:uid="{A9849A88-1BBC-481C-9DFB-2797CAFF6590}"/>
    <cellStyle name="Normal 5 6 2 3 4 4 2" xfId="35445" xr:uid="{C1DA278A-F896-42B9-AE4C-602CBBC23A83}"/>
    <cellStyle name="Normal 5 6 2 3 4 4 3" xfId="50329" xr:uid="{E6D88C43-276D-4F57-90FA-7F3A5B8CBE0F}"/>
    <cellStyle name="Normal 5 6 2 3 4 5" xfId="14909" xr:uid="{1DC485AF-B8A0-46AF-974C-EA57B2914917}"/>
    <cellStyle name="Normal 5 6 2 3 4 5 2" xfId="41246" xr:uid="{C1E64FD4-6B78-4317-AB36-3ED22E37E47D}"/>
    <cellStyle name="Normal 5 6 2 3 4 6" xfId="28599" xr:uid="{BF50A802-644B-4B4A-8F35-CF04034FF9B1}"/>
    <cellStyle name="Normal 5 6 2 3 4 7" xfId="43483" xr:uid="{C2380003-D4BD-496E-8CAD-9E14C3912E39}"/>
    <cellStyle name="Normal 5 6 2 3 4 8" xfId="8063" xr:uid="{C9B7DD62-3937-4AD2-A46A-02FBFF5C0ACB}"/>
    <cellStyle name="Normal 5 6 2 3 5" xfId="2971" xr:uid="{064E13F5-41B7-48F3-BAD4-BEEB7819D027}"/>
    <cellStyle name="Normal 5 6 2 3 5 2" xfId="13193" xr:uid="{A9302C02-807E-4B7F-8787-D1D61464F741}"/>
    <cellStyle name="Normal 5 6 2 3 5 2 2" xfId="26883" xr:uid="{715C2321-6C0D-4A19-ACDB-FB8AA73C02C3}"/>
    <cellStyle name="Normal 5 6 2 3 5 2 2 2" xfId="40575" xr:uid="{42A46413-C9BF-4501-83E5-87325D3BA43F}"/>
    <cellStyle name="Normal 5 6 2 3 5 2 2 3" xfId="55459" xr:uid="{CC535366-236E-4451-9FB6-C23698A0DBD9}"/>
    <cellStyle name="Normal 5 6 2 3 5 2 3" xfId="20039" xr:uid="{61208EB7-1FD4-4850-91BF-2A1FDF3DD78D}"/>
    <cellStyle name="Normal 5 6 2 3 5 2 4" xfId="33729" xr:uid="{A67EE908-78FF-46DA-9B45-8BFEE0D721EE}"/>
    <cellStyle name="Normal 5 6 2 3 5 2 5" xfId="48613" xr:uid="{B92093CE-6E7E-428A-BF0B-F4A7B0DBC9AA}"/>
    <cellStyle name="Normal 5 6 2 3 5 3" xfId="23461" xr:uid="{31EB868D-0D26-49E4-84BA-CB19787EE69C}"/>
    <cellStyle name="Normal 5 6 2 3 5 3 2" xfId="37153" xr:uid="{B1C285AB-B46B-4128-9126-50DE7E335E64}"/>
    <cellStyle name="Normal 5 6 2 3 5 3 3" xfId="52037" xr:uid="{A123C83D-F62D-4593-8527-7348FD54EFE6}"/>
    <cellStyle name="Normal 5 6 2 3 5 4" xfId="16617" xr:uid="{EB6943EB-2B93-4062-B6E4-652BEBBBCBAB}"/>
    <cellStyle name="Normal 5 6 2 3 5 4 2" xfId="41247" xr:uid="{D4EE6EA5-FF8A-42D2-A857-D82113C4CECE}"/>
    <cellStyle name="Normal 5 6 2 3 5 5" xfId="30307" xr:uid="{F4C9D22C-0E06-43DD-86EC-EFEF12595049}"/>
    <cellStyle name="Normal 5 6 2 3 5 6" xfId="45191" xr:uid="{C894EA5E-4ECF-4017-B3AF-D4A411387A22}"/>
    <cellStyle name="Normal 5 6 2 3 5 7" xfId="9771" xr:uid="{D696AD0F-D6D9-4ED2-BF2A-5416B92AEDBB}"/>
    <cellStyle name="Normal 5 6 2 3 6" xfId="2972" xr:uid="{1AB99B49-646F-4FC8-BF7C-078D3C84AC34}"/>
    <cellStyle name="Normal 5 6 2 3 6 2" xfId="25171" xr:uid="{A650DDAE-5472-4AF3-AADB-40EAAFEECE95}"/>
    <cellStyle name="Normal 5 6 2 3 6 2 2" xfId="38863" xr:uid="{1EEA9B60-8B11-4F46-9D0D-D1E9C61ECE6B}"/>
    <cellStyle name="Normal 5 6 2 3 6 2 3" xfId="53747" xr:uid="{516C2002-780E-4C8E-A29C-E3ACF7CB0F6B}"/>
    <cellStyle name="Normal 5 6 2 3 6 3" xfId="18327" xr:uid="{B1AB6150-3D29-4449-B1C2-C4A77A780772}"/>
    <cellStyle name="Normal 5 6 2 3 6 3 2" xfId="41248" xr:uid="{415EE4A1-D5C0-4524-8065-813D9EF660B9}"/>
    <cellStyle name="Normal 5 6 2 3 6 4" xfId="32017" xr:uid="{F80973CC-88B1-4F17-A4D5-0A63B8D4FF17}"/>
    <cellStyle name="Normal 5 6 2 3 6 5" xfId="46901" xr:uid="{7E502F27-7A83-4A33-BEFA-A1904924F0B7}"/>
    <cellStyle name="Normal 5 6 2 3 6 6" xfId="11481" xr:uid="{568E64EC-3DA8-421B-B87D-C63113A135C1}"/>
    <cellStyle name="Normal 5 6 2 3 7" xfId="21749" xr:uid="{8CA557EA-1B0A-4B6D-ACFF-5BBC1ECCD1D4}"/>
    <cellStyle name="Normal 5 6 2 3 7 2" xfId="35441" xr:uid="{475DEC7F-ADDC-4806-BC31-15DB774D6BCD}"/>
    <cellStyle name="Normal 5 6 2 3 7 3" xfId="50325" xr:uid="{1DF43F51-9209-4730-84BD-413C03CDCC45}"/>
    <cellStyle name="Normal 5 6 2 3 8" xfId="14905" xr:uid="{494A9A59-6EDC-4C62-A3B9-A020432E802E}"/>
    <cellStyle name="Normal 5 6 2 3 8 2" xfId="40855" xr:uid="{DC0B2C54-3AE8-4088-BC57-2D24491E949C}"/>
    <cellStyle name="Normal 5 6 2 3 9" xfId="28595" xr:uid="{413CAD69-3066-471E-BFB0-EFF8C88B22F1}"/>
    <cellStyle name="Normal 5 6 2 4" xfId="582" xr:uid="{C6BFFE9C-0131-4F05-9E69-8DBDD037B630}"/>
    <cellStyle name="Normal 5 6 2 4 2" xfId="583" xr:uid="{C01607F3-8BB4-43CD-AD6C-9B0B5DAB0A2B}"/>
    <cellStyle name="Normal 5 6 2 4 2 2" xfId="2973" xr:uid="{C6BF9B3D-D74E-4D8E-944C-D02F91391C91}"/>
    <cellStyle name="Normal 5 6 2 4 2 2 2" xfId="13199" xr:uid="{F1E0E888-0758-469C-81F7-00636713E6AD}"/>
    <cellStyle name="Normal 5 6 2 4 2 2 2 2" xfId="26889" xr:uid="{027C0152-3345-4FEF-ACC2-C6BA168A721F}"/>
    <cellStyle name="Normal 5 6 2 4 2 2 2 2 2" xfId="40581" xr:uid="{83B5964F-FC18-45D3-BEA0-C89E35FA2F93}"/>
    <cellStyle name="Normal 5 6 2 4 2 2 2 2 3" xfId="55465" xr:uid="{EE110070-71BB-49C7-A427-8010A5935F8C}"/>
    <cellStyle name="Normal 5 6 2 4 2 2 2 3" xfId="20045" xr:uid="{4AE2BD46-42FC-4F2C-A786-2DCB8509E253}"/>
    <cellStyle name="Normal 5 6 2 4 2 2 2 4" xfId="33735" xr:uid="{44769E3E-F161-4045-9CA4-B3A974D77E23}"/>
    <cellStyle name="Normal 5 6 2 4 2 2 2 5" xfId="48619" xr:uid="{D7FEADEF-8B68-45C4-A4EF-02300236EF2A}"/>
    <cellStyle name="Normal 5 6 2 4 2 2 3" xfId="23467" xr:uid="{6E535DC4-EDF7-4E01-8A32-59E9A5A5ED78}"/>
    <cellStyle name="Normal 5 6 2 4 2 2 3 2" xfId="37159" xr:uid="{59140B14-7E8E-4297-8B49-BA5C14679618}"/>
    <cellStyle name="Normal 5 6 2 4 2 2 3 3" xfId="52043" xr:uid="{C026ED45-FD26-4EFE-8F49-37B476D34021}"/>
    <cellStyle name="Normal 5 6 2 4 2 2 4" xfId="16623" xr:uid="{90207FE7-E1F1-4AD2-9148-90B70F2F3FB9}"/>
    <cellStyle name="Normal 5 6 2 4 2 2 4 2" xfId="41249" xr:uid="{68B0F35C-08CD-4FF2-B875-C63F09F648C3}"/>
    <cellStyle name="Normal 5 6 2 4 2 2 5" xfId="30313" xr:uid="{425BB550-994A-43BE-AD08-B4F055872837}"/>
    <cellStyle name="Normal 5 6 2 4 2 2 6" xfId="45197" xr:uid="{B93B7866-7D6D-46A3-B18C-A40585DB7E42}"/>
    <cellStyle name="Normal 5 6 2 4 2 2 7" xfId="9777" xr:uid="{40D93884-0CFD-4F7C-8A16-8C941E42BF3F}"/>
    <cellStyle name="Normal 5 6 2 4 2 3" xfId="2974" xr:uid="{A84BCAAF-3A00-4564-B893-254A376CACD7}"/>
    <cellStyle name="Normal 5 6 2 4 2 3 2" xfId="25177" xr:uid="{43CB5B2A-E267-43DC-A8ED-AA2859BCE2A9}"/>
    <cellStyle name="Normal 5 6 2 4 2 3 2 2" xfId="38869" xr:uid="{9F3FD013-9F17-4E29-8591-FBDC2A6BD7A8}"/>
    <cellStyle name="Normal 5 6 2 4 2 3 2 3" xfId="53753" xr:uid="{5808DA11-DF97-4581-B59F-F6FD3CBB82C5}"/>
    <cellStyle name="Normal 5 6 2 4 2 3 3" xfId="18333" xr:uid="{A8B2146A-D0F9-40BA-9763-708E381A1048}"/>
    <cellStyle name="Normal 5 6 2 4 2 3 3 2" xfId="41250" xr:uid="{0F59DFE4-8729-49FA-857C-2ADE78D5D3EE}"/>
    <cellStyle name="Normal 5 6 2 4 2 3 4" xfId="32023" xr:uid="{592E5D04-F2D1-46CC-B942-0D5107E3FEC3}"/>
    <cellStyle name="Normal 5 6 2 4 2 3 5" xfId="46907" xr:uid="{78ADCD65-15DB-40DB-8C2A-27F7A6A6CBF5}"/>
    <cellStyle name="Normal 5 6 2 4 2 3 6" xfId="11487" xr:uid="{DF8A3F35-44A6-4D15-A59D-91DB8428ECBE}"/>
    <cellStyle name="Normal 5 6 2 4 2 4" xfId="2975" xr:uid="{5A3DBD9B-6520-47E0-B02D-DA1CE82B718F}"/>
    <cellStyle name="Normal 5 6 2 4 2 4 2" xfId="41251" xr:uid="{D218423E-BABB-4BCD-AB90-C2C84C2BCB2E}"/>
    <cellStyle name="Normal 5 6 2 4 2 4 3" xfId="35447" xr:uid="{B9CE5EFC-F9A1-4E1C-BF6F-39326ECB9CE7}"/>
    <cellStyle name="Normal 5 6 2 4 2 4 4" xfId="50331" xr:uid="{7FA9E3DE-5DEA-4C5B-BFE2-4D3D9EAD2390}"/>
    <cellStyle name="Normal 5 6 2 4 2 4 5" xfId="21755" xr:uid="{3631EE24-DA26-44A1-85DA-D8020868B606}"/>
    <cellStyle name="Normal 5 6 2 4 2 5" xfId="14911" xr:uid="{880F0153-B8D2-4D9C-BB20-E0B65FEEF88A}"/>
    <cellStyle name="Normal 5 6 2 4 2 5 2" xfId="40860" xr:uid="{371204EB-9A11-44B8-997F-64995811443A}"/>
    <cellStyle name="Normal 5 6 2 4 2 6" xfId="28601" xr:uid="{B8B14884-5E16-4768-80DB-3C8E1F463DC8}"/>
    <cellStyle name="Normal 5 6 2 4 2 7" xfId="43485" xr:uid="{2961C51C-42C6-40D6-B202-28AA5C481C4C}"/>
    <cellStyle name="Normal 5 6 2 4 2 8" xfId="8065" xr:uid="{6DC3364E-E594-4B26-80FE-34F7C51C3AEB}"/>
    <cellStyle name="Normal 5 6 2 4 3" xfId="2976" xr:uid="{96D742BB-EE2F-4B16-94B7-147999115438}"/>
    <cellStyle name="Normal 5 6 2 4 3 2" xfId="13198" xr:uid="{05A44E09-673E-4394-94B0-38EB780093CE}"/>
    <cellStyle name="Normal 5 6 2 4 3 2 2" xfId="26888" xr:uid="{AFAF74CA-136F-4D2A-A92C-FB73EA303361}"/>
    <cellStyle name="Normal 5 6 2 4 3 2 2 2" xfId="40580" xr:uid="{768C4D01-A509-4AB0-82EF-2320A7149986}"/>
    <cellStyle name="Normal 5 6 2 4 3 2 2 3" xfId="55464" xr:uid="{138DC54F-5A07-4206-9DE4-658942B6FF5C}"/>
    <cellStyle name="Normal 5 6 2 4 3 2 3" xfId="20044" xr:uid="{4FAB59F2-A4E7-4126-AFFF-1661D9102D3D}"/>
    <cellStyle name="Normal 5 6 2 4 3 2 4" xfId="33734" xr:uid="{742F3278-2605-466C-8A34-A1BE3C81FAF0}"/>
    <cellStyle name="Normal 5 6 2 4 3 2 5" xfId="48618" xr:uid="{FC9A59D3-3E11-4584-9A9B-33031D6D6AE4}"/>
    <cellStyle name="Normal 5 6 2 4 3 3" xfId="23466" xr:uid="{AADA62D5-FB97-4DC1-930D-E78F82E49E09}"/>
    <cellStyle name="Normal 5 6 2 4 3 3 2" xfId="37158" xr:uid="{FD3B4BD2-FBC8-44E9-95C9-EB6F041B1951}"/>
    <cellStyle name="Normal 5 6 2 4 3 3 3" xfId="52042" xr:uid="{36C569D7-D5E1-407C-8510-1B74D040787F}"/>
    <cellStyle name="Normal 5 6 2 4 3 4" xfId="16622" xr:uid="{67613C20-294F-481A-BAB7-569232A13AC9}"/>
    <cellStyle name="Normal 5 6 2 4 3 4 2" xfId="41252" xr:uid="{6A24007A-ECBC-4A44-BE53-D2179EC6760D}"/>
    <cellStyle name="Normal 5 6 2 4 3 5" xfId="30312" xr:uid="{86A52333-42F4-45D2-99B0-7B3477A0FE1C}"/>
    <cellStyle name="Normal 5 6 2 4 3 6" xfId="45196" xr:uid="{BD18875C-EFE8-4EDC-B3C2-060E415EC1B4}"/>
    <cellStyle name="Normal 5 6 2 4 3 7" xfId="9776" xr:uid="{8EF98D9C-1374-4CE4-9F3A-D9850F2177C6}"/>
    <cellStyle name="Normal 5 6 2 4 4" xfId="2977" xr:uid="{3039D29C-72AA-4CF1-851D-9A7644A475A6}"/>
    <cellStyle name="Normal 5 6 2 4 4 2" xfId="25176" xr:uid="{C75E5CB0-AB4C-46C5-A894-FA3D56C165BA}"/>
    <cellStyle name="Normal 5 6 2 4 4 2 2" xfId="38868" xr:uid="{F7CDD239-3459-4B95-8C8B-6FD5125AAEC9}"/>
    <cellStyle name="Normal 5 6 2 4 4 2 3" xfId="53752" xr:uid="{C51142D6-98D3-475D-9250-A1B45458CDC1}"/>
    <cellStyle name="Normal 5 6 2 4 4 3" xfId="18332" xr:uid="{4B5B99A2-AA91-4E40-9B66-F60FCC5CAB35}"/>
    <cellStyle name="Normal 5 6 2 4 4 3 2" xfId="41253" xr:uid="{F03B6E5F-90E6-44B5-B833-33B60708D750}"/>
    <cellStyle name="Normal 5 6 2 4 4 4" xfId="32022" xr:uid="{DAA708B4-1907-4E53-BF83-C64F9FCD80E7}"/>
    <cellStyle name="Normal 5 6 2 4 4 5" xfId="46906" xr:uid="{0EB695C2-8D8F-40F9-AFC0-D0CD0F25E900}"/>
    <cellStyle name="Normal 5 6 2 4 4 6" xfId="11486" xr:uid="{F53C2B6D-A2B5-40BF-A394-6A716312609B}"/>
    <cellStyle name="Normal 5 6 2 4 5" xfId="2978" xr:uid="{F996BE77-2285-4BF8-9D46-29969DD8A1A3}"/>
    <cellStyle name="Normal 5 6 2 4 5 2" xfId="41254" xr:uid="{B147A7D7-C4CE-4D4A-93E4-0433EB55B2E6}"/>
    <cellStyle name="Normal 5 6 2 4 5 3" xfId="35446" xr:uid="{72EA1257-36CB-4390-93EC-198FDD6756B1}"/>
    <cellStyle name="Normal 5 6 2 4 5 4" xfId="50330" xr:uid="{1F50E989-35D1-42E3-8E70-3146C209EA15}"/>
    <cellStyle name="Normal 5 6 2 4 5 5" xfId="21754" xr:uid="{D8026F11-A673-4C6A-8051-7BF8FC16207A}"/>
    <cellStyle name="Normal 5 6 2 4 6" xfId="14910" xr:uid="{B649800E-1C9F-41E8-8C19-B63298686FA5}"/>
    <cellStyle name="Normal 5 6 2 4 6 2" xfId="40859" xr:uid="{E4DE98B8-D735-4019-A93E-48E52D8C6C50}"/>
    <cellStyle name="Normal 5 6 2 4 7" xfId="28600" xr:uid="{61DF0B78-E975-4A44-852E-3BFDBB623794}"/>
    <cellStyle name="Normal 5 6 2 4 8" xfId="43484" xr:uid="{8ED0D4C9-46A7-4E0B-A8DB-DC719ECB145D}"/>
    <cellStyle name="Normal 5 6 2 4 9" xfId="8064" xr:uid="{6A69AD0E-8F70-4DDD-8D4C-95E1AE140602}"/>
    <cellStyle name="Normal 5 6 2 5" xfId="584" xr:uid="{2BACE6FB-516A-412D-BA82-4224CB4369D4}"/>
    <cellStyle name="Normal 5 6 2 5 2" xfId="2979" xr:uid="{27856594-A596-4034-B742-E1B9CFC80C84}"/>
    <cellStyle name="Normal 5 6 2 5 2 2" xfId="13200" xr:uid="{B3AD074A-B83F-45B1-9819-F21495475E35}"/>
    <cellStyle name="Normal 5 6 2 5 2 2 2" xfId="26890" xr:uid="{FFAA346A-60A5-427B-A2F4-502D7DCA04FD}"/>
    <cellStyle name="Normal 5 6 2 5 2 2 2 2" xfId="40582" xr:uid="{48D93796-3493-47A3-B725-A556C7EF4C9C}"/>
    <cellStyle name="Normal 5 6 2 5 2 2 2 3" xfId="55466" xr:uid="{92D7B709-FE87-4D5F-91E0-596011D4D246}"/>
    <cellStyle name="Normal 5 6 2 5 2 2 3" xfId="20046" xr:uid="{A46D38B7-97CA-43F6-89A2-B959C479888E}"/>
    <cellStyle name="Normal 5 6 2 5 2 2 4" xfId="33736" xr:uid="{E19D888A-BC2D-4608-A42A-5C8565C6D0B6}"/>
    <cellStyle name="Normal 5 6 2 5 2 2 5" xfId="48620" xr:uid="{D6D8A7B4-5C08-40E4-90D2-2BC15EBA57AC}"/>
    <cellStyle name="Normal 5 6 2 5 2 3" xfId="23468" xr:uid="{13EEB27E-8A90-497C-9D55-759CEF6996AA}"/>
    <cellStyle name="Normal 5 6 2 5 2 3 2" xfId="37160" xr:uid="{A3AD6CA2-606F-4B00-A410-B9BAB8FE9E3A}"/>
    <cellStyle name="Normal 5 6 2 5 2 3 3" xfId="52044" xr:uid="{A77E3DB2-1A42-4B7B-AEB2-D80C4FDAC6C9}"/>
    <cellStyle name="Normal 5 6 2 5 2 4" xfId="16624" xr:uid="{C1C228DE-1A8A-47CE-B0C4-C488B59C10CF}"/>
    <cellStyle name="Normal 5 6 2 5 2 4 2" xfId="41255" xr:uid="{E7AD0FAB-D58F-40B8-BE36-B301552B9865}"/>
    <cellStyle name="Normal 5 6 2 5 2 5" xfId="30314" xr:uid="{65C3C582-B768-406E-8908-043D34750FB2}"/>
    <cellStyle name="Normal 5 6 2 5 2 6" xfId="45198" xr:uid="{8C5135AD-F76E-4711-AAC9-B76FA0131ECC}"/>
    <cellStyle name="Normal 5 6 2 5 2 7" xfId="9778" xr:uid="{ECE01914-B598-4E55-BCB0-E4FF7E082EDC}"/>
    <cellStyle name="Normal 5 6 2 5 3" xfId="2980" xr:uid="{EC55973C-7F20-447F-A6AC-7A8251E8BDF3}"/>
    <cellStyle name="Normal 5 6 2 5 3 2" xfId="25178" xr:uid="{B734C0A8-6582-4F91-ABB2-1EB760077B34}"/>
    <cellStyle name="Normal 5 6 2 5 3 2 2" xfId="38870" xr:uid="{31A09402-1662-4956-A196-C718225A6EF0}"/>
    <cellStyle name="Normal 5 6 2 5 3 2 3" xfId="53754" xr:uid="{83A37980-18E0-4BC8-A970-4D1EBFD14743}"/>
    <cellStyle name="Normal 5 6 2 5 3 3" xfId="18334" xr:uid="{0B5ACE2D-8D71-429A-AB07-C8EF9D2B9D43}"/>
    <cellStyle name="Normal 5 6 2 5 3 3 2" xfId="41256" xr:uid="{0DDDCFB7-A8AD-4F53-841A-3143CB3A5991}"/>
    <cellStyle name="Normal 5 6 2 5 3 4" xfId="32024" xr:uid="{D5E1BC8B-3061-42F9-95A6-E86F24862472}"/>
    <cellStyle name="Normal 5 6 2 5 3 5" xfId="46908" xr:uid="{A1403822-C6BD-4AC0-8584-61AF62A99694}"/>
    <cellStyle name="Normal 5 6 2 5 3 6" xfId="11488" xr:uid="{0236E298-0D3A-4751-8C0A-0EBE3D81C2C9}"/>
    <cellStyle name="Normal 5 6 2 5 4" xfId="2981" xr:uid="{B40EC7C0-E80F-4543-94DB-A3DD05DFD44A}"/>
    <cellStyle name="Normal 5 6 2 5 4 2" xfId="41257" xr:uid="{EA35C9B3-7C1B-4910-919E-1C20C35E3E64}"/>
    <cellStyle name="Normal 5 6 2 5 4 3" xfId="35448" xr:uid="{EE904B3E-7AED-432D-BC39-55A1DDA615CE}"/>
    <cellStyle name="Normal 5 6 2 5 4 4" xfId="50332" xr:uid="{3A98B4FD-F993-48E3-89EB-ACC720AB45F2}"/>
    <cellStyle name="Normal 5 6 2 5 4 5" xfId="21756" xr:uid="{3B4D0DDC-2ADE-4C46-A3D0-90F80B6E0714}"/>
    <cellStyle name="Normal 5 6 2 5 5" xfId="14912" xr:uid="{3B0B8CAA-8006-4F88-B3B0-CAC837E7DABA}"/>
    <cellStyle name="Normal 5 6 2 5 5 2" xfId="40861" xr:uid="{C207F075-506B-47DE-B083-0559A96ED8DA}"/>
    <cellStyle name="Normal 5 6 2 5 6" xfId="28602" xr:uid="{DEBEF04B-7E8E-4212-9AEF-F8E7AE6EB645}"/>
    <cellStyle name="Normal 5 6 2 5 7" xfId="43486" xr:uid="{7C2C257B-2C12-4215-8B39-D7874E01C407}"/>
    <cellStyle name="Normal 5 6 2 5 8" xfId="8066" xr:uid="{AAC141AA-8759-4D10-8F7B-93D8143CD29B}"/>
    <cellStyle name="Normal 5 6 2 6" xfId="2982" xr:uid="{BC12E938-8F27-4010-B28F-F8BB059D2331}"/>
    <cellStyle name="Normal 5 6 2 6 2" xfId="2983" xr:uid="{773057F8-8FC5-48B5-A3AE-89258BFF48D8}"/>
    <cellStyle name="Normal 5 6 2 6 2 2" xfId="13201" xr:uid="{EC869E0D-9712-43CB-9D49-7B46E26CCAE4}"/>
    <cellStyle name="Normal 5 6 2 6 2 2 2" xfId="26891" xr:uid="{ABF0293E-AF26-4831-97F8-0BE2438DDDB7}"/>
    <cellStyle name="Normal 5 6 2 6 2 2 2 2" xfId="40583" xr:uid="{0911EB8A-B710-4F42-BA70-F85AA6FF29E9}"/>
    <cellStyle name="Normal 5 6 2 6 2 2 2 3" xfId="55467" xr:uid="{33BBDAAC-28D4-43B6-85D0-6D14A14ECC22}"/>
    <cellStyle name="Normal 5 6 2 6 2 2 3" xfId="20047" xr:uid="{1755984E-05BC-47C4-A4E7-C9E586C9685F}"/>
    <cellStyle name="Normal 5 6 2 6 2 2 4" xfId="33737" xr:uid="{CC27941B-F925-4126-91EE-A88F5739F15E}"/>
    <cellStyle name="Normal 5 6 2 6 2 2 5" xfId="48621" xr:uid="{07100943-815E-41B6-8531-B812698FBFC5}"/>
    <cellStyle name="Normal 5 6 2 6 2 3" xfId="23469" xr:uid="{747B5E32-0AEE-4CC4-88A4-8999CD7C6F08}"/>
    <cellStyle name="Normal 5 6 2 6 2 3 2" xfId="37161" xr:uid="{5D41CD60-F527-42F9-9D61-D67D001DBFF1}"/>
    <cellStyle name="Normal 5 6 2 6 2 3 3" xfId="52045" xr:uid="{F4709625-583F-490A-86D0-E8463FE28BC3}"/>
    <cellStyle name="Normal 5 6 2 6 2 4" xfId="16625" xr:uid="{20D084FD-9594-4783-85D0-69C8EEAA8A8F}"/>
    <cellStyle name="Normal 5 6 2 6 2 4 2" xfId="41259" xr:uid="{17AB2960-3A07-4AB7-BD8B-8ABE3582C0FC}"/>
    <cellStyle name="Normal 5 6 2 6 2 5" xfId="30315" xr:uid="{F70064BD-2045-4361-92B6-C2DCC85F3E26}"/>
    <cellStyle name="Normal 5 6 2 6 2 6" xfId="45199" xr:uid="{53E29DDC-8040-4050-8DF0-52DB71E5DFBF}"/>
    <cellStyle name="Normal 5 6 2 6 2 7" xfId="9779" xr:uid="{2C0D07F9-026A-4B19-BE9B-6F3EB932B1E2}"/>
    <cellStyle name="Normal 5 6 2 6 3" xfId="2984" xr:uid="{1ABA28C4-22FC-45C3-AB45-0E28F58A713E}"/>
    <cellStyle name="Normal 5 6 2 6 3 2" xfId="25179" xr:uid="{54BC3657-53B3-408E-81DD-DF4272EF2D37}"/>
    <cellStyle name="Normal 5 6 2 6 3 2 2" xfId="38871" xr:uid="{171B659C-55F1-451B-AEB9-C0E56B772B77}"/>
    <cellStyle name="Normal 5 6 2 6 3 2 3" xfId="53755" xr:uid="{C46AC869-96D1-4243-A414-162DC50FE4A7}"/>
    <cellStyle name="Normal 5 6 2 6 3 3" xfId="18335" xr:uid="{0A3D0BD2-30A6-4745-AB48-84BB34CC053E}"/>
    <cellStyle name="Normal 5 6 2 6 3 3 2" xfId="41260" xr:uid="{6484B99D-13FB-4F51-8354-905DE7B4A817}"/>
    <cellStyle name="Normal 5 6 2 6 3 4" xfId="32025" xr:uid="{91C6143C-E854-49D0-87EC-C82A34FEFD62}"/>
    <cellStyle name="Normal 5 6 2 6 3 5" xfId="46909" xr:uid="{71CE301A-605A-4158-A299-651AD16A9258}"/>
    <cellStyle name="Normal 5 6 2 6 3 6" xfId="11489" xr:uid="{9324E51B-F4F2-4128-804D-B16B6793877B}"/>
    <cellStyle name="Normal 5 6 2 6 4" xfId="2985" xr:uid="{3C5E255C-E30A-4414-83D4-00BEB655300D}"/>
    <cellStyle name="Normal 5 6 2 6 4 2" xfId="41261" xr:uid="{AFB28533-475F-4FA7-A6F0-CE6A05E8EE2F}"/>
    <cellStyle name="Normal 5 6 2 6 4 3" xfId="35449" xr:uid="{DB4C21D4-175A-4AEF-895B-2D35270F4908}"/>
    <cellStyle name="Normal 5 6 2 6 4 4" xfId="50333" xr:uid="{E91507CB-D973-4B52-A1C0-B15703CF3D60}"/>
    <cellStyle name="Normal 5 6 2 6 4 5" xfId="21757" xr:uid="{9CA1C00F-9260-4B49-9C34-AE953B42FD44}"/>
    <cellStyle name="Normal 5 6 2 6 5" xfId="14913" xr:uid="{8A63562A-0617-45E2-9E02-6DB2130DDFAE}"/>
    <cellStyle name="Normal 5 6 2 6 5 2" xfId="41258" xr:uid="{FD5A8DE8-4A8F-429E-BA09-0C3F0E695BC9}"/>
    <cellStyle name="Normal 5 6 2 6 6" xfId="28603" xr:uid="{C9B895EC-B845-4E6B-80B6-A735DF29CCBE}"/>
    <cellStyle name="Normal 5 6 2 6 7" xfId="43487" xr:uid="{65C63FA3-FE14-47E5-8F7D-006EBD1BD8B6}"/>
    <cellStyle name="Normal 5 6 2 6 8" xfId="8067" xr:uid="{FE068C3B-EE35-40D8-A5CB-738698B589B0}"/>
    <cellStyle name="Normal 5 6 2 7" xfId="2986" xr:uid="{06B4D820-82C6-48AC-8620-F5FAE396602D}"/>
    <cellStyle name="Normal 5 6 2 7 2" xfId="13187" xr:uid="{612878AA-59DD-42DE-94FA-CAD87A934311}"/>
    <cellStyle name="Normal 5 6 2 7 2 2" xfId="26877" xr:uid="{0F4DCDB0-CAA9-457C-AD2E-B48CB1E1E190}"/>
    <cellStyle name="Normal 5 6 2 7 2 2 2" xfId="40569" xr:uid="{52324905-6475-4508-BB9F-F78E21C52853}"/>
    <cellStyle name="Normal 5 6 2 7 2 2 3" xfId="55453" xr:uid="{6252075D-863F-4A35-8CAA-B8BEA2A0A612}"/>
    <cellStyle name="Normal 5 6 2 7 2 3" xfId="20033" xr:uid="{13796894-A38A-4247-B876-8B29E79F980D}"/>
    <cellStyle name="Normal 5 6 2 7 2 4" xfId="33723" xr:uid="{87CA45FB-1DFF-4552-A633-78C9314AF0BE}"/>
    <cellStyle name="Normal 5 6 2 7 2 5" xfId="48607" xr:uid="{80B90E03-B367-4516-ACF7-E69A19038906}"/>
    <cellStyle name="Normal 5 6 2 7 3" xfId="23455" xr:uid="{F5E250D0-9E9E-4827-A40A-7DF9F5B41145}"/>
    <cellStyle name="Normal 5 6 2 7 3 2" xfId="37147" xr:uid="{3B4C2550-9A80-4637-AAB8-5F0EBECFB4B0}"/>
    <cellStyle name="Normal 5 6 2 7 3 3" xfId="52031" xr:uid="{460D698B-E867-4470-B48B-17EE71B7C7F1}"/>
    <cellStyle name="Normal 5 6 2 7 4" xfId="16611" xr:uid="{ABDF65EF-F6A1-4956-A001-07AF9CC2148D}"/>
    <cellStyle name="Normal 5 6 2 7 4 2" xfId="41262" xr:uid="{F8EBA2F4-683F-4853-A74F-7F7E89062A4C}"/>
    <cellStyle name="Normal 5 6 2 7 5" xfId="30301" xr:uid="{A8EF7F9C-3B74-4DFA-AACE-05897C91368F}"/>
    <cellStyle name="Normal 5 6 2 7 6" xfId="45185" xr:uid="{77DCD9CC-B9F5-4918-82F7-B7DB938321C3}"/>
    <cellStyle name="Normal 5 6 2 7 7" xfId="9765" xr:uid="{BDE957F9-F214-4003-AA89-626ED881984D}"/>
    <cellStyle name="Normal 5 6 2 8" xfId="2987" xr:uid="{9878199D-52B0-42C3-9E09-0D5F2786D67A}"/>
    <cellStyle name="Normal 5 6 2 8 2" xfId="25165" xr:uid="{AFEC7859-4424-4DE4-B43F-E83F07A5E600}"/>
    <cellStyle name="Normal 5 6 2 8 2 2" xfId="38857" xr:uid="{ED4D3CD7-08A5-4504-9974-553CA3CC5926}"/>
    <cellStyle name="Normal 5 6 2 8 2 3" xfId="53741" xr:uid="{43FDEC7D-F4A4-4BA6-A1E8-7A4C85955493}"/>
    <cellStyle name="Normal 5 6 2 8 3" xfId="18321" xr:uid="{4C71509F-47B1-4BBF-8C1F-68F3DB50750F}"/>
    <cellStyle name="Normal 5 6 2 8 3 2" xfId="41263" xr:uid="{B44DB872-E225-48E2-AC9D-2AEDAC86DCFF}"/>
    <cellStyle name="Normal 5 6 2 8 4" xfId="32011" xr:uid="{6E3F57FE-6E9C-4F01-9AC3-660982C4EE01}"/>
    <cellStyle name="Normal 5 6 2 8 5" xfId="46895" xr:uid="{B2F8C131-F7A1-485D-8C71-5A883945A07A}"/>
    <cellStyle name="Normal 5 6 2 8 6" xfId="11475" xr:uid="{BE0144C4-EACA-4EA4-9D0E-91F38D99812B}"/>
    <cellStyle name="Normal 5 6 2 9" xfId="2988" xr:uid="{FADB3A04-522B-4368-8E2E-B91733C14667}"/>
    <cellStyle name="Normal 5 6 2 9 2" xfId="41264" xr:uid="{6DA1CDB0-5D9E-40F6-9207-B417440D6613}"/>
    <cellStyle name="Normal 5 6 2 9 3" xfId="35435" xr:uid="{B9BFF0C9-A0AF-4DBD-ABDF-A0FAF6AFB430}"/>
    <cellStyle name="Normal 5 6 2 9 4" xfId="50319" xr:uid="{A9B43AFE-2D3C-4D38-8E01-EF8ED88B371C}"/>
    <cellStyle name="Normal 5 6 2 9 5" xfId="21743" xr:uid="{6B69AAE1-CA0D-4B54-9FAB-0B6254298AC1}"/>
    <cellStyle name="Normal 5 6 3" xfId="313" xr:uid="{FC6849CD-A02C-4935-9213-C771B0734AB9}"/>
    <cellStyle name="Normal 5 6 3 10" xfId="28604" xr:uid="{489A49AF-0066-4ED8-92DA-1608E19B8E15}"/>
    <cellStyle name="Normal 5 6 3 11" xfId="43488" xr:uid="{6BDF0AB1-27D3-441D-B6F5-4CA6274D832F}"/>
    <cellStyle name="Normal 5 6 3 12" xfId="8068" xr:uid="{E87DEAA6-C598-4774-BC95-A1E291D471EB}"/>
    <cellStyle name="Normal 5 6 3 2" xfId="585" xr:uid="{D0AFF892-33A2-4D8C-BD02-93175722BF94}"/>
    <cellStyle name="Normal 5 6 3 2 10" xfId="8069" xr:uid="{215B180E-EF97-4D71-8F4F-55654BDD1F4A}"/>
    <cellStyle name="Normal 5 6 3 2 2" xfId="586" xr:uid="{0428DD40-37F5-4B73-8AC2-13993B950E69}"/>
    <cellStyle name="Normal 5 6 3 2 2 2" xfId="1399" xr:uid="{96917D72-968D-4C14-844A-2EA0D5407BF4}"/>
    <cellStyle name="Normal 5 6 3 2 2 2 2" xfId="1400" xr:uid="{FFD3C513-C94E-4483-A1CE-0655835A907D}"/>
    <cellStyle name="Normal 5 6 3 2 2 2 2 2" xfId="26894" xr:uid="{C2289BFB-9359-418A-9BE5-6361D6D749E3}"/>
    <cellStyle name="Normal 5 6 3 2 2 2 2 2 2" xfId="40586" xr:uid="{DCAA4AFF-43A6-4860-BE7D-C304555EDED2}"/>
    <cellStyle name="Normal 5 6 3 2 2 2 2 2 3" xfId="55470" xr:uid="{1CAB76F8-E247-4D1A-90BB-6BF730B8D5BC}"/>
    <cellStyle name="Normal 5 6 3 2 2 2 2 3" xfId="20050" xr:uid="{3A6D5275-FA00-49C5-8B3A-51E8A8F738CD}"/>
    <cellStyle name="Normal 5 6 3 2 2 2 2 3 2" xfId="41093" xr:uid="{6054E8CE-632A-43BA-BA7C-E9E0CF3554E0}"/>
    <cellStyle name="Normal 5 6 3 2 2 2 2 4" xfId="33740" xr:uid="{91E8D0D4-5E78-472E-9C54-85084E032D9E}"/>
    <cellStyle name="Normal 5 6 3 2 2 2 2 5" xfId="48624" xr:uid="{11D0F82A-C39E-4A07-B40A-635535F51F0D}"/>
    <cellStyle name="Normal 5 6 3 2 2 2 2 6" xfId="13204" xr:uid="{10A57BB6-517A-4F37-A9B8-73DF015E7988}"/>
    <cellStyle name="Normal 5 6 3 2 2 2 3" xfId="23472" xr:uid="{2E3D4A43-A39A-4898-8C42-D7BD6CE60CA5}"/>
    <cellStyle name="Normal 5 6 3 2 2 2 3 2" xfId="37164" xr:uid="{C290F4FF-3914-4304-9300-A58F06A64782}"/>
    <cellStyle name="Normal 5 6 3 2 2 2 3 3" xfId="52048" xr:uid="{579CAB2D-FF34-413A-8EF9-EADD2C510B20}"/>
    <cellStyle name="Normal 5 6 3 2 2 2 4" xfId="16628" xr:uid="{AA6C0258-7AE1-4827-96F8-B4071B584839}"/>
    <cellStyle name="Normal 5 6 3 2 2 2 4 2" xfId="41092" xr:uid="{D66F1D25-FDEE-43DE-9974-4E5C4F64DEF1}"/>
    <cellStyle name="Normal 5 6 3 2 2 2 5" xfId="30318" xr:uid="{2489F1DC-9911-4427-AD27-B2F0D85553C7}"/>
    <cellStyle name="Normal 5 6 3 2 2 2 6" xfId="45202" xr:uid="{84467AA0-45BE-4A0B-B20B-7D2E58F9AEAF}"/>
    <cellStyle name="Normal 5 6 3 2 2 2 7" xfId="9782" xr:uid="{2B5DD413-C379-4411-9AE2-3F6B972C0C88}"/>
    <cellStyle name="Normal 5 6 3 2 2 3" xfId="1401" xr:uid="{AAA19B31-47CD-4D24-845F-7F855CAB2B68}"/>
    <cellStyle name="Normal 5 6 3 2 2 3 2" xfId="25182" xr:uid="{C25D86F8-C3AA-4505-9A7A-9F0521C2CDC7}"/>
    <cellStyle name="Normal 5 6 3 2 2 3 2 2" xfId="38874" xr:uid="{9EA9C8E9-D006-4517-ABFF-EC1530DBF80E}"/>
    <cellStyle name="Normal 5 6 3 2 2 3 2 3" xfId="53758" xr:uid="{F7CBEB84-F9FF-4863-84A1-DCBB1913D2FF}"/>
    <cellStyle name="Normal 5 6 3 2 2 3 3" xfId="18338" xr:uid="{2D330622-C731-4038-8318-EDD8FDDDD525}"/>
    <cellStyle name="Normal 5 6 3 2 2 3 3 2" xfId="41094" xr:uid="{3C52A86A-C9AC-449B-87F3-BB48A27B4641}"/>
    <cellStyle name="Normal 5 6 3 2 2 3 4" xfId="32028" xr:uid="{A11B1E3F-EF01-4CA8-8205-9D0A951E7496}"/>
    <cellStyle name="Normal 5 6 3 2 2 3 5" xfId="46912" xr:uid="{85AB3803-A756-472C-9502-3646C54A5AA1}"/>
    <cellStyle name="Normal 5 6 3 2 2 3 6" xfId="11492" xr:uid="{7BB9571D-946C-4DCF-8933-7CC9FA981058}"/>
    <cellStyle name="Normal 5 6 3 2 2 4" xfId="2989" xr:uid="{C4BC58A7-358F-45B1-A987-59AE6524BEC0}"/>
    <cellStyle name="Normal 5 6 3 2 2 4 2" xfId="41265" xr:uid="{6BEE228A-612E-47DF-BE86-07F9157DC348}"/>
    <cellStyle name="Normal 5 6 3 2 2 4 3" xfId="35452" xr:uid="{DCF4C47A-55EC-43EB-993C-EEC1B2B85556}"/>
    <cellStyle name="Normal 5 6 3 2 2 4 4" xfId="50336" xr:uid="{2D895FA7-41EE-4B91-B06D-28468B0EE758}"/>
    <cellStyle name="Normal 5 6 3 2 2 4 5" xfId="21760" xr:uid="{06E32FAA-9A85-4079-BA61-515AE374F47C}"/>
    <cellStyle name="Normal 5 6 3 2 2 5" xfId="14916" xr:uid="{3BF4E694-5324-449B-AA71-EF73088A24D8}"/>
    <cellStyle name="Normal 5 6 3 2 2 5 2" xfId="40863" xr:uid="{C40CB909-D164-4F46-A5EF-D1A136AFD46C}"/>
    <cellStyle name="Normal 5 6 3 2 2 6" xfId="28606" xr:uid="{714279EA-7085-4522-B174-577287A3D383}"/>
    <cellStyle name="Normal 5 6 3 2 2 7" xfId="43490" xr:uid="{35F261A1-8CAD-4715-90B1-ECFBB1656F2F}"/>
    <cellStyle name="Normal 5 6 3 2 2 8" xfId="8070" xr:uid="{F851405D-4530-4AC9-804A-FF9886054E93}"/>
    <cellStyle name="Normal 5 6 3 2 3" xfId="1402" xr:uid="{3B1E03E4-F4BF-42EB-B726-566D38D0B1CF}"/>
    <cellStyle name="Normal 5 6 3 2 3 2" xfId="1403" xr:uid="{9E36AF61-80A5-4DF6-91C6-3F384B7218C9}"/>
    <cellStyle name="Normal 5 6 3 2 3 2 2" xfId="26893" xr:uid="{C66B30B9-B5EC-4FC9-8ADC-E03F48CFCAD2}"/>
    <cellStyle name="Normal 5 6 3 2 3 2 2 2" xfId="40585" xr:uid="{8899F790-98C4-4B41-88C0-F2D8FD21141A}"/>
    <cellStyle name="Normal 5 6 3 2 3 2 2 3" xfId="55469" xr:uid="{9F2AE38F-2471-4CD2-ABBC-35DC63AC4F31}"/>
    <cellStyle name="Normal 5 6 3 2 3 2 3" xfId="20049" xr:uid="{4A369E07-C217-4B29-A0BD-606BF9FBF82B}"/>
    <cellStyle name="Normal 5 6 3 2 3 2 3 2" xfId="41096" xr:uid="{958FE539-3931-4649-A7D7-50288394B6A5}"/>
    <cellStyle name="Normal 5 6 3 2 3 2 4" xfId="33739" xr:uid="{2FEA031C-32AB-4876-8E6A-9A78EF228DA8}"/>
    <cellStyle name="Normal 5 6 3 2 3 2 5" xfId="48623" xr:uid="{0E9277BE-745D-4ED8-970F-1E691A521B5A}"/>
    <cellStyle name="Normal 5 6 3 2 3 2 6" xfId="13203" xr:uid="{7E55F79A-BBD6-4FC7-9071-8B0DE423E6A1}"/>
    <cellStyle name="Normal 5 6 3 2 3 3" xfId="2990" xr:uid="{D79FF1D6-AC51-4DFD-A482-B0AB691A58A5}"/>
    <cellStyle name="Normal 5 6 3 2 3 3 2" xfId="41266" xr:uid="{2D0596FC-9620-4297-B3CB-0F7AED10F218}"/>
    <cellStyle name="Normal 5 6 3 2 3 3 3" xfId="37163" xr:uid="{A23429A5-E90E-48C2-AAC3-5CE4084A59C0}"/>
    <cellStyle name="Normal 5 6 3 2 3 3 4" xfId="52047" xr:uid="{B6205C84-4E37-4EB5-B0D6-75F1161B8B98}"/>
    <cellStyle name="Normal 5 6 3 2 3 3 5" xfId="23471" xr:uid="{B706248F-018B-4D22-8A76-2973DDD79B08}"/>
    <cellStyle name="Normal 5 6 3 2 3 4" xfId="2991" xr:uid="{9816381B-7917-4EF9-A18D-9CF0BA11551E}"/>
    <cellStyle name="Normal 5 6 3 2 3 4 2" xfId="41267" xr:uid="{E974C052-041B-46A5-8E25-3F947D735B25}"/>
    <cellStyle name="Normal 5 6 3 2 3 4 3" xfId="16627" xr:uid="{B2015D4F-15F2-449F-A0E4-52BD514AAFAF}"/>
    <cellStyle name="Normal 5 6 3 2 3 5" xfId="41095" xr:uid="{3F439009-2432-4EE3-A50E-C2788AF3BA2E}"/>
    <cellStyle name="Normal 5 6 3 2 3 6" xfId="30317" xr:uid="{A4FBD6BB-4E6C-467A-9AEB-BA4712F9AEC5}"/>
    <cellStyle name="Normal 5 6 3 2 3 7" xfId="45201" xr:uid="{A59EDE95-8ACD-46EF-B6E5-2D90422B89E3}"/>
    <cellStyle name="Normal 5 6 3 2 3 8" xfId="9781" xr:uid="{140D2547-8D45-4419-B6AA-3442DBE62AB0}"/>
    <cellStyle name="Normal 5 6 3 2 4" xfId="1404" xr:uid="{10549DAF-EBA5-4131-954F-592F2C7B9C7E}"/>
    <cellStyle name="Normal 5 6 3 2 4 2" xfId="25181" xr:uid="{7256E8A1-C8E8-4D70-A62B-6836A1978969}"/>
    <cellStyle name="Normal 5 6 3 2 4 2 2" xfId="38873" xr:uid="{318DD44B-CFF8-4FFF-8D45-2FE67E30C1F7}"/>
    <cellStyle name="Normal 5 6 3 2 4 2 3" xfId="53757" xr:uid="{13206AE3-6C05-4812-AD93-029796756E93}"/>
    <cellStyle name="Normal 5 6 3 2 4 3" xfId="18337" xr:uid="{7EA5F467-EE60-4409-ADE3-F67F8F4FD216}"/>
    <cellStyle name="Normal 5 6 3 2 4 3 2" xfId="41097" xr:uid="{BE503E2A-AC91-42A8-8AA2-66BB4CDD3B14}"/>
    <cellStyle name="Normal 5 6 3 2 4 4" xfId="32027" xr:uid="{A57AC33B-F749-47AE-81D0-BC0E5668B406}"/>
    <cellStyle name="Normal 5 6 3 2 4 5" xfId="46911" xr:uid="{DCF7985A-43C4-47C0-A927-D352093C016E}"/>
    <cellStyle name="Normal 5 6 3 2 4 6" xfId="11491" xr:uid="{79857F05-CF49-4D43-B9D4-AEDBB2003E26}"/>
    <cellStyle name="Normal 5 6 3 2 5" xfId="2992" xr:uid="{0F85FD59-4CBD-4813-91EA-13E4E00AD78E}"/>
    <cellStyle name="Normal 5 6 3 2 5 2" xfId="41268" xr:uid="{DC7CF0AE-E8D8-4153-B32C-5D3490114CBA}"/>
    <cellStyle name="Normal 5 6 3 2 5 3" xfId="35451" xr:uid="{7360EFC8-8890-45FF-A9A7-1B2B2C7DA96A}"/>
    <cellStyle name="Normal 5 6 3 2 5 4" xfId="50335" xr:uid="{D9FD7B17-475B-4CA6-B776-E9DEDF35C9DA}"/>
    <cellStyle name="Normal 5 6 3 2 5 5" xfId="21759" xr:uid="{DF298813-AEDC-42C8-B2DF-3120417682AE}"/>
    <cellStyle name="Normal 5 6 3 2 6" xfId="2993" xr:uid="{85F3FB96-2655-4DEC-BC75-90CD6C2A0A2E}"/>
    <cellStyle name="Normal 5 6 3 2 6 2" xfId="41269" xr:uid="{422292C2-19C0-498A-A012-95EE6729047F}"/>
    <cellStyle name="Normal 5 6 3 2 6 3" xfId="14915" xr:uid="{E3741F87-591F-4909-9448-0F4A4028C1D1}"/>
    <cellStyle name="Normal 5 6 3 2 7" xfId="40862" xr:uid="{EAB28804-6287-4D2E-BF33-010214126A49}"/>
    <cellStyle name="Normal 5 6 3 2 8" xfId="28605" xr:uid="{24F0BE4F-FC8F-4D67-BB0C-CDEDD44026F1}"/>
    <cellStyle name="Normal 5 6 3 2 9" xfId="43489" xr:uid="{F9757408-1113-4FA1-9B55-8A3AF4CFDEA2}"/>
    <cellStyle name="Normal 5 6 3 3" xfId="587" xr:uid="{970C9606-44C2-4BD6-ABBF-3D52EB53B6B9}"/>
    <cellStyle name="Normal 5 6 3 3 2" xfId="1405" xr:uid="{EB3C5BF2-A4AC-4307-A341-CD0F9E021142}"/>
    <cellStyle name="Normal 5 6 3 3 2 2" xfId="1406" xr:uid="{B0B05B7D-8499-4112-A13D-8419555B10AD}"/>
    <cellStyle name="Normal 5 6 3 3 2 2 2" xfId="26895" xr:uid="{9C261261-236E-4F86-9D9E-4A0226CA9293}"/>
    <cellStyle name="Normal 5 6 3 3 2 2 2 2" xfId="40587" xr:uid="{1C14DA7E-9ABA-4662-ABD0-6B9E126873E8}"/>
    <cellStyle name="Normal 5 6 3 3 2 2 2 3" xfId="55471" xr:uid="{50E820C6-688C-46DE-9584-CC8DCF1A2CCB}"/>
    <cellStyle name="Normal 5 6 3 3 2 2 3" xfId="20051" xr:uid="{23610CB7-BFB8-4097-9F27-4F1ACE61DB77}"/>
    <cellStyle name="Normal 5 6 3 3 2 2 3 2" xfId="41099" xr:uid="{94DF5F64-7EF0-4E32-A859-FF916C7673D8}"/>
    <cellStyle name="Normal 5 6 3 3 2 2 4" xfId="33741" xr:uid="{486EF81F-ABF6-42C5-9E0E-2C5CD929259B}"/>
    <cellStyle name="Normal 5 6 3 3 2 2 5" xfId="48625" xr:uid="{EB91995B-4340-48A5-9C42-29EB548D83BE}"/>
    <cellStyle name="Normal 5 6 3 3 2 2 6" xfId="13205" xr:uid="{2469190D-A010-455E-8BB2-2DFFE818F31B}"/>
    <cellStyle name="Normal 5 6 3 3 2 3" xfId="2994" xr:uid="{E73C3DEF-A3D3-4862-98C9-25DEC1C00153}"/>
    <cellStyle name="Normal 5 6 3 3 2 3 2" xfId="41270" xr:uid="{A7B406A0-5C65-40ED-B491-24365587D094}"/>
    <cellStyle name="Normal 5 6 3 3 2 3 3" xfId="37165" xr:uid="{CB0D0B2C-DFBA-4D94-9516-4D1BF23F010C}"/>
    <cellStyle name="Normal 5 6 3 3 2 3 4" xfId="52049" xr:uid="{B89CBE56-50D1-4F42-BFEB-BEDBD91C3791}"/>
    <cellStyle name="Normal 5 6 3 3 2 3 5" xfId="23473" xr:uid="{15CFAC3D-F359-4A95-8FAB-591EB179F9CF}"/>
    <cellStyle name="Normal 5 6 3 3 2 4" xfId="2995" xr:uid="{6EA2CBB4-B1E0-4734-86C5-11F38540C3E4}"/>
    <cellStyle name="Normal 5 6 3 3 2 4 2" xfId="41271" xr:uid="{C60BB988-6BD2-4609-9C35-30D78294483C}"/>
    <cellStyle name="Normal 5 6 3 3 2 4 3" xfId="16629" xr:uid="{13C034F1-1959-4A03-90A9-8463DA420E26}"/>
    <cellStyle name="Normal 5 6 3 3 2 5" xfId="41098" xr:uid="{3B4A7E89-8A06-455F-8D37-A94BC2C30C0D}"/>
    <cellStyle name="Normal 5 6 3 3 2 6" xfId="30319" xr:uid="{343D9731-BD02-440A-9363-F73269C46878}"/>
    <cellStyle name="Normal 5 6 3 3 2 7" xfId="45203" xr:uid="{FD851718-4660-467D-980A-F08FF624369E}"/>
    <cellStyle name="Normal 5 6 3 3 2 8" xfId="9783" xr:uid="{EF6A534F-ABAF-4D58-951B-3D955B950D9B}"/>
    <cellStyle name="Normal 5 6 3 3 3" xfId="1407" xr:uid="{F834F2BB-ACD6-4540-A72E-9015A313E11F}"/>
    <cellStyle name="Normal 5 6 3 3 3 2" xfId="25183" xr:uid="{C63ACFB0-3E25-4858-86B1-339A06364C26}"/>
    <cellStyle name="Normal 5 6 3 3 3 2 2" xfId="38875" xr:uid="{E3A2C3BF-BBCE-40CB-A615-3D23861D4E02}"/>
    <cellStyle name="Normal 5 6 3 3 3 2 3" xfId="53759" xr:uid="{5D96EA68-D6F6-406D-A21B-A043F18CA6EB}"/>
    <cellStyle name="Normal 5 6 3 3 3 3" xfId="18339" xr:uid="{73987EAA-5D85-40FA-92B7-DF52CC3EF395}"/>
    <cellStyle name="Normal 5 6 3 3 3 3 2" xfId="41100" xr:uid="{C83C8672-207A-405D-B4D1-92A76C793F07}"/>
    <cellStyle name="Normal 5 6 3 3 3 4" xfId="32029" xr:uid="{D3FC0512-5DAA-48F7-ACA9-B87974EB60F6}"/>
    <cellStyle name="Normal 5 6 3 3 3 5" xfId="46913" xr:uid="{94369ED1-3CCC-4ABD-AE9C-C285A0C27968}"/>
    <cellStyle name="Normal 5 6 3 3 3 6" xfId="11493" xr:uid="{AD615184-2AC7-4F4E-983D-E1BDF74676AD}"/>
    <cellStyle name="Normal 5 6 3 3 4" xfId="2996" xr:uid="{8CEEB35F-3C29-4BE8-B4F6-17EBAA2B35B8}"/>
    <cellStyle name="Normal 5 6 3 3 4 2" xfId="41272" xr:uid="{72DF81DD-7789-435E-ADF8-19A4081C7FB8}"/>
    <cellStyle name="Normal 5 6 3 3 4 3" xfId="35453" xr:uid="{48A733F6-B01E-4BD1-B282-D50EEB493C78}"/>
    <cellStyle name="Normal 5 6 3 3 4 4" xfId="50337" xr:uid="{F0746197-E94B-4994-8225-E3CE1B77B6BB}"/>
    <cellStyle name="Normal 5 6 3 3 4 5" xfId="21761" xr:uid="{01B38908-9AFE-4F01-AF9C-1A191FA48098}"/>
    <cellStyle name="Normal 5 6 3 3 5" xfId="2997" xr:uid="{0739418D-8E06-4127-BF50-1710BC6A5FA1}"/>
    <cellStyle name="Normal 5 6 3 3 5 2" xfId="41273" xr:uid="{3AE45ED0-547A-4D7C-940F-D5A6B44FC774}"/>
    <cellStyle name="Normal 5 6 3 3 5 3" xfId="14917" xr:uid="{9D287980-40D8-479B-BF79-8E054D2DEE0A}"/>
    <cellStyle name="Normal 5 6 3 3 6" xfId="40864" xr:uid="{3E85F55E-93EB-45AE-8CFE-CC73C9F1D046}"/>
    <cellStyle name="Normal 5 6 3 3 7" xfId="28607" xr:uid="{3231A6E1-F060-4688-9B6A-3F53E1FCCB5F}"/>
    <cellStyle name="Normal 5 6 3 3 8" xfId="43491" xr:uid="{2F4DEE55-7363-479A-BFBC-90731BE059C5}"/>
    <cellStyle name="Normal 5 6 3 3 9" xfId="8071" xr:uid="{5BE5664D-F779-4144-8D5F-A5DFACCC8D86}"/>
    <cellStyle name="Normal 5 6 3 4" xfId="1408" xr:uid="{35A1B6E1-1C38-4E3C-AF03-F06A71B6FF49}"/>
    <cellStyle name="Normal 5 6 3 4 2" xfId="1409" xr:uid="{C7F7A73A-BB57-43B7-933E-205985020F19}"/>
    <cellStyle name="Normal 5 6 3 4 2 2" xfId="13206" xr:uid="{F0B034AD-E044-4E5E-8E12-8BA7BA2F5311}"/>
    <cellStyle name="Normal 5 6 3 4 2 2 2" xfId="26896" xr:uid="{52F9DEFA-E8AB-45FB-92B2-5721813C20B9}"/>
    <cellStyle name="Normal 5 6 3 4 2 2 2 2" xfId="40588" xr:uid="{F760BDBF-EDB8-49D6-8F59-76B82E0B255A}"/>
    <cellStyle name="Normal 5 6 3 4 2 2 2 3" xfId="55472" xr:uid="{12CCBFAC-2390-44E2-B7B2-C28657F86DB3}"/>
    <cellStyle name="Normal 5 6 3 4 2 2 3" xfId="20052" xr:uid="{A0A1CFEE-9709-4488-8C4E-6D1CFE77D1AB}"/>
    <cellStyle name="Normal 5 6 3 4 2 2 4" xfId="33742" xr:uid="{6EA9EE62-6154-4DE7-869A-1016FC7F922D}"/>
    <cellStyle name="Normal 5 6 3 4 2 2 5" xfId="48626" xr:uid="{E6916767-D9E2-4E23-A46A-BC73704A998A}"/>
    <cellStyle name="Normal 5 6 3 4 2 3" xfId="23474" xr:uid="{12E82523-4188-471B-926E-694D788171EA}"/>
    <cellStyle name="Normal 5 6 3 4 2 3 2" xfId="37166" xr:uid="{16FA558D-1B8F-45B3-A868-F9026226C02C}"/>
    <cellStyle name="Normal 5 6 3 4 2 3 3" xfId="52050" xr:uid="{992293E5-72B8-47A8-AA0A-221EE0854ADD}"/>
    <cellStyle name="Normal 5 6 3 4 2 4" xfId="16630" xr:uid="{0D57C28D-3805-45AA-B12C-59BA8344C05E}"/>
    <cellStyle name="Normal 5 6 3 4 2 4 2" xfId="41102" xr:uid="{E2FC436C-5E56-4A95-AB8A-D34878319FAB}"/>
    <cellStyle name="Normal 5 6 3 4 2 5" xfId="30320" xr:uid="{50E26F34-0C40-4D8F-82C5-39B663B26A39}"/>
    <cellStyle name="Normal 5 6 3 4 2 6" xfId="45204" xr:uid="{DE6747AE-D712-4A5D-AF31-D41FAFE24FEF}"/>
    <cellStyle name="Normal 5 6 3 4 2 7" xfId="9784" xr:uid="{463CA1D4-4DDC-496C-AE19-5F97F240F55F}"/>
    <cellStyle name="Normal 5 6 3 4 3" xfId="2998" xr:uid="{A8337FF6-EEBE-4671-B1BC-1FC2BF13D956}"/>
    <cellStyle name="Normal 5 6 3 4 3 2" xfId="25184" xr:uid="{8BFD492F-708A-452F-935B-8B680BE57F46}"/>
    <cellStyle name="Normal 5 6 3 4 3 2 2" xfId="38876" xr:uid="{ED5B4F02-39AC-4C7C-BD05-6024ED693286}"/>
    <cellStyle name="Normal 5 6 3 4 3 2 3" xfId="53760" xr:uid="{696B8ADE-2545-4AE6-8FA5-67D3AF0C3464}"/>
    <cellStyle name="Normal 5 6 3 4 3 3" xfId="18340" xr:uid="{F77678F8-C42B-4A09-A2CE-77FF65A62097}"/>
    <cellStyle name="Normal 5 6 3 4 3 3 2" xfId="41274" xr:uid="{39E64AEA-A738-4499-B9F9-222182552D31}"/>
    <cellStyle name="Normal 5 6 3 4 3 4" xfId="32030" xr:uid="{4E66AA70-9C2F-4942-8F9B-7F9B78F04804}"/>
    <cellStyle name="Normal 5 6 3 4 3 5" xfId="46914" xr:uid="{D42CEA4A-7C4D-495A-A075-DA7506D074F7}"/>
    <cellStyle name="Normal 5 6 3 4 3 6" xfId="11494" xr:uid="{E1722752-F4B5-4AE9-8C5A-38D07AC92D3E}"/>
    <cellStyle name="Normal 5 6 3 4 4" xfId="2999" xr:uid="{4AB14E09-C0BB-4327-963B-822A77719EA9}"/>
    <cellStyle name="Normal 5 6 3 4 4 2" xfId="41275" xr:uid="{C3F5EF69-9C3B-4F46-BE1C-516FF96D22B0}"/>
    <cellStyle name="Normal 5 6 3 4 4 3" xfId="35454" xr:uid="{2AB2384C-A4E5-49A9-B380-0DAB37F44ACA}"/>
    <cellStyle name="Normal 5 6 3 4 4 4" xfId="50338" xr:uid="{2CBF2CB4-50D1-4E0E-9609-8329028C19FD}"/>
    <cellStyle name="Normal 5 6 3 4 4 5" xfId="21762" xr:uid="{57FDA807-D9DE-4F0D-9B05-B5F264A63190}"/>
    <cellStyle name="Normal 5 6 3 4 5" xfId="14918" xr:uid="{E448F189-1119-4CA1-BD05-4795CB07E2CA}"/>
    <cellStyle name="Normal 5 6 3 4 5 2" xfId="41101" xr:uid="{E1788505-CD13-4C5C-B0CE-5EBDDACD8D9F}"/>
    <cellStyle name="Normal 5 6 3 4 6" xfId="28608" xr:uid="{04694AD9-B1FF-461B-8A6B-F8D169D5A963}"/>
    <cellStyle name="Normal 5 6 3 4 7" xfId="43492" xr:uid="{D331875E-B542-4B94-ABDF-E86F8E902A25}"/>
    <cellStyle name="Normal 5 6 3 4 8" xfId="8072" xr:uid="{FF7003B6-7C28-4496-B4FE-7C6E64E018B7}"/>
    <cellStyle name="Normal 5 6 3 5" xfId="1410" xr:uid="{C323AC42-0D44-4924-B469-77812E478DBB}"/>
    <cellStyle name="Normal 5 6 3 5 2" xfId="3000" xr:uid="{8F8E2865-5E69-46ED-987B-C716690403F0}"/>
    <cellStyle name="Normal 5 6 3 5 2 2" xfId="26892" xr:uid="{95D3545B-DCA4-447A-B7E2-BEBEE4495FD8}"/>
    <cellStyle name="Normal 5 6 3 5 2 2 2" xfId="40584" xr:uid="{CEC08E2C-917E-46E2-BDEB-9BB32D0D139F}"/>
    <cellStyle name="Normal 5 6 3 5 2 2 3" xfId="55468" xr:uid="{154D4566-3BE8-4FCC-B0C0-A8D30767EF51}"/>
    <cellStyle name="Normal 5 6 3 5 2 3" xfId="20048" xr:uid="{A3FD45F2-AF0D-450C-91AF-3D35C9785C5A}"/>
    <cellStyle name="Normal 5 6 3 5 2 3 2" xfId="41276" xr:uid="{96D40628-1E1B-4E55-9747-6B38226138B5}"/>
    <cellStyle name="Normal 5 6 3 5 2 4" xfId="33738" xr:uid="{41A1419B-3DE5-41F2-AA96-218FAAFB862B}"/>
    <cellStyle name="Normal 5 6 3 5 2 5" xfId="48622" xr:uid="{81592756-03B8-4A30-8DDA-B8AA54DB60CB}"/>
    <cellStyle name="Normal 5 6 3 5 2 6" xfId="13202" xr:uid="{86125159-0B20-4E2B-86A5-BFCB1C9C711E}"/>
    <cellStyle name="Normal 5 6 3 5 3" xfId="3001" xr:uid="{F1D87FB4-20C5-4420-A0BF-F7C0FC19DA25}"/>
    <cellStyle name="Normal 5 6 3 5 3 2" xfId="41277" xr:uid="{F2A2F873-4D59-47DD-8079-F211168777A5}"/>
    <cellStyle name="Normal 5 6 3 5 3 3" xfId="37162" xr:uid="{6311238F-9BFA-47E3-8A90-87A03C0FDE7C}"/>
    <cellStyle name="Normal 5 6 3 5 3 4" xfId="52046" xr:uid="{DAEE85CE-EA64-4939-A1CE-A8C14B206B18}"/>
    <cellStyle name="Normal 5 6 3 5 3 5" xfId="23470" xr:uid="{9297054D-6987-4E6D-96F0-9EBF7FFCED41}"/>
    <cellStyle name="Normal 5 6 3 5 4" xfId="3002" xr:uid="{A6028C7D-A509-4E25-A93B-206E40A763C2}"/>
    <cellStyle name="Normal 5 6 3 5 4 2" xfId="41278" xr:uid="{3250EC0D-904B-4621-AEFB-E10D062274AE}"/>
    <cellStyle name="Normal 5 6 3 5 4 3" xfId="16626" xr:uid="{E2D58AEE-45A7-4FFC-B9F1-9441A89D6E1E}"/>
    <cellStyle name="Normal 5 6 3 5 5" xfId="41103" xr:uid="{36F22815-A75C-429C-A4FE-0D7FFE050CD6}"/>
    <cellStyle name="Normal 5 6 3 5 6" xfId="30316" xr:uid="{5BD925D5-109E-4112-90EB-57D3AB9B0619}"/>
    <cellStyle name="Normal 5 6 3 5 7" xfId="45200" xr:uid="{7BC80C89-15CC-45ED-BE5A-0F5286589B2B}"/>
    <cellStyle name="Normal 5 6 3 5 8" xfId="9780" xr:uid="{CF6B142F-E249-4620-BB2F-7CF03A7188C0}"/>
    <cellStyle name="Normal 5 6 3 6" xfId="3003" xr:uid="{E12A5F4B-50E8-472B-A100-505B5C490B01}"/>
    <cellStyle name="Normal 5 6 3 6 2" xfId="25180" xr:uid="{76B7A7C1-865E-4A58-B4EF-6531C6E106BB}"/>
    <cellStyle name="Normal 5 6 3 6 2 2" xfId="38872" xr:uid="{F98C0DFB-D764-45B5-ADD3-9C846164D429}"/>
    <cellStyle name="Normal 5 6 3 6 2 3" xfId="53756" xr:uid="{F8EB9AB1-D34E-46DA-BBD0-584D1ECFC102}"/>
    <cellStyle name="Normal 5 6 3 6 3" xfId="18336" xr:uid="{1C2D03D8-3B49-4BCC-B495-6F85844AD4F3}"/>
    <cellStyle name="Normal 5 6 3 6 3 2" xfId="41279" xr:uid="{AB9DBCC6-D6D1-4DC6-896A-7A9E739E1037}"/>
    <cellStyle name="Normal 5 6 3 6 4" xfId="32026" xr:uid="{3599F64E-6DBB-4D43-BE27-7D6FBB9A7F53}"/>
    <cellStyle name="Normal 5 6 3 6 5" xfId="46910" xr:uid="{F0B81700-A691-4054-BE8E-27977AA0C7A5}"/>
    <cellStyle name="Normal 5 6 3 6 6" xfId="11490" xr:uid="{FF90720A-6261-47F0-B1A4-55CDED33CF2C}"/>
    <cellStyle name="Normal 5 6 3 7" xfId="3004" xr:uid="{C14623E3-A347-4FF1-A74C-B68D8BF339BA}"/>
    <cellStyle name="Normal 5 6 3 7 2" xfId="41280" xr:uid="{14A566A6-72C7-4AF5-905F-DFA2CFC9EF40}"/>
    <cellStyle name="Normal 5 6 3 7 3" xfId="35450" xr:uid="{755544B3-EF56-49EA-B925-03065F22DFB4}"/>
    <cellStyle name="Normal 5 6 3 7 4" xfId="50334" xr:uid="{B7B16BF3-31C5-4A21-879E-6E1E355B10BF}"/>
    <cellStyle name="Normal 5 6 3 7 5" xfId="21758" xr:uid="{76F1EBB0-AE6E-417F-9564-D33284A99F60}"/>
    <cellStyle name="Normal 5 6 3 8" xfId="3005" xr:uid="{7244B8BB-E19C-4684-8B9D-12367444D762}"/>
    <cellStyle name="Normal 5 6 3 8 2" xfId="41281" xr:uid="{6EA477A2-38E2-472F-BAF2-3829FC46E8E0}"/>
    <cellStyle name="Normal 5 6 3 8 3" xfId="14914" xr:uid="{93D4A3CD-2BC0-4194-99BB-1387A8432DD6}"/>
    <cellStyle name="Normal 5 6 3 9" xfId="40795" xr:uid="{84BBC423-C940-4BED-BE42-58B63E24F2A7}"/>
    <cellStyle name="Normal 5 6 4" xfId="314" xr:uid="{1DAE2B6F-C873-47C9-8FDF-AE07A64B4082}"/>
    <cellStyle name="Normal 5 6 4 10" xfId="43493" xr:uid="{26286AF4-F3FB-446B-AFF1-2735993E4E8C}"/>
    <cellStyle name="Normal 5 6 4 11" xfId="8073" xr:uid="{48508B91-4288-422F-8B3C-783F6E13945C}"/>
    <cellStyle name="Normal 5 6 4 2" xfId="588" xr:uid="{03DF9486-0372-4962-8B10-5A10622AA5F1}"/>
    <cellStyle name="Normal 5 6 4 2 2" xfId="589" xr:uid="{5C3FCCF5-2EA1-4626-9415-26FBFBE10BC3}"/>
    <cellStyle name="Normal 5 6 4 2 2 2" xfId="1411" xr:uid="{DBC2752E-98BD-4028-9378-D55ED3B10101}"/>
    <cellStyle name="Normal 5 6 4 2 2 2 2" xfId="13209" xr:uid="{1D1F9B9E-A204-440C-AA0C-8394CF41CFA5}"/>
    <cellStyle name="Normal 5 6 4 2 2 2 2 2" xfId="26899" xr:uid="{19A8B5F9-66A5-4C3C-A5A9-FD5D9068B5BB}"/>
    <cellStyle name="Normal 5 6 4 2 2 2 2 2 2" xfId="40591" xr:uid="{FBA5F571-F729-49D7-83B2-FCBC4C7BDFBB}"/>
    <cellStyle name="Normal 5 6 4 2 2 2 2 2 3" xfId="55475" xr:uid="{9032B72C-52C5-4456-8577-4A033A3C6570}"/>
    <cellStyle name="Normal 5 6 4 2 2 2 2 3" xfId="20055" xr:uid="{F9D89111-C3E4-4B04-9B7D-C59E87013733}"/>
    <cellStyle name="Normal 5 6 4 2 2 2 2 4" xfId="33745" xr:uid="{ADEC2A0F-9F65-412B-8AF2-7302D09AB69A}"/>
    <cellStyle name="Normal 5 6 4 2 2 2 2 5" xfId="48629" xr:uid="{BD26927D-0AB4-4D5A-B307-52CFB2E66924}"/>
    <cellStyle name="Normal 5 6 4 2 2 2 3" xfId="23477" xr:uid="{A3629734-C919-41EC-9C42-E905C0B7F739}"/>
    <cellStyle name="Normal 5 6 4 2 2 2 3 2" xfId="37169" xr:uid="{A5532698-01EC-47F4-9F19-24EC6CD923C3}"/>
    <cellStyle name="Normal 5 6 4 2 2 2 3 3" xfId="52053" xr:uid="{5982EBD0-D086-4666-A3DE-E9E5F3715387}"/>
    <cellStyle name="Normal 5 6 4 2 2 2 4" xfId="16633" xr:uid="{6644E093-BFFE-4B69-A462-9BFD987A66B4}"/>
    <cellStyle name="Normal 5 6 4 2 2 2 4 2" xfId="41104" xr:uid="{156B1DFB-B75A-462C-9025-22907E91F6E3}"/>
    <cellStyle name="Normal 5 6 4 2 2 2 5" xfId="30323" xr:uid="{7AD9E1DA-2BCB-4CE1-9A69-90444501D1BE}"/>
    <cellStyle name="Normal 5 6 4 2 2 2 6" xfId="45207" xr:uid="{42A729AD-6BF4-485E-B91F-1EA4E7464C88}"/>
    <cellStyle name="Normal 5 6 4 2 2 2 7" xfId="9787" xr:uid="{6A2CA697-9A58-4461-9FE0-EFD2A013AE10}"/>
    <cellStyle name="Normal 5 6 4 2 2 3" xfId="3006" xr:uid="{4C6324D3-7966-4EBE-AB75-948B7FB4B300}"/>
    <cellStyle name="Normal 5 6 4 2 2 3 2" xfId="25187" xr:uid="{8896778C-67EA-40F5-B7FA-3D64C5B46FC6}"/>
    <cellStyle name="Normal 5 6 4 2 2 3 2 2" xfId="38879" xr:uid="{2465906A-C1AB-45B3-BEB9-76DF5374616E}"/>
    <cellStyle name="Normal 5 6 4 2 2 3 2 3" xfId="53763" xr:uid="{9DCAFF9D-B7CF-49A6-A859-11DB9D2E3342}"/>
    <cellStyle name="Normal 5 6 4 2 2 3 3" xfId="18343" xr:uid="{69D86304-446E-4C07-AA69-D43F01C7DB9E}"/>
    <cellStyle name="Normal 5 6 4 2 2 3 3 2" xfId="41282" xr:uid="{8C205A87-08EB-4BCB-BC90-2EC01FF9E541}"/>
    <cellStyle name="Normal 5 6 4 2 2 3 4" xfId="32033" xr:uid="{85E073EE-0671-4938-9E5E-8ED51DA823F8}"/>
    <cellStyle name="Normal 5 6 4 2 2 3 5" xfId="46917" xr:uid="{0C7EB88C-1FEF-40A2-BC8C-939CD39AF414}"/>
    <cellStyle name="Normal 5 6 4 2 2 3 6" xfId="11497" xr:uid="{143D3A19-94E2-4CD5-84B2-A0F2FAF4C4FC}"/>
    <cellStyle name="Normal 5 6 4 2 2 4" xfId="3007" xr:uid="{6BCB3A43-B0D9-4BD8-9B8B-EB128D657BB4}"/>
    <cellStyle name="Normal 5 6 4 2 2 4 2" xfId="41283" xr:uid="{85874138-2F0B-4F3B-AECC-43CDC7F6DA4C}"/>
    <cellStyle name="Normal 5 6 4 2 2 4 3" xfId="35457" xr:uid="{5DEBD93E-8C09-4000-B371-87AD1A6CE77A}"/>
    <cellStyle name="Normal 5 6 4 2 2 4 4" xfId="50341" xr:uid="{E11E8406-C1ED-43D6-83C9-048319AD238B}"/>
    <cellStyle name="Normal 5 6 4 2 2 4 5" xfId="21765" xr:uid="{CA190160-DEBF-4D00-9C63-EA0BB6FE3EE9}"/>
    <cellStyle name="Normal 5 6 4 2 2 5" xfId="14921" xr:uid="{9EBDF846-C2F5-47F5-8670-A4BC0F4C937A}"/>
    <cellStyle name="Normal 5 6 4 2 2 5 2" xfId="40866" xr:uid="{8C016D94-F1BA-406D-AB85-ED82C5E391BD}"/>
    <cellStyle name="Normal 5 6 4 2 2 6" xfId="28611" xr:uid="{B2D92532-2C98-4A6C-9DAA-2E16060D4A98}"/>
    <cellStyle name="Normal 5 6 4 2 2 7" xfId="43495" xr:uid="{7C0FFC59-9878-4237-8973-FADC5B895B94}"/>
    <cellStyle name="Normal 5 6 4 2 2 8" xfId="8075" xr:uid="{DBAB1628-F80D-4CAE-816B-7AD28BBA3B88}"/>
    <cellStyle name="Normal 5 6 4 2 3" xfId="1412" xr:uid="{862C9EF6-2F1F-4271-878A-F03BBEAA75D1}"/>
    <cellStyle name="Normal 5 6 4 2 3 2" xfId="13208" xr:uid="{C28B152B-CB6D-4015-86CB-41BD1F63BA9E}"/>
    <cellStyle name="Normal 5 6 4 2 3 2 2" xfId="26898" xr:uid="{2F1A9AFF-DF31-4835-98B9-69F5DBEEA6BC}"/>
    <cellStyle name="Normal 5 6 4 2 3 2 2 2" xfId="40590" xr:uid="{FBB95165-E1AF-4BB2-9248-17DA533CE59B}"/>
    <cellStyle name="Normal 5 6 4 2 3 2 2 3" xfId="55474" xr:uid="{B380DE78-4EF6-4BD5-AE07-D07130FA0DE0}"/>
    <cellStyle name="Normal 5 6 4 2 3 2 3" xfId="20054" xr:uid="{4C0E8376-3F15-48F6-856F-AF42E9EBAAF1}"/>
    <cellStyle name="Normal 5 6 4 2 3 2 4" xfId="33744" xr:uid="{6A3D2219-DF2A-41CF-8169-2DC538CC5841}"/>
    <cellStyle name="Normal 5 6 4 2 3 2 5" xfId="48628" xr:uid="{F8956957-594E-4E85-A275-AF321A3A401F}"/>
    <cellStyle name="Normal 5 6 4 2 3 3" xfId="23476" xr:uid="{770AFC97-4E43-4091-8206-D58545C66E8C}"/>
    <cellStyle name="Normal 5 6 4 2 3 3 2" xfId="37168" xr:uid="{CC93B917-F0B7-4925-A5F3-B175F78B4C0D}"/>
    <cellStyle name="Normal 5 6 4 2 3 3 3" xfId="52052" xr:uid="{A177E940-CF42-4556-8B69-0B1A767C11A3}"/>
    <cellStyle name="Normal 5 6 4 2 3 4" xfId="16632" xr:uid="{F9558BF9-EA9B-4E5F-A03E-B39EF57A2D4A}"/>
    <cellStyle name="Normal 5 6 4 2 3 4 2" xfId="41105" xr:uid="{27203EE4-9D16-42C8-9D08-4418AFA81B3F}"/>
    <cellStyle name="Normal 5 6 4 2 3 5" xfId="30322" xr:uid="{8E8CE2AC-1159-49DF-8EC6-753186750CAB}"/>
    <cellStyle name="Normal 5 6 4 2 3 6" xfId="45206" xr:uid="{5D7DA948-C5D6-4552-8C8B-A6C692083B71}"/>
    <cellStyle name="Normal 5 6 4 2 3 7" xfId="9786" xr:uid="{F1C85D3F-5417-497D-B942-556EE5B444C6}"/>
    <cellStyle name="Normal 5 6 4 2 4" xfId="3008" xr:uid="{BE88BECF-7111-4EB1-B4E1-FE0C925686F2}"/>
    <cellStyle name="Normal 5 6 4 2 4 2" xfId="25186" xr:uid="{B0F4CB40-83A7-43A2-9ADD-92E4CD4A1DA1}"/>
    <cellStyle name="Normal 5 6 4 2 4 2 2" xfId="38878" xr:uid="{86EB1FFA-F081-4B20-B041-FF009597763A}"/>
    <cellStyle name="Normal 5 6 4 2 4 2 3" xfId="53762" xr:uid="{FAAD285A-815F-4D89-9E19-C79969DBC067}"/>
    <cellStyle name="Normal 5 6 4 2 4 3" xfId="18342" xr:uid="{26D86A78-085F-4997-AFB7-B74FEEE7B737}"/>
    <cellStyle name="Normal 5 6 4 2 4 3 2" xfId="41284" xr:uid="{B3814904-3D65-4229-8FB9-FB4C05779D72}"/>
    <cellStyle name="Normal 5 6 4 2 4 4" xfId="32032" xr:uid="{6786B20D-F365-4D01-ADE0-D6772534BFFB}"/>
    <cellStyle name="Normal 5 6 4 2 4 5" xfId="46916" xr:uid="{326D6B56-0CC7-4325-BF17-876266E4AE92}"/>
    <cellStyle name="Normal 5 6 4 2 4 6" xfId="11496" xr:uid="{2147E837-328E-400C-9650-A41CF165000B}"/>
    <cellStyle name="Normal 5 6 4 2 5" xfId="3009" xr:uid="{87C4247B-62BC-4757-967C-D2729FB6810C}"/>
    <cellStyle name="Normal 5 6 4 2 5 2" xfId="41285" xr:uid="{35C24694-F861-4CB6-8B8D-0FA422A96ED9}"/>
    <cellStyle name="Normal 5 6 4 2 5 3" xfId="35456" xr:uid="{2A8E5F90-77E8-4AEC-BC76-89C1B12C5476}"/>
    <cellStyle name="Normal 5 6 4 2 5 4" xfId="50340" xr:uid="{6B314514-0D82-41CC-869A-A1E981C35CD7}"/>
    <cellStyle name="Normal 5 6 4 2 5 5" xfId="21764" xr:uid="{6FE1E887-C4E8-4A7A-BA06-541F33C15C4A}"/>
    <cellStyle name="Normal 5 6 4 2 6" xfId="14920" xr:uid="{CE6A03A5-84AE-415F-9A74-E7CC3C1176DD}"/>
    <cellStyle name="Normal 5 6 4 2 6 2" xfId="40865" xr:uid="{3565ADD9-C914-4192-A156-C0A780B5F71C}"/>
    <cellStyle name="Normal 5 6 4 2 7" xfId="28610" xr:uid="{05AD626A-3DF8-4C46-9689-840E728A174D}"/>
    <cellStyle name="Normal 5 6 4 2 8" xfId="43494" xr:uid="{67E39B5F-9F19-4970-AF0C-2CA721433A20}"/>
    <cellStyle name="Normal 5 6 4 2 9" xfId="8074" xr:uid="{A70CFC15-B9EF-4259-980B-D0592D784BF9}"/>
    <cellStyle name="Normal 5 6 4 3" xfId="590" xr:uid="{AE6BC7B9-687C-4332-878A-FC14CE578BE2}"/>
    <cellStyle name="Normal 5 6 4 3 2" xfId="1413" xr:uid="{1DEFDEB0-3830-477A-AEF0-D8E798D74819}"/>
    <cellStyle name="Normal 5 6 4 3 2 2" xfId="13210" xr:uid="{DAC02E0F-A0C3-4C18-A827-45B9A03E7E89}"/>
    <cellStyle name="Normal 5 6 4 3 2 2 2" xfId="26900" xr:uid="{E92B9985-64A3-4306-A1CF-2672143D0E14}"/>
    <cellStyle name="Normal 5 6 4 3 2 2 2 2" xfId="40592" xr:uid="{EFAA5858-5C51-4111-AF35-550CF276CAA0}"/>
    <cellStyle name="Normal 5 6 4 3 2 2 2 3" xfId="55476" xr:uid="{8E082D6F-170D-40A6-A97A-CE1481614D68}"/>
    <cellStyle name="Normal 5 6 4 3 2 2 3" xfId="20056" xr:uid="{5900B600-4786-4DC3-B328-4C83EAFEC450}"/>
    <cellStyle name="Normal 5 6 4 3 2 2 4" xfId="33746" xr:uid="{C78CE649-EE61-4053-BFC7-AF56DAC26E0D}"/>
    <cellStyle name="Normal 5 6 4 3 2 2 5" xfId="48630" xr:uid="{E84D9F41-3C10-466D-9675-F0631BE787AF}"/>
    <cellStyle name="Normal 5 6 4 3 2 3" xfId="23478" xr:uid="{EC5571A6-DB93-4BA5-AE20-54FB46AF7ED2}"/>
    <cellStyle name="Normal 5 6 4 3 2 3 2" xfId="37170" xr:uid="{0A3F7BA2-1A22-48EA-BAA7-BF33A24FA966}"/>
    <cellStyle name="Normal 5 6 4 3 2 3 3" xfId="52054" xr:uid="{B64631D6-428F-44AC-B0E7-9F37523700C4}"/>
    <cellStyle name="Normal 5 6 4 3 2 4" xfId="16634" xr:uid="{73F47AFB-BFE8-4382-A3A2-4666A294E3BE}"/>
    <cellStyle name="Normal 5 6 4 3 2 4 2" xfId="41106" xr:uid="{E0D5E4A8-A714-43EB-8151-13EECAFC92A3}"/>
    <cellStyle name="Normal 5 6 4 3 2 5" xfId="30324" xr:uid="{B64FB6E0-74A3-47D5-A782-6B9063CC8EAD}"/>
    <cellStyle name="Normal 5 6 4 3 2 6" xfId="45208" xr:uid="{57CB9A20-5E9F-4E72-A637-AFF0591EF2F1}"/>
    <cellStyle name="Normal 5 6 4 3 2 7" xfId="9788" xr:uid="{F8E5C31C-F584-4D9C-B5EB-04657FBD0441}"/>
    <cellStyle name="Normal 5 6 4 3 3" xfId="3010" xr:uid="{F049BB2F-AA47-449E-939A-445EE6E90B11}"/>
    <cellStyle name="Normal 5 6 4 3 3 2" xfId="25188" xr:uid="{064C9DCF-1B73-4C29-9290-1F5D0ED5E431}"/>
    <cellStyle name="Normal 5 6 4 3 3 2 2" xfId="38880" xr:uid="{263A6805-A749-4195-B0D0-694795A0062F}"/>
    <cellStyle name="Normal 5 6 4 3 3 2 3" xfId="53764" xr:uid="{28D3C370-CAF8-4A97-956E-6ACA274B7746}"/>
    <cellStyle name="Normal 5 6 4 3 3 3" xfId="18344" xr:uid="{875A0AD0-BFB8-4B5F-9237-9CEB53E7E637}"/>
    <cellStyle name="Normal 5 6 4 3 3 3 2" xfId="41286" xr:uid="{36B88854-D171-4669-B515-7B7FAD66F4E4}"/>
    <cellStyle name="Normal 5 6 4 3 3 4" xfId="32034" xr:uid="{E067310B-A437-43D1-BFE3-75EBF45A2C8A}"/>
    <cellStyle name="Normal 5 6 4 3 3 5" xfId="46918" xr:uid="{2AE4C56D-0550-4285-A2E3-C8D88A2693EE}"/>
    <cellStyle name="Normal 5 6 4 3 3 6" xfId="11498" xr:uid="{63714E36-B4F0-4AB1-9E56-4794BB4D050C}"/>
    <cellStyle name="Normal 5 6 4 3 4" xfId="3011" xr:uid="{41E6F7DF-B92A-4396-B78C-BC3AD65600DF}"/>
    <cellStyle name="Normal 5 6 4 3 4 2" xfId="41287" xr:uid="{C09E7044-20B4-4103-B988-DC0DC190945B}"/>
    <cellStyle name="Normal 5 6 4 3 4 3" xfId="35458" xr:uid="{216FF594-288C-41FA-9CD8-B565755021EF}"/>
    <cellStyle name="Normal 5 6 4 3 4 4" xfId="50342" xr:uid="{00A617AF-1683-4EC7-A510-744380C2084D}"/>
    <cellStyle name="Normal 5 6 4 3 4 5" xfId="21766" xr:uid="{2A58B47A-CDC4-4C04-9CF0-35A61F7C8842}"/>
    <cellStyle name="Normal 5 6 4 3 5" xfId="14922" xr:uid="{611BB7FF-8840-4192-848E-4F11F7ACCEE9}"/>
    <cellStyle name="Normal 5 6 4 3 5 2" xfId="40867" xr:uid="{9DBC5E26-9CF6-4C16-BE95-E828D885722A}"/>
    <cellStyle name="Normal 5 6 4 3 6" xfId="28612" xr:uid="{AA57B123-CD37-47D7-9996-E95517137AB7}"/>
    <cellStyle name="Normal 5 6 4 3 7" xfId="43496" xr:uid="{79F18C61-7750-4879-AE5E-5BD68462AC3E}"/>
    <cellStyle name="Normal 5 6 4 3 8" xfId="8076" xr:uid="{C4D10D55-355B-4E3A-A119-ADF983C1AF7B}"/>
    <cellStyle name="Normal 5 6 4 4" xfId="1414" xr:uid="{8A71BD1B-1736-4CDB-AA68-DFE12B86F9A2}"/>
    <cellStyle name="Normal 5 6 4 4 2" xfId="3012" xr:uid="{A2B1B33B-3C64-489C-B0F6-F66CE923C5A3}"/>
    <cellStyle name="Normal 5 6 4 4 2 2" xfId="13211" xr:uid="{8B51B36F-4AE7-419F-B5B0-66682DCFE0ED}"/>
    <cellStyle name="Normal 5 6 4 4 2 2 2" xfId="26901" xr:uid="{30441E93-82FE-44EA-804A-59A22681F399}"/>
    <cellStyle name="Normal 5 6 4 4 2 2 2 2" xfId="40593" xr:uid="{27837922-7A96-4AD9-8B28-FE0449D8EB03}"/>
    <cellStyle name="Normal 5 6 4 4 2 2 2 3" xfId="55477" xr:uid="{AD8A57BD-E291-4944-A2D9-55845A46A903}"/>
    <cellStyle name="Normal 5 6 4 4 2 2 3" xfId="20057" xr:uid="{BD9AA63E-A094-4B45-87F8-AC68B1CE6491}"/>
    <cellStyle name="Normal 5 6 4 4 2 2 4" xfId="33747" xr:uid="{1A6414E9-F84D-4405-BEAC-95484F9192EA}"/>
    <cellStyle name="Normal 5 6 4 4 2 2 5" xfId="48631" xr:uid="{9162073C-2631-4EFD-A74A-F92F687D6DD4}"/>
    <cellStyle name="Normal 5 6 4 4 2 3" xfId="23479" xr:uid="{35C6838F-125A-4D5E-9ABE-4FAD798F9061}"/>
    <cellStyle name="Normal 5 6 4 4 2 3 2" xfId="37171" xr:uid="{F8E0E773-B7A3-486E-867D-50F78D18F594}"/>
    <cellStyle name="Normal 5 6 4 4 2 3 3" xfId="52055" xr:uid="{AF0CE378-3373-4CE2-8A28-AE68071290AA}"/>
    <cellStyle name="Normal 5 6 4 4 2 4" xfId="16635" xr:uid="{E5A3F1F3-1609-474C-A877-FB9DF8CDF63B}"/>
    <cellStyle name="Normal 5 6 4 4 2 4 2" xfId="41288" xr:uid="{58AD3DF8-99A2-4EB9-810F-DCF47C5BF082}"/>
    <cellStyle name="Normal 5 6 4 4 2 5" xfId="30325" xr:uid="{24DA7FAB-BB6A-45AB-ABF8-6F8FEE5A3A91}"/>
    <cellStyle name="Normal 5 6 4 4 2 6" xfId="45209" xr:uid="{728A9D58-D3DA-4CC1-826D-AFE36506F404}"/>
    <cellStyle name="Normal 5 6 4 4 2 7" xfId="9789" xr:uid="{F5DC73BB-681D-4976-8A46-55056687C19C}"/>
    <cellStyle name="Normal 5 6 4 4 3" xfId="3013" xr:uid="{77F1293E-9778-415B-ABEF-D144C3C4AA11}"/>
    <cellStyle name="Normal 5 6 4 4 3 2" xfId="25189" xr:uid="{E3CF8BD0-3D24-4261-9F7B-0082DA87E9CF}"/>
    <cellStyle name="Normal 5 6 4 4 3 2 2" xfId="38881" xr:uid="{CEE1D773-57A0-4242-9952-C79FF50B362B}"/>
    <cellStyle name="Normal 5 6 4 4 3 2 3" xfId="53765" xr:uid="{8F454231-386D-43EC-AE39-18C63E685B9A}"/>
    <cellStyle name="Normal 5 6 4 4 3 3" xfId="18345" xr:uid="{25B27039-40D6-43AD-80FB-B0672CFF5DE7}"/>
    <cellStyle name="Normal 5 6 4 4 3 3 2" xfId="41289" xr:uid="{ECD661F7-F5A5-4067-9741-2ABF6FEB5E39}"/>
    <cellStyle name="Normal 5 6 4 4 3 4" xfId="32035" xr:uid="{103A5246-42B3-404C-B782-87EC8914D50F}"/>
    <cellStyle name="Normal 5 6 4 4 3 5" xfId="46919" xr:uid="{7AD2D706-6602-4B89-9773-8919CDE426F2}"/>
    <cellStyle name="Normal 5 6 4 4 3 6" xfId="11499" xr:uid="{E365B11A-C985-41DE-93AC-2E96DB619DC7}"/>
    <cellStyle name="Normal 5 6 4 4 4" xfId="3014" xr:uid="{3645815E-70AC-429F-9F1C-BDA9B5BA68EC}"/>
    <cellStyle name="Normal 5 6 4 4 4 2" xfId="41290" xr:uid="{0ED8614F-2958-4009-BA59-0D29DE6B1E7B}"/>
    <cellStyle name="Normal 5 6 4 4 4 3" xfId="35459" xr:uid="{98649D6F-2774-4CB0-B8F2-0F7AD01B4757}"/>
    <cellStyle name="Normal 5 6 4 4 4 4" xfId="50343" xr:uid="{B6A0D51C-5992-4065-807D-FC5F1E0E0015}"/>
    <cellStyle name="Normal 5 6 4 4 4 5" xfId="21767" xr:uid="{5C6A48F4-A4E0-4E7A-AC09-83DFB10713DA}"/>
    <cellStyle name="Normal 5 6 4 4 5" xfId="14923" xr:uid="{7ACB9627-610F-4550-8220-1AE59E556045}"/>
    <cellStyle name="Normal 5 6 4 4 5 2" xfId="41107" xr:uid="{7C0C4D1A-53AB-43ED-B67F-AA6064901A37}"/>
    <cellStyle name="Normal 5 6 4 4 6" xfId="28613" xr:uid="{A38063C3-7BA1-471C-BF61-1F43A55DED48}"/>
    <cellStyle name="Normal 5 6 4 4 7" xfId="43497" xr:uid="{D8A09225-3DA6-4395-BFE0-5D13F146E147}"/>
    <cellStyle name="Normal 5 6 4 4 8" xfId="8077" xr:uid="{4E57E5F6-A438-4680-B668-8BF33F3B71F3}"/>
    <cellStyle name="Normal 5 6 4 5" xfId="3015" xr:uid="{C9961C33-68E1-42F4-85E0-67ABD20C1BEB}"/>
    <cellStyle name="Normal 5 6 4 5 2" xfId="13207" xr:uid="{6D097072-A057-4636-A3A4-EBFE809E8717}"/>
    <cellStyle name="Normal 5 6 4 5 2 2" xfId="26897" xr:uid="{34F52F7C-44CB-49F7-8300-6EB27F1BFBCA}"/>
    <cellStyle name="Normal 5 6 4 5 2 2 2" xfId="40589" xr:uid="{7D18E9D9-996E-47F4-AE67-4237B1B7E038}"/>
    <cellStyle name="Normal 5 6 4 5 2 2 3" xfId="55473" xr:uid="{57D24E56-E4E9-4B25-9632-24B4F8720039}"/>
    <cellStyle name="Normal 5 6 4 5 2 3" xfId="20053" xr:uid="{1EE4FFB3-76D0-424A-8700-E20A74FE46DD}"/>
    <cellStyle name="Normal 5 6 4 5 2 4" xfId="33743" xr:uid="{57280950-9F4E-4C51-93D6-1B16531F2B78}"/>
    <cellStyle name="Normal 5 6 4 5 2 5" xfId="48627" xr:uid="{4EB1CFAC-AC79-45E7-B2DC-C31085D3AE30}"/>
    <cellStyle name="Normal 5 6 4 5 3" xfId="23475" xr:uid="{103874A3-C032-44F7-B230-E1C1161415E7}"/>
    <cellStyle name="Normal 5 6 4 5 3 2" xfId="37167" xr:uid="{21BD8E62-AFF5-418F-A2FE-0BD3F487D285}"/>
    <cellStyle name="Normal 5 6 4 5 3 3" xfId="52051" xr:uid="{B2D3D808-3614-439B-9B12-BDF68769BA46}"/>
    <cellStyle name="Normal 5 6 4 5 4" xfId="16631" xr:uid="{D82ED34E-A8E1-49F3-A33B-C454E27AA104}"/>
    <cellStyle name="Normal 5 6 4 5 4 2" xfId="41291" xr:uid="{E1277021-A22A-4B6A-AB97-09676640373A}"/>
    <cellStyle name="Normal 5 6 4 5 5" xfId="30321" xr:uid="{EE47EE8A-B79D-4495-BC20-469033427AA0}"/>
    <cellStyle name="Normal 5 6 4 5 6" xfId="45205" xr:uid="{B2088259-C7F8-4B0B-8B59-91A67BFB023F}"/>
    <cellStyle name="Normal 5 6 4 5 7" xfId="9785" xr:uid="{65B29D5C-B09A-4767-A6F7-1865B8BE5894}"/>
    <cellStyle name="Normal 5 6 4 6" xfId="3016" xr:uid="{FBBBDFFB-C334-4C32-87A9-5AB1BEB03486}"/>
    <cellStyle name="Normal 5 6 4 6 2" xfId="25185" xr:uid="{E98C5700-E486-4F1A-80E1-0F417ECA7F91}"/>
    <cellStyle name="Normal 5 6 4 6 2 2" xfId="38877" xr:uid="{BEAE034E-8302-45F9-82EE-C3335ACED617}"/>
    <cellStyle name="Normal 5 6 4 6 2 3" xfId="53761" xr:uid="{E673F5ED-BD95-43ED-9738-31DBC3FC49CC}"/>
    <cellStyle name="Normal 5 6 4 6 3" xfId="18341" xr:uid="{E4F0A0A9-D87D-4717-BD0F-D702AE03E0E0}"/>
    <cellStyle name="Normal 5 6 4 6 3 2" xfId="41292" xr:uid="{E11E9F13-C630-480A-BC04-A1D1CD5854EF}"/>
    <cellStyle name="Normal 5 6 4 6 4" xfId="32031" xr:uid="{9EA109F3-25FD-43F9-B6AB-A2F20F0392A2}"/>
    <cellStyle name="Normal 5 6 4 6 5" xfId="46915" xr:uid="{8EACAD0D-D064-4B3B-9FE5-1E61386EC4D8}"/>
    <cellStyle name="Normal 5 6 4 6 6" xfId="11495" xr:uid="{D4932655-FBF6-4B88-9066-8430FD48383E}"/>
    <cellStyle name="Normal 5 6 4 7" xfId="3017" xr:uid="{288EC7A0-A5DC-4B61-99DC-70729E99AD62}"/>
    <cellStyle name="Normal 5 6 4 7 2" xfId="41293" xr:uid="{D63C16ED-6489-408D-9565-00455BE18E7B}"/>
    <cellStyle name="Normal 5 6 4 7 3" xfId="35455" xr:uid="{3D87B460-8857-43B1-A857-89763D83E184}"/>
    <cellStyle name="Normal 5 6 4 7 4" xfId="50339" xr:uid="{B1110E02-475A-4839-BC7D-B2C69AF8202A}"/>
    <cellStyle name="Normal 5 6 4 7 5" xfId="21763" xr:uid="{65479587-4325-4D0E-86BD-51999FE0F883}"/>
    <cellStyle name="Normal 5 6 4 8" xfId="14919" xr:uid="{C514CCE5-38B7-438C-AF7F-C1E889B5FCFA}"/>
    <cellStyle name="Normal 5 6 4 8 2" xfId="40796" xr:uid="{2B248508-35C3-4143-92ED-88CE6C6AA4B5}"/>
    <cellStyle name="Normal 5 6 4 9" xfId="28609" xr:uid="{BB2B5957-F4A8-4E78-8C76-0203EE4A35AE}"/>
    <cellStyle name="Normal 5 6 5" xfId="315" xr:uid="{52695C1D-F1C3-488C-B140-6921EFDD6389}"/>
    <cellStyle name="Normal 5 6 5 10" xfId="8078" xr:uid="{E807C2C3-5926-4750-B06A-8F256BC1EB67}"/>
    <cellStyle name="Normal 5 6 5 2" xfId="591" xr:uid="{70124266-6A57-4C9A-8CAB-258C4AEB8DB5}"/>
    <cellStyle name="Normal 5 6 5 2 2" xfId="1415" xr:uid="{5337261B-90D2-4EEB-9470-836D7BE80CC9}"/>
    <cellStyle name="Normal 5 6 5 2 2 2" xfId="13213" xr:uid="{1C48C2CD-F3C7-41F5-9CCB-039F0D0115F5}"/>
    <cellStyle name="Normal 5 6 5 2 2 2 2" xfId="26903" xr:uid="{CEF5D281-4F3F-4E69-9D65-DCC774BB1DB0}"/>
    <cellStyle name="Normal 5 6 5 2 2 2 2 2" xfId="40595" xr:uid="{F05C72DD-B4BA-4A5E-86DC-8C99979AFF33}"/>
    <cellStyle name="Normal 5 6 5 2 2 2 2 3" xfId="55479" xr:uid="{B083A665-9AD7-4EA3-A8F4-C4A1E6EB460C}"/>
    <cellStyle name="Normal 5 6 5 2 2 2 3" xfId="20059" xr:uid="{ED683EF7-9363-423B-A7A7-B8ACAE14E91D}"/>
    <cellStyle name="Normal 5 6 5 2 2 2 4" xfId="33749" xr:uid="{846B0939-FBD8-4E58-B7CC-D1A38F13540B}"/>
    <cellStyle name="Normal 5 6 5 2 2 2 5" xfId="48633" xr:uid="{DBD4D12C-2CA8-4BD2-AF7A-6DF691850A1D}"/>
    <cellStyle name="Normal 5 6 5 2 2 3" xfId="23481" xr:uid="{20663017-BB09-40C1-B7E3-9CEEDFF6A5FD}"/>
    <cellStyle name="Normal 5 6 5 2 2 3 2" xfId="37173" xr:uid="{61247EB7-DC5F-4873-83F6-C6417A5707FD}"/>
    <cellStyle name="Normal 5 6 5 2 2 3 3" xfId="52057" xr:uid="{B9696A89-8E2A-4324-98B1-F75BEF82413D}"/>
    <cellStyle name="Normal 5 6 5 2 2 4" xfId="16637" xr:uid="{A2FE1F32-FF71-4037-BD69-1A5B0D38AFDE}"/>
    <cellStyle name="Normal 5 6 5 2 2 4 2" xfId="41108" xr:uid="{744C856D-78E5-42EB-BE6E-CDA2ACD3EA03}"/>
    <cellStyle name="Normal 5 6 5 2 2 5" xfId="30327" xr:uid="{AC9FA4BE-752E-41C9-B17D-AC9E6258BC3D}"/>
    <cellStyle name="Normal 5 6 5 2 2 6" xfId="45211" xr:uid="{7880FE14-545C-4FDC-87F4-9E8CCB75CD38}"/>
    <cellStyle name="Normal 5 6 5 2 2 7" xfId="9791" xr:uid="{B2B77281-DD76-44DC-B322-57C09E5DD02B}"/>
    <cellStyle name="Normal 5 6 5 2 3" xfId="3018" xr:uid="{CC2B2AFD-0BD9-4636-854E-205048F8964B}"/>
    <cellStyle name="Normal 5 6 5 2 3 2" xfId="25191" xr:uid="{BCFE1F55-F62A-4EF6-B8C1-AE4D5A0458D3}"/>
    <cellStyle name="Normal 5 6 5 2 3 2 2" xfId="38883" xr:uid="{F07913D0-3292-4655-B7AC-002D92244288}"/>
    <cellStyle name="Normal 5 6 5 2 3 2 3" xfId="53767" xr:uid="{158580FB-936B-4DE9-AB6C-E12992FBB89A}"/>
    <cellStyle name="Normal 5 6 5 2 3 3" xfId="18347" xr:uid="{C119EB60-0969-4464-8B4C-B04B10E9D5EE}"/>
    <cellStyle name="Normal 5 6 5 2 3 3 2" xfId="41294" xr:uid="{C2B3DA3B-B1F8-4EEA-8A8D-BE3CF7B5B726}"/>
    <cellStyle name="Normal 5 6 5 2 3 4" xfId="32037" xr:uid="{CBB76534-1848-4E93-A546-D235B2E96FC2}"/>
    <cellStyle name="Normal 5 6 5 2 3 5" xfId="46921" xr:uid="{1113AC03-3F21-47E8-924B-6BDAACA6E973}"/>
    <cellStyle name="Normal 5 6 5 2 3 6" xfId="11501" xr:uid="{58D71B3A-E437-43D2-B1BC-831F5B5100DE}"/>
    <cellStyle name="Normal 5 6 5 2 4" xfId="3019" xr:uid="{47C605C1-F37E-409B-8960-83E5DFBAFFDB}"/>
    <cellStyle name="Normal 5 6 5 2 4 2" xfId="41295" xr:uid="{57E01A05-EE56-48D9-A078-4A2250893128}"/>
    <cellStyle name="Normal 5 6 5 2 4 3" xfId="35461" xr:uid="{FE162D0D-2508-4E9B-A7CD-87D16642233D}"/>
    <cellStyle name="Normal 5 6 5 2 4 4" xfId="50345" xr:uid="{6C720917-13FB-4514-B334-6F1BB27C5C7F}"/>
    <cellStyle name="Normal 5 6 5 2 4 5" xfId="21769" xr:uid="{1F96D136-44FF-4C7E-80E5-239103384BD2}"/>
    <cellStyle name="Normal 5 6 5 2 5" xfId="14925" xr:uid="{3AB463A3-F8F0-4A88-9A33-DD3F96B74252}"/>
    <cellStyle name="Normal 5 6 5 2 5 2" xfId="40868" xr:uid="{08C24113-5ACA-40B5-8144-32E665DBE603}"/>
    <cellStyle name="Normal 5 6 5 2 6" xfId="28615" xr:uid="{CD9728DB-FA47-464F-BCB8-E93EC6E6AD28}"/>
    <cellStyle name="Normal 5 6 5 2 7" xfId="43499" xr:uid="{618B138E-5F4C-4FCD-8CE4-5560A4144AEB}"/>
    <cellStyle name="Normal 5 6 5 2 8" xfId="8079" xr:uid="{8E526651-44D8-4851-948F-26DF843B6745}"/>
    <cellStyle name="Normal 5 6 5 3" xfId="1416" xr:uid="{FC01EFE1-5D18-4CE7-BCE6-D7E91BD72A03}"/>
    <cellStyle name="Normal 5 6 5 3 2" xfId="3020" xr:uid="{1D5AC204-2034-4991-9057-93904022F747}"/>
    <cellStyle name="Normal 5 6 5 3 2 2" xfId="26902" xr:uid="{E150B9D0-6BAA-4650-BE75-E9CED19D06C4}"/>
    <cellStyle name="Normal 5 6 5 3 2 2 2" xfId="40594" xr:uid="{72434E06-78BB-4B3C-82EA-AC378BD48610}"/>
    <cellStyle name="Normal 5 6 5 3 2 2 3" xfId="55478" xr:uid="{533FE357-B3F2-4859-B837-328F3613C4C4}"/>
    <cellStyle name="Normal 5 6 5 3 2 3" xfId="20058" xr:uid="{F8EA336C-386F-4A23-8908-1EADDAB23C4B}"/>
    <cellStyle name="Normal 5 6 5 3 2 3 2" xfId="41296" xr:uid="{DE7F1AE9-90FF-4BB8-B44A-6D9A5E133E64}"/>
    <cellStyle name="Normal 5 6 5 3 2 4" xfId="33748" xr:uid="{5E90FFE6-8987-4537-8F0C-40D0FA33221A}"/>
    <cellStyle name="Normal 5 6 5 3 2 5" xfId="48632" xr:uid="{8D189726-8E39-4E59-B4F2-B2EE83727D64}"/>
    <cellStyle name="Normal 5 6 5 3 2 6" xfId="13212" xr:uid="{43A30532-FF48-4F2B-877A-15FFA25F2CE9}"/>
    <cellStyle name="Normal 5 6 5 3 3" xfId="3021" xr:uid="{5B4CF7BE-9354-4399-8FB8-4B0CB25BB56F}"/>
    <cellStyle name="Normal 5 6 5 3 3 2" xfId="41297" xr:uid="{9B3A680C-AFF7-46C9-ABB7-E7AC2A46B2E4}"/>
    <cellStyle name="Normal 5 6 5 3 3 3" xfId="37172" xr:uid="{FBDA92B3-31DC-450A-924E-67D9D3991507}"/>
    <cellStyle name="Normal 5 6 5 3 3 4" xfId="52056" xr:uid="{A4650066-3F83-4CE5-8464-FB624722AE1D}"/>
    <cellStyle name="Normal 5 6 5 3 3 5" xfId="23480" xr:uid="{C2146148-A8F3-4FB0-94F8-68F62901AA4C}"/>
    <cellStyle name="Normal 5 6 5 3 4" xfId="3022" xr:uid="{E1AA3DDA-D972-472D-988C-C0E693507D68}"/>
    <cellStyle name="Normal 5 6 5 3 4 2" xfId="41298" xr:uid="{EBE455BA-E483-4B8F-A662-88909D409FE2}"/>
    <cellStyle name="Normal 5 6 5 3 4 3" xfId="16636" xr:uid="{9342D669-3755-4EA4-9175-95BE2A9D5874}"/>
    <cellStyle name="Normal 5 6 5 3 5" xfId="41109" xr:uid="{D9C49035-593A-43C7-8FA1-F8E501D29338}"/>
    <cellStyle name="Normal 5 6 5 3 6" xfId="30326" xr:uid="{8806200F-E393-4964-B9D5-A9B569DB51E4}"/>
    <cellStyle name="Normal 5 6 5 3 7" xfId="45210" xr:uid="{448E9585-873D-44E2-86AD-FC52891CACD2}"/>
    <cellStyle name="Normal 5 6 5 3 8" xfId="9790" xr:uid="{63B5EDC9-64EB-445B-9F71-A6074E117E1E}"/>
    <cellStyle name="Normal 5 6 5 4" xfId="3023" xr:uid="{43FC2E7A-0B73-40F3-9647-E1FA82459805}"/>
    <cellStyle name="Normal 5 6 5 4 2" xfId="25190" xr:uid="{ED63BB63-604F-472A-82C5-98F668AB7561}"/>
    <cellStyle name="Normal 5 6 5 4 2 2" xfId="38882" xr:uid="{157CCD8B-1BCD-418B-83D1-A020E6DA4906}"/>
    <cellStyle name="Normal 5 6 5 4 2 3" xfId="53766" xr:uid="{14BA592B-F2CF-4327-9E51-B3E66EF0E02D}"/>
    <cellStyle name="Normal 5 6 5 4 3" xfId="18346" xr:uid="{24733874-769D-4C72-9929-667CC9390841}"/>
    <cellStyle name="Normal 5 6 5 4 3 2" xfId="41299" xr:uid="{E5B8FD03-06F5-42CD-A91B-72E377F6555B}"/>
    <cellStyle name="Normal 5 6 5 4 4" xfId="32036" xr:uid="{C5ED5FDE-BA7A-47CE-A63E-88D358796111}"/>
    <cellStyle name="Normal 5 6 5 4 5" xfId="46920" xr:uid="{7A2DDC67-C9C1-4114-A7C4-240CD7117B5B}"/>
    <cellStyle name="Normal 5 6 5 4 6" xfId="11500" xr:uid="{3557FC70-6295-42AA-AE42-65E40CD126AA}"/>
    <cellStyle name="Normal 5 6 5 5" xfId="3024" xr:uid="{624A6AE1-269E-4645-ACB5-9B6AC773B837}"/>
    <cellStyle name="Normal 5 6 5 5 2" xfId="41300" xr:uid="{36696717-1B77-427A-9292-BD59E6476DD7}"/>
    <cellStyle name="Normal 5 6 5 5 3" xfId="35460" xr:uid="{976EDE67-2A2C-4C5A-84E3-9B2BFF14F868}"/>
    <cellStyle name="Normal 5 6 5 5 4" xfId="50344" xr:uid="{D20ADFDB-9841-4478-9B7C-DA2DF9213CD2}"/>
    <cellStyle name="Normal 5 6 5 5 5" xfId="21768" xr:uid="{EAFFDE91-B821-401A-AF61-2DA4DB64F972}"/>
    <cellStyle name="Normal 5 6 5 6" xfId="3025" xr:uid="{F1712727-B236-406F-98E9-98311A0559C1}"/>
    <cellStyle name="Normal 5 6 5 6 2" xfId="41301" xr:uid="{67F025AD-CB70-4F1E-8B77-1A348EA69752}"/>
    <cellStyle name="Normal 5 6 5 6 3" xfId="14924" xr:uid="{4EFAE524-4B46-4F53-B065-6085C2D74559}"/>
    <cellStyle name="Normal 5 6 5 7" xfId="40797" xr:uid="{E7C49E31-F33A-4ACC-A341-9C4818ED58BE}"/>
    <cellStyle name="Normal 5 6 5 8" xfId="28614" xr:uid="{8ADD268F-9527-46FB-8B15-E56F8AA9060B}"/>
    <cellStyle name="Normal 5 6 5 9" xfId="43498" xr:uid="{C223AFA7-F793-4326-BE3C-91B62C972627}"/>
    <cellStyle name="Normal 5 6 6" xfId="592" xr:uid="{90EFCBE5-907C-4BFF-AFCB-005250E7EAB9}"/>
    <cellStyle name="Normal 5 6 6 2" xfId="1417" xr:uid="{573313F9-E8C8-4FB6-89CE-D8AA5498BCB7}"/>
    <cellStyle name="Normal 5 6 6 2 2" xfId="3026" xr:uid="{41F66C98-586A-49D1-892D-24FB8CC7CED5}"/>
    <cellStyle name="Normal 5 6 6 2 2 2" xfId="26904" xr:uid="{0DE529C5-96D5-40BC-A8E1-7F92B37876F7}"/>
    <cellStyle name="Normal 5 6 6 2 2 2 2" xfId="40596" xr:uid="{593E755E-EE53-4D0C-B98F-86EAD9B2FD37}"/>
    <cellStyle name="Normal 5 6 6 2 2 2 3" xfId="55480" xr:uid="{49E03A49-16C7-4F8C-BBF3-659338A29713}"/>
    <cellStyle name="Normal 5 6 6 2 2 3" xfId="20060" xr:uid="{54120860-42A4-45BA-888E-297E6228B332}"/>
    <cellStyle name="Normal 5 6 6 2 2 3 2" xfId="41302" xr:uid="{95BE8322-4CBB-4099-90EA-D4BAC5F3D91C}"/>
    <cellStyle name="Normal 5 6 6 2 2 4" xfId="33750" xr:uid="{F7E17321-1F91-470E-B1F2-EED1E80FAB0B}"/>
    <cellStyle name="Normal 5 6 6 2 2 5" xfId="48634" xr:uid="{E0D411F5-B60F-4FBA-992B-F1FA7BE001D0}"/>
    <cellStyle name="Normal 5 6 6 2 2 6" xfId="13214" xr:uid="{D532C899-0507-40B1-8005-B39E24F3E3A8}"/>
    <cellStyle name="Normal 5 6 6 2 3" xfId="3027" xr:uid="{7E3EA40C-726D-4B40-B6EC-3712E6AF9A45}"/>
    <cellStyle name="Normal 5 6 6 2 3 2" xfId="41303" xr:uid="{FB909A1C-75FB-4113-AFF9-851ABA3E4FC4}"/>
    <cellStyle name="Normal 5 6 6 2 3 3" xfId="37174" xr:uid="{30A57E30-9FAB-4E23-8521-A8C4A56D2C08}"/>
    <cellStyle name="Normal 5 6 6 2 3 4" xfId="52058" xr:uid="{1777C719-70F1-4B35-A1CC-8A8E308D330B}"/>
    <cellStyle name="Normal 5 6 6 2 3 5" xfId="23482" xr:uid="{754442E5-B081-4011-8F4F-7B6BE0351042}"/>
    <cellStyle name="Normal 5 6 6 2 4" xfId="3028" xr:uid="{CFE6C143-70F3-4705-BA91-420C810F5E9D}"/>
    <cellStyle name="Normal 5 6 6 2 4 2" xfId="41304" xr:uid="{9750A380-062C-41E6-9631-B2B219C85693}"/>
    <cellStyle name="Normal 5 6 6 2 4 3" xfId="16638" xr:uid="{BD7CE443-5C39-4216-A4C2-E9A8C8E68C07}"/>
    <cellStyle name="Normal 5 6 6 2 5" xfId="41110" xr:uid="{53B9A8F1-5BB2-446A-B325-824E5F811DF0}"/>
    <cellStyle name="Normal 5 6 6 2 6" xfId="30328" xr:uid="{D6FA9EAF-89D8-4B68-8524-B3AA18025722}"/>
    <cellStyle name="Normal 5 6 6 2 7" xfId="45212" xr:uid="{3F54E1EB-5C6A-436C-B661-57E3EA72920E}"/>
    <cellStyle name="Normal 5 6 6 2 8" xfId="9792" xr:uid="{434C4ADC-3825-4892-99E1-5912CE69E353}"/>
    <cellStyle name="Normal 5 6 6 3" xfId="3029" xr:uid="{941B1903-2A3B-4E46-B555-BD66AD6E0BC1}"/>
    <cellStyle name="Normal 5 6 6 3 2" xfId="25192" xr:uid="{F7200BCB-915B-46D8-9222-5FA2DEC8413E}"/>
    <cellStyle name="Normal 5 6 6 3 2 2" xfId="38884" xr:uid="{B71EAA9F-B2C8-4C76-849F-C358878BDD16}"/>
    <cellStyle name="Normal 5 6 6 3 2 3" xfId="53768" xr:uid="{90B74F21-1A7D-4E7F-BF7D-D5E3BE13E5C5}"/>
    <cellStyle name="Normal 5 6 6 3 3" xfId="18348" xr:uid="{DF4475F7-2824-402A-A603-38A456889232}"/>
    <cellStyle name="Normal 5 6 6 3 3 2" xfId="41305" xr:uid="{3137A7DE-4F07-4121-92C4-ABF0F41F60D7}"/>
    <cellStyle name="Normal 5 6 6 3 4" xfId="32038" xr:uid="{02134C4D-A840-4A4C-80C4-90ACE6C8DB96}"/>
    <cellStyle name="Normal 5 6 6 3 5" xfId="46922" xr:uid="{DC704A80-54F6-4D43-96A5-AEB66C60433C}"/>
    <cellStyle name="Normal 5 6 6 3 6" xfId="11502" xr:uid="{3E237761-8700-462A-902A-A331C7E56EAD}"/>
    <cellStyle name="Normal 5 6 6 4" xfId="3030" xr:uid="{D0D0870F-2F16-4A2E-8C57-2EED14B2F264}"/>
    <cellStyle name="Normal 5 6 6 4 2" xfId="41306" xr:uid="{15DBB22C-DD8A-4015-8218-D02832C919DF}"/>
    <cellStyle name="Normal 5 6 6 4 3" xfId="35462" xr:uid="{5950C373-D098-48CE-8E31-3CA0D6265FCD}"/>
    <cellStyle name="Normal 5 6 6 4 4" xfId="50346" xr:uid="{E2FB5B59-8C22-4769-A087-62F62F637A73}"/>
    <cellStyle name="Normal 5 6 6 4 5" xfId="21770" xr:uid="{E56BE94C-E4F7-4E88-9478-726B8715E761}"/>
    <cellStyle name="Normal 5 6 6 5" xfId="3031" xr:uid="{62585B60-48E1-45EE-886B-0682B6C31856}"/>
    <cellStyle name="Normal 5 6 6 5 2" xfId="41307" xr:uid="{EAEB1EDF-9C4A-4A93-8561-BE49AD5289A2}"/>
    <cellStyle name="Normal 5 6 6 5 3" xfId="14926" xr:uid="{FED32B4C-5636-49E3-A784-96A5D16BDE70}"/>
    <cellStyle name="Normal 5 6 6 6" xfId="40869" xr:uid="{9D18EE93-4EC7-4DC0-9493-131346EE9BCB}"/>
    <cellStyle name="Normal 5 6 6 7" xfId="28616" xr:uid="{4A6AEB19-02D5-4F8B-AB7D-94DFCA04FE6B}"/>
    <cellStyle name="Normal 5 6 6 8" xfId="43500" xr:uid="{5E770871-CD3C-4598-A0A8-49AD2C988BBB}"/>
    <cellStyle name="Normal 5 6 6 9" xfId="8080" xr:uid="{0FF0F873-4EBD-49DC-AB7D-F2AE813B0BB6}"/>
    <cellStyle name="Normal 5 6 7" xfId="1418" xr:uid="{D2816501-E946-4D6A-9A29-0902140A83AF}"/>
    <cellStyle name="Normal 5 6 7 2" xfId="3032" xr:uid="{A0AE58FF-D571-456B-8E44-3A4DF53D8478}"/>
    <cellStyle name="Normal 5 6 7 2 2" xfId="13215" xr:uid="{C79A435D-408E-4353-8645-FF36A4956F92}"/>
    <cellStyle name="Normal 5 6 7 2 2 2" xfId="26905" xr:uid="{8FAC930A-2F3D-4B4F-822D-5FC6FACFC517}"/>
    <cellStyle name="Normal 5 6 7 2 2 2 2" xfId="40597" xr:uid="{94F68F77-4E2A-45AE-ABF4-49AE93ABF844}"/>
    <cellStyle name="Normal 5 6 7 2 2 2 3" xfId="55481" xr:uid="{1A49AF37-4A03-47C8-8717-DDC1BF15CE58}"/>
    <cellStyle name="Normal 5 6 7 2 2 3" xfId="20061" xr:uid="{1F27E147-83CC-4DD7-B199-9BC716E9AC5C}"/>
    <cellStyle name="Normal 5 6 7 2 2 4" xfId="33751" xr:uid="{2C47CEC5-3E62-4689-B18F-FB7EB13A8CAF}"/>
    <cellStyle name="Normal 5 6 7 2 2 5" xfId="48635" xr:uid="{B3B0E3CC-4805-4EA6-81C6-A25DF24A876B}"/>
    <cellStyle name="Normal 5 6 7 2 3" xfId="23483" xr:uid="{AFF325CB-B0D3-4336-A348-1E7C83F56D58}"/>
    <cellStyle name="Normal 5 6 7 2 3 2" xfId="37175" xr:uid="{5CD8009E-A38A-4D0F-AA22-8EA67AD09064}"/>
    <cellStyle name="Normal 5 6 7 2 3 3" xfId="52059" xr:uid="{96B88245-37AC-42AC-A9FB-8C031EE47C8B}"/>
    <cellStyle name="Normal 5 6 7 2 4" xfId="16639" xr:uid="{18C8D856-338D-4341-8370-A47EC195299F}"/>
    <cellStyle name="Normal 5 6 7 2 4 2" xfId="41308" xr:uid="{E91F5C0B-67E4-4F9B-9A3A-0ACDB677DED4}"/>
    <cellStyle name="Normal 5 6 7 2 5" xfId="30329" xr:uid="{486DECD5-9339-409D-9E5C-39AC9C9B0537}"/>
    <cellStyle name="Normal 5 6 7 2 6" xfId="45213" xr:uid="{2777FD7D-4409-4E46-ABA0-C0838F91A40D}"/>
    <cellStyle name="Normal 5 6 7 2 7" xfId="9793" xr:uid="{EFD3CF86-3ED0-4507-B830-5BE012326996}"/>
    <cellStyle name="Normal 5 6 7 3" xfId="3033" xr:uid="{28968D52-6C49-49BC-9DAD-D0CA62EF9A8C}"/>
    <cellStyle name="Normal 5 6 7 3 2" xfId="25193" xr:uid="{AC24D893-C2F3-4DC0-B8C7-62B5DA349172}"/>
    <cellStyle name="Normal 5 6 7 3 2 2" xfId="38885" xr:uid="{B9B591A2-32BD-4280-BB77-40AC703CA693}"/>
    <cellStyle name="Normal 5 6 7 3 2 3" xfId="53769" xr:uid="{5B6D2341-6B3A-497A-BA8F-2A4CE2515B1E}"/>
    <cellStyle name="Normal 5 6 7 3 3" xfId="18349" xr:uid="{D3B811A4-1299-4C76-80CD-A9B3C915FFE0}"/>
    <cellStyle name="Normal 5 6 7 3 3 2" xfId="41309" xr:uid="{0D9DD6CF-F959-4AED-8724-1EE4B7C31069}"/>
    <cellStyle name="Normal 5 6 7 3 4" xfId="32039" xr:uid="{6A6AE90F-6416-48B8-B6E2-87B97E9EBA93}"/>
    <cellStyle name="Normal 5 6 7 3 5" xfId="46923" xr:uid="{223E9EBD-174C-405C-81C8-286CF28C2C01}"/>
    <cellStyle name="Normal 5 6 7 3 6" xfId="11503" xr:uid="{B5FE949D-E3E8-4FF2-B172-2F1F5BF6CE59}"/>
    <cellStyle name="Normal 5 6 7 4" xfId="3034" xr:uid="{ABAE4EF1-246F-468C-8A97-6D823159C0CC}"/>
    <cellStyle name="Normal 5 6 7 4 2" xfId="41310" xr:uid="{9BBF4A63-9B87-42EE-9E04-18F859797482}"/>
    <cellStyle name="Normal 5 6 7 4 3" xfId="35463" xr:uid="{29E81518-022F-4A65-9767-5D09CE54328E}"/>
    <cellStyle name="Normal 5 6 7 4 4" xfId="50347" xr:uid="{B1DE2F01-122B-490F-A389-0444CDC6FDFF}"/>
    <cellStyle name="Normal 5 6 7 4 5" xfId="21771" xr:uid="{7E48362F-494D-4C52-A965-BA437980F825}"/>
    <cellStyle name="Normal 5 6 7 5" xfId="14927" xr:uid="{553E3055-FCBB-45CF-82C3-C0C464483CCB}"/>
    <cellStyle name="Normal 5 6 7 5 2" xfId="41111" xr:uid="{1F5BC889-35C3-4249-B3DF-8CFB77B36D80}"/>
    <cellStyle name="Normal 5 6 7 6" xfId="28617" xr:uid="{A95286CF-F41B-4BA9-96FA-373A11EAA562}"/>
    <cellStyle name="Normal 5 6 7 7" xfId="43501" xr:uid="{DA935C87-ED5E-42E2-8EBC-7589D58B2D56}"/>
    <cellStyle name="Normal 5 6 7 8" xfId="8081" xr:uid="{AE75A5AD-2046-4C18-A20B-7B654454FEA8}"/>
    <cellStyle name="Normal 5 6 8" xfId="3035" xr:uid="{9B2847A1-DC1A-4F34-B7F4-8CEBB013BD3F}"/>
    <cellStyle name="Normal 5 6 8 2" xfId="3036" xr:uid="{15C1C2B4-F020-45E7-8119-43E74DCA1E98}"/>
    <cellStyle name="Normal 5 6 8 2 2" xfId="26876" xr:uid="{20CB4670-5534-4948-8E6D-F3BBB0B448BF}"/>
    <cellStyle name="Normal 5 6 8 2 2 2" xfId="40568" xr:uid="{4CFA0437-0A33-4AF9-8B3F-DF8D4D1609EF}"/>
    <cellStyle name="Normal 5 6 8 2 2 3" xfId="55452" xr:uid="{F105AB0D-41FF-4CD5-AE01-4EBA5A8AFFC6}"/>
    <cellStyle name="Normal 5 6 8 2 3" xfId="20032" xr:uid="{DF766C9E-F84F-4910-991E-6655D59FB073}"/>
    <cellStyle name="Normal 5 6 8 2 3 2" xfId="41312" xr:uid="{9171811B-034B-4E3D-B062-790E69C80306}"/>
    <cellStyle name="Normal 5 6 8 2 4" xfId="33722" xr:uid="{F0028FA1-A3EF-44AF-893F-05AC49DDD37C}"/>
    <cellStyle name="Normal 5 6 8 2 5" xfId="48606" xr:uid="{BD572565-B848-4040-9DED-083A3E37C657}"/>
    <cellStyle name="Normal 5 6 8 2 6" xfId="13186" xr:uid="{CB34DCFD-8FDE-4DCB-B77F-39188F7B6144}"/>
    <cellStyle name="Normal 5 6 8 3" xfId="3037" xr:uid="{4320333B-7B9E-4AE3-BD90-BAF38608598A}"/>
    <cellStyle name="Normal 5 6 8 3 2" xfId="41313" xr:uid="{D469836E-5D4A-46B0-9DAB-14C23589713E}"/>
    <cellStyle name="Normal 5 6 8 3 3" xfId="37146" xr:uid="{268ABC0D-F23D-4970-A105-5BEBE6562F04}"/>
    <cellStyle name="Normal 5 6 8 3 4" xfId="52030" xr:uid="{C4CDEBF2-0647-47CA-A45E-0954A993CC33}"/>
    <cellStyle name="Normal 5 6 8 3 5" xfId="23454" xr:uid="{326D3322-3573-4FFA-86CE-2BBBB90156D8}"/>
    <cellStyle name="Normal 5 6 8 4" xfId="3038" xr:uid="{72C7FA3B-D77B-433B-B3FE-8327B8C82EA4}"/>
    <cellStyle name="Normal 5 6 8 4 2" xfId="41314" xr:uid="{E0512F37-A8CB-46FA-B27A-76C24D252FAE}"/>
    <cellStyle name="Normal 5 6 8 4 3" xfId="16610" xr:uid="{EBF5B65F-E4EE-4509-BB39-B3AF4EBE55B7}"/>
    <cellStyle name="Normal 5 6 8 5" xfId="41311" xr:uid="{02C20F2E-D25E-4019-8910-235B865FE427}"/>
    <cellStyle name="Normal 5 6 8 6" xfId="30300" xr:uid="{58A48E72-529D-43E3-B5CA-BCE786CB6805}"/>
    <cellStyle name="Normal 5 6 8 7" xfId="45184" xr:uid="{3AAF660C-36BE-462A-80E5-3BF13AF1E381}"/>
    <cellStyle name="Normal 5 6 8 8" xfId="9764" xr:uid="{106C4594-C1A3-46A2-A00E-2F6772423CA3}"/>
    <cellStyle name="Normal 5 6 9" xfId="3039" xr:uid="{0BEF0D1A-197E-4824-ACAC-D1627A158141}"/>
    <cellStyle name="Normal 5 6 9 2" xfId="25164" xr:uid="{EF2B11F0-B261-455E-9267-E10FC3014F5D}"/>
    <cellStyle name="Normal 5 6 9 2 2" xfId="38856" xr:uid="{D6BC234A-51E1-4493-A7A7-6870FCC927A1}"/>
    <cellStyle name="Normal 5 6 9 2 3" xfId="53740" xr:uid="{FD596C90-4FB3-4325-8B39-0ED66CA8DB66}"/>
    <cellStyle name="Normal 5 6 9 3" xfId="18320" xr:uid="{27502290-271D-4BEA-8D6C-D396D828AA3E}"/>
    <cellStyle name="Normal 5 6 9 3 2" xfId="41315" xr:uid="{89AC82C8-BCE8-44A3-A019-1DDFE31EA198}"/>
    <cellStyle name="Normal 5 6 9 4" xfId="32010" xr:uid="{83B95A73-F5A2-4C20-8627-07D0324921DC}"/>
    <cellStyle name="Normal 5 6 9 5" xfId="46894" xr:uid="{442B1B49-7772-4F4C-AFCB-162C01087445}"/>
    <cellStyle name="Normal 5 6 9 6" xfId="11474" xr:uid="{AD88B38F-BF3A-462B-A005-19BAC3F84D98}"/>
    <cellStyle name="Normal 5 7" xfId="108" xr:uid="{E799D8BC-737C-4AC7-9E5F-BF6823D82CDE}"/>
    <cellStyle name="Normal 5 7 10" xfId="40774" xr:uid="{E250B065-5EED-43DA-9B20-A2396F685BF8}"/>
    <cellStyle name="Normal 5 7 11" xfId="28769" xr:uid="{88735F25-5AFE-4C6F-9EE0-74C84FA01CF4}"/>
    <cellStyle name="Normal 5 7 12" xfId="43653" xr:uid="{19129EE0-C631-4546-9C4E-8D80B418B3E1}"/>
    <cellStyle name="Normal 5 7 13" xfId="8233" xr:uid="{E98F632A-AE19-49D1-AD28-10C910B13661}"/>
    <cellStyle name="Normal 5 7 2" xfId="109" xr:uid="{FD67B175-F07B-4ABD-8183-FADD7B795601}"/>
    <cellStyle name="Normal 5 7 2 10" xfId="32191" xr:uid="{76CCFC32-FB6A-4E03-9E8B-DBD2FE8BE38B}"/>
    <cellStyle name="Normal 5 7 2 11" xfId="47075" xr:uid="{EA67563B-5981-4E19-9968-75D0E95CA6BF}"/>
    <cellStyle name="Normal 5 7 2 12" xfId="11655" xr:uid="{15B0452C-0FB3-4F1C-94E1-0B37EBB9D7ED}"/>
    <cellStyle name="Normal 5 7 2 2" xfId="316" xr:uid="{B6A33D1F-FB26-4020-B522-F63C03CAA6FC}"/>
    <cellStyle name="Normal 5 7 2 2 10" xfId="25345" xr:uid="{A9181957-40B1-4E1D-86AF-860B8B4F1CE5}"/>
    <cellStyle name="Normal 5 7 2 2 2" xfId="593" xr:uid="{449D7555-C86B-4170-9E0D-12ED1DB092D8}"/>
    <cellStyle name="Normal 5 7 2 2 2 2" xfId="1419" xr:uid="{5284BEA5-E0DF-488C-83CB-568A52636D9E}"/>
    <cellStyle name="Normal 5 7 2 2 2 3" xfId="3040" xr:uid="{A89C8B78-8B24-4C48-A5AB-03597566000C}"/>
    <cellStyle name="Normal 5 7 2 2 2 4" xfId="3041" xr:uid="{F4786D5A-6EFF-4EC7-A6F8-E355A8297032}"/>
    <cellStyle name="Normal 5 7 2 2 3" xfId="1420" xr:uid="{9D6B1B31-0B2A-45AD-B0D2-167B7D2425A0}"/>
    <cellStyle name="Normal 5 7 2 2 3 2" xfId="3042" xr:uid="{1607B0F1-6E8A-4E48-A4ED-3369093B1BA3}"/>
    <cellStyle name="Normal 5 7 2 2 3 3" xfId="3043" xr:uid="{BEBB9FDC-79DF-46B1-89BF-AEF55320435C}"/>
    <cellStyle name="Normal 5 7 2 2 3 4" xfId="3044" xr:uid="{9C515F84-69FE-461C-AC8D-0E4CECC6EDDD}"/>
    <cellStyle name="Normal 5 7 2 2 4" xfId="3045" xr:uid="{10B402F6-5F16-4B42-BF3B-CD3B1CFD18E3}"/>
    <cellStyle name="Normal 5 7 2 2 5" xfId="3046" xr:uid="{E7189791-D333-412E-A8D3-27F25798D33B}"/>
    <cellStyle name="Normal 5 7 2 2 6" xfId="3047" xr:uid="{176A5F5A-690E-4AA2-ACD8-8B35D455EF24}"/>
    <cellStyle name="Normal 5 7 2 2 7" xfId="40798" xr:uid="{537B2DC6-1DF4-47A6-87C4-1BD31776898B}"/>
    <cellStyle name="Normal 5 7 2 2 8" xfId="39037" xr:uid="{1369B757-A866-4D79-BB6E-64B271EF323C}"/>
    <cellStyle name="Normal 5 7 2 2 9" xfId="53921" xr:uid="{179E8C40-2060-45AB-A4CA-521FB9CABDBC}"/>
    <cellStyle name="Normal 5 7 2 3" xfId="594" xr:uid="{59B245A8-7ABA-4CDE-B60C-6374AE9E7924}"/>
    <cellStyle name="Normal 5 7 2 3 2" xfId="1421" xr:uid="{DA43A937-3768-461A-865E-B2B03C21CCA8}"/>
    <cellStyle name="Normal 5 7 2 3 2 2" xfId="3048" xr:uid="{2FBC12E4-85F8-446C-A296-9BAF06F3C085}"/>
    <cellStyle name="Normal 5 7 2 3 2 3" xfId="3049" xr:uid="{BED0A421-6973-41E0-974A-D532C456BC1A}"/>
    <cellStyle name="Normal 5 7 2 3 2 4" xfId="3050" xr:uid="{8EDF23DF-0475-4A78-B0C4-64643A8C8CB0}"/>
    <cellStyle name="Normal 5 7 2 3 3" xfId="3051" xr:uid="{5F7C12A0-105E-4B31-A66E-6B9E4950F83B}"/>
    <cellStyle name="Normal 5 7 2 3 4" xfId="3052" xr:uid="{569190E2-1E0A-4363-84A4-8A5B5E8F9A55}"/>
    <cellStyle name="Normal 5 7 2 3 5" xfId="3053" xr:uid="{22A798B0-9CF4-4F63-A6CA-607533289408}"/>
    <cellStyle name="Normal 5 7 2 3 6" xfId="40870" xr:uid="{13397FFC-E9F7-4C4B-A32F-CD52AA6EF6EF}"/>
    <cellStyle name="Normal 5 7 2 3 7" xfId="18501" xr:uid="{EBB91FCD-26F6-49DE-8E2E-A649C23A4498}"/>
    <cellStyle name="Normal 5 7 2 4" xfId="1422" xr:uid="{02F1B667-81E2-4E5E-9CFF-65379BBE7A8A}"/>
    <cellStyle name="Normal 5 7 2 4 2" xfId="3054" xr:uid="{3EF903F4-DD71-4950-8473-77F44C1871A1}"/>
    <cellStyle name="Normal 5 7 2 4 3" xfId="3055" xr:uid="{6B30BA84-3E20-4361-9BF3-077ECE613A66}"/>
    <cellStyle name="Normal 5 7 2 4 4" xfId="3056" xr:uid="{CB68910B-C76B-45F6-B462-97E199AE870A}"/>
    <cellStyle name="Normal 5 7 2 5" xfId="3057" xr:uid="{D524A019-76E2-4E8B-A6E5-B94894F23434}"/>
    <cellStyle name="Normal 5 7 2 5 2" xfId="3058" xr:uid="{882F64A3-3633-47D6-AB9C-89001271EDE9}"/>
    <cellStyle name="Normal 5 7 2 5 3" xfId="3059" xr:uid="{9AD3E111-6025-4BF3-B09A-6FF33F5ACAB9}"/>
    <cellStyle name="Normal 5 7 2 5 4" xfId="3060" xr:uid="{EBE7043E-1DDF-4429-A973-09B2C1AF63E5}"/>
    <cellStyle name="Normal 5 7 2 6" xfId="3061" xr:uid="{733323FB-CCB5-4096-87D5-DD9C7612F4CB}"/>
    <cellStyle name="Normal 5 7 2 7" xfId="3062" xr:uid="{8D91A97A-63C3-40EA-B68E-BD68E57E7271}"/>
    <cellStyle name="Normal 5 7 2 8" xfId="3063" xr:uid="{1771F987-FB00-43A0-AE0C-ADBAAF8D971C}"/>
    <cellStyle name="Normal 5 7 2 9" xfId="40775" xr:uid="{E9CC1C99-E928-43D7-A91E-37B92410604C}"/>
    <cellStyle name="Normal 5 7 3" xfId="317" xr:uid="{789155E4-D74B-4013-8C70-659CA959EF18}"/>
    <cellStyle name="Normal 5 7 3 10" xfId="21923" xr:uid="{B1F52139-AE8F-4F81-A9B3-F5504BEB0EDF}"/>
    <cellStyle name="Normal 5 7 3 2" xfId="595" xr:uid="{998C16BB-4C57-4CEC-A0DE-0112BD317C9B}"/>
    <cellStyle name="Normal 5 7 3 2 2" xfId="596" xr:uid="{357490F1-8EBC-48A0-9199-8AA775776B82}"/>
    <cellStyle name="Normal 5 7 3 2 3" xfId="3064" xr:uid="{955E11DF-20B9-486B-978E-89CB8C9A6335}"/>
    <cellStyle name="Normal 5 7 3 2 4" xfId="3065" xr:uid="{25D3CA29-B0BA-4218-A355-C8B8B616BCEF}"/>
    <cellStyle name="Normal 5 7 3 3" xfId="597" xr:uid="{7074AAB5-785E-483C-BED6-7A624CEA97DF}"/>
    <cellStyle name="Normal 5 7 3 3 2" xfId="3066" xr:uid="{E92F9A23-5766-47C2-B274-F2A452F6935B}"/>
    <cellStyle name="Normal 5 7 3 3 3" xfId="3067" xr:uid="{18BFB3F2-498B-4F0D-A6F7-2E2C7B786CFE}"/>
    <cellStyle name="Normal 5 7 3 3 4" xfId="3068" xr:uid="{E2B4671B-BA60-4B21-ADA6-FCA93B758BC5}"/>
    <cellStyle name="Normal 5 7 3 4" xfId="3069" xr:uid="{5C0D0DF0-6B1B-416B-8855-1DB3AAF2D388}"/>
    <cellStyle name="Normal 5 7 3 5" xfId="3070" xr:uid="{2C0FED1D-D92A-4BC6-97FD-D00CD3887BE3}"/>
    <cellStyle name="Normal 5 7 3 6" xfId="3071" xr:uid="{D01AAEAE-E7DD-4ED1-B58E-5644DA7B304F}"/>
    <cellStyle name="Normal 5 7 3 7" xfId="40799" xr:uid="{45B923E4-5107-4C9E-BD20-E39B5F6095CB}"/>
    <cellStyle name="Normal 5 7 3 8" xfId="35615" xr:uid="{1BDA386B-8F13-40E8-8940-AD2ABBDF0F03}"/>
    <cellStyle name="Normal 5 7 3 9" xfId="50499" xr:uid="{D617EC93-E5B0-4D2B-8350-EB563E9FFBD6}"/>
    <cellStyle name="Normal 5 7 4" xfId="318" xr:uid="{2345B5A1-02AB-474E-A4F8-FB8D399238A1}"/>
    <cellStyle name="Normal 5 7 4 2" xfId="598" xr:uid="{CF94E06E-DCD5-4949-A62B-8DAE9BD60311}"/>
    <cellStyle name="Normal 5 7 4 2 2" xfId="3072" xr:uid="{227A78FA-D150-451B-903D-C5F43D6E0E8B}"/>
    <cellStyle name="Normal 5 7 4 2 3" xfId="3073" xr:uid="{A5F53502-E5D1-48CF-9E02-AD6D2ADF0FFF}"/>
    <cellStyle name="Normal 5 7 4 2 4" xfId="3074" xr:uid="{A2D5E78A-FA36-41CD-8170-C8D322352D64}"/>
    <cellStyle name="Normal 5 7 4 3" xfId="3075" xr:uid="{66600559-B14A-40C4-9E66-69377C32461E}"/>
    <cellStyle name="Normal 5 7 4 4" xfId="3076" xr:uid="{2A8C1FA5-79A4-4939-9918-A50C9E3FF405}"/>
    <cellStyle name="Normal 5 7 4 5" xfId="3077" xr:uid="{C077FAD7-A8F4-452A-B387-46C50AD45646}"/>
    <cellStyle name="Normal 5 7 4 6" xfId="40800" xr:uid="{7B84426C-DADA-4451-B9EA-CDEFC6CFFC2F}"/>
    <cellStyle name="Normal 5 7 4 7" xfId="15079" xr:uid="{4C8C956E-5BED-4ABE-A3CA-155B3BB59EF2}"/>
    <cellStyle name="Normal 5 7 5" xfId="599" xr:uid="{CEBB2682-8A14-41B2-B907-00F89C37D3E3}"/>
    <cellStyle name="Normal 5 7 5 2" xfId="3078" xr:uid="{7202E03B-A466-42A0-81E2-36BB34D8F1B0}"/>
    <cellStyle name="Normal 5 7 5 3" xfId="3079" xr:uid="{8C5ED7E5-73D5-474E-9566-75357328EF04}"/>
    <cellStyle name="Normal 5 7 5 4" xfId="3080" xr:uid="{E5BE3A81-732A-4B67-99CD-95CD03AC24DB}"/>
    <cellStyle name="Normal 5 7 6" xfId="3081" xr:uid="{D46AC9F9-0A58-4FBE-9694-13EB62FA613B}"/>
    <cellStyle name="Normal 5 7 6 2" xfId="3082" xr:uid="{1EC21731-9410-4345-B712-12A12CB10F6D}"/>
    <cellStyle name="Normal 5 7 6 3" xfId="3083" xr:uid="{932A99DC-9727-4A2E-A92C-0BC77683F587}"/>
    <cellStyle name="Normal 5 7 6 4" xfId="3084" xr:uid="{E6A591C7-A9D5-42F2-AAD5-BABFA2367AF5}"/>
    <cellStyle name="Normal 5 7 7" xfId="3085" xr:uid="{FBAAF3C4-463F-440F-B029-27E376837EB5}"/>
    <cellStyle name="Normal 5 7 8" xfId="3086" xr:uid="{85AF01A7-B3BE-4DB9-A755-29A89B8FA86D}"/>
    <cellStyle name="Normal 5 7 9" xfId="3087" xr:uid="{01E03BEC-4971-468B-84DB-F0840C0D402E}"/>
    <cellStyle name="Normal 5 8" xfId="110" xr:uid="{5EB5A265-648C-44AC-8318-6D5C5DA9190F}"/>
    <cellStyle name="Normal 5 8 2" xfId="319" xr:uid="{15F7ABB1-D539-416F-8B53-937000C8D1A1}"/>
    <cellStyle name="Normal 5 8 2 2" xfId="600" xr:uid="{52E166E5-AA68-48C6-981A-6D5A1D48D4FF}"/>
    <cellStyle name="Normal 5 8 2 2 2" xfId="1423" xr:uid="{AB2688F0-7092-443E-9961-C52505E166CA}"/>
    <cellStyle name="Normal 5 8 2 2 2 2" xfId="1424" xr:uid="{FA132462-3289-4BB3-B5A2-469A0C371696}"/>
    <cellStyle name="Normal 5 8 2 2 3" xfId="1425" xr:uid="{8EBA461F-E503-4B11-8F96-FFBE23F530D8}"/>
    <cellStyle name="Normal 5 8 2 2 4" xfId="3088" xr:uid="{5205F7BE-3B39-4A05-B144-CF3D40823791}"/>
    <cellStyle name="Normal 5 8 2 3" xfId="1426" xr:uid="{BDD750D9-35BA-4028-8CA7-1C4044EABFED}"/>
    <cellStyle name="Normal 5 8 2 3 2" xfId="1427" xr:uid="{6C35F6E3-C221-4402-BC7C-85C289014D32}"/>
    <cellStyle name="Normal 5 8 2 3 3" xfId="3089" xr:uid="{2C971DF5-6057-45EB-936E-AF8BF63BC225}"/>
    <cellStyle name="Normal 5 8 2 3 4" xfId="3090" xr:uid="{D157498E-A9D2-49AB-96E5-337D15AC203B}"/>
    <cellStyle name="Normal 5 8 2 4" xfId="1428" xr:uid="{5336F285-70F4-44DE-B669-67940FFD3698}"/>
    <cellStyle name="Normal 5 8 2 5" xfId="3091" xr:uid="{3B5728CE-C900-45B5-86C2-D2FD6AA41777}"/>
    <cellStyle name="Normal 5 8 2 6" xfId="3092" xr:uid="{357D885E-8147-4E23-8A94-1C665147DD8F}"/>
    <cellStyle name="Normal 5 8 3" xfId="601" xr:uid="{02631D62-010E-452D-9B1B-A78933F2CAB2}"/>
    <cellStyle name="Normal 5 8 3 2" xfId="1429" xr:uid="{9A8960AE-288D-415D-AFD5-CC5597A107AD}"/>
    <cellStyle name="Normal 5 8 3 2 2" xfId="1430" xr:uid="{8AF9AD72-7165-45D0-9E0B-1ED4CC318E0C}"/>
    <cellStyle name="Normal 5 8 3 2 3" xfId="3093" xr:uid="{13F4A893-F639-482A-9EE1-B1DCB339CDDF}"/>
    <cellStyle name="Normal 5 8 3 2 4" xfId="3094" xr:uid="{09CC1147-1594-490D-8D38-98846721F3E1}"/>
    <cellStyle name="Normal 5 8 3 3" xfId="1431" xr:uid="{F251917E-961F-45BE-AD8E-C6DE96375C8D}"/>
    <cellStyle name="Normal 5 8 3 4" xfId="3095" xr:uid="{10018904-D953-4B11-802A-75B842472C95}"/>
    <cellStyle name="Normal 5 8 3 5" xfId="3096" xr:uid="{ADB4CEC4-D8BA-46D7-99B1-818549F2962C}"/>
    <cellStyle name="Normal 5 8 4" xfId="1432" xr:uid="{A43C644B-A8AB-4FEC-9B56-35A1D402ECB8}"/>
    <cellStyle name="Normal 5 8 4 2" xfId="1433" xr:uid="{D3DD843B-7D2A-4328-8FA9-541D25C50137}"/>
    <cellStyle name="Normal 5 8 4 3" xfId="3097" xr:uid="{56B7F8ED-B4F0-4DD8-B241-FFE79CEE562A}"/>
    <cellStyle name="Normal 5 8 4 4" xfId="3098" xr:uid="{D161799D-EAB6-4902-A1A2-9667514551F8}"/>
    <cellStyle name="Normal 5 8 5" xfId="1434" xr:uid="{36113FB2-8A72-4E4A-B2EF-DD4DE9654CD1}"/>
    <cellStyle name="Normal 5 8 5 2" xfId="3099" xr:uid="{B27D3EAD-ADD2-46F8-967A-9E6F25C03E58}"/>
    <cellStyle name="Normal 5 8 5 3" xfId="3100" xr:uid="{6E49C4B8-BF93-422F-806B-9182BB66A100}"/>
    <cellStyle name="Normal 5 8 5 4" xfId="3101" xr:uid="{581752EA-551B-4208-911E-7E5D95B10225}"/>
    <cellStyle name="Normal 5 8 6" xfId="3102" xr:uid="{E58609FF-7D19-4F44-8FD9-400DCBACA592}"/>
    <cellStyle name="Normal 5 8 7" xfId="3103" xr:uid="{F3108954-46E8-444B-90A1-4B0F3D0DDAD9}"/>
    <cellStyle name="Normal 5 8 8" xfId="3104" xr:uid="{7BF913A8-C81A-44A1-BEB8-14E2B031C4EB}"/>
    <cellStyle name="Normal 5 9" xfId="320" xr:uid="{DDA44F85-2669-47B7-9548-F0EEB2CA4D22}"/>
    <cellStyle name="Normal 5 9 2" xfId="602" xr:uid="{8A42D21B-81FF-4613-ABD0-CCEC45511B30}"/>
    <cellStyle name="Normal 5 9 2 2" xfId="603" xr:uid="{0A1E6A45-CFD1-45C4-9551-B7401B40F018}"/>
    <cellStyle name="Normal 5 9 2 2 2" xfId="1435" xr:uid="{5093359B-33CF-464F-8562-E8C195DC8470}"/>
    <cellStyle name="Normal 5 9 2 2 3" xfId="3105" xr:uid="{EECD5954-1FD2-4396-BBF7-6DE2C76CF02A}"/>
    <cellStyle name="Normal 5 9 2 2 4" xfId="3106" xr:uid="{A76C51D5-FDD6-412A-9CD7-0670AFDB052E}"/>
    <cellStyle name="Normal 5 9 2 3" xfId="1436" xr:uid="{7AC9CE47-AE7F-4F72-BF34-330AE9D3924B}"/>
    <cellStyle name="Normal 5 9 2 4" xfId="3107" xr:uid="{D53467CA-EE34-4FE0-A4D8-D04BF99B8ED8}"/>
    <cellStyle name="Normal 5 9 2 5" xfId="3108" xr:uid="{4A9E9611-2C3F-40E8-A3B2-586B572D371B}"/>
    <cellStyle name="Normal 5 9 3" xfId="604" xr:uid="{341D45FF-73AA-4AD3-A6F5-A32E42F2C7F2}"/>
    <cellStyle name="Normal 5 9 3 2" xfId="1437" xr:uid="{3A404988-49AA-4F2D-9017-E6185838ED7C}"/>
    <cellStyle name="Normal 5 9 3 3" xfId="3109" xr:uid="{469F2B23-A36F-46D3-940A-598E9590B406}"/>
    <cellStyle name="Normal 5 9 3 4" xfId="3110" xr:uid="{F0ECE0FF-B285-4598-9593-32BF605E959B}"/>
    <cellStyle name="Normal 5 9 4" xfId="1438" xr:uid="{F33BE094-9768-4742-9F3D-F5F9093C2215}"/>
    <cellStyle name="Normal 5 9 4 2" xfId="3111" xr:uid="{259E5849-2A3A-449D-BD5D-63009FAE3121}"/>
    <cellStyle name="Normal 5 9 4 3" xfId="3112" xr:uid="{86EA800E-2C7F-4245-AA8B-F2A56B803418}"/>
    <cellStyle name="Normal 5 9 4 4" xfId="3113" xr:uid="{B5EA5899-DB7E-4C9E-8827-3B457A7F3D9A}"/>
    <cellStyle name="Normal 5 9 5" xfId="3114" xr:uid="{3986FD7D-F1FB-4818-848A-E8716EDF2982}"/>
    <cellStyle name="Normal 5 9 6" xfId="3115" xr:uid="{058E56B2-5A56-48AD-B716-8035FC408FF1}"/>
    <cellStyle name="Normal 5 9 7" xfId="3116" xr:uid="{C3D8057E-F0C0-4CB8-9597-5FF3B241A129}"/>
    <cellStyle name="Normal 6" xfId="111" xr:uid="{7F67497B-961F-41DA-9776-F0B1A6BB18E9}"/>
    <cellStyle name="Normal 6 10" xfId="321" xr:uid="{D749A083-22C1-415A-81A4-19DD3C7B4C45}"/>
    <cellStyle name="Normal 6 10 2" xfId="1439" xr:uid="{C69AEF80-AA03-4783-86A3-69DBC8A0EC3C}"/>
    <cellStyle name="Normal 6 10 2 2" xfId="3117" xr:uid="{CE4572D2-7D1F-4350-B90A-720E180D20E5}"/>
    <cellStyle name="Normal 6 10 2 2 2" xfId="4590" xr:uid="{8E88EF1D-257A-4554-B6D6-9CEAE9A05294}"/>
    <cellStyle name="Normal 6 10 2 3" xfId="3118" xr:uid="{07641AA7-36F0-4832-A657-7068668CB00C}"/>
    <cellStyle name="Normal 6 10 2 4" xfId="3119" xr:uid="{35C666AB-CBAE-4D9E-A779-7B82F254E881}"/>
    <cellStyle name="Normal 6 10 3" xfId="3120" xr:uid="{15BF0D58-FDFD-41DF-96C0-4C50CDFB4F2B}"/>
    <cellStyle name="Normal 6 10 4" xfId="3121" xr:uid="{EFCECE50-6673-44B1-B6F0-DCCC27A350C4}"/>
    <cellStyle name="Normal 6 10 5" xfId="3122" xr:uid="{D67E13F1-1245-459B-B95B-A0B58FCB40EE}"/>
    <cellStyle name="Normal 6 11" xfId="1440" xr:uid="{6DFA1A15-6866-489D-8547-1EB20A2C5CE1}"/>
    <cellStyle name="Normal 6 11 2" xfId="3123" xr:uid="{4CC4BF6C-E820-4B3B-95A0-E18C46F5C658}"/>
    <cellStyle name="Normal 6 11 3" xfId="3124" xr:uid="{B50749A7-ABB4-4214-BAEE-1B0DCF125FFC}"/>
    <cellStyle name="Normal 6 11 4" xfId="3125" xr:uid="{3F1271E0-E079-45D5-9422-0811151F5F89}"/>
    <cellStyle name="Normal 6 12" xfId="904" xr:uid="{B3B29DD5-C3E8-46AF-8380-F39EB2C8A3DA}"/>
    <cellStyle name="Normal 6 12 2" xfId="3126" xr:uid="{3B454ADB-DA74-49AA-83F5-488879A709A3}"/>
    <cellStyle name="Normal 6 12 3" xfId="3127" xr:uid="{A25A5AA3-23F1-40E4-8946-64CA03B6BCCC}"/>
    <cellStyle name="Normal 6 12 4" xfId="3128" xr:uid="{F3349295-A646-46F6-9F73-F5828C7BEF98}"/>
    <cellStyle name="Normal 6 13" xfId="901" xr:uid="{E1607485-5D86-4CC1-929B-FE1097F2D402}"/>
    <cellStyle name="Normal 6 13 2" xfId="3130" xr:uid="{C6E52A87-DC10-4D9D-B7FA-E0B679504E3A}"/>
    <cellStyle name="Normal 6 13 3" xfId="4317" xr:uid="{2F1A7747-43D4-4873-B9A3-C0CB49672E62}"/>
    <cellStyle name="Normal 6 13 4" xfId="3129" xr:uid="{FA1E3C6C-6431-4FE4-9EC8-CB6920DCCB5D}"/>
    <cellStyle name="Normal 6 13 5" xfId="5321" xr:uid="{4A046BAB-EB91-4477-BA15-322AFCB80A72}"/>
    <cellStyle name="Normal 6 14" xfId="3131" xr:uid="{B1626B71-1736-4185-8505-74B10917F38B}"/>
    <cellStyle name="Normal 6 15" xfId="3132" xr:uid="{0B6EFACA-48CA-4420-BD1C-908643C17A91}"/>
    <cellStyle name="Normal 6 16" xfId="3133" xr:uid="{D51FEC1B-3256-4A42-9C6E-78980DE77E67}"/>
    <cellStyle name="Normal 6 2" xfId="112" xr:uid="{943F35A2-35C0-49B0-A9BB-C67E86716ED6}"/>
    <cellStyle name="Normal 6 2 2" xfId="322" xr:uid="{6BACF822-CB64-45DC-90C9-368436028850}"/>
    <cellStyle name="Normal 6 2 2 2" xfId="4673" xr:uid="{884F33DF-DA19-40B4-8B02-C4A1D33F1D95}"/>
    <cellStyle name="Normal 6 2 3" xfId="4562" xr:uid="{DDE22E94-D950-431F-ACAB-50688DE38502}"/>
    <cellStyle name="Normal 6 3" xfId="113" xr:uid="{5CA0367A-B159-42A6-932C-D73A1845E082}"/>
    <cellStyle name="Normal 6 3 10" xfId="3134" xr:uid="{8E23AE7E-EF4E-4C95-A1ED-3A17839AD7C0}"/>
    <cellStyle name="Normal 6 3 11" xfId="3135" xr:uid="{D443B5D0-F071-4A3B-9ED1-36487792638A}"/>
    <cellStyle name="Normal 6 3 2" xfId="114" xr:uid="{D5B27295-8DD8-4CCA-8FDC-AD65AD54115A}"/>
    <cellStyle name="Normal 6 3 2 2" xfId="115" xr:uid="{12F25529-D4EB-41C9-AC7E-D51863201944}"/>
    <cellStyle name="Normal 6 3 2 2 2" xfId="323" xr:uid="{09A781FF-E63D-4B17-B762-A7F4399F7EB0}"/>
    <cellStyle name="Normal 6 3 2 2 2 2" xfId="605" xr:uid="{BBF53007-B700-4467-9013-A97A629EB798}"/>
    <cellStyle name="Normal 6 3 2 2 2 2 2" xfId="606" xr:uid="{06FA63A3-5FFC-4772-9476-79CC76616ECB}"/>
    <cellStyle name="Normal 6 3 2 2 2 2 2 2" xfId="1441" xr:uid="{2342D8F4-9B3A-45D1-8A55-0B18CDBABC89}"/>
    <cellStyle name="Normal 6 3 2 2 2 2 2 2 2" xfId="1442" xr:uid="{A41EBA6F-A479-43CF-BC90-4EC286BF23E0}"/>
    <cellStyle name="Normal 6 3 2 2 2 2 2 3" xfId="1443" xr:uid="{4527C0DF-C324-40B8-B8C4-4CD3B25E024D}"/>
    <cellStyle name="Normal 6 3 2 2 2 2 3" xfId="1444" xr:uid="{94AD309C-43CC-4FE2-AB89-DDF613AEC396}"/>
    <cellStyle name="Normal 6 3 2 2 2 2 3 2" xfId="1445" xr:uid="{1F433D43-CB50-4BC5-BDCC-BF2DC23833D5}"/>
    <cellStyle name="Normal 6 3 2 2 2 2 4" xfId="1446" xr:uid="{04CE1026-5694-40D9-A8D9-7523060C1169}"/>
    <cellStyle name="Normal 6 3 2 2 2 3" xfId="607" xr:uid="{E3E796DB-99AD-4A9A-8AEB-745B99B3735C}"/>
    <cellStyle name="Normal 6 3 2 2 2 3 2" xfId="1447" xr:uid="{157ABA03-DCB6-4456-910A-F327D65D40D9}"/>
    <cellStyle name="Normal 6 3 2 2 2 3 2 2" xfId="1448" xr:uid="{02F54D13-CBC8-4D53-B05C-3041C4FB09C2}"/>
    <cellStyle name="Normal 6 3 2 2 2 3 3" xfId="1449" xr:uid="{AF33AA1D-B8A5-480B-ABF5-7E8371CBB7C3}"/>
    <cellStyle name="Normal 6 3 2 2 2 3 4" xfId="3136" xr:uid="{2F29417E-CA1A-4605-B190-A2140C4E89E0}"/>
    <cellStyle name="Normal 6 3 2 2 2 4" xfId="1450" xr:uid="{71D8CECA-95A0-46D7-B3CA-D5DA1409EB64}"/>
    <cellStyle name="Normal 6 3 2 2 2 4 2" xfId="1451" xr:uid="{8673E70A-653D-4066-BBDC-CD4A7F5EC521}"/>
    <cellStyle name="Normal 6 3 2 2 2 5" xfId="1452" xr:uid="{D25778C6-C59A-4CD3-8185-3450F7255F60}"/>
    <cellStyle name="Normal 6 3 2 2 2 6" xfId="3137" xr:uid="{44425DF4-EDB9-43D6-874B-48A4F2C794D4}"/>
    <cellStyle name="Normal 6 3 2 2 3" xfId="324" xr:uid="{5DB1DCEC-FA66-4DF9-A2E3-3A1320440083}"/>
    <cellStyle name="Normal 6 3 2 2 3 2" xfId="608" xr:uid="{790A1565-DBD8-49E8-A27B-AD7F1BDEE644}"/>
    <cellStyle name="Normal 6 3 2 2 3 2 2" xfId="609" xr:uid="{37A1177F-A1CB-4204-A59B-36687699630D}"/>
    <cellStyle name="Normal 6 3 2 2 3 2 2 2" xfId="1453" xr:uid="{2D2AD07F-83B9-48E6-AD3D-237B3A983CAF}"/>
    <cellStyle name="Normal 6 3 2 2 3 2 2 2 2" xfId="1454" xr:uid="{052444CA-06D1-43E5-A463-5BA16240434B}"/>
    <cellStyle name="Normal 6 3 2 2 3 2 2 3" xfId="1455" xr:uid="{E4DEDBB6-88C2-44E2-9207-FC6AC9C574D3}"/>
    <cellStyle name="Normal 6 3 2 2 3 2 3" xfId="1456" xr:uid="{CF4AC55F-E188-4F12-9BF3-0DEFB4A892FE}"/>
    <cellStyle name="Normal 6 3 2 2 3 2 3 2" xfId="1457" xr:uid="{601DAC37-E57C-447A-94DF-B4BDEFAD3E03}"/>
    <cellStyle name="Normal 6 3 2 2 3 2 4" xfId="1458" xr:uid="{6AAD3F25-1520-4009-95F0-41B0F038746E}"/>
    <cellStyle name="Normal 6 3 2 2 3 3" xfId="610" xr:uid="{8CA7A2D5-2A02-484C-8188-09B883B2E3CD}"/>
    <cellStyle name="Normal 6 3 2 2 3 3 2" xfId="1459" xr:uid="{1563D900-C801-42AD-AC08-F65890AB6850}"/>
    <cellStyle name="Normal 6 3 2 2 3 3 2 2" xfId="1460" xr:uid="{FCAD618F-99B2-406D-951D-9B74260241F8}"/>
    <cellStyle name="Normal 6 3 2 2 3 3 3" xfId="1461" xr:uid="{EA684BBB-6BC2-498B-9C53-434F935252C1}"/>
    <cellStyle name="Normal 6 3 2 2 3 4" xfId="1462" xr:uid="{B606C1BB-D755-441D-9CF7-8B24AD266973}"/>
    <cellStyle name="Normal 6 3 2 2 3 4 2" xfId="1463" xr:uid="{04FC4504-D5EF-4E40-A7EF-5CD341A6D2AF}"/>
    <cellStyle name="Normal 6 3 2 2 3 5" xfId="1464" xr:uid="{00734C2D-3A71-4DBD-8F3E-B5C58754EE6F}"/>
    <cellStyle name="Normal 6 3 2 2 4" xfId="611" xr:uid="{C0DC5EB8-FD97-4083-9366-5EC56A42A74B}"/>
    <cellStyle name="Normal 6 3 2 2 4 2" xfId="612" xr:uid="{11EC1491-E64F-47F3-BAD4-AFEDA96F4D90}"/>
    <cellStyle name="Normal 6 3 2 2 4 2 2" xfId="1465" xr:uid="{F87BF456-7E4E-45A3-9864-667C90485C91}"/>
    <cellStyle name="Normal 6 3 2 2 4 2 2 2" xfId="1466" xr:uid="{3951A6F7-0801-4C41-A222-B7F42E40F68A}"/>
    <cellStyle name="Normal 6 3 2 2 4 2 3" xfId="1467" xr:uid="{36594DE4-9891-43FA-9730-14613EAC3D68}"/>
    <cellStyle name="Normal 6 3 2 2 4 3" xfId="1468" xr:uid="{873AE66E-8B88-44E8-BD70-138847C20FB4}"/>
    <cellStyle name="Normal 6 3 2 2 4 3 2" xfId="1469" xr:uid="{37D237EA-4111-4AE5-9AAF-990806E2F050}"/>
    <cellStyle name="Normal 6 3 2 2 4 4" xfId="1470" xr:uid="{D2457604-2B7C-49E6-A919-1AD958AC83F7}"/>
    <cellStyle name="Normal 6 3 2 2 5" xfId="613" xr:uid="{AD5EE465-204C-4D2F-845F-A5F8DB696888}"/>
    <cellStyle name="Normal 6 3 2 2 5 2" xfId="1471" xr:uid="{41E4A34D-5F97-4215-BCE6-4307E39B8C78}"/>
    <cellStyle name="Normal 6 3 2 2 5 2 2" xfId="1472" xr:uid="{4C47B2AC-3874-4D02-81C7-9FD95AC9F4A1}"/>
    <cellStyle name="Normal 6 3 2 2 5 3" xfId="1473" xr:uid="{3BF214C3-33CF-4555-831C-D1EC4D10F41E}"/>
    <cellStyle name="Normal 6 3 2 2 5 4" xfId="3138" xr:uid="{F64D0258-AFB2-436B-82BC-B06A1EA08681}"/>
    <cellStyle name="Normal 6 3 2 2 6" xfId="1474" xr:uid="{A5A1412C-1A09-458E-8488-AADAADDB7FF4}"/>
    <cellStyle name="Normal 6 3 2 2 6 2" xfId="1475" xr:uid="{1F1404F5-4A5E-4EB5-8F33-295FCE3A3F0D}"/>
    <cellStyle name="Normal 6 3 2 2 7" xfId="1476" xr:uid="{DCE5C3B1-1D1E-46F5-B9BC-C1839ED8245E}"/>
    <cellStyle name="Normal 6 3 2 2 8" xfId="3139" xr:uid="{1F57E5E1-0459-400C-AAE9-FC294A64B50D}"/>
    <cellStyle name="Normal 6 3 2 3" xfId="325" xr:uid="{D1C07FD9-3AA7-4D2F-ADCA-479245091B3F}"/>
    <cellStyle name="Normal 6 3 2 3 2" xfId="614" xr:uid="{9EEC923E-5A9F-49D6-98A6-B1BB02FF6390}"/>
    <cellStyle name="Normal 6 3 2 3 2 2" xfId="615" xr:uid="{232EB05D-5586-42DD-B7C4-237C01D1A6CB}"/>
    <cellStyle name="Normal 6 3 2 3 2 2 2" xfId="1477" xr:uid="{A635FEA7-C392-4E84-8732-6228B0A13EAB}"/>
    <cellStyle name="Normal 6 3 2 3 2 2 2 2" xfId="1478" xr:uid="{8B442E47-0ADB-4060-8296-1A1077AFD792}"/>
    <cellStyle name="Normal 6 3 2 3 2 2 3" xfId="1479" xr:uid="{F5084E56-3BE6-48E2-A28F-21232F2AF624}"/>
    <cellStyle name="Normal 6 3 2 3 2 3" xfId="1480" xr:uid="{F508D961-A19D-4D13-9FCC-FF1EE76704F2}"/>
    <cellStyle name="Normal 6 3 2 3 2 3 2" xfId="1481" xr:uid="{AC349BDD-05F8-48A3-8302-1AAEB88C65B9}"/>
    <cellStyle name="Normal 6 3 2 3 2 4" xfId="1482" xr:uid="{BDD78489-59E1-446F-91AC-D16E141963BB}"/>
    <cellStyle name="Normal 6 3 2 3 3" xfId="616" xr:uid="{EB553E4C-9255-4678-B8CB-1834C29AF8F7}"/>
    <cellStyle name="Normal 6 3 2 3 3 2" xfId="1483" xr:uid="{990F4BC0-BE9A-439D-A24A-CED9CAE1E372}"/>
    <cellStyle name="Normal 6 3 2 3 3 2 2" xfId="1484" xr:uid="{808550CA-3C54-4457-BFA2-EBDAE164B065}"/>
    <cellStyle name="Normal 6 3 2 3 3 3" xfId="1485" xr:uid="{EC21040C-013F-45FD-BE2F-33B4CD69570E}"/>
    <cellStyle name="Normal 6 3 2 3 3 4" xfId="3140" xr:uid="{F5B4A120-739B-4935-9B42-30DD76EE0B62}"/>
    <cellStyle name="Normal 6 3 2 3 4" xfId="1486" xr:uid="{9504E8C5-DD84-4361-8D1E-49283A13DC8A}"/>
    <cellStyle name="Normal 6 3 2 3 4 2" xfId="1487" xr:uid="{1DAB14F7-153E-421A-9904-B0BA707BC7A1}"/>
    <cellStyle name="Normal 6 3 2 3 5" xfId="1488" xr:uid="{1F006B1A-A364-4E9B-AE50-658864720355}"/>
    <cellStyle name="Normal 6 3 2 3 6" xfId="3141" xr:uid="{FE815FC5-9D0B-45DF-A761-491B143CA3E0}"/>
    <cellStyle name="Normal 6 3 2 4" xfId="326" xr:uid="{7629EF93-07DF-4671-9522-BBF6AEEF3174}"/>
    <cellStyle name="Normal 6 3 2 4 2" xfId="617" xr:uid="{37C53D84-1CCE-4E21-BE4E-E5227475A179}"/>
    <cellStyle name="Normal 6 3 2 4 2 2" xfId="618" xr:uid="{C7C5C291-132D-45E5-B947-B8B30C1C836C}"/>
    <cellStyle name="Normal 6 3 2 4 2 2 2" xfId="1489" xr:uid="{F78898EC-74C6-4FF2-B2AF-9965E2BE2CBE}"/>
    <cellStyle name="Normal 6 3 2 4 2 2 2 2" xfId="1490" xr:uid="{CFACA952-198E-476D-AE4F-AFBE5F5937C0}"/>
    <cellStyle name="Normal 6 3 2 4 2 2 3" xfId="1491" xr:uid="{438C207B-59B9-46F3-B6E2-E99F09F0F241}"/>
    <cellStyle name="Normal 6 3 2 4 2 3" xfId="1492" xr:uid="{2017777D-F640-4720-874A-063FFB9640D2}"/>
    <cellStyle name="Normal 6 3 2 4 2 3 2" xfId="1493" xr:uid="{3F3E1D8F-FB2C-43CD-929B-5F4DC419D7C5}"/>
    <cellStyle name="Normal 6 3 2 4 2 4" xfId="1494" xr:uid="{8150A9D9-6F34-454A-A368-751C41CC8EF4}"/>
    <cellStyle name="Normal 6 3 2 4 3" xfId="619" xr:uid="{050FE9C4-156B-4714-9618-DFE2001204B1}"/>
    <cellStyle name="Normal 6 3 2 4 3 2" xfId="1495" xr:uid="{8E63FA6E-25AF-4CCB-AB78-162E367E128E}"/>
    <cellStyle name="Normal 6 3 2 4 3 2 2" xfId="1496" xr:uid="{8F75BF47-1987-4B8C-A45C-87B1BC154743}"/>
    <cellStyle name="Normal 6 3 2 4 3 3" xfId="1497" xr:uid="{0AB99E96-48B7-4683-B90E-E7184658D812}"/>
    <cellStyle name="Normal 6 3 2 4 4" xfId="1498" xr:uid="{EE3EA1A6-4D74-422F-BC15-D46DB9064394}"/>
    <cellStyle name="Normal 6 3 2 4 4 2" xfId="1499" xr:uid="{A2967206-C268-42F6-8189-7E7CA3E85FC3}"/>
    <cellStyle name="Normal 6 3 2 4 5" xfId="1500" xr:uid="{F65D26B7-D7D5-446C-9425-D64B0B142F38}"/>
    <cellStyle name="Normal 6 3 2 5" xfId="327" xr:uid="{23EBD19C-75DE-4189-A205-E352CF9CE22C}"/>
    <cellStyle name="Normal 6 3 2 5 2" xfId="620" xr:uid="{3F1FE8F1-D17A-4111-ADFB-8E9E511FBB63}"/>
    <cellStyle name="Normal 6 3 2 5 2 2" xfId="1501" xr:uid="{48A86C2A-ACCF-4F5C-AE5F-38B5DC06E2E2}"/>
    <cellStyle name="Normal 6 3 2 5 2 2 2" xfId="1502" xr:uid="{98D1242F-E574-4242-97A3-4830FD3DCA5C}"/>
    <cellStyle name="Normal 6 3 2 5 2 3" xfId="1503" xr:uid="{B8715C36-4CEB-4963-A843-0EDFE38A7CAB}"/>
    <cellStyle name="Normal 6 3 2 5 3" xfId="1504" xr:uid="{D735E7FE-5C01-427E-92B5-FDF25230D55D}"/>
    <cellStyle name="Normal 6 3 2 5 3 2" xfId="1505" xr:uid="{00FFA2D0-F62A-4177-8F06-30A75FAB03D1}"/>
    <cellStyle name="Normal 6 3 2 5 4" xfId="1506" xr:uid="{B72A1C73-A993-46C6-B5C9-DD74FDAE5928}"/>
    <cellStyle name="Normal 6 3 2 6" xfId="621" xr:uid="{B0B6C38F-3A89-4E63-95DA-806FD2B6A636}"/>
    <cellStyle name="Normal 6 3 2 6 2" xfId="1507" xr:uid="{651F1D3B-0A1C-4335-B4C9-B23E2C0CAC37}"/>
    <cellStyle name="Normal 6 3 2 6 2 2" xfId="1508" xr:uid="{441E5C64-4C9E-41D3-93C9-ADC83ABF13BE}"/>
    <cellStyle name="Normal 6 3 2 6 3" xfId="1509" xr:uid="{1D87355D-7A3A-4858-8BE8-E984F54AFF35}"/>
    <cellStyle name="Normal 6 3 2 6 4" xfId="3142" xr:uid="{BA6E4330-A91F-4A34-BB9B-CDEC7480A23C}"/>
    <cellStyle name="Normal 6 3 2 7" xfId="1510" xr:uid="{73E21EEE-53A1-44AA-8F2F-EC4207E1C7AA}"/>
    <cellStyle name="Normal 6 3 2 7 2" xfId="1511" xr:uid="{BD443178-7B68-44F5-8BC1-E01B083A495D}"/>
    <cellStyle name="Normal 6 3 2 8" xfId="1512" xr:uid="{47F7A383-2AB0-4189-AC49-05C591365B79}"/>
    <cellStyle name="Normal 6 3 2 9" xfId="3143" xr:uid="{A7F9AC69-6049-4F2B-A5EA-9943C7564694}"/>
    <cellStyle name="Normal 6 3 3" xfId="116" xr:uid="{193DF63F-C61A-41BA-9CD8-F9DEFBEEFF8D}"/>
    <cellStyle name="Normal 6 3 3 2" xfId="117" xr:uid="{2FB256C4-30DC-42E0-A8AD-B43C9352A326}"/>
    <cellStyle name="Normal 6 3 3 2 2" xfId="622" xr:uid="{DC9FEC4E-C7CF-4563-9441-B3BDB0CDBE49}"/>
    <cellStyle name="Normal 6 3 3 2 2 2" xfId="623" xr:uid="{E6F87246-269A-4603-8F3F-8DCDE22CB5FD}"/>
    <cellStyle name="Normal 6 3 3 2 2 2 2" xfId="1513" xr:uid="{2EE0E9C3-3CB8-4F0D-8097-07AAAE15E2A3}"/>
    <cellStyle name="Normal 6 3 3 2 2 2 2 2" xfId="1514" xr:uid="{39D7D4E0-540E-415D-8DA4-12583139D1E1}"/>
    <cellStyle name="Normal 6 3 3 2 2 2 3" xfId="1515" xr:uid="{A5BFDC26-968B-43AE-9C26-6673E55765EB}"/>
    <cellStyle name="Normal 6 3 3 2 2 3" xfId="1516" xr:uid="{9E3ED112-89AD-431E-83D6-46200CE26149}"/>
    <cellStyle name="Normal 6 3 3 2 2 3 2" xfId="1517" xr:uid="{C4B8DD4C-A7E5-4491-A975-0A14882BE0A0}"/>
    <cellStyle name="Normal 6 3 3 2 2 4" xfId="1518" xr:uid="{7839DB75-71B8-4734-BFC2-01AE527AE9EF}"/>
    <cellStyle name="Normal 6 3 3 2 3" xfId="624" xr:uid="{D5B912DA-4E0D-4AB3-98DA-41F792C249F0}"/>
    <cellStyle name="Normal 6 3 3 2 3 2" xfId="1519" xr:uid="{53929390-5C37-4039-BF45-B2382D6CF3ED}"/>
    <cellStyle name="Normal 6 3 3 2 3 2 2" xfId="1520" xr:uid="{41D9B1D3-D092-4733-A2E9-FCE29C6D44D2}"/>
    <cellStyle name="Normal 6 3 3 2 3 3" xfId="1521" xr:uid="{2B6308A4-BCA8-4B7D-A9BE-047986E40841}"/>
    <cellStyle name="Normal 6 3 3 2 3 4" xfId="3144" xr:uid="{66354C95-0DF1-4ED8-9743-89B643E20DB2}"/>
    <cellStyle name="Normal 6 3 3 2 4" xfId="1522" xr:uid="{29D7C4B2-153F-4D14-A8CD-BFD9E88483DA}"/>
    <cellStyle name="Normal 6 3 3 2 4 2" xfId="1523" xr:uid="{08180DDD-973C-4EA7-8466-CE781B38BE55}"/>
    <cellStyle name="Normal 6 3 3 2 5" xfId="1524" xr:uid="{4ED0BEEF-BB0E-4A09-A531-010D6CAB8E31}"/>
    <cellStyle name="Normal 6 3 3 2 6" xfId="3145" xr:uid="{77A94066-32FD-4846-8608-F9429A1FC96A}"/>
    <cellStyle name="Normal 6 3 3 3" xfId="328" xr:uid="{9B6B5EA8-1BE2-490D-B07B-7EBCFD3A5857}"/>
    <cellStyle name="Normal 6 3 3 3 2" xfId="625" xr:uid="{889A605E-A23E-4202-AD58-422C7D31487B}"/>
    <cellStyle name="Normal 6 3 3 3 2 2" xfId="626" xr:uid="{1580498C-28BB-4051-9DD7-23A40F8B6ED2}"/>
    <cellStyle name="Normal 6 3 3 3 2 2 2" xfId="1525" xr:uid="{A6460FAF-96D9-46E6-B09E-6E1560B5A0C4}"/>
    <cellStyle name="Normal 6 3 3 3 2 2 2 2" xfId="1526" xr:uid="{448ABFDA-D504-4D81-ADA2-AE4D0C9E1846}"/>
    <cellStyle name="Normal 6 3 3 3 2 2 3" xfId="1527" xr:uid="{A9D3F4AF-2F15-4191-8711-E0E9E94616E7}"/>
    <cellStyle name="Normal 6 3 3 3 2 3" xfId="1528" xr:uid="{6BCEE2D8-23F9-4E3C-8ED9-F062F6D36B7A}"/>
    <cellStyle name="Normal 6 3 3 3 2 3 2" xfId="1529" xr:uid="{5A2E0001-9810-4829-B751-9BFFA12FD60A}"/>
    <cellStyle name="Normal 6 3 3 3 2 4" xfId="1530" xr:uid="{613D4AA5-68CD-4905-8722-9C98731834E5}"/>
    <cellStyle name="Normal 6 3 3 3 3" xfId="627" xr:uid="{F75C0627-FEB5-41CD-A75F-D2DCDC99AE9B}"/>
    <cellStyle name="Normal 6 3 3 3 3 2" xfId="1531" xr:uid="{046A9911-E70C-4854-908E-E136CB0C5BCC}"/>
    <cellStyle name="Normal 6 3 3 3 3 2 2" xfId="1532" xr:uid="{F26CE97E-A155-4520-A8E1-780C0E2481A3}"/>
    <cellStyle name="Normal 6 3 3 3 3 3" xfId="1533" xr:uid="{323820A9-DD88-42AC-9777-8B6148C43E41}"/>
    <cellStyle name="Normal 6 3 3 3 4" xfId="1534" xr:uid="{8BA54A5E-CB01-454C-AC03-369F2971D98A}"/>
    <cellStyle name="Normal 6 3 3 3 4 2" xfId="1535" xr:uid="{84A4B56C-A87F-44AD-A801-EAAFBA814D6B}"/>
    <cellStyle name="Normal 6 3 3 3 5" xfId="1536" xr:uid="{52550FFA-D765-4BE9-9B3C-C1875A4B017B}"/>
    <cellStyle name="Normal 6 3 3 4" xfId="329" xr:uid="{E8B015D2-72C7-4291-BC66-81B4D06E2B9E}"/>
    <cellStyle name="Normal 6 3 3 4 2" xfId="628" xr:uid="{C0A7EB32-5C54-492D-90C0-EBA9BF5282A0}"/>
    <cellStyle name="Normal 6 3 3 4 2 2" xfId="1537" xr:uid="{AA3AC0E8-7991-4851-8BE6-A77A571D09A2}"/>
    <cellStyle name="Normal 6 3 3 4 2 2 2" xfId="1538" xr:uid="{29D2C81A-089A-4427-9F8D-854E3FD19BAB}"/>
    <cellStyle name="Normal 6 3 3 4 2 3" xfId="1539" xr:uid="{58A17667-BBD9-4B79-A79C-63D056A007A8}"/>
    <cellStyle name="Normal 6 3 3 4 3" xfId="1540" xr:uid="{52DD7CB2-1BDD-4110-AB5B-63FD40D25893}"/>
    <cellStyle name="Normal 6 3 3 4 3 2" xfId="1541" xr:uid="{E932D4B5-E598-4DD1-AAAB-C78A756372AC}"/>
    <cellStyle name="Normal 6 3 3 4 4" xfId="1542" xr:uid="{FC8321B4-F77F-487E-9898-6490864B1CE2}"/>
    <cellStyle name="Normal 6 3 3 5" xfId="629" xr:uid="{F24A0804-C6C2-4E9D-8CAB-C564B5258B2C}"/>
    <cellStyle name="Normal 6 3 3 5 2" xfId="1543" xr:uid="{631CECE2-34FF-40AF-A993-2BD29C792456}"/>
    <cellStyle name="Normal 6 3 3 5 2 2" xfId="1544" xr:uid="{1EA64E9B-57AB-4530-A9F8-66D58220ACFC}"/>
    <cellStyle name="Normal 6 3 3 5 3" xfId="1545" xr:uid="{24E022B9-E1DD-4C36-A971-30EF78302BE6}"/>
    <cellStyle name="Normal 6 3 3 5 4" xfId="3146" xr:uid="{F78CD20A-317D-4948-B964-7C2901A1E85A}"/>
    <cellStyle name="Normal 6 3 3 6" xfId="1546" xr:uid="{0481810F-4406-4578-9D24-FD3911EE74A7}"/>
    <cellStyle name="Normal 6 3 3 6 2" xfId="1547" xr:uid="{3B65B8CA-AC83-476E-8AE9-E07C7BFAB7FD}"/>
    <cellStyle name="Normal 6 3 3 7" xfId="1548" xr:uid="{E062B558-CF2D-4E13-910F-EF6C28E34A49}"/>
    <cellStyle name="Normal 6 3 3 8" xfId="3147" xr:uid="{9EF06F95-4A31-4575-9BBA-41BAEA569B27}"/>
    <cellStyle name="Normal 6 3 4" xfId="118" xr:uid="{1B8DBBB6-C8F1-43FF-9F2E-CF75D6A8A10E}"/>
    <cellStyle name="Normal 6 3 4 2" xfId="449" xr:uid="{C676281A-BF51-44E1-828A-7DC734653C9C}"/>
    <cellStyle name="Normal 6 3 4 2 2" xfId="630" xr:uid="{712F0B08-93B9-4D29-BA17-5E980D84F74B}"/>
    <cellStyle name="Normal 6 3 4 2 2 2" xfId="1549" xr:uid="{BB201611-86C9-44BC-844C-7111300B81FD}"/>
    <cellStyle name="Normal 6 3 4 2 2 2 2" xfId="1550" xr:uid="{22D4796F-755D-4640-B5DC-D99F1F16E17C}"/>
    <cellStyle name="Normal 6 3 4 2 2 3" xfId="1551" xr:uid="{A0618859-C58E-4671-8B67-0F88B333C4C9}"/>
    <cellStyle name="Normal 6 3 4 2 2 4" xfId="3148" xr:uid="{AF2C5EBF-0E50-4886-95BE-618F0DA32A8C}"/>
    <cellStyle name="Normal 6 3 4 2 3" xfId="1552" xr:uid="{BCA67F06-523C-49D4-9980-79B1D4119A2A}"/>
    <cellStyle name="Normal 6 3 4 2 3 2" xfId="1553" xr:uid="{0923E84D-63B7-48CE-BAE0-11C912C48030}"/>
    <cellStyle name="Normal 6 3 4 2 4" xfId="1554" xr:uid="{5E9D347E-C8C1-4BD6-BB6C-C3642BBA8F3C}"/>
    <cellStyle name="Normal 6 3 4 2 5" xfId="3149" xr:uid="{88900461-A7D3-4540-AD0B-C83009367E8D}"/>
    <cellStyle name="Normal 6 3 4 3" xfId="631" xr:uid="{E4047D13-7ACB-4A4D-8E0C-11118278A7FD}"/>
    <cellStyle name="Normal 6 3 4 3 2" xfId="1555" xr:uid="{7AC39B45-C654-4D8A-9D8D-6A71B487CBC3}"/>
    <cellStyle name="Normal 6 3 4 3 2 2" xfId="1556" xr:uid="{359682E5-9BCD-4EA5-A1AE-53FB3EE7F28E}"/>
    <cellStyle name="Normal 6 3 4 3 3" xfId="1557" xr:uid="{024E63F8-5CC3-451D-AF9E-CB3DEEE5F2F3}"/>
    <cellStyle name="Normal 6 3 4 3 4" xfId="3150" xr:uid="{E86EDF4F-73A9-4409-8CC2-794E23FEA242}"/>
    <cellStyle name="Normal 6 3 4 4" xfId="1558" xr:uid="{546C22E1-6640-445D-BAF5-9C5E74778233}"/>
    <cellStyle name="Normal 6 3 4 4 2" xfId="1559" xr:uid="{8AC99F07-32FF-4A46-9DE6-5CD31BCC6A18}"/>
    <cellStyle name="Normal 6 3 4 4 3" xfId="3151" xr:uid="{0B436343-A151-41B3-BF1C-A0624E398FEA}"/>
    <cellStyle name="Normal 6 3 4 4 4" xfId="3152" xr:uid="{35DA98F3-095C-4B76-A242-F338937B1B4F}"/>
    <cellStyle name="Normal 6 3 4 5" xfId="1560" xr:uid="{0B145E3D-C147-473B-A747-3EB1ABD55FB3}"/>
    <cellStyle name="Normal 6 3 4 6" xfId="3153" xr:uid="{4A37F909-58B7-4AF5-9A9E-B00AD3897F56}"/>
    <cellStyle name="Normal 6 3 4 7" xfId="3154" xr:uid="{550A5F06-0699-4DFD-80FA-8400712F57B4}"/>
    <cellStyle name="Normal 6 3 5" xfId="330" xr:uid="{6FD6176F-A17F-43D1-9526-F5B15D6167CB}"/>
    <cellStyle name="Normal 6 3 5 2" xfId="632" xr:uid="{C8AD1B19-8ACE-4EFC-921F-C3820FFF9408}"/>
    <cellStyle name="Normal 6 3 5 2 2" xfId="633" xr:uid="{5D2E7D75-A269-442E-BBDC-566FE257DF59}"/>
    <cellStyle name="Normal 6 3 5 2 2 2" xfId="1561" xr:uid="{ED2DC59C-EBDC-4124-A54B-B6ED2566A8DA}"/>
    <cellStyle name="Normal 6 3 5 2 2 2 2" xfId="1562" xr:uid="{AE2E29E0-7EF9-44CC-822A-C999D80F46E7}"/>
    <cellStyle name="Normal 6 3 5 2 2 3" xfId="1563" xr:uid="{A48B876A-93FF-4FF9-8813-92F01961F82A}"/>
    <cellStyle name="Normal 6 3 5 2 3" xfId="1564" xr:uid="{87D696FB-62AA-49CB-8356-C3C70F749CC0}"/>
    <cellStyle name="Normal 6 3 5 2 3 2" xfId="1565" xr:uid="{384DCDE0-534B-4C86-82CB-554E72F9C893}"/>
    <cellStyle name="Normal 6 3 5 2 4" xfId="1566" xr:uid="{2141D128-4F34-4DE1-8DA9-FDBC5ABBAEFA}"/>
    <cellStyle name="Normal 6 3 5 3" xfId="634" xr:uid="{B6EC31B1-DA9F-4F3E-8F11-944428B2F273}"/>
    <cellStyle name="Normal 6 3 5 3 2" xfId="1567" xr:uid="{16F8E1E9-605C-457E-B30C-852234AF4E0C}"/>
    <cellStyle name="Normal 6 3 5 3 2 2" xfId="1568" xr:uid="{62191397-3A5C-4232-A8A5-B0FC0A4BBD40}"/>
    <cellStyle name="Normal 6 3 5 3 3" xfId="1569" xr:uid="{DB92DB90-46C0-4747-A56E-FA78A334EA46}"/>
    <cellStyle name="Normal 6 3 5 3 4" xfId="3155" xr:uid="{3588EB2A-4482-4857-B695-2840FCC34895}"/>
    <cellStyle name="Normal 6 3 5 4" xfId="1570" xr:uid="{C19A1A16-CBE2-4ACB-9650-04BF8328D7DD}"/>
    <cellStyle name="Normal 6 3 5 4 2" xfId="1571" xr:uid="{C1F8D49C-9B29-4C3A-8890-1ECBE519B9D3}"/>
    <cellStyle name="Normal 6 3 5 5" xfId="1572" xr:uid="{F2B2E4B1-1AD7-4A40-A0CA-2E989AF0766F}"/>
    <cellStyle name="Normal 6 3 5 6" xfId="3156" xr:uid="{386C1356-4CE1-42ED-ADF0-E7D22DCFCD40}"/>
    <cellStyle name="Normal 6 3 6" xfId="331" xr:uid="{BBDC488C-7262-4F9A-A57B-361FC82AEDF2}"/>
    <cellStyle name="Normal 6 3 6 2" xfId="635" xr:uid="{ED6407DD-7F6B-4F27-A14E-A88A136F78FD}"/>
    <cellStyle name="Normal 6 3 6 2 2" xfId="1573" xr:uid="{4D5A2AC0-D8D0-4B0A-829B-5EF4DBC59D5D}"/>
    <cellStyle name="Normal 6 3 6 2 2 2" xfId="1574" xr:uid="{0960A10A-1724-4C66-AB73-B2FCDD769B9D}"/>
    <cellStyle name="Normal 6 3 6 2 3" xfId="1575" xr:uid="{CBE35EE3-A6FB-415B-9FFF-B6B3FC533101}"/>
    <cellStyle name="Normal 6 3 6 2 4" xfId="3157" xr:uid="{A611A457-2912-4860-A0FC-F5DE478837E5}"/>
    <cellStyle name="Normal 6 3 6 3" xfId="1576" xr:uid="{18F3BE36-C79E-4ADC-8DFB-75A56CF6FF4A}"/>
    <cellStyle name="Normal 6 3 6 3 2" xfId="1577" xr:uid="{70482B65-7D30-45F8-8DD7-D59CEE928AA1}"/>
    <cellStyle name="Normal 6 3 6 4" xfId="1578" xr:uid="{1B1FC233-F4D6-4223-84EB-C2AF0FDEA2C5}"/>
    <cellStyle name="Normal 6 3 6 5" xfId="3158" xr:uid="{B4C9FE80-6EFA-4EF0-B712-78A2546B74B1}"/>
    <cellStyle name="Normal 6 3 7" xfId="636" xr:uid="{1DC489AD-36F5-4B62-9A6B-7DB7AFCE7C15}"/>
    <cellStyle name="Normal 6 3 7 2" xfId="1579" xr:uid="{59EA8481-DE9B-4413-B1D6-E1572453739D}"/>
    <cellStyle name="Normal 6 3 7 2 2" xfId="1580" xr:uid="{1C9EF7CD-4BA2-4B7E-A422-45AC7772A749}"/>
    <cellStyle name="Normal 6 3 7 3" xfId="1581" xr:uid="{95DA2420-90C2-4268-8568-06EA73C921F5}"/>
    <cellStyle name="Normal 6 3 7 4" xfId="3159" xr:uid="{D6BDA8F1-489E-4756-94BE-19409E7164AB}"/>
    <cellStyle name="Normal 6 3 8" xfId="1582" xr:uid="{69A0545D-AC54-4224-A1E4-B1EFC9B68A4B}"/>
    <cellStyle name="Normal 6 3 8 2" xfId="1583" xr:uid="{163DD5AA-A8C0-4A2C-9B55-03A0E0C3D2F2}"/>
    <cellStyle name="Normal 6 3 8 3" xfId="3160" xr:uid="{673EBA46-BE1C-40F8-AE5E-CC62498089BA}"/>
    <cellStyle name="Normal 6 3 8 4" xfId="3161" xr:uid="{1A90B81B-3B55-4BF8-857F-6631D5BCCE09}"/>
    <cellStyle name="Normal 6 3 9" xfId="1584" xr:uid="{FD7E17B4-1AB9-45B7-A478-F025560E3D19}"/>
    <cellStyle name="Normal 6 3 9 2" xfId="4720" xr:uid="{04A1521E-27F7-4F85-A35A-A8FB167E1C93}"/>
    <cellStyle name="Normal 6 4" xfId="119" xr:uid="{B56FAAA7-B607-410B-9737-C133E4DEAFA1}"/>
    <cellStyle name="Normal 6 4 10" xfId="3162" xr:uid="{16B3F027-9C36-4307-A07C-2B1A18DEEDF5}"/>
    <cellStyle name="Normal 6 4 11" xfId="3163" xr:uid="{B6223152-0AFE-4FBF-B1C0-DAF816CD2693}"/>
    <cellStyle name="Normal 6 4 2" xfId="120" xr:uid="{7BE6F5DD-ED24-40B4-B4F2-6137CC8805F0}"/>
    <cellStyle name="Normal 6 4 2 2" xfId="121" xr:uid="{074558B9-84FE-423F-B2F2-707017227B6B}"/>
    <cellStyle name="Normal 6 4 2 2 2" xfId="332" xr:uid="{A7311DA9-9538-4A28-A4C4-298C83F24DB4}"/>
    <cellStyle name="Normal 6 4 2 2 2 2" xfId="637" xr:uid="{2CF3B12D-CA1B-4F09-81D2-326C5C7CCD28}"/>
    <cellStyle name="Normal 6 4 2 2 2 2 2" xfId="1585" xr:uid="{7DB90305-86C5-477C-A8F3-9D4319F80263}"/>
    <cellStyle name="Normal 6 4 2 2 2 2 2 2" xfId="1586" xr:uid="{6838D8EC-56C8-4A5A-ABBF-384A965097C6}"/>
    <cellStyle name="Normal 6 4 2 2 2 2 3" xfId="1587" xr:uid="{76C34DFE-4733-4FEA-9249-24230EB973F2}"/>
    <cellStyle name="Normal 6 4 2 2 2 2 4" xfId="3164" xr:uid="{25031CC6-3C2F-4BC6-8A5A-7D1EE34B726F}"/>
    <cellStyle name="Normal 6 4 2 2 2 3" xfId="1588" xr:uid="{4D7C50F4-8BBA-4B30-AB69-4C8198DB4ECD}"/>
    <cellStyle name="Normal 6 4 2 2 2 3 2" xfId="1589" xr:uid="{F9B9A3DA-6539-43CE-8D3A-5FB78B7E4B42}"/>
    <cellStyle name="Normal 6 4 2 2 2 3 3" xfId="3165" xr:uid="{9F7D32D1-83DB-4E5F-9707-9A76751A369E}"/>
    <cellStyle name="Normal 6 4 2 2 2 3 4" xfId="3166" xr:uid="{9EE7D421-FD4B-4367-8B23-F5300B475F8C}"/>
    <cellStyle name="Normal 6 4 2 2 2 4" xfId="1590" xr:uid="{8BEDA052-44A3-4BCD-A199-E347C932A4E9}"/>
    <cellStyle name="Normal 6 4 2 2 2 5" xfId="3167" xr:uid="{2A8BA69C-E5D0-4455-8551-8CCFA8A207C4}"/>
    <cellStyle name="Normal 6 4 2 2 2 6" xfId="3168" xr:uid="{C14637DE-A2EF-4BA1-B811-805699A0FCFA}"/>
    <cellStyle name="Normal 6 4 2 2 3" xfId="638" xr:uid="{2F2B0EEE-81A5-4CF1-9221-77BC6EE6B8CD}"/>
    <cellStyle name="Normal 6 4 2 2 3 2" xfId="1591" xr:uid="{1F501C81-31C6-494A-9B57-D96434CE042D}"/>
    <cellStyle name="Normal 6 4 2 2 3 2 2" xfId="1592" xr:uid="{96B826E6-83D3-46F1-AE17-3646C6A40682}"/>
    <cellStyle name="Normal 6 4 2 2 3 2 3" xfId="3169" xr:uid="{F429F067-BD8F-457F-AEBB-62C1F009FDC9}"/>
    <cellStyle name="Normal 6 4 2 2 3 2 4" xfId="3170" xr:uid="{404D0150-8251-402F-9F26-DC0E9E608CAF}"/>
    <cellStyle name="Normal 6 4 2 2 3 3" xfId="1593" xr:uid="{61284C9C-1457-4193-A8E3-46B3D857B399}"/>
    <cellStyle name="Normal 6 4 2 2 3 4" xfId="3171" xr:uid="{9748357F-F34C-4A13-85AA-3D8461D60388}"/>
    <cellStyle name="Normal 6 4 2 2 3 5" xfId="3172" xr:uid="{6C1B5EB8-1AC9-4936-BE4E-2B99559A2FC0}"/>
    <cellStyle name="Normal 6 4 2 2 4" xfId="1594" xr:uid="{C9762D63-FC2C-492C-97FB-2DDBEF5DB957}"/>
    <cellStyle name="Normal 6 4 2 2 4 2" xfId="1595" xr:uid="{976DF434-1807-4D1D-8207-BC9112024C66}"/>
    <cellStyle name="Normal 6 4 2 2 4 3" xfId="3173" xr:uid="{5B3081BE-4B33-46DE-A472-20905F0012A2}"/>
    <cellStyle name="Normal 6 4 2 2 4 4" xfId="3174" xr:uid="{9333B380-2BF9-47F5-9B09-19658B0B320C}"/>
    <cellStyle name="Normal 6 4 2 2 5" xfId="1596" xr:uid="{D8E32D18-2896-4D90-924A-08AC54E19D9B}"/>
    <cellStyle name="Normal 6 4 2 2 5 2" xfId="3175" xr:uid="{201BD2BC-B67F-46C0-88F2-0C801D179728}"/>
    <cellStyle name="Normal 6 4 2 2 5 3" xfId="3176" xr:uid="{BDDB7E87-8E94-4B77-888F-E8DD8FF2D9FA}"/>
    <cellStyle name="Normal 6 4 2 2 5 4" xfId="3177" xr:uid="{0E5BFE99-F21D-4492-8EDE-482FACBCFE78}"/>
    <cellStyle name="Normal 6 4 2 2 6" xfId="3178" xr:uid="{06D8C519-66A3-448D-9F76-622D61215246}"/>
    <cellStyle name="Normal 6 4 2 2 7" xfId="3179" xr:uid="{41696ABF-F349-4493-941B-6DB6568B42CF}"/>
    <cellStyle name="Normal 6 4 2 2 8" xfId="3180" xr:uid="{8C2A3B01-0FC6-4C89-B28F-B6BD8200F616}"/>
    <cellStyle name="Normal 6 4 2 3" xfId="333" xr:uid="{83B6D72E-8E1E-4A85-8CD4-6BC67E796BFB}"/>
    <cellStyle name="Normal 6 4 2 3 2" xfId="639" xr:uid="{C7F2C838-62FF-4B2F-A5DF-E6DB4F3DEFCB}"/>
    <cellStyle name="Normal 6 4 2 3 2 2" xfId="640" xr:uid="{0DCB6F03-DE88-40D2-89C8-993FC81DF1F8}"/>
    <cellStyle name="Normal 6 4 2 3 2 2 2" xfId="1597" xr:uid="{E9DAA38C-2ADC-447E-9EE8-0C75E876AEDD}"/>
    <cellStyle name="Normal 6 4 2 3 2 2 2 2" xfId="1598" xr:uid="{2B9F6786-A8FC-424F-9492-CF2D372C75CA}"/>
    <cellStyle name="Normal 6 4 2 3 2 2 3" xfId="1599" xr:uid="{3A5264D2-A1D5-4DB3-9012-314AE4828FC6}"/>
    <cellStyle name="Normal 6 4 2 3 2 3" xfId="1600" xr:uid="{76FDE1F7-273B-44EE-B6D3-B4794CF54A4D}"/>
    <cellStyle name="Normal 6 4 2 3 2 3 2" xfId="1601" xr:uid="{CC7FFE13-90E1-4271-B791-DD867F8A0502}"/>
    <cellStyle name="Normal 6 4 2 3 2 4" xfId="1602" xr:uid="{AD915786-C2B0-4E15-849B-EBD3E7C77991}"/>
    <cellStyle name="Normal 6 4 2 3 3" xfId="641" xr:uid="{A6F18ACD-4FF7-435E-A19D-ABE5B31C7EF8}"/>
    <cellStyle name="Normal 6 4 2 3 3 2" xfId="1603" xr:uid="{333F90F0-1DD3-4FC1-AFF9-4E1C404E09FB}"/>
    <cellStyle name="Normal 6 4 2 3 3 2 2" xfId="1604" xr:uid="{80272E80-E37F-468E-9C89-418294508D09}"/>
    <cellStyle name="Normal 6 4 2 3 3 3" xfId="1605" xr:uid="{B6124893-CA4D-405F-A668-EB8E0D4F433A}"/>
    <cellStyle name="Normal 6 4 2 3 3 4" xfId="3181" xr:uid="{4F8A082C-2DF8-41AA-B9F6-3987E8F18D25}"/>
    <cellStyle name="Normal 6 4 2 3 4" xfId="1606" xr:uid="{4EF8CA91-B323-4A58-92FF-C1910BB239C7}"/>
    <cellStyle name="Normal 6 4 2 3 4 2" xfId="1607" xr:uid="{28AEC9DE-EAAC-4220-B76E-A72221B3CB52}"/>
    <cellStyle name="Normal 6 4 2 3 5" xfId="1608" xr:uid="{19739573-A404-4D2A-907C-8FE0FF7647D5}"/>
    <cellStyle name="Normal 6 4 2 3 6" xfId="3182" xr:uid="{361A9CA7-3BF0-4523-946C-1FA3DBF115F9}"/>
    <cellStyle name="Normal 6 4 2 4" xfId="334" xr:uid="{4A6EDA2B-BE8E-474D-9915-959BFECB223A}"/>
    <cellStyle name="Normal 6 4 2 4 2" xfId="642" xr:uid="{11FA4CC1-2BDA-4EBC-BE6A-EC2B5C7CBF9D}"/>
    <cellStyle name="Normal 6 4 2 4 2 2" xfId="1609" xr:uid="{F3F2EAD6-57B4-45FC-8EDE-C84B783FD752}"/>
    <cellStyle name="Normal 6 4 2 4 2 2 2" xfId="1610" xr:uid="{E407042A-7A0E-4D53-83E2-2FE48CA1A876}"/>
    <cellStyle name="Normal 6 4 2 4 2 3" xfId="1611" xr:uid="{380DB246-02C5-4D04-ABF4-413C0B79AC9F}"/>
    <cellStyle name="Normal 6 4 2 4 2 4" xfId="3183" xr:uid="{D8368821-5ABC-4FAF-B821-DF4CCC91B3C0}"/>
    <cellStyle name="Normal 6 4 2 4 3" xfId="1612" xr:uid="{587D9BE0-675B-49D0-AE2F-2F7FB00F44F8}"/>
    <cellStyle name="Normal 6 4 2 4 3 2" xfId="1613" xr:uid="{ED9C44BE-8419-44A0-8A17-44E50FF884AB}"/>
    <cellStyle name="Normal 6 4 2 4 4" xfId="1614" xr:uid="{DCE418FE-F8A0-4F21-8C45-40E0389015EF}"/>
    <cellStyle name="Normal 6 4 2 4 5" xfId="3184" xr:uid="{AFC0D521-B2B5-463A-946C-BBF4EC474D53}"/>
    <cellStyle name="Normal 6 4 2 5" xfId="335" xr:uid="{DD52E242-481F-44BF-8651-3D62CBADEB93}"/>
    <cellStyle name="Normal 6 4 2 5 2" xfId="1615" xr:uid="{B07DA536-945E-47E2-BAEC-F51AB207865C}"/>
    <cellStyle name="Normal 6 4 2 5 2 2" xfId="1616" xr:uid="{E5DA1ED7-1E15-46FF-8C91-725F93068498}"/>
    <cellStyle name="Normal 6 4 2 5 3" xfId="1617" xr:uid="{C4DB146F-885C-4084-8C10-F65233353B61}"/>
    <cellStyle name="Normal 6 4 2 5 4" xfId="3185" xr:uid="{11E1D855-D068-4E1E-B9B4-B53D5C23E602}"/>
    <cellStyle name="Normal 6 4 2 6" xfId="1618" xr:uid="{79F5BF6A-FF03-484A-A6AC-230F68B2275C}"/>
    <cellStyle name="Normal 6 4 2 6 2" xfId="1619" xr:uid="{9801DD5C-F457-4FEA-ACD1-DB37BAA817D6}"/>
    <cellStyle name="Normal 6 4 2 6 3" xfId="3186" xr:uid="{5C966067-9AAC-4D0F-B0BA-37C2ADD7062A}"/>
    <cellStyle name="Normal 6 4 2 6 4" xfId="3187" xr:uid="{F3011816-4809-42EE-8D74-20C6C85E50F3}"/>
    <cellStyle name="Normal 6 4 2 7" xfId="1620" xr:uid="{068DE200-9566-4162-8B40-262C15F477D7}"/>
    <cellStyle name="Normal 6 4 2 8" xfId="3188" xr:uid="{27BD3DE6-3E33-45EE-915D-5F13133C49A7}"/>
    <cellStyle name="Normal 6 4 2 9" xfId="3189" xr:uid="{3FBF5401-BF34-44A6-A788-EA7C27458A67}"/>
    <cellStyle name="Normal 6 4 3" xfId="122" xr:uid="{88BB71B2-CA2E-4B55-A1BD-EF172A5D086C}"/>
    <cellStyle name="Normal 6 4 3 2" xfId="123" xr:uid="{304B4BCE-400B-4F8C-AA38-67A7BE96BBB4}"/>
    <cellStyle name="Normal 6 4 3 2 2" xfId="643" xr:uid="{C7497307-F487-41FA-A603-6B765FAAEAA0}"/>
    <cellStyle name="Normal 6 4 3 2 2 2" xfId="1621" xr:uid="{4B183177-DE06-4737-982F-9A1C3C2DA416}"/>
    <cellStyle name="Normal 6 4 3 2 2 2 2" xfId="1622" xr:uid="{A2B7B5F0-A593-4440-9EE2-4D3E6D5B9C49}"/>
    <cellStyle name="Normal 6 4 3 2 2 2 2 2" xfId="4478" xr:uid="{1E982FC8-CBD2-46CC-9C33-F4F296AC3EB0}"/>
    <cellStyle name="Normal 6 4 3 2 2 2 3" xfId="4479" xr:uid="{D66BCB35-5993-48E6-8974-21D8FE9ADF5F}"/>
    <cellStyle name="Normal 6 4 3 2 2 3" xfId="1623" xr:uid="{64B8B870-18C5-4821-8F05-B153D61675AD}"/>
    <cellStyle name="Normal 6 4 3 2 2 3 2" xfId="4480" xr:uid="{762A192C-F190-49FC-B64B-ACFF119EB763}"/>
    <cellStyle name="Normal 6 4 3 2 2 4" xfId="3190" xr:uid="{66D32B4C-5DD2-4654-939A-54606689B499}"/>
    <cellStyle name="Normal 6 4 3 2 3" xfId="1624" xr:uid="{C00BC75E-5EE5-4AEF-94C7-BAB8A490425B}"/>
    <cellStyle name="Normal 6 4 3 2 3 2" xfId="1625" xr:uid="{0D0A8F60-5E6C-4D34-82CB-2A2D10918191}"/>
    <cellStyle name="Normal 6 4 3 2 3 2 2" xfId="4481" xr:uid="{B6C636FB-F4A1-4E50-A48B-E46A7DA0DC51}"/>
    <cellStyle name="Normal 6 4 3 2 3 3" xfId="3191" xr:uid="{78C9C5E2-9124-4DDB-9B62-7B4826955CCD}"/>
    <cellStyle name="Normal 6 4 3 2 3 4" xfId="3192" xr:uid="{71D39E97-EFE8-41CB-987A-B3819D9826DB}"/>
    <cellStyle name="Normal 6 4 3 2 4" xfId="1626" xr:uid="{31411BD9-D3F4-4F91-A468-AC047E465368}"/>
    <cellStyle name="Normal 6 4 3 2 4 2" xfId="4482" xr:uid="{7E305285-1E88-4A6E-A748-C66E21CC67ED}"/>
    <cellStyle name="Normal 6 4 3 2 5" xfId="3193" xr:uid="{1D4DBBCD-8BF9-4118-A9F8-89E42B47DBAD}"/>
    <cellStyle name="Normal 6 4 3 2 6" xfId="3194" xr:uid="{998AB038-0CC9-4D8A-AC11-0A43E2CE3CFE}"/>
    <cellStyle name="Normal 6 4 3 3" xfId="336" xr:uid="{D1DB3771-878A-4C5A-85D3-03CB365561B6}"/>
    <cellStyle name="Normal 6 4 3 3 2" xfId="1627" xr:uid="{84B0F203-216E-4547-9643-69D5B61118EC}"/>
    <cellStyle name="Normal 6 4 3 3 2 2" xfId="1628" xr:uid="{1471917A-ACE7-4C55-AD46-331BD61E4C20}"/>
    <cellStyle name="Normal 6 4 3 3 2 2 2" xfId="4483" xr:uid="{819D8E4B-7C42-4D87-8C07-BF4A4C734D4C}"/>
    <cellStyle name="Normal 6 4 3 3 2 3" xfId="3195" xr:uid="{637FA2E4-A351-4CB9-BEC8-960CC8A141B9}"/>
    <cellStyle name="Normal 6 4 3 3 2 4" xfId="3196" xr:uid="{2EBE2271-BCCD-4190-9287-3BF57188A19E}"/>
    <cellStyle name="Normal 6 4 3 3 3" xfId="1629" xr:uid="{5D2490B0-04ED-4871-BC3B-AB274D851FFF}"/>
    <cellStyle name="Normal 6 4 3 3 3 2" xfId="4484" xr:uid="{0175B540-2484-421B-8B57-51E5A0F4651B}"/>
    <cellStyle name="Normal 6 4 3 3 4" xfId="3197" xr:uid="{7259DD61-92D6-4732-810D-92B70BDB7504}"/>
    <cellStyle name="Normal 6 4 3 3 5" xfId="3198" xr:uid="{0C2D2074-845D-47DB-AE85-8FF2BEB218E3}"/>
    <cellStyle name="Normal 6 4 3 4" xfId="1630" xr:uid="{B40853FF-0F0B-4F62-A5CC-8F91F71AB18D}"/>
    <cellStyle name="Normal 6 4 3 4 2" xfId="1631" xr:uid="{3D8FE3B2-B987-4D54-A229-3F211002C8D2}"/>
    <cellStyle name="Normal 6 4 3 4 2 2" xfId="4485" xr:uid="{CC6D62FE-11F3-4C96-B71B-A4DFA4C2A3AC}"/>
    <cellStyle name="Normal 6 4 3 4 3" xfId="3199" xr:uid="{F45256C4-A8C4-4567-9450-C0421F8BCFD5}"/>
    <cellStyle name="Normal 6 4 3 4 4" xfId="3200" xr:uid="{5C7C15F0-F24C-4A9B-AA36-CC481563B224}"/>
    <cellStyle name="Normal 6 4 3 5" xfId="1632" xr:uid="{AC120690-06B3-4A11-AABD-4FA3485EEFEB}"/>
    <cellStyle name="Normal 6 4 3 5 2" xfId="3201" xr:uid="{1878839D-C6EC-4C02-9246-6E50D893C0B3}"/>
    <cellStyle name="Normal 6 4 3 5 3" xfId="3202" xr:uid="{87F67D9D-8B5A-4244-9486-DC101CEFEA25}"/>
    <cellStyle name="Normal 6 4 3 5 4" xfId="3203" xr:uid="{E86D399F-F004-4656-9F21-90767D3B313A}"/>
    <cellStyle name="Normal 6 4 3 6" xfId="3204" xr:uid="{83B69611-D877-4452-B33F-086929D59E61}"/>
    <cellStyle name="Normal 6 4 3 7" xfId="3205" xr:uid="{E750CFB3-AC3C-41C2-88C2-D7F0FE65D2B6}"/>
    <cellStyle name="Normal 6 4 3 8" xfId="3206" xr:uid="{6F7AA514-15D8-40C2-ACD6-0B608DEAA2D0}"/>
    <cellStyle name="Normal 6 4 4" xfId="124" xr:uid="{0EC98D6F-D252-4248-96C0-7CEC50F4A2AF}"/>
    <cellStyle name="Normal 6 4 4 2" xfId="644" xr:uid="{650C1860-25F4-4523-82BF-B6204A50C0D2}"/>
    <cellStyle name="Normal 6 4 4 2 2" xfId="645" xr:uid="{71664299-40CA-4681-B021-44962E890796}"/>
    <cellStyle name="Normal 6 4 4 2 2 2" xfId="1633" xr:uid="{31CA0EE1-3D78-431E-9D00-4D497A2CF5AD}"/>
    <cellStyle name="Normal 6 4 4 2 2 2 2" xfId="1634" xr:uid="{3AD7FC2E-3973-44CD-BF4C-BAC49A350706}"/>
    <cellStyle name="Normal 6 4 4 2 2 3" xfId="1635" xr:uid="{828F3B99-4A11-41C1-89BA-F6E8EA0534EB}"/>
    <cellStyle name="Normal 6 4 4 2 2 4" xfId="3207" xr:uid="{12DE7BB7-1F1D-4151-B40E-C97FC82554FD}"/>
    <cellStyle name="Normal 6 4 4 2 3" xfId="1636" xr:uid="{0DF3BD29-28D7-4C7F-9270-0151D8F7214B}"/>
    <cellStyle name="Normal 6 4 4 2 3 2" xfId="1637" xr:uid="{8CAA79C7-C329-4693-9B7F-1F4CFC5AFFC7}"/>
    <cellStyle name="Normal 6 4 4 2 4" xfId="1638" xr:uid="{AC8EDEF2-7387-4A53-B213-DBE35826F0DF}"/>
    <cellStyle name="Normal 6 4 4 2 5" xfId="3208" xr:uid="{5D424F6C-D939-4EEE-AD04-84E0055919FF}"/>
    <cellStyle name="Normal 6 4 4 3" xfId="646" xr:uid="{C0504E77-F940-4943-BA3E-961C0439282D}"/>
    <cellStyle name="Normal 6 4 4 3 2" xfId="1639" xr:uid="{3B628F7D-1BBC-454D-9FF6-1DB95AC0557D}"/>
    <cellStyle name="Normal 6 4 4 3 2 2" xfId="1640" xr:uid="{F505EF27-9DB5-46B3-B2A8-98E3BEF1FD35}"/>
    <cellStyle name="Normal 6 4 4 3 3" xfId="1641" xr:uid="{DC574203-A82A-4EA1-8D2F-11E4F30F48D3}"/>
    <cellStyle name="Normal 6 4 4 3 4" xfId="3209" xr:uid="{7E47A797-07DC-43DB-90F4-37381B7133DC}"/>
    <cellStyle name="Normal 6 4 4 4" xfId="1642" xr:uid="{215E7274-DF62-423E-93CA-1CA89B7841A3}"/>
    <cellStyle name="Normal 6 4 4 4 2" xfId="1643" xr:uid="{1B549F8E-91FD-465A-9B03-F292E3112491}"/>
    <cellStyle name="Normal 6 4 4 4 3" xfId="3210" xr:uid="{69101D60-6123-4F52-B03A-1692D7573A3E}"/>
    <cellStyle name="Normal 6 4 4 4 4" xfId="3211" xr:uid="{17041B7E-41F8-4B45-BCF9-1C900CE50692}"/>
    <cellStyle name="Normal 6 4 4 5" xfId="1644" xr:uid="{ACE99C3E-EA8A-4EA9-A4CB-462F69095E23}"/>
    <cellStyle name="Normal 6 4 4 6" xfId="3212" xr:uid="{891C8364-BE94-4860-A31A-2E28D36F6514}"/>
    <cellStyle name="Normal 6 4 4 7" xfId="3213" xr:uid="{FCBC001C-516A-4054-B55F-220EA82E166A}"/>
    <cellStyle name="Normal 6 4 5" xfId="337" xr:uid="{C370A5FB-E5E2-47BD-8004-8A7501EFF2BA}"/>
    <cellStyle name="Normal 6 4 5 2" xfId="647" xr:uid="{E38FF550-917C-4012-9ADB-F2A3D76801A5}"/>
    <cellStyle name="Normal 6 4 5 2 2" xfId="1645" xr:uid="{A95CFA6D-DBCD-44EF-ACB7-3273811E1A0A}"/>
    <cellStyle name="Normal 6 4 5 2 2 2" xfId="1646" xr:uid="{86A498C9-B6FA-436F-A415-E8D223EBA102}"/>
    <cellStyle name="Normal 6 4 5 2 3" xfId="1647" xr:uid="{EA6A63F6-9038-419F-A763-E7D06FE3ADA9}"/>
    <cellStyle name="Normal 6 4 5 2 4" xfId="3214" xr:uid="{65C9B691-41BF-48F6-BB5D-7488DE778CE2}"/>
    <cellStyle name="Normal 6 4 5 3" xfId="1648" xr:uid="{A92AA597-4628-4BDB-BAC4-A58F7C6B0BFA}"/>
    <cellStyle name="Normal 6 4 5 3 2" xfId="1649" xr:uid="{9213CAD3-D13B-43C5-B835-26B84C495EC1}"/>
    <cellStyle name="Normal 6 4 5 3 3" xfId="3215" xr:uid="{4BBB2C7F-D1C6-4A6A-9306-DD54CA00A6A4}"/>
    <cellStyle name="Normal 6 4 5 3 4" xfId="3216" xr:uid="{298618D8-E9DB-4D7E-98BF-AB56A7B8E5E4}"/>
    <cellStyle name="Normal 6 4 5 4" xfId="1650" xr:uid="{45AED88D-E4D8-4D13-8728-DCD1CDB279DF}"/>
    <cellStyle name="Normal 6 4 5 5" xfId="3217" xr:uid="{8C1AC15B-6A52-4287-A0E8-80C72FFD2567}"/>
    <cellStyle name="Normal 6 4 5 6" xfId="3218" xr:uid="{70AC7036-575B-4480-934B-1D5848301756}"/>
    <cellStyle name="Normal 6 4 6" xfId="338" xr:uid="{2FF87544-9259-47A0-AD28-31087D8D80CD}"/>
    <cellStyle name="Normal 6 4 6 2" xfId="1651" xr:uid="{A7823AFB-3DEF-446E-8069-3ED28783A240}"/>
    <cellStyle name="Normal 6 4 6 2 2" xfId="1652" xr:uid="{A071ECAD-A82A-4335-9FFA-CDF61A9C3B63}"/>
    <cellStyle name="Normal 6 4 6 2 3" xfId="3219" xr:uid="{6447DA8E-40DE-4E8C-A524-02951BE2435D}"/>
    <cellStyle name="Normal 6 4 6 2 4" xfId="3220" xr:uid="{9CEC10B8-22DB-44C7-9506-DC37B2098E42}"/>
    <cellStyle name="Normal 6 4 6 3" xfId="1653" xr:uid="{E49CD19F-C554-4FBB-A042-B91DBB9ABBCD}"/>
    <cellStyle name="Normal 6 4 6 4" xfId="3221" xr:uid="{4CF60286-46CA-4FE0-A522-7CFC24AD6E00}"/>
    <cellStyle name="Normal 6 4 6 5" xfId="3222" xr:uid="{3F1AD0BF-FEC2-49E5-8E6C-274A72A1CC55}"/>
    <cellStyle name="Normal 6 4 7" xfId="1654" xr:uid="{86EF517D-12DD-4FB6-9F9D-F76B0DB553FA}"/>
    <cellStyle name="Normal 6 4 7 2" xfId="1655" xr:uid="{A6448E20-CC78-47DE-8C5A-824F76DB3D0E}"/>
    <cellStyle name="Normal 6 4 7 3" xfId="3223" xr:uid="{64D4F781-1FC1-40AC-95DC-781892E7D706}"/>
    <cellStyle name="Normal 6 4 7 3 2" xfId="4409" xr:uid="{201C8647-D2B0-411A-BB5D-53C171AFAE01}"/>
    <cellStyle name="Normal 6 4 7 3 3" xfId="4687" xr:uid="{34C4F341-E120-4A1C-93A3-DD7DAD6B2DD5}"/>
    <cellStyle name="Normal 6 4 7 4" xfId="3224" xr:uid="{EA760668-DC45-40DD-B70F-1F385147B7CD}"/>
    <cellStyle name="Normal 6 4 8" xfId="1656" xr:uid="{2FF82D96-0B33-45BE-9FB0-734DDC97C015}"/>
    <cellStyle name="Normal 6 4 8 2" xfId="3225" xr:uid="{1C3DC9E5-54A0-4E48-8B51-B293C4F0B10A}"/>
    <cellStyle name="Normal 6 4 8 3" xfId="3226" xr:uid="{2D60D6D3-ED22-4161-AB14-8E1D2329A2F1}"/>
    <cellStyle name="Normal 6 4 8 4" xfId="3227" xr:uid="{B894321D-BB9B-4281-8C58-48A2FF44E1F4}"/>
    <cellStyle name="Normal 6 4 9" xfId="3228" xr:uid="{9599AADF-2915-4F38-966F-6D08809E1F8E}"/>
    <cellStyle name="Normal 6 5" xfId="125" xr:uid="{82CE623A-6123-47D9-B024-A33DFC4D3F83}"/>
    <cellStyle name="Normal 6 5 10" xfId="3229" xr:uid="{7B096EE6-287D-41A6-9AB5-8716BEE8F08C}"/>
    <cellStyle name="Normal 6 5 11" xfId="3230" xr:uid="{A79753BC-94B2-4549-A651-E9F5652FC789}"/>
    <cellStyle name="Normal 6 5 2" xfId="126" xr:uid="{EF99CA14-17DC-41FD-BBA1-0E91C916D266}"/>
    <cellStyle name="Normal 6 5 2 2" xfId="339" xr:uid="{1237C122-A635-40BD-9592-2C7BAAECAD03}"/>
    <cellStyle name="Normal 6 5 2 2 2" xfId="648" xr:uid="{0E1B3402-11E0-42CD-8B4A-7EB32B49AA6A}"/>
    <cellStyle name="Normal 6 5 2 2 2 2" xfId="649" xr:uid="{873B6338-46EE-4501-8FA7-212B8227BE27}"/>
    <cellStyle name="Normal 6 5 2 2 2 2 2" xfId="1657" xr:uid="{A545E94A-D705-4AF9-83BE-91A08E1EBDA8}"/>
    <cellStyle name="Normal 6 5 2 2 2 2 3" xfId="3231" xr:uid="{843349E0-7E8A-4CFC-BCE9-55ED4DEEA4C0}"/>
    <cellStyle name="Normal 6 5 2 2 2 2 4" xfId="3232" xr:uid="{6F19E837-B51C-4ABA-A260-84A0F389A4EB}"/>
    <cellStyle name="Normal 6 5 2 2 2 3" xfId="1658" xr:uid="{005D27DF-4E91-4A9A-ABF0-B579CF6931B1}"/>
    <cellStyle name="Normal 6 5 2 2 2 3 2" xfId="3233" xr:uid="{05BA94C9-1D71-4AC2-B7EA-D786ECE41655}"/>
    <cellStyle name="Normal 6 5 2 2 2 3 3" xfId="3234" xr:uid="{4DB26DEE-D0C5-4868-A024-B3A03ECE44BC}"/>
    <cellStyle name="Normal 6 5 2 2 2 3 4" xfId="3235" xr:uid="{0DD8F9AA-3536-4B02-B234-B27B144DBCB8}"/>
    <cellStyle name="Normal 6 5 2 2 2 4" xfId="3236" xr:uid="{A2533332-8256-46C5-AEDE-31648D459370}"/>
    <cellStyle name="Normal 6 5 2 2 2 5" xfId="3237" xr:uid="{6B2E8033-D867-43C3-AA96-9AD1340FF1B1}"/>
    <cellStyle name="Normal 6 5 2 2 2 6" xfId="3238" xr:uid="{8127068F-C7B5-4420-A420-54B93F1E5FBB}"/>
    <cellStyle name="Normal 6 5 2 2 3" xfId="650" xr:uid="{27D22C13-C5DA-43E8-8687-E504D5AC1E0C}"/>
    <cellStyle name="Normal 6 5 2 2 3 2" xfId="1659" xr:uid="{BC6201E4-2403-4462-8484-68C0A02D858F}"/>
    <cellStyle name="Normal 6 5 2 2 3 2 2" xfId="3239" xr:uid="{3DDD385C-AD62-4EC4-9AD1-536B948350E9}"/>
    <cellStyle name="Normal 6 5 2 2 3 2 3" xfId="3240" xr:uid="{D4E15472-DC94-4A3E-82D7-56004507AF70}"/>
    <cellStyle name="Normal 6 5 2 2 3 2 4" xfId="3241" xr:uid="{B3192A23-75BD-447A-97C7-BB72051D7FAE}"/>
    <cellStyle name="Normal 6 5 2 2 3 3" xfId="3242" xr:uid="{DE4F3801-8972-4E01-9ABF-2982AC872C2D}"/>
    <cellStyle name="Normal 6 5 2 2 3 4" xfId="3243" xr:uid="{6E26CB42-CBE1-406A-9F12-63F303340C1D}"/>
    <cellStyle name="Normal 6 5 2 2 3 5" xfId="3244" xr:uid="{B4039703-57AA-4401-A06A-0DA4475D75C3}"/>
    <cellStyle name="Normal 6 5 2 2 4" xfId="1660" xr:uid="{E6FDB1E5-80D7-4AEC-A63B-2E091237C7CC}"/>
    <cellStyle name="Normal 6 5 2 2 4 2" xfId="3245" xr:uid="{FEC56B91-FCE3-4C14-8F66-371575AB31E1}"/>
    <cellStyle name="Normal 6 5 2 2 4 3" xfId="3246" xr:uid="{88BA24E5-32FF-4B4A-B641-455DF0FEF23A}"/>
    <cellStyle name="Normal 6 5 2 2 4 4" xfId="3247" xr:uid="{78C3EAAF-14D5-4DED-8108-B74A49BF7C0D}"/>
    <cellStyle name="Normal 6 5 2 2 5" xfId="3248" xr:uid="{C0D5B1C3-073D-4A2D-A57C-FB18F5A366B6}"/>
    <cellStyle name="Normal 6 5 2 2 5 2" xfId="3249" xr:uid="{08432975-5EFE-4A67-AFE8-95B4302E5EED}"/>
    <cellStyle name="Normal 6 5 2 2 5 3" xfId="3250" xr:uid="{A34F011C-88ED-4231-BCC2-26CE88506ECF}"/>
    <cellStyle name="Normal 6 5 2 2 5 4" xfId="3251" xr:uid="{6E2DFF54-6160-414C-BEA6-F07680F49FD1}"/>
    <cellStyle name="Normal 6 5 2 2 6" xfId="3252" xr:uid="{6EB1C0A5-BC3A-41D1-A831-8E062EBD17A7}"/>
    <cellStyle name="Normal 6 5 2 2 7" xfId="3253" xr:uid="{736B0E27-C3FF-4A69-B5EA-D99F36DC1E97}"/>
    <cellStyle name="Normal 6 5 2 2 8" xfId="3254" xr:uid="{CDAC23AF-8243-4278-A0D9-D78F0976EE50}"/>
    <cellStyle name="Normal 6 5 2 3" xfId="651" xr:uid="{445E57ED-8646-4ECC-B987-4083E526EA36}"/>
    <cellStyle name="Normal 6 5 2 3 2" xfId="652" xr:uid="{7B04787C-3643-48D2-ABCF-D8572FAFD2A1}"/>
    <cellStyle name="Normal 6 5 2 3 2 2" xfId="653" xr:uid="{E1C48A0D-F166-454C-9294-8C5535FB8039}"/>
    <cellStyle name="Normal 6 5 2 3 2 3" xfId="3255" xr:uid="{5617A8C4-08BE-4F44-8AB7-2EBBF3275DC7}"/>
    <cellStyle name="Normal 6 5 2 3 2 4" xfId="3256" xr:uid="{5566710B-A8EF-454A-979E-CCAEDADB22EF}"/>
    <cellStyle name="Normal 6 5 2 3 3" xfId="654" xr:uid="{0A4C9D46-52C9-465C-BDC7-D8AF252EE8D5}"/>
    <cellStyle name="Normal 6 5 2 3 3 2" xfId="3257" xr:uid="{9CD7B7A6-8A48-41E8-88E8-4611DCA75289}"/>
    <cellStyle name="Normal 6 5 2 3 3 3" xfId="3258" xr:uid="{D6189F57-57DF-4C40-B00E-4B15611DC316}"/>
    <cellStyle name="Normal 6 5 2 3 3 4" xfId="3259" xr:uid="{71110B2F-036B-4997-A1DC-DDF34AE20C28}"/>
    <cellStyle name="Normal 6 5 2 3 4" xfId="3260" xr:uid="{8C7A5E93-E153-4169-A854-9A335920BE6F}"/>
    <cellStyle name="Normal 6 5 2 3 5" xfId="3261" xr:uid="{FF46356F-CEE8-4649-9CC9-B4744B962E5D}"/>
    <cellStyle name="Normal 6 5 2 3 6" xfId="3262" xr:uid="{6CC6F5A9-5EEB-4A0F-9AE5-273B1C7EC49E}"/>
    <cellStyle name="Normal 6 5 2 4" xfId="655" xr:uid="{95041BEA-219C-448A-BA4A-890C0CD177F7}"/>
    <cellStyle name="Normal 6 5 2 4 2" xfId="656" xr:uid="{6BFF2D77-3443-481F-A34B-EFC9F85CDF88}"/>
    <cellStyle name="Normal 6 5 2 4 2 2" xfId="3263" xr:uid="{E70F1948-37E3-4F93-84C9-D762F3FE63B0}"/>
    <cellStyle name="Normal 6 5 2 4 2 3" xfId="3264" xr:uid="{853BE06D-A3F9-47EA-8248-DA25BDA1DED2}"/>
    <cellStyle name="Normal 6 5 2 4 2 4" xfId="3265" xr:uid="{0472A04D-687E-4FA9-BC4D-901F814378EB}"/>
    <cellStyle name="Normal 6 5 2 4 3" xfId="3266" xr:uid="{2E214CDE-579A-4E77-8986-93691EB744CB}"/>
    <cellStyle name="Normal 6 5 2 4 4" xfId="3267" xr:uid="{0CDB8588-199D-4C94-91F9-21D306C0EDDF}"/>
    <cellStyle name="Normal 6 5 2 4 5" xfId="3268" xr:uid="{6C1584A8-F238-444A-9E2B-CE4FF0CB0ECB}"/>
    <cellStyle name="Normal 6 5 2 5" xfId="657" xr:uid="{1E98DD87-D03F-4617-A906-077C04624619}"/>
    <cellStyle name="Normal 6 5 2 5 2" xfId="3269" xr:uid="{36B71FEA-7E67-4B4F-8311-CA5E0791E6FA}"/>
    <cellStyle name="Normal 6 5 2 5 3" xfId="3270" xr:uid="{29BCCD61-4243-4311-9A70-E74E8704826F}"/>
    <cellStyle name="Normal 6 5 2 5 4" xfId="3271" xr:uid="{BA59F3D9-C60F-4513-A3DE-F227DDD31BB3}"/>
    <cellStyle name="Normal 6 5 2 6" xfId="3272" xr:uid="{658E9898-91FC-4F7B-A656-C49E8282F379}"/>
    <cellStyle name="Normal 6 5 2 6 2" xfId="3273" xr:uid="{6590D0B2-917F-43E0-BEAF-202328DE861D}"/>
    <cellStyle name="Normal 6 5 2 6 3" xfId="3274" xr:uid="{9F413471-2458-4921-B964-095C4CD426EF}"/>
    <cellStyle name="Normal 6 5 2 6 4" xfId="3275" xr:uid="{D73CAAB5-3205-4E2D-AC9A-CCF8190354AE}"/>
    <cellStyle name="Normal 6 5 2 7" xfId="3276" xr:uid="{674A3404-D4CF-4DC4-B7DD-F6BB10BDA3A2}"/>
    <cellStyle name="Normal 6 5 2 8" xfId="3277" xr:uid="{DDBF65A4-5E89-4CD5-A8B1-9FCD5A964ED8}"/>
    <cellStyle name="Normal 6 5 2 9" xfId="3278" xr:uid="{FB491942-AED5-472C-BB28-63EAF5EDF5FF}"/>
    <cellStyle name="Normal 6 5 3" xfId="340" xr:uid="{25EC9471-CAF4-4B02-B259-951AEBBE947A}"/>
    <cellStyle name="Normal 6 5 3 2" xfId="658" xr:uid="{8B38CB00-5582-4E7B-A706-D4548DE41378}"/>
    <cellStyle name="Normal 6 5 3 2 2" xfId="659" xr:uid="{3E93346A-2671-4E85-B176-FB2E68E6C0CF}"/>
    <cellStyle name="Normal 6 5 3 2 2 2" xfId="1661" xr:uid="{A93D0BA8-7841-48CA-B417-AA7D36819796}"/>
    <cellStyle name="Normal 6 5 3 2 2 2 2" xfId="1662" xr:uid="{94B09F29-38E5-4EA6-A011-22C0372651F7}"/>
    <cellStyle name="Normal 6 5 3 2 2 3" xfId="1663" xr:uid="{57EC2BC6-D103-4866-9B25-6903E21E1EC9}"/>
    <cellStyle name="Normal 6 5 3 2 2 4" xfId="3279" xr:uid="{7FC158E0-7D23-4496-8B7A-2349887A777B}"/>
    <cellStyle name="Normal 6 5 3 2 3" xfId="1664" xr:uid="{872653EC-0292-4B86-BC0C-9BFEC9E1D0DF}"/>
    <cellStyle name="Normal 6 5 3 2 3 2" xfId="1665" xr:uid="{DE88626F-9CA8-4215-ADFB-D69F9767CEC1}"/>
    <cellStyle name="Normal 6 5 3 2 3 3" xfId="3280" xr:uid="{B307C744-C5C1-40C3-A4B2-5DCBAC274D19}"/>
    <cellStyle name="Normal 6 5 3 2 3 4" xfId="3281" xr:uid="{174002D5-8F68-4113-B70A-5CB6EBCE1C01}"/>
    <cellStyle name="Normal 6 5 3 2 4" xfId="1666" xr:uid="{9D25B2D9-ADBD-4A30-A4AF-8600481BC5F5}"/>
    <cellStyle name="Normal 6 5 3 2 5" xfId="3282" xr:uid="{03F5D4DC-3833-48FF-82E2-88164BEDF3A0}"/>
    <cellStyle name="Normal 6 5 3 2 6" xfId="3283" xr:uid="{ADCD2009-4693-4CBD-97FC-40AC562CEE9A}"/>
    <cellStyle name="Normal 6 5 3 3" xfId="660" xr:uid="{FFDA8932-96AB-44EA-94C7-9FC314021112}"/>
    <cellStyle name="Normal 6 5 3 3 2" xfId="1667" xr:uid="{C0DAFDD2-3EE6-4E46-8607-4FA39E914F97}"/>
    <cellStyle name="Normal 6 5 3 3 2 2" xfId="1668" xr:uid="{37954A22-A23B-4BDC-8120-65782F8DF33C}"/>
    <cellStyle name="Normal 6 5 3 3 2 3" xfId="3284" xr:uid="{EB975B04-6AEC-4F88-86ED-F491E250682E}"/>
    <cellStyle name="Normal 6 5 3 3 2 4" xfId="3285" xr:uid="{0FC17B3B-E439-4728-B3F8-39DD371EFC03}"/>
    <cellStyle name="Normal 6 5 3 3 3" xfId="1669" xr:uid="{9ECD8C36-CB7F-4FCD-8D94-36C91FC023B0}"/>
    <cellStyle name="Normal 6 5 3 3 4" xfId="3286" xr:uid="{3DCB33F0-C6FD-4583-AF74-D0451B17B11E}"/>
    <cellStyle name="Normal 6 5 3 3 5" xfId="3287" xr:uid="{E00DED92-81F6-42EC-8B12-849F3D094C20}"/>
    <cellStyle name="Normal 6 5 3 4" xfId="1670" xr:uid="{C36AFBB5-3EF1-4B9D-8401-C3F0D5910459}"/>
    <cellStyle name="Normal 6 5 3 4 2" xfId="1671" xr:uid="{CE8C5B10-A913-4D80-8BCA-33CBFA7794C4}"/>
    <cellStyle name="Normal 6 5 3 4 3" xfId="3288" xr:uid="{D4B1E1C8-113E-49A0-A207-9D8794B8DD61}"/>
    <cellStyle name="Normal 6 5 3 4 4" xfId="3289" xr:uid="{13C76772-B4F0-4B48-BD70-273D6A00AEDC}"/>
    <cellStyle name="Normal 6 5 3 5" xfId="1672" xr:uid="{266D159F-80FD-483D-ACC0-102D0D857161}"/>
    <cellStyle name="Normal 6 5 3 5 2" xfId="3290" xr:uid="{147642AF-B2AD-4E01-A437-A1C960D38D91}"/>
    <cellStyle name="Normal 6 5 3 5 3" xfId="3291" xr:uid="{75DD3A44-0159-4030-8EFB-31AFEDF7D71E}"/>
    <cellStyle name="Normal 6 5 3 5 4" xfId="3292" xr:uid="{5C52A847-4DDD-4C52-985B-55207A8345B1}"/>
    <cellStyle name="Normal 6 5 3 6" xfId="3293" xr:uid="{9CC58B01-1698-44A0-B836-53CF033E056C}"/>
    <cellStyle name="Normal 6 5 3 7" xfId="3294" xr:uid="{CDCB6A7C-C3EB-40A0-A5BC-10A2EAE05CF2}"/>
    <cellStyle name="Normal 6 5 3 8" xfId="3295" xr:uid="{0249875D-F2A7-42AD-BA38-9F3D1C7EBC83}"/>
    <cellStyle name="Normal 6 5 4" xfId="341" xr:uid="{2690D16E-E36F-4612-B34A-62C2D531931A}"/>
    <cellStyle name="Normal 6 5 4 2" xfId="661" xr:uid="{F45088A8-CA25-46BE-9BEB-AC9B45AE7E18}"/>
    <cellStyle name="Normal 6 5 4 2 2" xfId="662" xr:uid="{94889958-9571-4C1B-861A-9B929BB60070}"/>
    <cellStyle name="Normal 6 5 4 2 2 2" xfId="1673" xr:uid="{1B4DAA93-92AA-4C57-8FB4-B02FCBBC66F4}"/>
    <cellStyle name="Normal 6 5 4 2 2 3" xfId="3296" xr:uid="{1967F43F-12BD-459E-95AB-E9C4A57E1672}"/>
    <cellStyle name="Normal 6 5 4 2 2 4" xfId="3297" xr:uid="{F9C77B7C-FFDC-43A0-965C-7721D4525C6A}"/>
    <cellStyle name="Normal 6 5 4 2 3" xfId="1674" xr:uid="{01A49C3D-FFE4-4B90-BAC6-F7B53005C693}"/>
    <cellStyle name="Normal 6 5 4 2 4" xfId="3298" xr:uid="{14512ACB-A389-40AE-A33B-2CE64C92A77B}"/>
    <cellStyle name="Normal 6 5 4 2 5" xfId="3299" xr:uid="{F9C545BB-2378-4D46-96ED-9E7D807A43FA}"/>
    <cellStyle name="Normal 6 5 4 3" xfId="663" xr:uid="{6A54B748-8EA4-46A1-862C-71B1945DC218}"/>
    <cellStyle name="Normal 6 5 4 3 2" xfId="1675" xr:uid="{47CA2168-D457-4EC5-BD9B-D119C29B0906}"/>
    <cellStyle name="Normal 6 5 4 3 3" xfId="3300" xr:uid="{BED19DA9-DD92-4314-B41B-392AF7163237}"/>
    <cellStyle name="Normal 6 5 4 3 4" xfId="3301" xr:uid="{5EE2B2A1-1F35-4891-AC9C-1B51CB2EABD1}"/>
    <cellStyle name="Normal 6 5 4 4" xfId="1676" xr:uid="{3BAAE983-6DE9-48AD-9190-BF641E2C2887}"/>
    <cellStyle name="Normal 6 5 4 4 2" xfId="3302" xr:uid="{5D3351FC-2997-4FDF-893D-75B2CD0FF2DB}"/>
    <cellStyle name="Normal 6 5 4 4 3" xfId="3303" xr:uid="{0CFA91C1-0528-47F5-B4DD-BC7F598917BF}"/>
    <cellStyle name="Normal 6 5 4 4 4" xfId="3304" xr:uid="{0DA95399-7BEB-4D15-A757-64C59A0629B6}"/>
    <cellStyle name="Normal 6 5 4 5" xfId="3305" xr:uid="{91505CE8-77E1-49EC-8BDF-4850DE2AB976}"/>
    <cellStyle name="Normal 6 5 4 6" xfId="3306" xr:uid="{666131BA-EBF0-430E-9145-49A90FBC9254}"/>
    <cellStyle name="Normal 6 5 4 7" xfId="3307" xr:uid="{D5F87DC3-486C-4E86-BE71-78E39460C8B5}"/>
    <cellStyle name="Normal 6 5 5" xfId="342" xr:uid="{4AD8FB65-71F5-47F6-A3B3-EE845061F08D}"/>
    <cellStyle name="Normal 6 5 5 2" xfId="664" xr:uid="{BBBD42FE-0195-4D28-B373-8ED1A71D6F2A}"/>
    <cellStyle name="Normal 6 5 5 2 2" xfId="1677" xr:uid="{C6F14B81-83DB-40D5-B220-09ABF2C800E2}"/>
    <cellStyle name="Normal 6 5 5 2 3" xfId="3308" xr:uid="{16F7B88D-CB4E-406F-85BC-F009BCCF49F4}"/>
    <cellStyle name="Normal 6 5 5 2 4" xfId="3309" xr:uid="{C18B8B12-C39F-40FF-827B-E92F46E20332}"/>
    <cellStyle name="Normal 6 5 5 3" xfId="1678" xr:uid="{3743B60C-D96B-4518-8997-F8D2762F6A91}"/>
    <cellStyle name="Normal 6 5 5 3 2" xfId="3310" xr:uid="{9AD38322-011A-43B9-BF09-42FF0FD84317}"/>
    <cellStyle name="Normal 6 5 5 3 3" xfId="3311" xr:uid="{41153EDA-9A38-4EAA-AD2C-A19010B6A113}"/>
    <cellStyle name="Normal 6 5 5 3 4" xfId="3312" xr:uid="{B2B6F50E-8AB4-4122-931A-68A0BDC5F9C0}"/>
    <cellStyle name="Normal 6 5 5 4" xfId="3313" xr:uid="{99F108A1-B6F2-45CB-AB4A-B459D48B8129}"/>
    <cellStyle name="Normal 6 5 5 5" xfId="3314" xr:uid="{A17A8DB5-7B2D-4681-ACA1-DDC59FDBD216}"/>
    <cellStyle name="Normal 6 5 5 6" xfId="3315" xr:uid="{26FD0314-E8C3-4A7D-92EF-72D36F2BD52E}"/>
    <cellStyle name="Normal 6 5 6" xfId="665" xr:uid="{63DD1B27-B1D8-44C7-A7A8-0A834437C7FB}"/>
    <cellStyle name="Normal 6 5 6 2" xfId="1679" xr:uid="{0D764A4E-90F5-4EA2-86DE-8561FB09F4FE}"/>
    <cellStyle name="Normal 6 5 6 2 2" xfId="3316" xr:uid="{9DB3973A-EA22-4CF2-92EF-20EDA5ADD461}"/>
    <cellStyle name="Normal 6 5 6 2 3" xfId="3317" xr:uid="{5ABE9CE1-4EC6-4826-8E69-7A4D9090CC3D}"/>
    <cellStyle name="Normal 6 5 6 2 4" xfId="3318" xr:uid="{12333C24-D871-4295-AA75-64D4A0B6CF4B}"/>
    <cellStyle name="Normal 6 5 6 3" xfId="3319" xr:uid="{35CC7BF7-F12B-4FA1-BC7B-A47ED5127E4D}"/>
    <cellStyle name="Normal 6 5 6 4" xfId="3320" xr:uid="{AAEF78D7-30D3-4427-AC83-0D39D43E58C2}"/>
    <cellStyle name="Normal 6 5 6 5" xfId="3321" xr:uid="{14482460-F30D-4667-A4C2-4DA0CF44774B}"/>
    <cellStyle name="Normal 6 5 7" xfId="1680" xr:uid="{9A61F295-EAD9-400C-8693-639DAB7A7015}"/>
    <cellStyle name="Normal 6 5 7 2" xfId="3322" xr:uid="{20414D81-C240-4680-8E95-7850C5455180}"/>
    <cellStyle name="Normal 6 5 7 3" xfId="3323" xr:uid="{3DD9959D-8AA2-40F8-BBAB-A43B998857BC}"/>
    <cellStyle name="Normal 6 5 7 4" xfId="3324" xr:uid="{428715DB-67DE-4211-9D12-3C5818D56753}"/>
    <cellStyle name="Normal 6 5 8" xfId="3325" xr:uid="{FDDB5B97-4318-4349-8604-DCE3BBE1FFFB}"/>
    <cellStyle name="Normal 6 5 8 2" xfId="3326" xr:uid="{C57D77AC-DDF3-4960-84CC-CB7D5940B497}"/>
    <cellStyle name="Normal 6 5 8 3" xfId="3327" xr:uid="{F6CC1994-E731-4417-B541-6500BC152068}"/>
    <cellStyle name="Normal 6 5 8 4" xfId="3328" xr:uid="{20EC8CB7-BA81-4DAB-9AEB-1D332B2E520B}"/>
    <cellStyle name="Normal 6 5 9" xfId="3329" xr:uid="{D1BF19B6-B1DD-4B43-BE76-E776A1E4B26F}"/>
    <cellStyle name="Normal 6 6" xfId="127" xr:uid="{246568F4-F5B1-4E9A-B510-F718A0A93296}"/>
    <cellStyle name="Normal 6 6 2" xfId="128" xr:uid="{66F30052-D4A3-4ED6-808C-899A69F9573B}"/>
    <cellStyle name="Normal 6 6 2 2" xfId="343" xr:uid="{7464DFA7-E862-4CF5-97E4-47B83AC7B1A7}"/>
    <cellStyle name="Normal 6 6 2 2 2" xfId="666" xr:uid="{15DAE0F1-234E-4D80-B718-B6A441146890}"/>
    <cellStyle name="Normal 6 6 2 2 2 2" xfId="1681" xr:uid="{91135A31-4884-4741-8BF9-4F1AEE470F90}"/>
    <cellStyle name="Normal 6 6 2 2 2 3" xfId="3330" xr:uid="{5F0B08AF-C470-440E-AD7B-4324E1DADD40}"/>
    <cellStyle name="Normal 6 6 2 2 2 4" xfId="3331" xr:uid="{6505CA34-C82E-4419-9739-288F633759A1}"/>
    <cellStyle name="Normal 6 6 2 2 3" xfId="1682" xr:uid="{7F7ADFD8-D5D0-47F5-A16E-4ACD79C8A2AD}"/>
    <cellStyle name="Normal 6 6 2 2 3 2" xfId="3332" xr:uid="{9470213C-4938-4638-88B7-CBABA08AB02A}"/>
    <cellStyle name="Normal 6 6 2 2 3 3" xfId="3333" xr:uid="{5C5D7CA1-7984-4896-80FA-752CF4D76EDC}"/>
    <cellStyle name="Normal 6 6 2 2 3 4" xfId="3334" xr:uid="{F2D7B2AF-C056-4417-80D0-F9FC6C323EF7}"/>
    <cellStyle name="Normal 6 6 2 2 4" xfId="3335" xr:uid="{42B9B22E-AED3-4964-BB19-0A527E2A047F}"/>
    <cellStyle name="Normal 6 6 2 2 5" xfId="3336" xr:uid="{FF24F12F-59E0-4E7E-8D07-6F7B3322A859}"/>
    <cellStyle name="Normal 6 6 2 2 6" xfId="3337" xr:uid="{A6B6A93D-3B44-43DB-B2E2-80963349FB80}"/>
    <cellStyle name="Normal 6 6 2 3" xfId="667" xr:uid="{4E8BBD30-F616-497A-BA32-B6ABB74ADBF8}"/>
    <cellStyle name="Normal 6 6 2 3 2" xfId="1683" xr:uid="{72D8C572-C6D6-4962-B6FD-D3BF64D30B4B}"/>
    <cellStyle name="Normal 6 6 2 3 2 2" xfId="3338" xr:uid="{62FBE320-53E7-48B5-8034-6515E8D36148}"/>
    <cellStyle name="Normal 6 6 2 3 2 3" xfId="3339" xr:uid="{71985CE5-FB80-4269-97F7-B3E1CCC638C1}"/>
    <cellStyle name="Normal 6 6 2 3 2 4" xfId="3340" xr:uid="{87C5A080-396E-4B0E-BF96-CEABB511DB74}"/>
    <cellStyle name="Normal 6 6 2 3 3" xfId="3341" xr:uid="{798B6AEB-9DD6-4E83-AF8C-8BD6718D92FF}"/>
    <cellStyle name="Normal 6 6 2 3 4" xfId="3342" xr:uid="{FC541A0C-C690-42F6-A87C-B012B38FA1E0}"/>
    <cellStyle name="Normal 6 6 2 3 5" xfId="3343" xr:uid="{B175CFD1-150F-462B-AF13-306944E632FB}"/>
    <cellStyle name="Normal 6 6 2 4" xfId="1684" xr:uid="{F916021C-DA67-452C-944E-CF7C9F624981}"/>
    <cellStyle name="Normal 6 6 2 4 2" xfId="3344" xr:uid="{E0CBE0FE-CA74-483F-9E54-4610A74E3D87}"/>
    <cellStyle name="Normal 6 6 2 4 3" xfId="3345" xr:uid="{D621DCFC-4E5D-4A75-9AA1-E033505D2FFD}"/>
    <cellStyle name="Normal 6 6 2 4 4" xfId="3346" xr:uid="{9F10F855-7587-4A0F-AA29-4E5D48EAEFDC}"/>
    <cellStyle name="Normal 6 6 2 5" xfId="3347" xr:uid="{A1C9F5E2-77CD-49A7-B5D7-B79EE2385E69}"/>
    <cellStyle name="Normal 6 6 2 5 2" xfId="3348" xr:uid="{5091BC43-3D69-49E2-B10F-A0F71F9C2A9B}"/>
    <cellStyle name="Normal 6 6 2 5 3" xfId="3349" xr:uid="{D91DCDD2-DFE4-43ED-BA3D-EB537EFAE5A4}"/>
    <cellStyle name="Normal 6 6 2 5 4" xfId="3350" xr:uid="{CB406A95-F81E-4E7C-A352-0466815B57A3}"/>
    <cellStyle name="Normal 6 6 2 6" xfId="3351" xr:uid="{1A86015C-93E9-40EE-835D-9C7EA0D5B9C4}"/>
    <cellStyle name="Normal 6 6 2 7" xfId="3352" xr:uid="{115E2C83-5E87-4B60-B539-1A6B288B7A72}"/>
    <cellStyle name="Normal 6 6 2 8" xfId="3353" xr:uid="{6D567DF3-F1F7-4F3A-8EFA-CAC74C9863CA}"/>
    <cellStyle name="Normal 6 6 3" xfId="344" xr:uid="{C144DD6D-5D07-4729-BC6D-2981F07C3FD8}"/>
    <cellStyle name="Normal 6 6 3 2" xfId="668" xr:uid="{FDE637DD-954C-4462-9EE9-DA228721E666}"/>
    <cellStyle name="Normal 6 6 3 2 2" xfId="669" xr:uid="{34320F98-470E-4CAB-AED5-C3EA3970A8D7}"/>
    <cellStyle name="Normal 6 6 3 2 3" xfId="3354" xr:uid="{4CF069EE-D745-47B1-B1CC-111C2AD81985}"/>
    <cellStyle name="Normal 6 6 3 2 4" xfId="3355" xr:uid="{6E18D5F7-6670-4894-9711-1ECAD84B45A8}"/>
    <cellStyle name="Normal 6 6 3 3" xfId="670" xr:uid="{376B150C-850E-483A-B7BE-6DECABC56616}"/>
    <cellStyle name="Normal 6 6 3 3 2" xfId="3356" xr:uid="{23BEEDDA-536E-444D-B5B8-9CB242666F08}"/>
    <cellStyle name="Normal 6 6 3 3 3" xfId="3357" xr:uid="{D74D7EEA-8CAA-4506-849D-40A164D425E8}"/>
    <cellStyle name="Normal 6 6 3 3 4" xfId="3358" xr:uid="{C655CA77-A053-4A67-8782-8CA925AA386C}"/>
    <cellStyle name="Normal 6 6 3 4" xfId="3359" xr:uid="{112A1650-0FA0-4513-AE83-70472D45C7A4}"/>
    <cellStyle name="Normal 6 6 3 5" xfId="3360" xr:uid="{8D00B962-7400-46D3-91AC-F263DEC0D229}"/>
    <cellStyle name="Normal 6 6 3 6" xfId="3361" xr:uid="{3CDB9235-B472-482B-9581-C8793E49A82F}"/>
    <cellStyle name="Normal 6 6 4" xfId="345" xr:uid="{B617CFDE-C795-43E6-A190-49F302745845}"/>
    <cellStyle name="Normal 6 6 4 2" xfId="671" xr:uid="{B370E4D0-D920-48A9-AB96-7B71514876DD}"/>
    <cellStyle name="Normal 6 6 4 2 2" xfId="3362" xr:uid="{16995B88-B247-415F-A68C-20A6179FCCE5}"/>
    <cellStyle name="Normal 6 6 4 2 3" xfId="3363" xr:uid="{4233F9C3-440B-4D2F-9D92-9CA87B351F5A}"/>
    <cellStyle name="Normal 6 6 4 2 4" xfId="3364" xr:uid="{D521E73F-A195-4296-86E7-FF2CBE3FBE2F}"/>
    <cellStyle name="Normal 6 6 4 3" xfId="3365" xr:uid="{02C6BF1B-1091-4B29-85DE-D832CCE7A59C}"/>
    <cellStyle name="Normal 6 6 4 4" xfId="3366" xr:uid="{148546FE-5280-4B2B-93BD-59BB0717493C}"/>
    <cellStyle name="Normal 6 6 4 5" xfId="3367" xr:uid="{934CB7BF-2632-4CAC-BB3F-7F3A8AC68D74}"/>
    <cellStyle name="Normal 6 6 5" xfId="672" xr:uid="{7D98BE48-F159-415A-8A92-7FA4FD7C3D28}"/>
    <cellStyle name="Normal 6 6 5 2" xfId="3368" xr:uid="{7FA8A19C-314A-4B87-BDBE-791ECABE64CB}"/>
    <cellStyle name="Normal 6 6 5 3" xfId="3369" xr:uid="{0C1754F6-A6AA-4B5F-86FE-D0C46C42DCA6}"/>
    <cellStyle name="Normal 6 6 5 4" xfId="3370" xr:uid="{43CAACA0-56CC-4D7F-A913-2B008AC5408F}"/>
    <cellStyle name="Normal 6 6 6" xfId="3371" xr:uid="{B8C4ADDA-9C1C-4BD0-A963-6C7C33D40BFA}"/>
    <cellStyle name="Normal 6 6 6 2" xfId="3372" xr:uid="{4B025A33-56FF-4200-B244-2D80FE4904E0}"/>
    <cellStyle name="Normal 6 6 6 3" xfId="3373" xr:uid="{D2E0E399-B55C-4E76-B2F2-FD64A8B01413}"/>
    <cellStyle name="Normal 6 6 6 4" xfId="3374" xr:uid="{99631FEA-2F81-4EF3-BC03-DAB8863EC914}"/>
    <cellStyle name="Normal 6 6 7" xfId="3375" xr:uid="{6A3B8D16-EB1A-4BFF-B365-645AE8C2DE20}"/>
    <cellStyle name="Normal 6 6 8" xfId="3376" xr:uid="{0F14ABBA-8F67-44D1-B641-BA43B661F730}"/>
    <cellStyle name="Normal 6 6 9" xfId="3377" xr:uid="{A0DD82D7-6AD3-464D-BB16-69416607339B}"/>
    <cellStyle name="Normal 6 7" xfId="129" xr:uid="{0D2718B2-A6F2-4AFF-BC47-0921586750B3}"/>
    <cellStyle name="Normal 6 7 2" xfId="346" xr:uid="{DA559CAE-0C41-41A7-A349-12473C4BA53A}"/>
    <cellStyle name="Normal 6 7 2 2" xfId="673" xr:uid="{22E010DF-6EC0-41D2-B489-AE23ABEC3334}"/>
    <cellStyle name="Normal 6 7 2 2 2" xfId="1685" xr:uid="{FAC06287-2AE3-4EC1-B60A-D7D4B3E069E4}"/>
    <cellStyle name="Normal 6 7 2 2 2 2" xfId="1686" xr:uid="{4D1728BD-CD4C-473B-BB47-9E6A4FB3EC9C}"/>
    <cellStyle name="Normal 6 7 2 2 3" xfId="1687" xr:uid="{4F4A097D-1351-4AC1-A5F8-5CFF844D2CE0}"/>
    <cellStyle name="Normal 6 7 2 2 4" xfId="3378" xr:uid="{C2B72C23-94DB-4477-973B-79207B2535F1}"/>
    <cellStyle name="Normal 6 7 2 3" xfId="1688" xr:uid="{06ECEFA7-BD18-4B7E-949B-3E443B165B7B}"/>
    <cellStyle name="Normal 6 7 2 3 2" xfId="1689" xr:uid="{B6160BB1-6502-4E91-976E-DF0F447EED65}"/>
    <cellStyle name="Normal 6 7 2 3 3" xfId="3379" xr:uid="{8490EA2C-C0D4-4318-8EAF-55C4E803E77B}"/>
    <cellStyle name="Normal 6 7 2 3 4" xfId="3380" xr:uid="{98112FAE-64C2-4947-9930-84405A4DC074}"/>
    <cellStyle name="Normal 6 7 2 4" xfId="1690" xr:uid="{81423B71-39DE-48F0-8FB5-3EE570B799F5}"/>
    <cellStyle name="Normal 6 7 2 5" xfId="3381" xr:uid="{E976F741-F0D1-4B7D-A3EC-EAD4B8404EB9}"/>
    <cellStyle name="Normal 6 7 2 6" xfId="3382" xr:uid="{015EB48C-0EEC-442B-B8A1-0EF5C5AF79C2}"/>
    <cellStyle name="Normal 6 7 3" xfId="674" xr:uid="{D79424BD-9E93-40FE-B1B7-9A73B4B6B700}"/>
    <cellStyle name="Normal 6 7 3 2" xfId="1691" xr:uid="{B0A1478C-9E6A-47B3-8D1A-74366B02FBBD}"/>
    <cellStyle name="Normal 6 7 3 2 2" xfId="1692" xr:uid="{5B6CDDE3-F4D5-4443-92D3-B92729021D75}"/>
    <cellStyle name="Normal 6 7 3 2 3" xfId="3383" xr:uid="{046ABE13-CC91-4EBF-A6E5-0C31DD264954}"/>
    <cellStyle name="Normal 6 7 3 2 4" xfId="3384" xr:uid="{18F871EA-417F-4F05-9668-2189F211B793}"/>
    <cellStyle name="Normal 6 7 3 3" xfId="1693" xr:uid="{9350E3B9-667C-417A-8C8A-ECC7877D07AF}"/>
    <cellStyle name="Normal 6 7 3 4" xfId="3385" xr:uid="{B4446625-F53C-4D7E-A696-807413042E6D}"/>
    <cellStyle name="Normal 6 7 3 5" xfId="3386" xr:uid="{C75A29BF-85CA-4AA6-B91D-BACAA79F87FF}"/>
    <cellStyle name="Normal 6 7 4" xfId="1694" xr:uid="{9DECDB0C-8F66-4665-8C51-EE71CA3A7A3D}"/>
    <cellStyle name="Normal 6 7 4 2" xfId="1695" xr:uid="{8ACD386D-1F7D-4FD7-BBE2-7E1DEED7D7D0}"/>
    <cellStyle name="Normal 6 7 4 3" xfId="3387" xr:uid="{B2C6CDE9-5C3F-46EC-8E29-6EFD70DD3C76}"/>
    <cellStyle name="Normal 6 7 4 4" xfId="3388" xr:uid="{E6B90DF8-6AAE-493E-9BBB-6ECACAE3A323}"/>
    <cellStyle name="Normal 6 7 5" xfId="1696" xr:uid="{491A72EB-EA29-47EF-9544-195DCCD23268}"/>
    <cellStyle name="Normal 6 7 5 2" xfId="3389" xr:uid="{506C658F-4DED-4ED3-BFF4-668CB0594FF0}"/>
    <cellStyle name="Normal 6 7 5 3" xfId="3390" xr:uid="{9892A1BA-6CC4-4641-88F2-A6B9561F0565}"/>
    <cellStyle name="Normal 6 7 5 4" xfId="3391" xr:uid="{AC0C9474-C076-4C5B-BDB4-DCF752BE3D86}"/>
    <cellStyle name="Normal 6 7 6" xfId="3392" xr:uid="{1B6FB389-6CCD-4298-B771-F9179711E10D}"/>
    <cellStyle name="Normal 6 7 7" xfId="3393" xr:uid="{9D4DE286-4D03-47C8-BE32-1D3C6E658070}"/>
    <cellStyle name="Normal 6 7 8" xfId="3394" xr:uid="{9831F48B-FCC9-475F-8DDB-D3D5E92C7ABB}"/>
    <cellStyle name="Normal 6 8" xfId="347" xr:uid="{C34DEC3A-CAE4-4471-BBEE-F6C0C49B6098}"/>
    <cellStyle name="Normal 6 8 2" xfId="675" xr:uid="{6132D2A6-10AB-42E0-BBD5-BBA82B0E08E9}"/>
    <cellStyle name="Normal 6 8 2 2" xfId="676" xr:uid="{6E074742-049F-44B2-BCBF-B07BBCCC885A}"/>
    <cellStyle name="Normal 6 8 2 2 2" xfId="1697" xr:uid="{548B5E05-1C5A-4998-971F-EE47F8D5F212}"/>
    <cellStyle name="Normal 6 8 2 2 3" xfId="3395" xr:uid="{2B9C8018-DB8B-4A4D-8CCF-9F8527F65FFA}"/>
    <cellStyle name="Normal 6 8 2 2 4" xfId="3396" xr:uid="{4B63E893-7E84-44DF-9D71-E347FB883B93}"/>
    <cellStyle name="Normal 6 8 2 3" xfId="1698" xr:uid="{79FE98B2-C7BA-40BB-8809-F8EBA23D4DD9}"/>
    <cellStyle name="Normal 6 8 2 4" xfId="3397" xr:uid="{68F58C45-7D53-4B87-9661-815385D10198}"/>
    <cellStyle name="Normal 6 8 2 5" xfId="3398" xr:uid="{E0C9C56D-B56A-4E70-B53B-E9E22266B328}"/>
    <cellStyle name="Normal 6 8 3" xfId="677" xr:uid="{05F21E50-8998-4841-9498-443A655F772F}"/>
    <cellStyle name="Normal 6 8 3 2" xfId="1699" xr:uid="{55A216E6-B25A-4F33-A2A7-BAE524C66C27}"/>
    <cellStyle name="Normal 6 8 3 3" xfId="3399" xr:uid="{A5BE3E51-E8BC-40DD-B091-0C0E48CA9E52}"/>
    <cellStyle name="Normal 6 8 3 4" xfId="3400" xr:uid="{FCBD28D4-5634-4572-96D4-193A7020F00F}"/>
    <cellStyle name="Normal 6 8 4" xfId="1700" xr:uid="{4061E3E1-1529-4269-990A-396382953FB7}"/>
    <cellStyle name="Normal 6 8 4 2" xfId="3401" xr:uid="{77A7A59A-25E0-4C36-953F-3822BC2E935D}"/>
    <cellStyle name="Normal 6 8 4 3" xfId="3402" xr:uid="{55420749-BF08-4016-81E6-8EB07EFD7DD7}"/>
    <cellStyle name="Normal 6 8 4 4" xfId="3403" xr:uid="{69BFD388-1B83-443D-907F-B2FDC49DAFB2}"/>
    <cellStyle name="Normal 6 8 5" xfId="3404" xr:uid="{835F1754-9578-4628-A36A-0915F1324684}"/>
    <cellStyle name="Normal 6 8 6" xfId="3405" xr:uid="{4BFE3283-D2E7-4763-BEB4-8566153B9641}"/>
    <cellStyle name="Normal 6 8 7" xfId="3406" xr:uid="{F1443675-F498-44D0-8350-5A4E058AE3AA}"/>
    <cellStyle name="Normal 6 9" xfId="348" xr:uid="{3E612DE4-055E-47E5-8CAC-F3EF7B345B0D}"/>
    <cellStyle name="Normal 6 9 2" xfId="678" xr:uid="{CCEC8F24-E47C-41FA-9D8F-8446198397FC}"/>
    <cellStyle name="Normal 6 9 2 2" xfId="1701" xr:uid="{0827E5EF-36EB-4C4B-BB33-6F923184BCAE}"/>
    <cellStyle name="Normal 6 9 2 3" xfId="3407" xr:uid="{CA09B910-FD58-496D-B98D-506B3574A089}"/>
    <cellStyle name="Normal 6 9 2 4" xfId="3408" xr:uid="{D3F5E979-419F-4619-9A50-72F71A38185A}"/>
    <cellStyle name="Normal 6 9 3" xfId="1702" xr:uid="{A94A51AA-EB02-462A-86BB-137FF60A596B}"/>
    <cellStyle name="Normal 6 9 3 2" xfId="3409" xr:uid="{42F5FC0C-0675-4B63-9DF9-42565B30848B}"/>
    <cellStyle name="Normal 6 9 3 3" xfId="3410" xr:uid="{02500587-55A9-4A10-98A5-AC8ED3626352}"/>
    <cellStyle name="Normal 6 9 3 4" xfId="3411" xr:uid="{48DD187B-DD1C-4AE9-925C-9BC4F9A1FD41}"/>
    <cellStyle name="Normal 6 9 4" xfId="3412" xr:uid="{359376CB-45BD-4234-9093-102D3C95465C}"/>
    <cellStyle name="Normal 6 9 5" xfId="3413" xr:uid="{1D5F8015-E728-4C5B-AA50-BD2BD87588BA}"/>
    <cellStyle name="Normal 6 9 6" xfId="3414" xr:uid="{15F2FD09-3973-4CC3-B367-E849520E13C8}"/>
    <cellStyle name="Normal 7" xfId="130" xr:uid="{885DE90D-1905-4B68-AFD0-2716B35653AD}"/>
    <cellStyle name="Normal 7 10" xfId="1703" xr:uid="{A59E991C-77C8-4B15-96D8-6A58B969FE0B}"/>
    <cellStyle name="Normal 7 10 2" xfId="3415" xr:uid="{A113B356-8307-4C82-9A74-9EF3E45E5F1B}"/>
    <cellStyle name="Normal 7 10 3" xfId="3416" xr:uid="{3F162137-1A1C-4FA3-83F6-1A181E508C4A}"/>
    <cellStyle name="Normal 7 10 4" xfId="3417" xr:uid="{4297DB00-EC7A-4A84-817D-9DE855E14FB4}"/>
    <cellStyle name="Normal 7 11" xfId="3418" xr:uid="{12837E50-F452-4A01-B929-57CF570D39AD}"/>
    <cellStyle name="Normal 7 11 2" xfId="3419" xr:uid="{643AFA20-7BB7-444A-9F84-E9588558FFA4}"/>
    <cellStyle name="Normal 7 11 3" xfId="3420" xr:uid="{6BA61248-419D-435D-9E68-7FA1A22006CB}"/>
    <cellStyle name="Normal 7 11 4" xfId="3421" xr:uid="{BFAB55C6-8EB8-4E52-9992-AD22DE1B16D7}"/>
    <cellStyle name="Normal 7 12" xfId="3422" xr:uid="{BBFC8E5F-26DC-4113-9638-2CA6612BA5C0}"/>
    <cellStyle name="Normal 7 12 2" xfId="3423" xr:uid="{2C29278C-6F8C-4E31-88AE-BF1FC5042FD5}"/>
    <cellStyle name="Normal 7 13" xfId="3424" xr:uid="{DD094BE5-99DF-40CB-9FED-753DC39E9E31}"/>
    <cellStyle name="Normal 7 14" xfId="3425" xr:uid="{9D39D460-497B-4888-A791-6855966E055C}"/>
    <cellStyle name="Normal 7 15" xfId="3426" xr:uid="{0FD049AD-ECBF-4627-963B-7B09DDAC4AFD}"/>
    <cellStyle name="Normal 7 2" xfId="131" xr:uid="{ADFB18B6-ACBD-48F3-AAC9-ED0D471176BA}"/>
    <cellStyle name="Normal 7 2 10" xfId="3427" xr:uid="{1E5A2094-FD41-4D23-96F9-729EA5451E78}"/>
    <cellStyle name="Normal 7 2 11" xfId="3428" xr:uid="{9C89A5C4-B85D-4A7B-B7F9-A767A9A290E8}"/>
    <cellStyle name="Normal 7 2 2" xfId="132" xr:uid="{AFE22995-FAF0-4CC3-B60C-256FBB99EF83}"/>
    <cellStyle name="Normal 7 2 2 2" xfId="133" xr:uid="{2DB501F4-6D91-4FB7-81AC-BBA58B4E0E59}"/>
    <cellStyle name="Normal 7 2 2 2 2" xfId="349" xr:uid="{F3C45E61-BA6E-468A-9B8D-2F1F61CEC337}"/>
    <cellStyle name="Normal 7 2 2 2 2 2" xfId="679" xr:uid="{AF8625CD-078D-40A0-9540-747BD87AC8AD}"/>
    <cellStyle name="Normal 7 2 2 2 2 2 2" xfId="680" xr:uid="{ECA0651B-3884-4ACF-9431-6F21B2D23503}"/>
    <cellStyle name="Normal 7 2 2 2 2 2 2 2" xfId="1704" xr:uid="{6DD4A086-113E-4757-A4F4-655C7662F7A1}"/>
    <cellStyle name="Normal 7 2 2 2 2 2 2 2 2" xfId="1705" xr:uid="{590C44E6-6402-42DE-BF05-A3ED46DF8F76}"/>
    <cellStyle name="Normal 7 2 2 2 2 2 2 3" xfId="1706" xr:uid="{DCEC96E1-B604-41A0-B211-20B4D00CCA18}"/>
    <cellStyle name="Normal 7 2 2 2 2 2 3" xfId="1707" xr:uid="{AF6556C4-C50B-4973-AB2E-BCC39BB8CD3F}"/>
    <cellStyle name="Normal 7 2 2 2 2 2 3 2" xfId="1708" xr:uid="{3CA6DF20-678A-4708-92B2-8FAB29E9DEF2}"/>
    <cellStyle name="Normal 7 2 2 2 2 2 4" xfId="1709" xr:uid="{B6D998F0-1752-46D0-9A9D-2B39E33BCC46}"/>
    <cellStyle name="Normal 7 2 2 2 2 3" xfId="681" xr:uid="{1DFA6DE8-E963-4D61-85F4-FCD393B604DD}"/>
    <cellStyle name="Normal 7 2 2 2 2 3 2" xfId="1710" xr:uid="{69BAB752-6962-4FD4-9AE4-53A26EF37AEC}"/>
    <cellStyle name="Normal 7 2 2 2 2 3 2 2" xfId="1711" xr:uid="{09E010C8-7297-4594-AE77-5C064C42E17C}"/>
    <cellStyle name="Normal 7 2 2 2 2 3 3" xfId="1712" xr:uid="{9FE22FC0-9F32-4B16-BB97-F5BAA051DD0D}"/>
    <cellStyle name="Normal 7 2 2 2 2 3 4" xfId="3429" xr:uid="{F66D87BA-9FDE-4FD3-A702-E3AA19E4D3F0}"/>
    <cellStyle name="Normal 7 2 2 2 2 4" xfId="1713" xr:uid="{FEC036F3-FFE8-4A50-B96A-CE2FB80BC445}"/>
    <cellStyle name="Normal 7 2 2 2 2 4 2" xfId="1714" xr:uid="{B0597045-C327-43F9-9E16-9D45D1B7B1B0}"/>
    <cellStyle name="Normal 7 2 2 2 2 5" xfId="1715" xr:uid="{4BF87044-9AC4-4CBD-8E03-693749DB07B2}"/>
    <cellStyle name="Normal 7 2 2 2 2 6" xfId="3430" xr:uid="{C3ABFA1E-5DC2-42D1-B628-AF2AABBA4F9E}"/>
    <cellStyle name="Normal 7 2 2 2 3" xfId="350" xr:uid="{E6404755-223E-4918-B145-B0AD2116383D}"/>
    <cellStyle name="Normal 7 2 2 2 3 2" xfId="682" xr:uid="{AE18760C-7BD2-487F-85E4-EB0F06342726}"/>
    <cellStyle name="Normal 7 2 2 2 3 2 2" xfId="683" xr:uid="{47954202-C7C1-4229-8713-AE0ACDAA4A6A}"/>
    <cellStyle name="Normal 7 2 2 2 3 2 2 2" xfId="1716" xr:uid="{9ECADEA0-3A3D-4822-ABA4-94531EA3923F}"/>
    <cellStyle name="Normal 7 2 2 2 3 2 2 2 2" xfId="1717" xr:uid="{A42F7502-D79B-4E97-A288-62B958DD11BE}"/>
    <cellStyle name="Normal 7 2 2 2 3 2 2 3" xfId="1718" xr:uid="{A932537D-0F9B-4766-B8B6-CFF468422C70}"/>
    <cellStyle name="Normal 7 2 2 2 3 2 3" xfId="1719" xr:uid="{D016D223-6854-4043-9B2F-F884F929F99A}"/>
    <cellStyle name="Normal 7 2 2 2 3 2 3 2" xfId="1720" xr:uid="{D1F96C5D-18BC-488A-86FB-5B79AA230406}"/>
    <cellStyle name="Normal 7 2 2 2 3 2 4" xfId="1721" xr:uid="{63268449-5A52-4B34-868C-D51454E73884}"/>
    <cellStyle name="Normal 7 2 2 2 3 3" xfId="684" xr:uid="{831FEBBF-0BF8-48BB-BE71-12A567874DE8}"/>
    <cellStyle name="Normal 7 2 2 2 3 3 2" xfId="1722" xr:uid="{C81999B4-CE6A-4BB7-B68D-FC16AB097356}"/>
    <cellStyle name="Normal 7 2 2 2 3 3 2 2" xfId="1723" xr:uid="{FC8A598E-9AFA-4CA6-A9FD-2D26195E99C6}"/>
    <cellStyle name="Normal 7 2 2 2 3 3 3" xfId="1724" xr:uid="{17226833-2372-4AAF-B31B-D15EDF698EB4}"/>
    <cellStyle name="Normal 7 2 2 2 3 4" xfId="1725" xr:uid="{260D2C95-AF58-4BD7-BA5E-E260C9C6681A}"/>
    <cellStyle name="Normal 7 2 2 2 3 4 2" xfId="1726" xr:uid="{DEFA06D7-BCAD-4C9A-8D6E-AF229BD0BC35}"/>
    <cellStyle name="Normal 7 2 2 2 3 5" xfId="1727" xr:uid="{AC5D8E1A-747C-43F1-ADA0-BDBCDFE10353}"/>
    <cellStyle name="Normal 7 2 2 2 4" xfId="685" xr:uid="{0A746475-56FC-449A-85F4-D52B3D0EC022}"/>
    <cellStyle name="Normal 7 2 2 2 4 2" xfId="686" xr:uid="{81EAC31F-D89F-4842-90D8-9A10E3AE603A}"/>
    <cellStyle name="Normal 7 2 2 2 4 2 2" xfId="1728" xr:uid="{631ADDB5-FA09-4330-890F-34BA1C57079B}"/>
    <cellStyle name="Normal 7 2 2 2 4 2 2 2" xfId="1729" xr:uid="{197435ED-22EC-404D-933B-512118D41BEC}"/>
    <cellStyle name="Normal 7 2 2 2 4 2 3" xfId="1730" xr:uid="{46A06102-2CA2-44D4-82DB-ADF66511BFAB}"/>
    <cellStyle name="Normal 7 2 2 2 4 3" xfId="1731" xr:uid="{2D03BC0E-AFF3-4CD6-B7AB-FAED24A0D30A}"/>
    <cellStyle name="Normal 7 2 2 2 4 3 2" xfId="1732" xr:uid="{F6F85E81-B9B7-4882-B1BC-270543B799B4}"/>
    <cellStyle name="Normal 7 2 2 2 4 4" xfId="1733" xr:uid="{419A0792-444A-4596-859E-92B3E90847BA}"/>
    <cellStyle name="Normal 7 2 2 2 5" xfId="687" xr:uid="{50849B1A-5925-4672-B7BA-8D255FAA72BD}"/>
    <cellStyle name="Normal 7 2 2 2 5 2" xfId="1734" xr:uid="{91DC85AF-91EA-4FEE-939F-581D86FD9FE2}"/>
    <cellStyle name="Normal 7 2 2 2 5 2 2" xfId="1735" xr:uid="{80B7926E-4B0E-4A57-B5C5-F06ADEAD7BCE}"/>
    <cellStyle name="Normal 7 2 2 2 5 3" xfId="1736" xr:uid="{A9F69DC6-263B-4E0E-B3C5-B63F024B3BFA}"/>
    <cellStyle name="Normal 7 2 2 2 5 4" xfId="3431" xr:uid="{08C416B2-33F2-497E-B371-3D2E9A52F5A0}"/>
    <cellStyle name="Normal 7 2 2 2 6" xfId="1737" xr:uid="{7869D0FE-1DE3-4536-9514-D2DBC0F1BD58}"/>
    <cellStyle name="Normal 7 2 2 2 6 2" xfId="1738" xr:uid="{FFE9EDEB-89F4-42A3-AD2E-460798498368}"/>
    <cellStyle name="Normal 7 2 2 2 7" xfId="1739" xr:uid="{CFCA412C-ED6B-4F9E-9DEE-34B1701FBABC}"/>
    <cellStyle name="Normal 7 2 2 2 8" xfId="3432" xr:uid="{C7F2F73E-E566-47DD-9EFF-255C467BDCFB}"/>
    <cellStyle name="Normal 7 2 2 3" xfId="351" xr:uid="{48560638-41ED-4C91-B93D-204C80BA8524}"/>
    <cellStyle name="Normal 7 2 2 3 2" xfId="688" xr:uid="{39441D0B-8D9D-4C8F-AE32-10D574086F0E}"/>
    <cellStyle name="Normal 7 2 2 3 2 2" xfId="689" xr:uid="{6495A436-AAC0-43C5-A752-1E77E7CDFAF3}"/>
    <cellStyle name="Normal 7 2 2 3 2 2 2" xfId="1740" xr:uid="{62066A47-BB41-4176-9812-725BAD66F759}"/>
    <cellStyle name="Normal 7 2 2 3 2 2 2 2" xfId="1741" xr:uid="{FA71CE13-EB3A-4266-8623-C9B8D32F9016}"/>
    <cellStyle name="Normal 7 2 2 3 2 2 3" xfId="1742" xr:uid="{B1D31E5B-5996-4D56-A860-7C898103DE5A}"/>
    <cellStyle name="Normal 7 2 2 3 2 3" xfId="1743" xr:uid="{98B4A871-DC04-48D1-A504-C475881330D1}"/>
    <cellStyle name="Normal 7 2 2 3 2 3 2" xfId="1744" xr:uid="{672D3D5E-2250-43F2-BC5F-3EB6AFB6768F}"/>
    <cellStyle name="Normal 7 2 2 3 2 4" xfId="1745" xr:uid="{7A6A808B-CF8F-4059-8F61-EFDC57731C4C}"/>
    <cellStyle name="Normal 7 2 2 3 3" xfId="690" xr:uid="{B7752180-E98C-4677-8FB2-B43F88A68FA0}"/>
    <cellStyle name="Normal 7 2 2 3 3 2" xfId="1746" xr:uid="{7FFB679E-F6FB-4405-9B6F-A384DCB9298C}"/>
    <cellStyle name="Normal 7 2 2 3 3 2 2" xfId="1747" xr:uid="{D574A515-89C7-4F1C-A4EC-3ACEF765B043}"/>
    <cellStyle name="Normal 7 2 2 3 3 3" xfId="1748" xr:uid="{5AF37F4A-3BE3-4518-912A-0798087A4F22}"/>
    <cellStyle name="Normal 7 2 2 3 3 4" xfId="3433" xr:uid="{565BF1A1-F948-4930-87C3-53197941A03A}"/>
    <cellStyle name="Normal 7 2 2 3 4" xfId="1749" xr:uid="{4756D422-3371-4DB9-97FF-514832FEBD05}"/>
    <cellStyle name="Normal 7 2 2 3 4 2" xfId="1750" xr:uid="{E45D2A36-FA2D-4DBA-B309-27AE1C561336}"/>
    <cellStyle name="Normal 7 2 2 3 5" xfId="1751" xr:uid="{E81030BE-DD09-4FA1-9F11-C5660A4113CB}"/>
    <cellStyle name="Normal 7 2 2 3 6" xfId="3434" xr:uid="{7D5A3816-5FF4-40E0-AD8A-7902BC2E8021}"/>
    <cellStyle name="Normal 7 2 2 4" xfId="352" xr:uid="{4506D77D-105B-4EEA-AC7B-D336C7403031}"/>
    <cellStyle name="Normal 7 2 2 4 2" xfId="691" xr:uid="{899B4DE6-DE6F-40AC-BF5A-7D093A297BA6}"/>
    <cellStyle name="Normal 7 2 2 4 2 2" xfId="692" xr:uid="{87F9335D-317F-4D7C-99B9-8C80EDD6AE2A}"/>
    <cellStyle name="Normal 7 2 2 4 2 2 2" xfId="1752" xr:uid="{1D29A054-7C0D-4F5F-B7DB-E924E14767DF}"/>
    <cellStyle name="Normal 7 2 2 4 2 2 2 2" xfId="1753" xr:uid="{76A3F890-AA16-456B-AC5A-25951A02557A}"/>
    <cellStyle name="Normal 7 2 2 4 2 2 3" xfId="1754" xr:uid="{C4F1FD16-36CA-43E4-B848-D17513A637E8}"/>
    <cellStyle name="Normal 7 2 2 4 2 3" xfId="1755" xr:uid="{ED452F60-EE23-45ED-B2CB-480D121A2EB8}"/>
    <cellStyle name="Normal 7 2 2 4 2 3 2" xfId="1756" xr:uid="{F134F825-B178-467D-8D26-6E723F8A0311}"/>
    <cellStyle name="Normal 7 2 2 4 2 4" xfId="1757" xr:uid="{3259E98F-153A-4688-82FF-CBB79F2A119B}"/>
    <cellStyle name="Normal 7 2 2 4 3" xfId="693" xr:uid="{BAB0A7D6-D3F2-4B86-BB87-9C16E7FA01B1}"/>
    <cellStyle name="Normal 7 2 2 4 3 2" xfId="1758" xr:uid="{54F1C524-64E3-4B57-8A91-BA6994F35FF5}"/>
    <cellStyle name="Normal 7 2 2 4 3 2 2" xfId="1759" xr:uid="{62646637-4624-4CA0-8281-A4BD0D07FDE2}"/>
    <cellStyle name="Normal 7 2 2 4 3 3" xfId="1760" xr:uid="{3F22EFD2-5B8A-4C25-B168-45E45C76AB4A}"/>
    <cellStyle name="Normal 7 2 2 4 4" xfId="1761" xr:uid="{743D3430-AFE9-426A-8A3B-D71FE9AD2F6B}"/>
    <cellStyle name="Normal 7 2 2 4 4 2" xfId="1762" xr:uid="{1401B9D4-C14B-4EFB-8465-A95F890BE234}"/>
    <cellStyle name="Normal 7 2 2 4 5" xfId="1763" xr:uid="{EDF37C05-247A-42B4-B794-46C3B4C1119E}"/>
    <cellStyle name="Normal 7 2 2 5" xfId="353" xr:uid="{30A209F8-8DAF-478C-BA91-E9F531B71AA8}"/>
    <cellStyle name="Normal 7 2 2 5 2" xfId="694" xr:uid="{BE4A298C-B67B-4F8E-B985-CA923BAA5D93}"/>
    <cellStyle name="Normal 7 2 2 5 2 2" xfId="1764" xr:uid="{A187E29D-1736-430B-B6D0-D28E64AA25C7}"/>
    <cellStyle name="Normal 7 2 2 5 2 2 2" xfId="1765" xr:uid="{6A90D2A6-545A-454C-AF6E-E23CC83C210D}"/>
    <cellStyle name="Normal 7 2 2 5 2 3" xfId="1766" xr:uid="{07D65885-7840-458E-8285-A3FBE9C832AF}"/>
    <cellStyle name="Normal 7 2 2 5 3" xfId="1767" xr:uid="{C2C53B12-1FCA-4A3C-9398-3948DF0916E5}"/>
    <cellStyle name="Normal 7 2 2 5 3 2" xfId="1768" xr:uid="{B7E2A02F-7593-44CB-A4FB-B35788FB7169}"/>
    <cellStyle name="Normal 7 2 2 5 4" xfId="1769" xr:uid="{F01F2851-61D2-4739-8703-F061C722FB90}"/>
    <cellStyle name="Normal 7 2 2 6" xfId="695" xr:uid="{33AFAD2C-C5D7-43B2-8183-D7D8C4F69AD9}"/>
    <cellStyle name="Normal 7 2 2 6 2" xfId="1770" xr:uid="{A09BAA5F-9AF5-4799-8FF6-4915152EBA57}"/>
    <cellStyle name="Normal 7 2 2 6 2 2" xfId="1771" xr:uid="{022D4B08-C4F7-416C-A246-5EC634E922A4}"/>
    <cellStyle name="Normal 7 2 2 6 3" xfId="1772" xr:uid="{9F52AEBB-31BE-47CD-B799-80994B0CA7C3}"/>
    <cellStyle name="Normal 7 2 2 6 4" xfId="3435" xr:uid="{1525030F-A2B0-4FDC-8A62-CC3C57A48E32}"/>
    <cellStyle name="Normal 7 2 2 7" xfId="1773" xr:uid="{287CB4FC-D154-42E2-A522-014897AB6571}"/>
    <cellStyle name="Normal 7 2 2 7 2" xfId="1774" xr:uid="{D51BF7E3-70F7-48EF-8556-458FF3510837}"/>
    <cellStyle name="Normal 7 2 2 8" xfId="1775" xr:uid="{C859A159-4469-4972-90AB-42ED4DDBBBBB}"/>
    <cellStyle name="Normal 7 2 2 9" xfId="3436" xr:uid="{F99AB5E1-94A7-4935-BC11-131EDC2C8619}"/>
    <cellStyle name="Normal 7 2 3" xfId="134" xr:uid="{31B16C8D-DAEC-4E8E-BBE7-071AAE55923F}"/>
    <cellStyle name="Normal 7 2 3 2" xfId="135" xr:uid="{E16460F2-E468-4524-BBE3-EA2FBFB264F0}"/>
    <cellStyle name="Normal 7 2 3 2 2" xfId="696" xr:uid="{481AA248-A72C-4F9E-8AA2-BE4E8DB57FF4}"/>
    <cellStyle name="Normal 7 2 3 2 2 2" xfId="697" xr:uid="{0D19F147-FD0B-41B6-B8F1-6C44333A7056}"/>
    <cellStyle name="Normal 7 2 3 2 2 2 2" xfId="1776" xr:uid="{035D6D0B-DB3E-42F4-94A2-9CB03B06478A}"/>
    <cellStyle name="Normal 7 2 3 2 2 2 2 2" xfId="1777" xr:uid="{C91C0B7D-60A7-4ABC-9C6B-30194DE326F3}"/>
    <cellStyle name="Normal 7 2 3 2 2 2 3" xfId="1778" xr:uid="{0CC96E4B-77C0-4E39-95A3-D8E09BC1FA0C}"/>
    <cellStyle name="Normal 7 2 3 2 2 3" xfId="1779" xr:uid="{2B1B07A2-451E-443E-8839-8A12C6264EFA}"/>
    <cellStyle name="Normal 7 2 3 2 2 3 2" xfId="1780" xr:uid="{D709E08D-D235-4D4D-A6DF-3B497983B92B}"/>
    <cellStyle name="Normal 7 2 3 2 2 4" xfId="1781" xr:uid="{E8FAE283-5250-4FCF-8852-0A157700600B}"/>
    <cellStyle name="Normal 7 2 3 2 3" xfId="698" xr:uid="{64A3F929-26EE-4D02-A0C1-CA4280DCB346}"/>
    <cellStyle name="Normal 7 2 3 2 3 2" xfId="1782" xr:uid="{60C4A190-20ED-456D-AE6B-B226BAE11DF4}"/>
    <cellStyle name="Normal 7 2 3 2 3 2 2" xfId="1783" xr:uid="{DF078131-7987-4146-B11E-666048E1B0E8}"/>
    <cellStyle name="Normal 7 2 3 2 3 3" xfId="1784" xr:uid="{DEA4FA8C-BDF6-458E-A45B-4139BAEE017C}"/>
    <cellStyle name="Normal 7 2 3 2 3 4" xfId="3437" xr:uid="{106FABB0-9674-4D1F-85F3-DF558125C72C}"/>
    <cellStyle name="Normal 7 2 3 2 4" xfId="1785" xr:uid="{3E32E790-8743-4C68-A439-0CAF2BE171CF}"/>
    <cellStyle name="Normal 7 2 3 2 4 2" xfId="1786" xr:uid="{4AED61F0-C49B-4D06-BA25-0B97F6FC6E7A}"/>
    <cellStyle name="Normal 7 2 3 2 5" xfId="1787" xr:uid="{D744A91A-FB1E-4EF2-82AD-260B8D23204D}"/>
    <cellStyle name="Normal 7 2 3 2 6" xfId="3438" xr:uid="{918F4D92-E9AA-4DFE-9B4D-3181FA7396B7}"/>
    <cellStyle name="Normal 7 2 3 3" xfId="354" xr:uid="{1A148AB3-F1E6-4528-A9F0-B201684134BA}"/>
    <cellStyle name="Normal 7 2 3 3 2" xfId="699" xr:uid="{7E98896D-7F9C-4C92-9621-F80541DEEDA1}"/>
    <cellStyle name="Normal 7 2 3 3 2 2" xfId="700" xr:uid="{A0914CD3-85CE-453C-91A0-F9A216960DC4}"/>
    <cellStyle name="Normal 7 2 3 3 2 2 2" xfId="1788" xr:uid="{770A0837-AE55-4CAE-9DA0-D63E5DF25B3D}"/>
    <cellStyle name="Normal 7 2 3 3 2 2 2 2" xfId="1789" xr:uid="{F58D83CA-C754-4A50-9C52-89D04EA1F526}"/>
    <cellStyle name="Normal 7 2 3 3 2 2 3" xfId="1790" xr:uid="{8A56B091-CFF0-47EC-B3CF-EBA9A7695F34}"/>
    <cellStyle name="Normal 7 2 3 3 2 3" xfId="1791" xr:uid="{B52E5812-E43A-453E-9F13-BD7125C2FABC}"/>
    <cellStyle name="Normal 7 2 3 3 2 3 2" xfId="1792" xr:uid="{5DDD8C70-F012-4934-9D80-38FC45FC5F3F}"/>
    <cellStyle name="Normal 7 2 3 3 2 4" xfId="1793" xr:uid="{651F8559-2027-4E19-BD3F-8A00BA65CC91}"/>
    <cellStyle name="Normal 7 2 3 3 3" xfId="701" xr:uid="{F584C113-F326-48FE-83D0-27209A07BC5D}"/>
    <cellStyle name="Normal 7 2 3 3 3 2" xfId="1794" xr:uid="{7B63B57C-C8E9-4255-8C2A-81B5B1892AF3}"/>
    <cellStyle name="Normal 7 2 3 3 3 2 2" xfId="1795" xr:uid="{C1D1B622-82BF-4037-8AB1-ABCD0FFF19DF}"/>
    <cellStyle name="Normal 7 2 3 3 3 3" xfId="1796" xr:uid="{94289F5C-BE2C-4A02-B29B-0D4F5CA7711A}"/>
    <cellStyle name="Normal 7 2 3 3 4" xfId="1797" xr:uid="{A589F57A-7000-4681-85E7-972DC81BFCCD}"/>
    <cellStyle name="Normal 7 2 3 3 4 2" xfId="1798" xr:uid="{619230EE-0D53-4E59-82F8-9C484619D644}"/>
    <cellStyle name="Normal 7 2 3 3 5" xfId="1799" xr:uid="{63A8ABDC-B996-4B22-9995-2A8AE5859686}"/>
    <cellStyle name="Normal 7 2 3 4" xfId="355" xr:uid="{68E7E009-F89E-448C-9B6A-E342FA6369EF}"/>
    <cellStyle name="Normal 7 2 3 4 2" xfId="702" xr:uid="{4DE8C04B-DD6E-4398-982D-C78FF502697F}"/>
    <cellStyle name="Normal 7 2 3 4 2 2" xfId="1800" xr:uid="{B701D244-3BED-486C-910C-93F703C95D2A}"/>
    <cellStyle name="Normal 7 2 3 4 2 2 2" xfId="1801" xr:uid="{50402887-F210-4CFE-9B41-5A553A45532A}"/>
    <cellStyle name="Normal 7 2 3 4 2 3" xfId="1802" xr:uid="{6C91B418-C96E-46C2-802A-902CA713713F}"/>
    <cellStyle name="Normal 7 2 3 4 3" xfId="1803" xr:uid="{87659DAE-A808-4047-AB0A-F9A286CF2269}"/>
    <cellStyle name="Normal 7 2 3 4 3 2" xfId="1804" xr:uid="{0CCF64A4-80E8-49A8-B3AD-4D26E883F753}"/>
    <cellStyle name="Normal 7 2 3 4 4" xfId="1805" xr:uid="{011FB45A-4319-4E06-A4C3-90A0C4180E48}"/>
    <cellStyle name="Normal 7 2 3 5" xfId="703" xr:uid="{A98214E6-90DD-4D04-82BE-BC4F2FB578D0}"/>
    <cellStyle name="Normal 7 2 3 5 2" xfId="1806" xr:uid="{A5C5EC9C-3D5A-44AA-9A24-76FD6AEAA59C}"/>
    <cellStyle name="Normal 7 2 3 5 2 2" xfId="1807" xr:uid="{920B7A0F-1A07-4B5A-A037-6CD5CCC0FBA7}"/>
    <cellStyle name="Normal 7 2 3 5 3" xfId="1808" xr:uid="{8651C3F0-A359-4EB9-ACE4-943F12DC3EAC}"/>
    <cellStyle name="Normal 7 2 3 5 4" xfId="3439" xr:uid="{276A0460-CE02-4D93-8448-533E73BF84E7}"/>
    <cellStyle name="Normal 7 2 3 6" xfId="1809" xr:uid="{3622C946-14BE-4C91-B2B4-46E59A78E85A}"/>
    <cellStyle name="Normal 7 2 3 6 2" xfId="1810" xr:uid="{149DF650-0DB2-4D4B-937B-D4E861D002F3}"/>
    <cellStyle name="Normal 7 2 3 7" xfId="1811" xr:uid="{EB9CB1C9-74AA-4181-843E-4254FE1B26B1}"/>
    <cellStyle name="Normal 7 2 3 8" xfId="3440" xr:uid="{94AB3DA2-E15A-4BE5-ABF7-A05E3F85B514}"/>
    <cellStyle name="Normal 7 2 4" xfId="136" xr:uid="{7C3CB62D-E891-4359-88F0-31DC9E0D2FF9}"/>
    <cellStyle name="Normal 7 2 4 2" xfId="450" xr:uid="{CFBCBE50-C9AF-47D5-B8E4-369FA2B93022}"/>
    <cellStyle name="Normal 7 2 4 2 2" xfId="704" xr:uid="{DFD53209-CBD3-4459-93E8-7714FA306E42}"/>
    <cellStyle name="Normal 7 2 4 2 2 2" xfId="1812" xr:uid="{C8740768-49AA-4D33-81ED-2BAD35DC68C3}"/>
    <cellStyle name="Normal 7 2 4 2 2 2 2" xfId="1813" xr:uid="{CA124659-3444-45DA-A62E-FF02BBAE52B6}"/>
    <cellStyle name="Normal 7 2 4 2 2 3" xfId="1814" xr:uid="{69C9C0C8-8DCD-4E80-A09B-63DD09886D69}"/>
    <cellStyle name="Normal 7 2 4 2 2 4" xfId="3441" xr:uid="{73690E29-56EC-4A20-8148-8E6E358CD6AA}"/>
    <cellStyle name="Normal 7 2 4 2 3" xfId="1815" xr:uid="{8E5283C1-7CE9-41BD-85E1-AAB0B8AC1813}"/>
    <cellStyle name="Normal 7 2 4 2 3 2" xfId="1816" xr:uid="{5020031B-AD63-45BD-BFCE-E64BDD63FAF7}"/>
    <cellStyle name="Normal 7 2 4 2 4" xfId="1817" xr:uid="{A72ACD8D-DF77-4E04-93D7-48947257BC46}"/>
    <cellStyle name="Normal 7 2 4 2 5" xfId="3442" xr:uid="{CEC4D6EA-7866-49B1-B6F5-86D8F736BF29}"/>
    <cellStyle name="Normal 7 2 4 3" xfId="705" xr:uid="{9833010A-B144-4316-9CDC-8C8D9076CFD9}"/>
    <cellStyle name="Normal 7 2 4 3 2" xfId="1818" xr:uid="{D33AD94C-4E94-4988-A9D1-8788FF628BF5}"/>
    <cellStyle name="Normal 7 2 4 3 2 2" xfId="1819" xr:uid="{9B21F9B8-245F-48AE-B8F5-5F4A6CEE26D7}"/>
    <cellStyle name="Normal 7 2 4 3 3" xfId="1820" xr:uid="{B5E09ED1-8954-4687-936A-14BFA3484542}"/>
    <cellStyle name="Normal 7 2 4 3 4" xfId="3443" xr:uid="{012F04FD-503E-40FC-8D89-2652D4F5E67F}"/>
    <cellStyle name="Normal 7 2 4 4" xfId="1821" xr:uid="{858A19EA-B59B-4EEC-99E3-4554447109D9}"/>
    <cellStyle name="Normal 7 2 4 4 2" xfId="1822" xr:uid="{BA6B096C-A303-4FF1-9622-4A55BE6790B8}"/>
    <cellStyle name="Normal 7 2 4 4 3" xfId="3444" xr:uid="{F507BED8-F5FC-4E2E-936D-219F42EDADBC}"/>
    <cellStyle name="Normal 7 2 4 4 4" xfId="3445" xr:uid="{8C31B88D-CB7A-4824-8C90-9459FD08E9BA}"/>
    <cellStyle name="Normal 7 2 4 5" xfId="1823" xr:uid="{26CB9A85-23C0-406E-9CE3-69509A013518}"/>
    <cellStyle name="Normal 7 2 4 6" xfId="3446" xr:uid="{BD1F89B6-A401-4C4D-AE50-0D8EED94FC5A}"/>
    <cellStyle name="Normal 7 2 4 7" xfId="3447" xr:uid="{47008253-9360-4D8E-BBB8-BE12784CAF8F}"/>
    <cellStyle name="Normal 7 2 5" xfId="356" xr:uid="{EA0742F1-AE92-4CD2-AA35-44A18AA00AC8}"/>
    <cellStyle name="Normal 7 2 5 2" xfId="706" xr:uid="{FAC62EFA-18A8-4A17-976A-438CB69F1143}"/>
    <cellStyle name="Normal 7 2 5 2 2" xfId="707" xr:uid="{50B8D536-2C52-4986-A9FC-F5CE49FCEDAE}"/>
    <cellStyle name="Normal 7 2 5 2 2 2" xfId="1824" xr:uid="{B271E314-ACE3-4D17-986A-31C9E839F1CD}"/>
    <cellStyle name="Normal 7 2 5 2 2 2 2" xfId="1825" xr:uid="{63EFD4EF-66BF-44F2-86F3-37BC2F85BB3C}"/>
    <cellStyle name="Normal 7 2 5 2 2 3" xfId="1826" xr:uid="{CD2BE9F7-6A05-4863-8A42-260002AA298D}"/>
    <cellStyle name="Normal 7 2 5 2 3" xfId="1827" xr:uid="{060EE4C7-C419-4F4C-B584-3EBE297FEBEF}"/>
    <cellStyle name="Normal 7 2 5 2 3 2" xfId="1828" xr:uid="{1310C3FB-C089-4991-995C-763B28FB39AE}"/>
    <cellStyle name="Normal 7 2 5 2 4" xfId="1829" xr:uid="{0DC353CE-9DE8-4680-8233-36D886A44588}"/>
    <cellStyle name="Normal 7 2 5 3" xfId="708" xr:uid="{884A16CF-183F-441F-907C-7FA0ACA4A50A}"/>
    <cellStyle name="Normal 7 2 5 3 2" xfId="1830" xr:uid="{E192A984-B6C0-4EF0-A485-908149CD12A9}"/>
    <cellStyle name="Normal 7 2 5 3 2 2" xfId="1831" xr:uid="{5445A75E-FEF0-45DB-AC6C-90E67D57DDC3}"/>
    <cellStyle name="Normal 7 2 5 3 3" xfId="1832" xr:uid="{28F42BA8-AAB0-48F8-9BFB-D1B9E684D78C}"/>
    <cellStyle name="Normal 7 2 5 3 4" xfId="3448" xr:uid="{35892191-A54B-49FD-816B-DFC863616160}"/>
    <cellStyle name="Normal 7 2 5 4" xfId="1833" xr:uid="{ACAFCC96-A370-4EE8-AF7E-80EF6D48F51D}"/>
    <cellStyle name="Normal 7 2 5 4 2" xfId="1834" xr:uid="{EDFF088D-F213-4C4E-8BDE-F56E6FA78C5C}"/>
    <cellStyle name="Normal 7 2 5 5" xfId="1835" xr:uid="{7B8B7900-AD58-451A-867A-2B85AFFDF9FC}"/>
    <cellStyle name="Normal 7 2 5 6" xfId="3449" xr:uid="{333BCD12-C780-46D7-AE6F-0311D2311F7B}"/>
    <cellStyle name="Normal 7 2 6" xfId="357" xr:uid="{E6B8BEF0-20CE-44E6-B1E6-76129A98FA81}"/>
    <cellStyle name="Normal 7 2 6 2" xfId="709" xr:uid="{934274CE-CB8F-49C7-816B-4D919B33C83F}"/>
    <cellStyle name="Normal 7 2 6 2 2" xfId="1836" xr:uid="{C16F6E53-DDB6-48BA-8ABE-132CF7601F6C}"/>
    <cellStyle name="Normal 7 2 6 2 2 2" xfId="1837" xr:uid="{C114187B-84E0-4EF6-BC76-152187B5A59B}"/>
    <cellStyle name="Normal 7 2 6 2 3" xfId="1838" xr:uid="{55772A25-3612-4DF8-94EC-17CC0A371B7E}"/>
    <cellStyle name="Normal 7 2 6 2 4" xfId="3450" xr:uid="{B36D2DCC-2447-4E66-8837-EA88BB59AFD5}"/>
    <cellStyle name="Normal 7 2 6 3" xfId="1839" xr:uid="{EE97FE57-EB46-4028-98C4-5DE9DB9E4278}"/>
    <cellStyle name="Normal 7 2 6 3 2" xfId="1840" xr:uid="{0F70F1E3-4FD5-40CE-A408-87C8555AC933}"/>
    <cellStyle name="Normal 7 2 6 4" xfId="1841" xr:uid="{622EBCD8-4924-4EA3-A2A1-91A024230CBF}"/>
    <cellStyle name="Normal 7 2 6 5" xfId="3451" xr:uid="{EE556E93-6FE8-471B-BD07-46F1FA4B5FC2}"/>
    <cellStyle name="Normal 7 2 7" xfId="710" xr:uid="{614E40D7-5CE7-4CF9-B48B-E96B0D089F67}"/>
    <cellStyle name="Normal 7 2 7 2" xfId="1842" xr:uid="{09CAB80F-62A3-4544-8833-15B0F67E994B}"/>
    <cellStyle name="Normal 7 2 7 2 2" xfId="1843" xr:uid="{C8531520-704E-4C35-B065-E2825300F9A6}"/>
    <cellStyle name="Normal 7 2 7 2 3" xfId="4411" xr:uid="{31A161A7-EC6A-4A3E-9D0B-F185BA2D7A81}"/>
    <cellStyle name="Normal 7 2 7 3" xfId="1844" xr:uid="{3924153D-28B7-42F9-973D-6BB4CE920B0C}"/>
    <cellStyle name="Normal 7 2 7 4" xfId="3452" xr:uid="{C16BE746-7229-4DC6-A7AD-DDC5258F07D2}"/>
    <cellStyle name="Normal 7 2 7 4 2" xfId="4581" xr:uid="{D15EC37C-CA20-4E2B-8F42-0E5D9565BC89}"/>
    <cellStyle name="Normal 7 2 7 4 3" xfId="4688" xr:uid="{DC087227-E4D5-46CA-8F2A-91E079CA518A}"/>
    <cellStyle name="Normal 7 2 7 4 4" xfId="4610" xr:uid="{67C0FE9D-3FF4-4444-9DC5-A52D85105102}"/>
    <cellStyle name="Normal 7 2 8" xfId="1845" xr:uid="{489F6CE1-4A6B-41A9-BBFD-963935918C68}"/>
    <cellStyle name="Normal 7 2 8 2" xfId="1846" xr:uid="{82786A67-BF16-46AC-AECF-315B52229B41}"/>
    <cellStyle name="Normal 7 2 8 3" xfId="3453" xr:uid="{7DFDA006-27CD-4DAA-A166-BD9D993D7299}"/>
    <cellStyle name="Normal 7 2 8 4" xfId="3454" xr:uid="{17A1C044-3553-4F3C-A39A-C011585B7243}"/>
    <cellStyle name="Normal 7 2 9" xfId="1847" xr:uid="{EBA2C878-7FBD-4AC6-BBB8-333A07C9C5D9}"/>
    <cellStyle name="Normal 7 3" xfId="137" xr:uid="{26F2D640-A844-45F6-B648-F20AC770CA0B}"/>
    <cellStyle name="Normal 7 3 10" xfId="3455" xr:uid="{170C0C89-003A-4740-99A1-255E73F5D133}"/>
    <cellStyle name="Normal 7 3 11" xfId="3456" xr:uid="{E21E9A73-F7D8-4461-8336-8D19AFCE8F73}"/>
    <cellStyle name="Normal 7 3 2" xfId="138" xr:uid="{3F742FA2-40B4-4A28-9047-3EA57A9041D5}"/>
    <cellStyle name="Normal 7 3 2 2" xfId="139" xr:uid="{7BAE2305-0E02-4BA8-9E2F-F8BB4709F057}"/>
    <cellStyle name="Normal 7 3 2 2 2" xfId="358" xr:uid="{58E27AD1-467E-4BCA-9DFE-0E8963109557}"/>
    <cellStyle name="Normal 7 3 2 2 2 2" xfId="711" xr:uid="{690CCF6D-28EC-4139-9FAA-8F0879E6A5DD}"/>
    <cellStyle name="Normal 7 3 2 2 2 2 2" xfId="1848" xr:uid="{CCAEA50E-7539-4FF0-8849-CB4681048203}"/>
    <cellStyle name="Normal 7 3 2 2 2 2 2 2" xfId="1849" xr:uid="{4057E472-7A61-465D-B1ED-C6AE78C6BDB3}"/>
    <cellStyle name="Normal 7 3 2 2 2 2 3" xfId="1850" xr:uid="{076C61AC-BFC6-421C-8381-1E8B5A303A63}"/>
    <cellStyle name="Normal 7 3 2 2 2 2 4" xfId="3457" xr:uid="{CE753576-0004-4B4A-B72B-458DA797F5F1}"/>
    <cellStyle name="Normal 7 3 2 2 2 3" xfId="1851" xr:uid="{04DD12F8-D428-4994-9EF4-74682FDEFCF7}"/>
    <cellStyle name="Normal 7 3 2 2 2 3 2" xfId="1852" xr:uid="{D4E93C45-4527-42B4-9A44-BE21E5D48611}"/>
    <cellStyle name="Normal 7 3 2 2 2 3 3" xfId="3458" xr:uid="{E2F2BB09-C923-4F35-897C-8F53929312F6}"/>
    <cellStyle name="Normal 7 3 2 2 2 3 4" xfId="3459" xr:uid="{E00FBCCA-7A43-4F42-8D3C-0DB890A94616}"/>
    <cellStyle name="Normal 7 3 2 2 2 4" xfId="1853" xr:uid="{742E9210-378D-4F65-B74F-5DC82D6BF1F7}"/>
    <cellStyle name="Normal 7 3 2 2 2 5" xfId="3460" xr:uid="{B6056818-377F-48EF-B80F-2FEF90CE102D}"/>
    <cellStyle name="Normal 7 3 2 2 2 6" xfId="3461" xr:uid="{74339588-26CE-47F3-92C1-961736F42868}"/>
    <cellStyle name="Normal 7 3 2 2 3" xfId="712" xr:uid="{473EA56D-FD43-46A3-93B3-6E81C1E736E1}"/>
    <cellStyle name="Normal 7 3 2 2 3 2" xfId="1854" xr:uid="{94965F77-DDF6-4CBD-8C9D-F1920EE6B2C6}"/>
    <cellStyle name="Normal 7 3 2 2 3 2 2" xfId="1855" xr:uid="{9EF66132-7D28-40F2-A7A3-B586153E626D}"/>
    <cellStyle name="Normal 7 3 2 2 3 2 3" xfId="3462" xr:uid="{67E1915F-7370-4721-99A3-6F92F33AAC83}"/>
    <cellStyle name="Normal 7 3 2 2 3 2 4" xfId="3463" xr:uid="{F9AC6496-A3C5-42A2-92F5-112AA8CB4630}"/>
    <cellStyle name="Normal 7 3 2 2 3 3" xfId="1856" xr:uid="{189A3651-1E27-4323-9C3F-1843A948A89C}"/>
    <cellStyle name="Normal 7 3 2 2 3 4" xfId="3464" xr:uid="{049AD7E8-9073-4B20-B1FE-05073C60841D}"/>
    <cellStyle name="Normal 7 3 2 2 3 5" xfId="3465" xr:uid="{405B21C9-0342-4845-A0E2-A1DE7A2DBA7E}"/>
    <cellStyle name="Normal 7 3 2 2 4" xfId="1857" xr:uid="{CF813823-AC54-4ADE-8071-58753CA084C3}"/>
    <cellStyle name="Normal 7 3 2 2 4 2" xfId="1858" xr:uid="{167DB7A5-CCF7-4215-B835-61F6C9C483ED}"/>
    <cellStyle name="Normal 7 3 2 2 4 3" xfId="3466" xr:uid="{6978FDAD-F2EC-4F44-9775-CD1A20621BCE}"/>
    <cellStyle name="Normal 7 3 2 2 4 4" xfId="3467" xr:uid="{9FAE5C2B-5221-4661-BE8A-622C68621EEC}"/>
    <cellStyle name="Normal 7 3 2 2 5" xfId="1859" xr:uid="{64B29D58-57FA-40C2-87C0-2F33FAE2D1C5}"/>
    <cellStyle name="Normal 7 3 2 2 5 2" xfId="3468" xr:uid="{CAA692A3-5CB4-4E7E-81AC-450257D3FB4F}"/>
    <cellStyle name="Normal 7 3 2 2 5 3" xfId="3469" xr:uid="{D1EC4FE0-306C-4517-B1B2-7858460BF4ED}"/>
    <cellStyle name="Normal 7 3 2 2 5 4" xfId="3470" xr:uid="{1D87F501-6B64-47A4-863A-B9FB84900278}"/>
    <cellStyle name="Normal 7 3 2 2 6" xfId="3471" xr:uid="{EDFF4E02-1702-4DDC-890C-123A071D996C}"/>
    <cellStyle name="Normal 7 3 2 2 7" xfId="3472" xr:uid="{DD392EE2-6665-4665-BCDB-5D22A3D89EE4}"/>
    <cellStyle name="Normal 7 3 2 2 8" xfId="3473" xr:uid="{80FA7154-608F-4C37-9ADB-B690B8D756C5}"/>
    <cellStyle name="Normal 7 3 2 3" xfId="359" xr:uid="{E744D19D-AC86-4288-B5D6-681FDB177021}"/>
    <cellStyle name="Normal 7 3 2 3 2" xfId="713" xr:uid="{8E1145C8-319C-431C-9301-EDA823F51BCC}"/>
    <cellStyle name="Normal 7 3 2 3 2 2" xfId="714" xr:uid="{30BA495B-E1CB-4165-9091-3C7F34423FE6}"/>
    <cellStyle name="Normal 7 3 2 3 2 2 2" xfId="1860" xr:uid="{C2EFAAA2-FF3E-476F-9B29-F08838B540CA}"/>
    <cellStyle name="Normal 7 3 2 3 2 2 2 2" xfId="1861" xr:uid="{53A6B1A2-0499-4C47-ADC9-FE3615506B60}"/>
    <cellStyle name="Normal 7 3 2 3 2 2 3" xfId="1862" xr:uid="{968DE61A-9CA0-4E0D-B7B7-D39329BE17F2}"/>
    <cellStyle name="Normal 7 3 2 3 2 3" xfId="1863" xr:uid="{3112DE61-CD6F-4DBD-8F12-BA61B65942EE}"/>
    <cellStyle name="Normal 7 3 2 3 2 3 2" xfId="1864" xr:uid="{E72FD459-23D7-465C-BEBF-A6084CEC7168}"/>
    <cellStyle name="Normal 7 3 2 3 2 4" xfId="1865" xr:uid="{4590DF24-248C-4346-9745-5F39DA765F2C}"/>
    <cellStyle name="Normal 7 3 2 3 3" xfId="715" xr:uid="{29C5F10C-7AEA-49E5-BF9C-635A3A18B3E8}"/>
    <cellStyle name="Normal 7 3 2 3 3 2" xfId="1866" xr:uid="{B999C52B-FEC2-4304-B93C-F5A3D4F031B6}"/>
    <cellStyle name="Normal 7 3 2 3 3 2 2" xfId="1867" xr:uid="{C3656478-D25C-4E78-9903-40D9E1FD811F}"/>
    <cellStyle name="Normal 7 3 2 3 3 3" xfId="1868" xr:uid="{E76043FF-81FE-426D-B5E4-4676DBF1C62C}"/>
    <cellStyle name="Normal 7 3 2 3 3 4" xfId="3474" xr:uid="{BF064D27-AC1B-42D3-9F7F-30B062A9BC81}"/>
    <cellStyle name="Normal 7 3 2 3 4" xfId="1869" xr:uid="{EC931782-1E3F-45A9-AADA-2DF3AD8309A1}"/>
    <cellStyle name="Normal 7 3 2 3 4 2" xfId="1870" xr:uid="{613B39FE-764A-405B-B126-B4378D68C7ED}"/>
    <cellStyle name="Normal 7 3 2 3 5" xfId="1871" xr:uid="{D116D30C-9DBE-4032-904E-603A35392DC6}"/>
    <cellStyle name="Normal 7 3 2 3 6" xfId="3475" xr:uid="{91E5117A-FB3D-41C8-8203-C13E075A432D}"/>
    <cellStyle name="Normal 7 3 2 4" xfId="360" xr:uid="{F429D4B2-FE4D-4276-A5CB-DE050726A632}"/>
    <cellStyle name="Normal 7 3 2 4 2" xfId="716" xr:uid="{E6F196CE-7141-4794-B721-515C1FC5DE5D}"/>
    <cellStyle name="Normal 7 3 2 4 2 2" xfId="1872" xr:uid="{3084CABD-1934-4A8B-942A-195E1CD8DCA1}"/>
    <cellStyle name="Normal 7 3 2 4 2 2 2" xfId="1873" xr:uid="{76EB291E-0DD2-4774-89D4-CD68BEF1DC1C}"/>
    <cellStyle name="Normal 7 3 2 4 2 3" xfId="1874" xr:uid="{1B1544CD-2A4F-461B-9315-219164019F34}"/>
    <cellStyle name="Normal 7 3 2 4 2 4" xfId="3476" xr:uid="{4A0951B5-90BD-428B-B2F0-F5A9F3DDFC08}"/>
    <cellStyle name="Normal 7 3 2 4 3" xfId="1875" xr:uid="{482FF330-5C9A-4B6A-9843-D545B9C32FA8}"/>
    <cellStyle name="Normal 7 3 2 4 3 2" xfId="1876" xr:uid="{BF9CB90A-6B03-4069-9E0C-0610E79B9219}"/>
    <cellStyle name="Normal 7 3 2 4 4" xfId="1877" xr:uid="{208DE319-39AA-468A-9B45-7FA9F8DF7B20}"/>
    <cellStyle name="Normal 7 3 2 4 5" xfId="3477" xr:uid="{B6D37016-5FDF-4F4D-A9CA-B473958827C9}"/>
    <cellStyle name="Normal 7 3 2 5" xfId="361" xr:uid="{F5B36011-4742-406A-B185-7A3C591A8D5E}"/>
    <cellStyle name="Normal 7 3 2 5 2" xfId="1878" xr:uid="{0558D7C4-D85A-47C9-82FC-58DA276D2BA7}"/>
    <cellStyle name="Normal 7 3 2 5 2 2" xfId="1879" xr:uid="{5075FD1A-C4DD-4D82-BCF2-6824F1EAD7E5}"/>
    <cellStyle name="Normal 7 3 2 5 3" xfId="1880" xr:uid="{4092141D-541B-43C2-9CD1-E6743E0B99AF}"/>
    <cellStyle name="Normal 7 3 2 5 4" xfId="3478" xr:uid="{34020484-1677-4EFC-B5FD-030753060640}"/>
    <cellStyle name="Normal 7 3 2 6" xfId="1881" xr:uid="{0B104359-95CD-4547-BF24-A25B62A32510}"/>
    <cellStyle name="Normal 7 3 2 6 2" xfId="1882" xr:uid="{F751C68F-C315-47E5-B002-5D69093C1C9C}"/>
    <cellStyle name="Normal 7 3 2 6 3" xfId="3479" xr:uid="{0439768C-C6BA-41EB-8C0A-A6D026512177}"/>
    <cellStyle name="Normal 7 3 2 6 4" xfId="3480" xr:uid="{D8C0FC71-D492-4DD3-BEC7-ADE6645E1CFA}"/>
    <cellStyle name="Normal 7 3 2 7" xfId="1883" xr:uid="{770B7289-14B8-4E7B-B5D1-EEFD70EA36FC}"/>
    <cellStyle name="Normal 7 3 2 8" xfId="3481" xr:uid="{8A33FFA8-564E-49C1-B0EF-4A80FCF6E3DB}"/>
    <cellStyle name="Normal 7 3 2 9" xfId="3482" xr:uid="{5304E311-6A96-4CA4-9370-F1321EEC2FE0}"/>
    <cellStyle name="Normal 7 3 3" xfId="140" xr:uid="{2F10B106-8E74-4E87-A1BD-CBF9749E8351}"/>
    <cellStyle name="Normal 7 3 3 2" xfId="141" xr:uid="{69C57E15-A435-47C5-9674-D7761EECD54D}"/>
    <cellStyle name="Normal 7 3 3 2 2" xfId="717" xr:uid="{C0F126D1-59E4-41B2-B228-E3A5B4376F77}"/>
    <cellStyle name="Normal 7 3 3 2 2 2" xfId="1884" xr:uid="{39333990-B931-47A6-9254-90B4E97EE6AB}"/>
    <cellStyle name="Normal 7 3 3 2 2 2 2" xfId="1885" xr:uid="{7FAE5B50-3E5F-485E-A4CF-0018B8F397D7}"/>
    <cellStyle name="Normal 7 3 3 2 2 2 2 2" xfId="4486" xr:uid="{F992C674-93D6-4262-90C8-556B3210A2EB}"/>
    <cellStyle name="Normal 7 3 3 2 2 2 3" xfId="4487" xr:uid="{250604E0-C890-4C4D-9E15-B161ECB79ED6}"/>
    <cellStyle name="Normal 7 3 3 2 2 3" xfId="1886" xr:uid="{AAB814AE-D845-45BD-82A7-AC70663A46B7}"/>
    <cellStyle name="Normal 7 3 3 2 2 3 2" xfId="4488" xr:uid="{38DBC8F1-F7EB-485B-95EC-22D7BA0D2FB8}"/>
    <cellStyle name="Normal 7 3 3 2 2 4" xfId="3483" xr:uid="{B29AF321-B29D-4FC7-ABB3-A3F8C8B97386}"/>
    <cellStyle name="Normal 7 3 3 2 3" xfId="1887" xr:uid="{E5807F10-8013-4C7F-8219-3034E5633C73}"/>
    <cellStyle name="Normal 7 3 3 2 3 2" xfId="1888" xr:uid="{20636126-C32D-4097-82A5-36236162CD07}"/>
    <cellStyle name="Normal 7 3 3 2 3 2 2" xfId="4489" xr:uid="{C5E0499C-DD06-41A4-81CD-D301ECE397A9}"/>
    <cellStyle name="Normal 7 3 3 2 3 3" xfId="3484" xr:uid="{47BC85B4-1EE1-4297-ACD6-E5A3987AF3D7}"/>
    <cellStyle name="Normal 7 3 3 2 3 4" xfId="3485" xr:uid="{5DA9B87A-7CF6-49F4-8371-B137008E6483}"/>
    <cellStyle name="Normal 7 3 3 2 4" xfId="1889" xr:uid="{B651C1D5-5D24-4785-8831-7E8097678077}"/>
    <cellStyle name="Normal 7 3 3 2 4 2" xfId="4490" xr:uid="{8D723955-23BD-492F-A00C-0C1A2834E067}"/>
    <cellStyle name="Normal 7 3 3 2 5" xfId="3486" xr:uid="{E4BCE0F8-CABE-4328-A124-4AB30E1AD2B7}"/>
    <cellStyle name="Normal 7 3 3 2 6" xfId="3487" xr:uid="{14B2242F-2FB4-482F-8A44-E9CC252B6383}"/>
    <cellStyle name="Normal 7 3 3 3" xfId="362" xr:uid="{C3DA1150-F811-469B-99FD-901607AF5565}"/>
    <cellStyle name="Normal 7 3 3 3 2" xfId="1890" xr:uid="{E131DCAA-582C-4352-82AE-D85BFA97F832}"/>
    <cellStyle name="Normal 7 3 3 3 2 2" xfId="1891" xr:uid="{98DC8870-9F4B-4AD3-B412-3B5F95241663}"/>
    <cellStyle name="Normal 7 3 3 3 2 2 2" xfId="4491" xr:uid="{ED4CCFE0-7738-49F1-A5DC-2504304CD624}"/>
    <cellStyle name="Normal 7 3 3 3 2 3" xfId="3488" xr:uid="{6A248865-5712-4B62-815C-486739A8BE8A}"/>
    <cellStyle name="Normal 7 3 3 3 2 4" xfId="3489" xr:uid="{CD751208-3BFD-4F69-83AE-AB7F9A1CA829}"/>
    <cellStyle name="Normal 7 3 3 3 3" xfId="1892" xr:uid="{259DA390-BE3A-4998-8565-E051D673E549}"/>
    <cellStyle name="Normal 7 3 3 3 3 2" xfId="4492" xr:uid="{E660F7A9-F4D6-471B-815C-45A277C338F0}"/>
    <cellStyle name="Normal 7 3 3 3 4" xfId="3490" xr:uid="{71B0290E-E105-4C62-8612-209D3AD8A774}"/>
    <cellStyle name="Normal 7 3 3 3 5" xfId="3491" xr:uid="{D5AB681E-AF2E-46DB-B994-E3F567C87081}"/>
    <cellStyle name="Normal 7 3 3 4" xfId="1893" xr:uid="{137DE48F-6F7A-44F2-BE48-9EAAAB3CBFEE}"/>
    <cellStyle name="Normal 7 3 3 4 2" xfId="1894" xr:uid="{584E6837-5981-44CB-A58C-A8AAA2204674}"/>
    <cellStyle name="Normal 7 3 3 4 2 2" xfId="4493" xr:uid="{4BA8E270-1EC2-4617-BCE9-39EF7D5CF68C}"/>
    <cellStyle name="Normal 7 3 3 4 3" xfId="3492" xr:uid="{85C115E7-E000-4090-A6DB-014415045978}"/>
    <cellStyle name="Normal 7 3 3 4 4" xfId="3493" xr:uid="{B209FEC1-6BEB-43DE-8F58-58CC1F5DE400}"/>
    <cellStyle name="Normal 7 3 3 5" xfId="1895" xr:uid="{C112E47F-D932-4069-9547-4D46186117C4}"/>
    <cellStyle name="Normal 7 3 3 5 2" xfId="3494" xr:uid="{FA1C5FAF-A282-4A20-B438-54C29AA843C8}"/>
    <cellStyle name="Normal 7 3 3 5 3" xfId="3495" xr:uid="{5C78F11E-E241-4C6A-8D74-D6472A44556B}"/>
    <cellStyle name="Normal 7 3 3 5 4" xfId="3496" xr:uid="{0F879CCA-992C-454E-BAAF-29DBC15AD795}"/>
    <cellStyle name="Normal 7 3 3 6" xfId="3497" xr:uid="{E0876272-40AA-4BDD-9B2E-64A8BCA3C3BE}"/>
    <cellStyle name="Normal 7 3 3 7" xfId="3498" xr:uid="{E758BC4F-2569-4AE0-BBFB-C7E015972FDF}"/>
    <cellStyle name="Normal 7 3 3 8" xfId="3499" xr:uid="{959A4838-E58B-43DA-AFBC-164922FCD291}"/>
    <cellStyle name="Normal 7 3 4" xfId="142" xr:uid="{BA2F9C15-A97B-4AAA-9C5B-E1D5A96E4FF2}"/>
    <cellStyle name="Normal 7 3 4 2" xfId="718" xr:uid="{D8CB9C78-7A2B-4546-AB67-1935B9AEDA8D}"/>
    <cellStyle name="Normal 7 3 4 2 2" xfId="719" xr:uid="{E47CD638-3CCB-48F3-91BE-B7F2C0169EB3}"/>
    <cellStyle name="Normal 7 3 4 2 2 2" xfId="1896" xr:uid="{797E0017-BBFB-40BD-91DC-7FB645BDC3D8}"/>
    <cellStyle name="Normal 7 3 4 2 2 2 2" xfId="1897" xr:uid="{6DB2642B-00C6-4DE0-9A5D-271FFEA3C7B6}"/>
    <cellStyle name="Normal 7 3 4 2 2 3" xfId="1898" xr:uid="{63515D91-77AD-49F3-954C-D66A72CF4FAE}"/>
    <cellStyle name="Normal 7 3 4 2 2 4" xfId="3500" xr:uid="{7F28365A-31B7-4D94-A559-4AE6A536FEEA}"/>
    <cellStyle name="Normal 7 3 4 2 3" xfId="1899" xr:uid="{57C4AF0F-8913-4A2D-BB34-6B75CD91B075}"/>
    <cellStyle name="Normal 7 3 4 2 3 2" xfId="1900" xr:uid="{503F1A5E-7DF4-4B27-8E8A-DDA8B0BA8CB6}"/>
    <cellStyle name="Normal 7 3 4 2 4" xfId="1901" xr:uid="{B2FA2EC6-42C2-4BFD-AC27-366B2235229D}"/>
    <cellStyle name="Normal 7 3 4 2 5" xfId="3501" xr:uid="{508765F2-2C4C-49EC-960D-4DC6897AB23D}"/>
    <cellStyle name="Normal 7 3 4 3" xfId="720" xr:uid="{A8AA3D14-7B77-40DF-ADA5-8F03D007E981}"/>
    <cellStyle name="Normal 7 3 4 3 2" xfId="1902" xr:uid="{647B7093-DC04-4604-8962-C7B19B6E79C6}"/>
    <cellStyle name="Normal 7 3 4 3 2 2" xfId="1903" xr:uid="{B58BABC2-C4AE-4B4A-A095-4412278EA591}"/>
    <cellStyle name="Normal 7 3 4 3 3" xfId="1904" xr:uid="{6007741C-ED75-4F74-8FF4-747AF6FA80C5}"/>
    <cellStyle name="Normal 7 3 4 3 4" xfId="3502" xr:uid="{51AD4752-3119-4E38-A018-88A256F57AAB}"/>
    <cellStyle name="Normal 7 3 4 4" xfId="1905" xr:uid="{F77012D9-2AC8-4DAC-B00C-9A651994F6BE}"/>
    <cellStyle name="Normal 7 3 4 4 2" xfId="1906" xr:uid="{F7400781-4C47-4F53-8586-923F6FC8E955}"/>
    <cellStyle name="Normal 7 3 4 4 3" xfId="3503" xr:uid="{E3A96FC5-79EA-4233-933D-6EED77DFDC43}"/>
    <cellStyle name="Normal 7 3 4 4 4" xfId="3504" xr:uid="{E66996B4-C725-4601-BF8E-DCD44EAA2CD6}"/>
    <cellStyle name="Normal 7 3 4 5" xfId="1907" xr:uid="{B9462150-3073-4C9F-B338-EE7DA6504E96}"/>
    <cellStyle name="Normal 7 3 4 6" xfId="3505" xr:uid="{C4547B5F-C5CF-4BB9-9054-EAB022764334}"/>
    <cellStyle name="Normal 7 3 4 7" xfId="3506" xr:uid="{EE0D312E-4740-457A-8DD1-F8D50B0EA108}"/>
    <cellStyle name="Normal 7 3 5" xfId="363" xr:uid="{541F877B-DEDA-45CB-914C-8F680E974AE1}"/>
    <cellStyle name="Normal 7 3 5 2" xfId="721" xr:uid="{36614E37-1B73-48E0-87F5-DE30E38F2B62}"/>
    <cellStyle name="Normal 7 3 5 2 2" xfId="1908" xr:uid="{5708513B-9CD9-4BE6-A86E-513C427E835D}"/>
    <cellStyle name="Normal 7 3 5 2 2 2" xfId="1909" xr:uid="{0ED7E8AB-FBC3-4F95-8E25-6DE0048F850F}"/>
    <cellStyle name="Normal 7 3 5 2 3" xfId="1910" xr:uid="{86A15A2C-F7DE-492F-A6EB-54D8971170FE}"/>
    <cellStyle name="Normal 7 3 5 2 4" xfId="3507" xr:uid="{72E6E126-5166-4029-9499-3D053F185DD4}"/>
    <cellStyle name="Normal 7 3 5 3" xfId="1911" xr:uid="{DFA456BC-37B8-41EB-BC06-11A9B8C2A45F}"/>
    <cellStyle name="Normal 7 3 5 3 2" xfId="1912" xr:uid="{497017A2-D307-455A-9135-4B54157D64B9}"/>
    <cellStyle name="Normal 7 3 5 3 3" xfId="3508" xr:uid="{C880F663-E5F2-4982-8F43-76DAD780E1B0}"/>
    <cellStyle name="Normal 7 3 5 3 4" xfId="3509" xr:uid="{F577D950-0865-45F5-8787-566947896272}"/>
    <cellStyle name="Normal 7 3 5 4" xfId="1913" xr:uid="{05169A7E-936A-466E-A11F-D14AA1B66815}"/>
    <cellStyle name="Normal 7 3 5 5" xfId="3510" xr:uid="{EE805B0D-4630-4DEC-9B0F-C4B1A6FB6B7E}"/>
    <cellStyle name="Normal 7 3 5 6" xfId="3511" xr:uid="{91A87CC9-2FBC-49A7-8E9C-3A4E5B4DED95}"/>
    <cellStyle name="Normal 7 3 6" xfId="364" xr:uid="{66839147-0B95-4C51-9179-01FEE7183920}"/>
    <cellStyle name="Normal 7 3 6 2" xfId="1914" xr:uid="{EF103CBE-9FB7-4576-AC45-FE23FF0A838C}"/>
    <cellStyle name="Normal 7 3 6 2 2" xfId="1915" xr:uid="{F1C981B4-21E0-4D30-BF96-F2EAC318F667}"/>
    <cellStyle name="Normal 7 3 6 2 3" xfId="3512" xr:uid="{84A3B4EB-97F9-492E-B3DE-8A2D26B64FBE}"/>
    <cellStyle name="Normal 7 3 6 2 4" xfId="3513" xr:uid="{FBD00B35-A34E-4BBE-AF4D-90E3006CA916}"/>
    <cellStyle name="Normal 7 3 6 3" xfId="1916" xr:uid="{805C941B-DF5D-4AF2-B54B-31D00D57EC1B}"/>
    <cellStyle name="Normal 7 3 6 4" xfId="3514" xr:uid="{5D540727-F8B5-4C85-B7E2-FF7FDA1A9B6D}"/>
    <cellStyle name="Normal 7 3 6 5" xfId="3515" xr:uid="{8CCAF5A5-0F30-414D-A049-F4BDB0360856}"/>
    <cellStyle name="Normal 7 3 7" xfId="1917" xr:uid="{2F83F7A5-9DA3-4B1A-83C6-6E674D3E0995}"/>
    <cellStyle name="Normal 7 3 7 2" xfId="1918" xr:uid="{96E800FA-63CA-4288-97B5-ED96477E436D}"/>
    <cellStyle name="Normal 7 3 7 3" xfId="3516" xr:uid="{6B8D2837-96D0-4064-9783-8A7333AD70BE}"/>
    <cellStyle name="Normal 7 3 7 4" xfId="3517" xr:uid="{8B75C970-A573-4E4F-8AD8-2D75855E6DF8}"/>
    <cellStyle name="Normal 7 3 8" xfId="1919" xr:uid="{8DCC4A23-A02A-4A85-A23E-FAD7838E12EC}"/>
    <cellStyle name="Normal 7 3 8 2" xfId="3518" xr:uid="{1048D6CC-25A8-4A0D-AC66-16B896F07547}"/>
    <cellStyle name="Normal 7 3 8 3" xfId="3519" xr:uid="{6C78DA97-3133-4BFC-9574-DCC0A63058C4}"/>
    <cellStyle name="Normal 7 3 8 4" xfId="3520" xr:uid="{967104B6-AD3B-423D-B473-C31B5422F107}"/>
    <cellStyle name="Normal 7 3 9" xfId="3521" xr:uid="{45C4D14F-60ED-42DF-902F-8BE7523D83F2}"/>
    <cellStyle name="Normal 7 4" xfId="143" xr:uid="{96D31540-81F8-4294-AA35-CB77A3AEB0D9}"/>
    <cellStyle name="Normal 7 4 10" xfId="3522" xr:uid="{0CBAF2D0-8BE1-4179-892C-56A8BA0EEE41}"/>
    <cellStyle name="Normal 7 4 11" xfId="3523" xr:uid="{76C776AC-6901-4BDA-B82C-B6E2D67FD8E6}"/>
    <cellStyle name="Normal 7 4 2" xfId="144" xr:uid="{647BC6E3-94C8-46B2-A0D3-BD716657FE69}"/>
    <cellStyle name="Normal 7 4 2 2" xfId="365" xr:uid="{F5485CB2-2882-4813-9B00-F37C30C6E9F8}"/>
    <cellStyle name="Normal 7 4 2 2 2" xfId="722" xr:uid="{1C9CD9B8-E0B6-4612-84F5-B970133DE5B5}"/>
    <cellStyle name="Normal 7 4 2 2 2 2" xfId="723" xr:uid="{0E40A817-EB8C-41B3-9745-75125C5B2C35}"/>
    <cellStyle name="Normal 7 4 2 2 2 2 2" xfId="1920" xr:uid="{165D5D8C-597B-423C-8D01-665E9439DE3D}"/>
    <cellStyle name="Normal 7 4 2 2 2 2 3" xfId="3524" xr:uid="{A1596EEF-6EB4-40BC-B67C-CCE0FFBF0BCF}"/>
    <cellStyle name="Normal 7 4 2 2 2 2 4" xfId="3525" xr:uid="{CC8D2054-867A-4DBE-983E-F266170BB169}"/>
    <cellStyle name="Normal 7 4 2 2 2 3" xfId="1921" xr:uid="{90D73D38-EF4F-41F5-9729-673ED76CA8F3}"/>
    <cellStyle name="Normal 7 4 2 2 2 3 2" xfId="3526" xr:uid="{DD7A1D39-B49F-4824-92EF-CA5642F2BA61}"/>
    <cellStyle name="Normal 7 4 2 2 2 3 3" xfId="3527" xr:uid="{BB78D2DD-29F1-4F98-B045-409A92F3E812}"/>
    <cellStyle name="Normal 7 4 2 2 2 3 4" xfId="3528" xr:uid="{BAEF2311-8831-4213-9AA1-4E8E9A79B4BB}"/>
    <cellStyle name="Normal 7 4 2 2 2 4" xfId="3529" xr:uid="{BD7D6483-3C4A-442D-9471-EF7A0A846993}"/>
    <cellStyle name="Normal 7 4 2 2 2 5" xfId="3530" xr:uid="{D10746A5-C24E-47C1-AB49-1A37547C16A9}"/>
    <cellStyle name="Normal 7 4 2 2 2 6" xfId="3531" xr:uid="{0F7B87A8-4BAF-4A44-AB87-FF5CCED72368}"/>
    <cellStyle name="Normal 7 4 2 2 3" xfId="724" xr:uid="{37A7AB8A-6691-4384-A174-57D485E01229}"/>
    <cellStyle name="Normal 7 4 2 2 3 2" xfId="1922" xr:uid="{A7C8A075-EB45-45C2-8AC4-3A70B2033A4D}"/>
    <cellStyle name="Normal 7 4 2 2 3 2 2" xfId="3532" xr:uid="{97061127-FA00-4DD0-B33B-2ABEE90B639B}"/>
    <cellStyle name="Normal 7 4 2 2 3 2 3" xfId="3533" xr:uid="{9626E457-5259-4650-A5D7-C23E09F3206B}"/>
    <cellStyle name="Normal 7 4 2 2 3 2 4" xfId="3534" xr:uid="{3C43F3BE-7F64-49EE-8691-51252DEEA8D5}"/>
    <cellStyle name="Normal 7 4 2 2 3 3" xfId="3535" xr:uid="{F24E7273-152B-410F-8DEE-A6C8A63C3516}"/>
    <cellStyle name="Normal 7 4 2 2 3 4" xfId="3536" xr:uid="{43394672-4458-4EB5-87D3-AAB501B886A4}"/>
    <cellStyle name="Normal 7 4 2 2 3 5" xfId="3537" xr:uid="{763347DF-9FB4-4B6A-8D5F-7134335F6F62}"/>
    <cellStyle name="Normal 7 4 2 2 4" xfId="1923" xr:uid="{133D4915-E013-4BAA-81F3-715EC7CA3721}"/>
    <cellStyle name="Normal 7 4 2 2 4 2" xfId="3538" xr:uid="{914F57F6-4A8F-45D5-8CC4-24969995D489}"/>
    <cellStyle name="Normal 7 4 2 2 4 3" xfId="3539" xr:uid="{804445C4-52FE-457A-99D1-6CD8704976D3}"/>
    <cellStyle name="Normal 7 4 2 2 4 4" xfId="3540" xr:uid="{9DBD1102-03F9-4B5E-ACB4-59362C2801C3}"/>
    <cellStyle name="Normal 7 4 2 2 5" xfId="3541" xr:uid="{6ECFD3E8-E2E6-4D4D-9DA9-4654F2A7996B}"/>
    <cellStyle name="Normal 7 4 2 2 5 2" xfId="3542" xr:uid="{D717F489-F6DD-4CF7-B058-878D34ED41B3}"/>
    <cellStyle name="Normal 7 4 2 2 5 3" xfId="3543" xr:uid="{5E3CC511-A944-4D27-B88A-BA84D20F99DC}"/>
    <cellStyle name="Normal 7 4 2 2 5 4" xfId="3544" xr:uid="{6E05DE84-D673-434D-B1F3-B4FA5504CC08}"/>
    <cellStyle name="Normal 7 4 2 2 6" xfId="3545" xr:uid="{C7E61EEF-0DEE-4957-AA23-5E33E6EF2D1F}"/>
    <cellStyle name="Normal 7 4 2 2 7" xfId="3546" xr:uid="{9853D994-0F17-4BC9-BDED-479E6674A4CB}"/>
    <cellStyle name="Normal 7 4 2 2 8" xfId="3547" xr:uid="{BB1110A6-0844-414B-B108-03DDF4F9933A}"/>
    <cellStyle name="Normal 7 4 2 3" xfId="725" xr:uid="{D966BE9C-C129-40C1-A6BF-B1449AB74B4D}"/>
    <cellStyle name="Normal 7 4 2 3 2" xfId="726" xr:uid="{9876291D-3888-48DB-A304-B71B343E4E31}"/>
    <cellStyle name="Normal 7 4 2 3 2 2" xfId="727" xr:uid="{0C14CC3A-D3A9-4FB5-998A-7D166EB2112F}"/>
    <cellStyle name="Normal 7 4 2 3 2 3" xfId="3548" xr:uid="{533361ED-7914-425A-B218-205F22233150}"/>
    <cellStyle name="Normal 7 4 2 3 2 4" xfId="3549" xr:uid="{94853F05-FC63-4A2C-989E-C7534A87569D}"/>
    <cellStyle name="Normal 7 4 2 3 3" xfId="728" xr:uid="{9951F639-6084-4565-B721-67FF5F2E2A82}"/>
    <cellStyle name="Normal 7 4 2 3 3 2" xfId="3550" xr:uid="{E1963E24-41DF-4B56-9A65-0C39A51BC858}"/>
    <cellStyle name="Normal 7 4 2 3 3 3" xfId="3551" xr:uid="{E98E99FA-0617-4826-AEBE-7587E0C7AF5E}"/>
    <cellStyle name="Normal 7 4 2 3 3 4" xfId="3552" xr:uid="{0EEDC1C9-AD95-4E97-A7D9-F8CB980444D9}"/>
    <cellStyle name="Normal 7 4 2 3 4" xfId="3553" xr:uid="{92B2B355-8752-4950-ACF5-A28988A18CC4}"/>
    <cellStyle name="Normal 7 4 2 3 5" xfId="3554" xr:uid="{008C0958-E3E6-4174-BE73-09A2C8443883}"/>
    <cellStyle name="Normal 7 4 2 3 6" xfId="3555" xr:uid="{720E6521-1BA7-49A8-9944-495C7F3F0327}"/>
    <cellStyle name="Normal 7 4 2 4" xfId="729" xr:uid="{24F5EB7D-3EA2-499D-9A50-C3F57E2A38FA}"/>
    <cellStyle name="Normal 7 4 2 4 2" xfId="730" xr:uid="{A8AE0139-CFA1-479C-AC28-5D5B04CF3F82}"/>
    <cellStyle name="Normal 7 4 2 4 2 2" xfId="3556" xr:uid="{7E3E070C-0377-4098-8F94-EC3EB366F92D}"/>
    <cellStyle name="Normal 7 4 2 4 2 3" xfId="3557" xr:uid="{F8774362-3A7C-4568-8438-D17327047C42}"/>
    <cellStyle name="Normal 7 4 2 4 2 4" xfId="3558" xr:uid="{6F11F405-35E0-44D6-B403-6F21E1A2C199}"/>
    <cellStyle name="Normal 7 4 2 4 3" xfId="3559" xr:uid="{4BD422B8-E0E8-47AD-8732-039528017473}"/>
    <cellStyle name="Normal 7 4 2 4 4" xfId="3560" xr:uid="{C3A63E09-FB20-4B54-BA79-0FB43DB6DA51}"/>
    <cellStyle name="Normal 7 4 2 4 5" xfId="3561" xr:uid="{5C5CC27E-7AF4-4E80-BD1C-3BD3B62A10FF}"/>
    <cellStyle name="Normal 7 4 2 5" xfId="731" xr:uid="{2FB203B7-492C-4FD7-A9FD-160410366E71}"/>
    <cellStyle name="Normal 7 4 2 5 2" xfId="3562" xr:uid="{28C51356-2824-4960-A08A-6D34CC6730C7}"/>
    <cellStyle name="Normal 7 4 2 5 3" xfId="3563" xr:uid="{FB25362F-F6AB-4FD9-942A-3E1F7B71EC71}"/>
    <cellStyle name="Normal 7 4 2 5 4" xfId="3564" xr:uid="{CEE0410E-F0E1-4F34-BD94-D82A099C46F2}"/>
    <cellStyle name="Normal 7 4 2 6" xfId="3565" xr:uid="{D1BACBA0-C1F6-4D4B-ADAD-A19B18222456}"/>
    <cellStyle name="Normal 7 4 2 6 2" xfId="3566" xr:uid="{EE27FBA8-B511-4606-AB3E-C899C17D67E6}"/>
    <cellStyle name="Normal 7 4 2 6 3" xfId="3567" xr:uid="{335438F3-DCD4-47C6-BA4C-3890A6D6C5E2}"/>
    <cellStyle name="Normal 7 4 2 6 4" xfId="3568" xr:uid="{2BA42522-A6EF-421C-B915-6DEE238DBE90}"/>
    <cellStyle name="Normal 7 4 2 7" xfId="3569" xr:uid="{1B75F378-B502-431B-866F-47729B0926D6}"/>
    <cellStyle name="Normal 7 4 2 8" xfId="3570" xr:uid="{F47AA62E-5CE3-4BEA-9A2C-C6D3FBDE5D5A}"/>
    <cellStyle name="Normal 7 4 2 9" xfId="3571" xr:uid="{4AEA96F8-5426-43CB-BD4A-8E09E5415A97}"/>
    <cellStyle name="Normal 7 4 3" xfId="366" xr:uid="{E42C294F-7BEF-47FC-8881-A1104B7CE247}"/>
    <cellStyle name="Normal 7 4 3 2" xfId="732" xr:uid="{6B59F8C1-9B01-4591-98BF-FBE8B3C4103E}"/>
    <cellStyle name="Normal 7 4 3 2 2" xfId="733" xr:uid="{B49310C4-1D89-4B2D-A903-090B811B7C34}"/>
    <cellStyle name="Normal 7 4 3 2 2 2" xfId="1924" xr:uid="{87315FEE-A1F8-4D66-B042-4849742EBA7D}"/>
    <cellStyle name="Normal 7 4 3 2 2 2 2" xfId="1925" xr:uid="{0A8DCFE1-D370-4021-8357-D0E8432F1FE3}"/>
    <cellStyle name="Normal 7 4 3 2 2 3" xfId="1926" xr:uid="{D3C6DA69-5331-4AF8-A4A8-DCC41A8E6973}"/>
    <cellStyle name="Normal 7 4 3 2 2 4" xfId="3572" xr:uid="{FBF18BAC-63D1-4681-9DA9-6B51721D8511}"/>
    <cellStyle name="Normal 7 4 3 2 3" xfId="1927" xr:uid="{B6B2E44D-670F-4908-BB31-7856172E1DDF}"/>
    <cellStyle name="Normal 7 4 3 2 3 2" xfId="1928" xr:uid="{13F083FC-368D-430C-BC11-6E75E56E2480}"/>
    <cellStyle name="Normal 7 4 3 2 3 3" xfId="3573" xr:uid="{002C15FD-7D7D-4DDD-85A4-F57BAD87CC18}"/>
    <cellStyle name="Normal 7 4 3 2 3 4" xfId="3574" xr:uid="{E120AEAE-E405-449F-B29A-9DD391682EA4}"/>
    <cellStyle name="Normal 7 4 3 2 4" xfId="1929" xr:uid="{75F5FBCD-2794-436D-AC46-08452A90D293}"/>
    <cellStyle name="Normal 7 4 3 2 5" xfId="3575" xr:uid="{ED10306A-B58F-4DE9-847F-132A89C34876}"/>
    <cellStyle name="Normal 7 4 3 2 6" xfId="3576" xr:uid="{4C436217-0ADF-4926-A60D-4AC6EF4F0A15}"/>
    <cellStyle name="Normal 7 4 3 3" xfId="734" xr:uid="{3A0131B9-94C6-43C2-A9ED-9E09B19537C0}"/>
    <cellStyle name="Normal 7 4 3 3 2" xfId="1930" xr:uid="{49D969E5-61A8-464B-99F9-BBF3B27D7A96}"/>
    <cellStyle name="Normal 7 4 3 3 2 2" xfId="1931" xr:uid="{957353D7-997D-453C-BECE-614A7634DB06}"/>
    <cellStyle name="Normal 7 4 3 3 2 3" xfId="3577" xr:uid="{2A6C5ED1-94C3-4F18-AAD2-2AAF4138D0F0}"/>
    <cellStyle name="Normal 7 4 3 3 2 4" xfId="3578" xr:uid="{D6137138-4233-408C-BC23-DB4A8335A4DE}"/>
    <cellStyle name="Normal 7 4 3 3 3" xfId="1932" xr:uid="{070CF922-65BC-4F56-B03F-26DD656DBD3B}"/>
    <cellStyle name="Normal 7 4 3 3 4" xfId="3579" xr:uid="{5CF021F7-2CE4-4B47-B523-8F54F5FC1D94}"/>
    <cellStyle name="Normal 7 4 3 3 5" xfId="3580" xr:uid="{41D899BB-12CE-411C-9679-C1A0E0A3DAD6}"/>
    <cellStyle name="Normal 7 4 3 4" xfId="1933" xr:uid="{6E2F79AE-34F7-401A-9282-3DB81A9DDC4D}"/>
    <cellStyle name="Normal 7 4 3 4 2" xfId="1934" xr:uid="{670F8D03-001D-4B50-80A6-9EF7A1B8BECD}"/>
    <cellStyle name="Normal 7 4 3 4 3" xfId="3581" xr:uid="{5B287FA4-4C96-4C9E-B8FD-07A5F778BD03}"/>
    <cellStyle name="Normal 7 4 3 4 4" xfId="3582" xr:uid="{388493F0-E1BA-4BAC-98C5-49ABE5D08AD2}"/>
    <cellStyle name="Normal 7 4 3 5" xfId="1935" xr:uid="{60B35BFC-78D9-4871-A890-AB42A243F634}"/>
    <cellStyle name="Normal 7 4 3 5 2" xfId="3583" xr:uid="{053A464D-2EFF-4D7D-9C17-A67704C4660D}"/>
    <cellStyle name="Normal 7 4 3 5 3" xfId="3584" xr:uid="{1CB7E0D8-45B4-470F-8BA2-3C0C0CC83DBC}"/>
    <cellStyle name="Normal 7 4 3 5 4" xfId="3585" xr:uid="{7A04C244-FC3F-42E6-A816-0E44B0A49C29}"/>
    <cellStyle name="Normal 7 4 3 6" xfId="3586" xr:uid="{A5105CF5-F732-40B1-BE21-025D3CE1C00A}"/>
    <cellStyle name="Normal 7 4 3 7" xfId="3587" xr:uid="{BCE1C620-A429-46BC-B378-10F2CBB0A2E0}"/>
    <cellStyle name="Normal 7 4 3 8" xfId="3588" xr:uid="{61E1F29E-CE93-43A4-87EC-65DDE4B17BD5}"/>
    <cellStyle name="Normal 7 4 4" xfId="367" xr:uid="{CC036C9B-66F4-4F03-B22B-E94A421E8460}"/>
    <cellStyle name="Normal 7 4 4 2" xfId="735" xr:uid="{479F0064-1B5E-418F-9A6D-505C12964039}"/>
    <cellStyle name="Normal 7 4 4 2 2" xfId="736" xr:uid="{82DAF809-6808-4230-A05C-AD8CF26250C1}"/>
    <cellStyle name="Normal 7 4 4 2 2 2" xfId="1936" xr:uid="{2F179EC9-AABD-4033-9B38-394B922ECBEF}"/>
    <cellStyle name="Normal 7 4 4 2 2 3" xfId="3589" xr:uid="{EB1AD71F-3B66-4845-A518-0EA846CCBE5A}"/>
    <cellStyle name="Normal 7 4 4 2 2 4" xfId="3590" xr:uid="{594ECE85-C5DD-4162-AF2B-BAF287FA1C2E}"/>
    <cellStyle name="Normal 7 4 4 2 3" xfId="1937" xr:uid="{8E7D045C-764D-49D8-AC7B-9E37B3F76FFE}"/>
    <cellStyle name="Normal 7 4 4 2 4" xfId="3591" xr:uid="{E59A2B23-D8F2-423C-A9F0-2C6FE283AA1F}"/>
    <cellStyle name="Normal 7 4 4 2 5" xfId="3592" xr:uid="{D478BD5B-C317-4EC5-ADF2-2BF6F4B9CA97}"/>
    <cellStyle name="Normal 7 4 4 3" xfId="737" xr:uid="{3A363CEF-ABC7-4AC7-98CC-F314F429F53B}"/>
    <cellStyle name="Normal 7 4 4 3 2" xfId="1938" xr:uid="{9D87FE76-44C5-48A3-9637-AE55710DAF07}"/>
    <cellStyle name="Normal 7 4 4 3 3" xfId="3593" xr:uid="{4722652C-D718-4938-B3C7-CDFE02A52E59}"/>
    <cellStyle name="Normal 7 4 4 3 4" xfId="3594" xr:uid="{A59D23EF-F0CA-4CCF-9465-D2B674CE4F29}"/>
    <cellStyle name="Normal 7 4 4 4" xfId="1939" xr:uid="{B516E1D2-35D6-46A3-89DF-C1C75F09CCB2}"/>
    <cellStyle name="Normal 7 4 4 4 2" xfId="3595" xr:uid="{2C95CB28-FD9C-4BAB-86B1-897FF644F952}"/>
    <cellStyle name="Normal 7 4 4 4 3" xfId="3596" xr:uid="{5206D183-3CA9-4191-89F8-FBB755A9602D}"/>
    <cellStyle name="Normal 7 4 4 4 4" xfId="3597" xr:uid="{3B43967F-5322-4820-8459-D5439F821E52}"/>
    <cellStyle name="Normal 7 4 4 5" xfId="3598" xr:uid="{0748D3AC-7EEF-4F20-BF2C-30CE5E639696}"/>
    <cellStyle name="Normal 7 4 4 6" xfId="3599" xr:uid="{D68BAE3F-BD32-44C1-8EFE-AE9E9B48143D}"/>
    <cellStyle name="Normal 7 4 4 7" xfId="3600" xr:uid="{D77B4F7E-99F2-469B-B8EC-F0CB4D853119}"/>
    <cellStyle name="Normal 7 4 5" xfId="368" xr:uid="{9B256BD3-98E7-45F5-BDC5-A4A7F2C6B99C}"/>
    <cellStyle name="Normal 7 4 5 2" xfId="738" xr:uid="{775E0362-866B-4E21-82E2-CD2DB90BD4E8}"/>
    <cellStyle name="Normal 7 4 5 2 2" xfId="1940" xr:uid="{5BA92FE4-C5E7-4D30-BBD4-AE47070EE376}"/>
    <cellStyle name="Normal 7 4 5 2 3" xfId="3601" xr:uid="{E1C4CA17-CC9C-4944-B5AE-4DC218A72D30}"/>
    <cellStyle name="Normal 7 4 5 2 4" xfId="3602" xr:uid="{FBDAAC91-A587-4C5C-A898-64CBB3A6217C}"/>
    <cellStyle name="Normal 7 4 5 3" xfId="1941" xr:uid="{8E0E38C7-D2D1-4FDF-B42E-BA47FBD331AE}"/>
    <cellStyle name="Normal 7 4 5 3 2" xfId="3603" xr:uid="{877C0C94-6C81-4033-B417-05FE04A56C51}"/>
    <cellStyle name="Normal 7 4 5 3 3" xfId="3604" xr:uid="{7CCB9D05-3DF9-4A7A-840F-7D5A6A5CA06B}"/>
    <cellStyle name="Normal 7 4 5 3 4" xfId="3605" xr:uid="{092BC56C-95AE-4BF0-8746-B66080AEF602}"/>
    <cellStyle name="Normal 7 4 5 4" xfId="3606" xr:uid="{FA9568A1-9498-4CE2-9B9C-3973B39C2D0A}"/>
    <cellStyle name="Normal 7 4 5 5" xfId="3607" xr:uid="{3398D9F0-9F4D-4C92-9DA2-66CA10A0C930}"/>
    <cellStyle name="Normal 7 4 5 6" xfId="3608" xr:uid="{83C502ED-3351-4945-AD9A-577E333871B5}"/>
    <cellStyle name="Normal 7 4 6" xfId="739" xr:uid="{50BE92DC-AE18-4F14-BFCA-10EC30E15D07}"/>
    <cellStyle name="Normal 7 4 6 2" xfId="1942" xr:uid="{8188F89C-FA19-4004-9C0A-2CDACFE2B9F2}"/>
    <cellStyle name="Normal 7 4 6 2 2" xfId="3609" xr:uid="{A794C75D-A4F3-4E8E-85A0-4BB8891CB778}"/>
    <cellStyle name="Normal 7 4 6 2 3" xfId="3610" xr:uid="{A45B72EF-6042-4344-B96D-2FC15161B24C}"/>
    <cellStyle name="Normal 7 4 6 2 4" xfId="3611" xr:uid="{14C3E9F0-72BD-4B0E-B8C9-F4C9C1473C72}"/>
    <cellStyle name="Normal 7 4 6 3" xfId="3612" xr:uid="{B0CD797F-91D9-4D34-90A4-32CA83905DA6}"/>
    <cellStyle name="Normal 7 4 6 4" xfId="3613" xr:uid="{C5006BB9-EB5E-475B-99EC-F6B304C99CF8}"/>
    <cellStyle name="Normal 7 4 6 5" xfId="3614" xr:uid="{3CB5332A-CD17-466A-88AF-57D4525048C3}"/>
    <cellStyle name="Normal 7 4 7" xfId="1943" xr:uid="{69F27258-E324-4D43-B68C-FFAB0FC3ACE3}"/>
    <cellStyle name="Normal 7 4 7 2" xfId="3615" xr:uid="{D25B0A70-F460-4AC3-A97A-7EE53B2DA842}"/>
    <cellStyle name="Normal 7 4 7 3" xfId="3616" xr:uid="{4FA65133-E19E-4810-BDB8-113BED3FCA89}"/>
    <cellStyle name="Normal 7 4 7 4" xfId="3617" xr:uid="{35D6AFEF-771C-41DB-8481-539BB528CA0E}"/>
    <cellStyle name="Normal 7 4 8" xfId="3618" xr:uid="{FAF2D8D1-E200-4466-BC35-EE968F2BAD27}"/>
    <cellStyle name="Normal 7 4 8 2" xfId="3619" xr:uid="{2258F666-8492-4E9D-9D6A-000AD7C92254}"/>
    <cellStyle name="Normal 7 4 8 3" xfId="3620" xr:uid="{D63B806E-79C1-440F-B75C-C7539282AA3B}"/>
    <cellStyle name="Normal 7 4 8 4" xfId="3621" xr:uid="{4EBCE270-8BB1-4BD4-B1B0-E1EAE6B8DF51}"/>
    <cellStyle name="Normal 7 4 9" xfId="3622" xr:uid="{0F0E23B9-26F7-4A82-9C8A-BAE29FE0677D}"/>
    <cellStyle name="Normal 7 5" xfId="145" xr:uid="{44241090-08AA-44FC-B155-3AC63C12DBFD}"/>
    <cellStyle name="Normal 7 5 2" xfId="146" xr:uid="{C1042809-3E6C-4161-A635-12912E8E4EB4}"/>
    <cellStyle name="Normal 7 5 2 2" xfId="369" xr:uid="{13C399E8-D4D2-44D1-9489-D2E878105002}"/>
    <cellStyle name="Normal 7 5 2 2 2" xfId="740" xr:uid="{37CD8551-397F-4AA3-BE00-3D1031C29F73}"/>
    <cellStyle name="Normal 7 5 2 2 2 2" xfId="1944" xr:uid="{660BF02D-4677-4DC4-9ECA-45EB6B66210A}"/>
    <cellStyle name="Normal 7 5 2 2 2 3" xfId="3623" xr:uid="{67F76EC6-FB34-4A65-A75D-173902318CD7}"/>
    <cellStyle name="Normal 7 5 2 2 2 4" xfId="3624" xr:uid="{64EA7191-E398-4969-AB7E-A4F689D8E7A6}"/>
    <cellStyle name="Normal 7 5 2 2 3" xfId="1945" xr:uid="{9275964B-9040-41C0-81D5-98CE938C3968}"/>
    <cellStyle name="Normal 7 5 2 2 3 2" xfId="3625" xr:uid="{A67190EF-0442-4AD2-8E0A-E2E1C78681F0}"/>
    <cellStyle name="Normal 7 5 2 2 3 3" xfId="3626" xr:uid="{8A87171C-50C7-4A78-A6E5-48051BC0B08E}"/>
    <cellStyle name="Normal 7 5 2 2 3 4" xfId="3627" xr:uid="{29FC6FFE-7DCA-4C83-991D-FF75D405EC63}"/>
    <cellStyle name="Normal 7 5 2 2 4" xfId="3628" xr:uid="{999D5808-2226-40EC-8863-75C37DA13F13}"/>
    <cellStyle name="Normal 7 5 2 2 5" xfId="3629" xr:uid="{D055D8B2-B94A-4FB4-A57C-7BFDB18F485E}"/>
    <cellStyle name="Normal 7 5 2 2 6" xfId="3630" xr:uid="{6D992E2E-6667-4DC1-AE45-9C0689D4FF4F}"/>
    <cellStyle name="Normal 7 5 2 3" xfId="741" xr:uid="{8D1D3D41-5782-4F0D-835B-5076B59E6A58}"/>
    <cellStyle name="Normal 7 5 2 3 2" xfId="1946" xr:uid="{CD13AFFC-1F81-46DA-872F-D2D6905362BF}"/>
    <cellStyle name="Normal 7 5 2 3 2 2" xfId="3631" xr:uid="{E4AD545A-EE23-4B51-83AC-0386F8AEC4EB}"/>
    <cellStyle name="Normal 7 5 2 3 2 3" xfId="3632" xr:uid="{789B10F6-162C-41A5-82C4-CB44BA236251}"/>
    <cellStyle name="Normal 7 5 2 3 2 4" xfId="3633" xr:uid="{3FBF8EC3-6AFF-475E-82A5-2A257BF8565B}"/>
    <cellStyle name="Normal 7 5 2 3 3" xfId="3634" xr:uid="{EF5A0004-488C-4AE6-956A-4F2258E880BC}"/>
    <cellStyle name="Normal 7 5 2 3 4" xfId="3635" xr:uid="{653457CC-A78F-4D34-A05E-6045051A2E6D}"/>
    <cellStyle name="Normal 7 5 2 3 5" xfId="3636" xr:uid="{FED4522C-87C7-441C-8D30-D9364C7E7337}"/>
    <cellStyle name="Normal 7 5 2 4" xfId="1947" xr:uid="{9B33875B-555C-4862-9A55-A74D658BC704}"/>
    <cellStyle name="Normal 7 5 2 4 2" xfId="3637" xr:uid="{8C4334B1-EBFA-4186-B255-7CE8A786D7B5}"/>
    <cellStyle name="Normal 7 5 2 4 3" xfId="3638" xr:uid="{B2BB9143-AAE9-42BB-83BD-615734E62CAC}"/>
    <cellStyle name="Normal 7 5 2 4 4" xfId="3639" xr:uid="{EFED4D81-B2F5-427F-B612-E0EFB9EAC50B}"/>
    <cellStyle name="Normal 7 5 2 5" xfId="3640" xr:uid="{EAFAA88D-EECD-4EA1-BC26-70A9DE1DDD91}"/>
    <cellStyle name="Normal 7 5 2 5 2" xfId="3641" xr:uid="{D788839E-5E96-4A12-B459-FFE9142B0B03}"/>
    <cellStyle name="Normal 7 5 2 5 3" xfId="3642" xr:uid="{4239E0CB-49B7-4256-9F6E-5352895F55FE}"/>
    <cellStyle name="Normal 7 5 2 5 4" xfId="3643" xr:uid="{9F3DADE5-CB4B-47AF-B7A4-03022FAA5041}"/>
    <cellStyle name="Normal 7 5 2 6" xfId="3644" xr:uid="{5E0DFFC4-FD58-402C-AE95-6A354C14733C}"/>
    <cellStyle name="Normal 7 5 2 7" xfId="3645" xr:uid="{FA84B17E-B2DF-4335-840F-0819D969F3FA}"/>
    <cellStyle name="Normal 7 5 2 8" xfId="3646" xr:uid="{F8E443C5-9219-4840-B107-520ABA070A30}"/>
    <cellStyle name="Normal 7 5 3" xfId="370" xr:uid="{31F55234-D232-4DFE-9B2E-8DA2CDE5E4B7}"/>
    <cellStyle name="Normal 7 5 3 2" xfId="742" xr:uid="{CE1BD8B7-1190-4D12-B3F0-086FB5657CDD}"/>
    <cellStyle name="Normal 7 5 3 2 2" xfId="743" xr:uid="{935C2DBF-B463-441B-BD3B-DB6BED1DDFE3}"/>
    <cellStyle name="Normal 7 5 3 2 3" xfId="3647" xr:uid="{00068194-6F4B-45B5-B169-B2E7A874F3F6}"/>
    <cellStyle name="Normal 7 5 3 2 4" xfId="3648" xr:uid="{B98C2819-AE01-4AF0-B465-F6287704354D}"/>
    <cellStyle name="Normal 7 5 3 3" xfId="744" xr:uid="{5330E758-D7FD-4261-9B30-D6A5F6B143B5}"/>
    <cellStyle name="Normal 7 5 3 3 2" xfId="3649" xr:uid="{B0DD804A-4F0E-4A1D-83B6-2F91D7F02102}"/>
    <cellStyle name="Normal 7 5 3 3 3" xfId="3650" xr:uid="{F95AB26D-D9D5-4162-BE78-D5EB9265F658}"/>
    <cellStyle name="Normal 7 5 3 3 4" xfId="3651" xr:uid="{BF48B6F1-E03E-4A42-A94F-0A3A6803D17C}"/>
    <cellStyle name="Normal 7 5 3 4" xfId="3652" xr:uid="{AB3EA38B-39B4-4004-8F24-1E24F153EB51}"/>
    <cellStyle name="Normal 7 5 3 5" xfId="3653" xr:uid="{A1B06B5B-77FC-4547-B7E1-56117BF99DC3}"/>
    <cellStyle name="Normal 7 5 3 6" xfId="3654" xr:uid="{E4EEEC89-3516-40E2-B3B0-2BEE2CC27C22}"/>
    <cellStyle name="Normal 7 5 4" xfId="371" xr:uid="{ED626F16-BA1C-43CB-98ED-F814AC92A07C}"/>
    <cellStyle name="Normal 7 5 4 2" xfId="745" xr:uid="{57F81F7C-D4B0-4F64-9BE8-D567D486D6E2}"/>
    <cellStyle name="Normal 7 5 4 2 2" xfId="3655" xr:uid="{04C06AEF-AFE1-4CFA-AD9A-477AA4B6C433}"/>
    <cellStyle name="Normal 7 5 4 2 3" xfId="3656" xr:uid="{71C08E27-2488-4041-AFDE-0F3CFC78F53F}"/>
    <cellStyle name="Normal 7 5 4 2 4" xfId="3657" xr:uid="{BA95B946-2779-4B73-9309-2445F81C72B9}"/>
    <cellStyle name="Normal 7 5 4 3" xfId="3658" xr:uid="{17401043-A47F-4D5F-8E6E-E01AB71D0F99}"/>
    <cellStyle name="Normal 7 5 4 4" xfId="3659" xr:uid="{02ACEE49-6823-4143-B206-D860A171675F}"/>
    <cellStyle name="Normal 7 5 4 5" xfId="3660" xr:uid="{58350EA0-30A3-4346-A600-C5859F2E0B72}"/>
    <cellStyle name="Normal 7 5 5" xfId="746" xr:uid="{6AE0178E-4D7A-4537-B8C9-95190B0E6285}"/>
    <cellStyle name="Normal 7 5 5 2" xfId="3661" xr:uid="{C64360E5-3D11-4AF3-870C-672253E3C142}"/>
    <cellStyle name="Normal 7 5 5 3" xfId="3662" xr:uid="{6FB80A90-3233-41F9-A3D1-1191AFD9EE66}"/>
    <cellStyle name="Normal 7 5 5 4" xfId="3663" xr:uid="{AA337753-E0E4-430F-804B-1A0316530870}"/>
    <cellStyle name="Normal 7 5 6" xfId="3664" xr:uid="{CEF66CF5-0506-4E04-8281-225474812548}"/>
    <cellStyle name="Normal 7 5 6 2" xfId="3665" xr:uid="{4D91B365-D030-412D-A16F-7F179AEE295A}"/>
    <cellStyle name="Normal 7 5 6 3" xfId="3666" xr:uid="{8E9941A1-9BA3-42F1-A728-A29EC8A4323B}"/>
    <cellStyle name="Normal 7 5 6 4" xfId="3667" xr:uid="{6AA1BC82-5681-4F38-AD9A-3929969E1DDD}"/>
    <cellStyle name="Normal 7 5 7" xfId="3668" xr:uid="{70AE71DD-B6B9-4CCD-A9FD-82870FBB1D71}"/>
    <cellStyle name="Normal 7 5 8" xfId="3669" xr:uid="{171CBD7A-E6DC-41E5-A75C-43E2A00E6B68}"/>
    <cellStyle name="Normal 7 5 9" xfId="3670" xr:uid="{867441F4-7D0D-4450-BA51-C9BE572BCA29}"/>
    <cellStyle name="Normal 7 6" xfId="147" xr:uid="{6359D7A4-6838-4208-A01E-3A4F79A5C721}"/>
    <cellStyle name="Normal 7 6 2" xfId="372" xr:uid="{43D0D652-B7C7-434F-AE00-FC26DDEA0B99}"/>
    <cellStyle name="Normal 7 6 2 2" xfId="747" xr:uid="{97ACA17A-B1C5-4726-AB0D-F58EC5CA2955}"/>
    <cellStyle name="Normal 7 6 2 2 2" xfId="1948" xr:uid="{E3C1FF8A-5224-4E62-B892-72A553D54F7C}"/>
    <cellStyle name="Normal 7 6 2 2 2 2" xfId="1949" xr:uid="{7A1C925B-AAA8-4C43-8984-9AFB70A99828}"/>
    <cellStyle name="Normal 7 6 2 2 3" xfId="1950" xr:uid="{1A534BE9-0502-4462-8D5B-B2A63E6BDC3E}"/>
    <cellStyle name="Normal 7 6 2 2 4" xfId="3671" xr:uid="{DF2A9B05-6F56-4E01-8983-4F5AD7DB6BAC}"/>
    <cellStyle name="Normal 7 6 2 3" xfId="1951" xr:uid="{B150D998-F465-4800-9805-4AFCD8758EEA}"/>
    <cellStyle name="Normal 7 6 2 3 2" xfId="1952" xr:uid="{C272E48A-42C6-460D-B5FE-877AD82D3583}"/>
    <cellStyle name="Normal 7 6 2 3 3" xfId="3672" xr:uid="{C7E6C070-4CDE-4CE9-ABAA-78507034A1FB}"/>
    <cellStyle name="Normal 7 6 2 3 4" xfId="3673" xr:uid="{F8CE5B05-8DBA-4330-A661-BF5331137D9C}"/>
    <cellStyle name="Normal 7 6 2 4" xfId="1953" xr:uid="{A23D75FC-49F3-4293-8216-8350BF326BE0}"/>
    <cellStyle name="Normal 7 6 2 5" xfId="3674" xr:uid="{27A86D19-D424-4C50-A73F-B7EF7DE91CDE}"/>
    <cellStyle name="Normal 7 6 2 6" xfId="3675" xr:uid="{2EAF939A-ABC5-466D-BF64-29339C54CFED}"/>
    <cellStyle name="Normal 7 6 3" xfId="748" xr:uid="{84AC0A92-A7CC-4E30-AD60-8FDD908BE4EB}"/>
    <cellStyle name="Normal 7 6 3 2" xfId="1954" xr:uid="{F18B799E-417D-4DDC-9AF2-F6891228E875}"/>
    <cellStyle name="Normal 7 6 3 2 2" xfId="1955" xr:uid="{576701B2-C99A-4533-90E1-8A2312DE6F59}"/>
    <cellStyle name="Normal 7 6 3 2 3" xfId="3676" xr:uid="{FE3A7871-EF4D-4A7D-88C5-2ABF54D0B704}"/>
    <cellStyle name="Normal 7 6 3 2 4" xfId="3677" xr:uid="{B73E3C3D-B8CF-41C8-A70A-74BD4E6FD959}"/>
    <cellStyle name="Normal 7 6 3 3" xfId="1956" xr:uid="{0B68198F-0C10-4840-BC63-24685CA79039}"/>
    <cellStyle name="Normal 7 6 3 4" xfId="3678" xr:uid="{BEDAA11E-DB64-48D0-8B66-2CEE807CA469}"/>
    <cellStyle name="Normal 7 6 3 5" xfId="3679" xr:uid="{E2DB5DB1-C472-422C-82C9-EA4B91773405}"/>
    <cellStyle name="Normal 7 6 4" xfId="1957" xr:uid="{21F6A892-345D-431F-8477-2AEC39CFDB7D}"/>
    <cellStyle name="Normal 7 6 4 2" xfId="1958" xr:uid="{8EF0A78E-B0C2-4588-9199-53A73A049049}"/>
    <cellStyle name="Normal 7 6 4 3" xfId="3680" xr:uid="{B3FD1FB7-83ED-4FAF-8E86-B0E51D03578B}"/>
    <cellStyle name="Normal 7 6 4 4" xfId="3681" xr:uid="{F14D2D0A-7118-4EF9-BC86-5561D6301665}"/>
    <cellStyle name="Normal 7 6 5" xfId="1959" xr:uid="{3BB15F95-1E89-48FB-AA32-CE7A83788467}"/>
    <cellStyle name="Normal 7 6 5 2" xfId="3682" xr:uid="{9B81AD96-EA86-469B-A3FC-33DB06A56B45}"/>
    <cellStyle name="Normal 7 6 5 3" xfId="3683" xr:uid="{38CB2081-B727-42F6-91F1-E4DC1D3BC565}"/>
    <cellStyle name="Normal 7 6 5 4" xfId="3684" xr:uid="{8D89F087-09AB-42FE-8074-15BCF1119133}"/>
    <cellStyle name="Normal 7 6 6" xfId="3685" xr:uid="{43D69719-7C8C-48AC-8C1A-FAE3B79B47EC}"/>
    <cellStyle name="Normal 7 6 7" xfId="3686" xr:uid="{15666938-D814-4302-82F9-6B1FD8FC91D9}"/>
    <cellStyle name="Normal 7 6 8" xfId="3687" xr:uid="{505DFA88-0746-4BD1-BF25-AA9DAAD16C31}"/>
    <cellStyle name="Normal 7 7" xfId="373" xr:uid="{EFCB8041-3C7D-4582-9035-4F10B7E27549}"/>
    <cellStyle name="Normal 7 7 2" xfId="749" xr:uid="{4B17D6A8-919E-4FC5-A721-8154C82D841A}"/>
    <cellStyle name="Normal 7 7 2 2" xfId="750" xr:uid="{08D1E586-E9E0-474A-8241-3C1505133AE5}"/>
    <cellStyle name="Normal 7 7 2 2 2" xfId="1960" xr:uid="{8092E888-B712-48EF-8AD8-346C70D39329}"/>
    <cellStyle name="Normal 7 7 2 2 3" xfId="3688" xr:uid="{FFB466C7-1168-4EE4-AB66-D5566642A5D0}"/>
    <cellStyle name="Normal 7 7 2 2 4" xfId="3689" xr:uid="{7FFE8405-E31C-4CAD-88F8-CF79A7F29E02}"/>
    <cellStyle name="Normal 7 7 2 3" xfId="1961" xr:uid="{964A49BD-B63E-46FB-8BBE-B01E59A76775}"/>
    <cellStyle name="Normal 7 7 2 4" xfId="3690" xr:uid="{6F9415EC-C70F-4F35-A91D-D388FFC8582D}"/>
    <cellStyle name="Normal 7 7 2 5" xfId="3691" xr:uid="{C5AE19B2-7D44-4E16-B2CA-3EC9FD247DCC}"/>
    <cellStyle name="Normal 7 7 3" xfId="751" xr:uid="{08605F74-131D-4278-AFA9-A28C8990CB85}"/>
    <cellStyle name="Normal 7 7 3 2" xfId="1962" xr:uid="{846936D4-AF5A-4D80-99FE-76E828866B56}"/>
    <cellStyle name="Normal 7 7 3 3" xfId="3692" xr:uid="{B87FC5C8-ABFD-4B85-A292-7F2FB10BBBC5}"/>
    <cellStyle name="Normal 7 7 3 4" xfId="3693" xr:uid="{CF7D832C-2A56-4C5D-9851-183537606A3D}"/>
    <cellStyle name="Normal 7 7 4" xfId="1963" xr:uid="{3E7C41CA-3B99-4BBA-9E0E-13906C3D9516}"/>
    <cellStyle name="Normal 7 7 4 2" xfId="3694" xr:uid="{D883FD4B-0C46-48F0-9F91-00F8AD4C2B5C}"/>
    <cellStyle name="Normal 7 7 4 3" xfId="3695" xr:uid="{98BEC39C-B4B2-4ED0-A0A8-B86455C4F801}"/>
    <cellStyle name="Normal 7 7 4 4" xfId="3696" xr:uid="{6DC59DFA-4FED-4F08-A01A-6ECFCDC7BCF6}"/>
    <cellStyle name="Normal 7 7 5" xfId="3697" xr:uid="{5DCA3D85-B9C8-4EDB-A263-6C5655277940}"/>
    <cellStyle name="Normal 7 7 6" xfId="3698" xr:uid="{7C399CF3-31C6-4DD9-B36D-16CCFCC81A39}"/>
    <cellStyle name="Normal 7 7 7" xfId="3699" xr:uid="{219B3E9A-9B35-440E-8DA5-AC67F567B6C4}"/>
    <cellStyle name="Normal 7 8" xfId="374" xr:uid="{BE4F878B-58BF-4036-A173-728177799116}"/>
    <cellStyle name="Normal 7 8 2" xfId="752" xr:uid="{D096D7AC-82F9-4F11-9E81-8623AA83C36C}"/>
    <cellStyle name="Normal 7 8 2 2" xfId="1964" xr:uid="{11312EA0-98CC-4FA0-8038-5BE900A03FBA}"/>
    <cellStyle name="Normal 7 8 2 3" xfId="3700" xr:uid="{4B2C8B14-9821-46E7-BDDE-64599F85D297}"/>
    <cellStyle name="Normal 7 8 2 4" xfId="3701" xr:uid="{EAD6DFFF-113A-4A0B-806E-6737ED1A86BA}"/>
    <cellStyle name="Normal 7 8 3" xfId="1965" xr:uid="{B318EC49-9E83-4541-BE22-11A4B2CAF252}"/>
    <cellStyle name="Normal 7 8 3 2" xfId="3702" xr:uid="{A0EA432A-40C7-49EC-8D0E-00A7DFC78B5A}"/>
    <cellStyle name="Normal 7 8 3 3" xfId="3703" xr:uid="{95B2BAD8-1227-45E4-9147-006C9D968DCD}"/>
    <cellStyle name="Normal 7 8 3 4" xfId="3704" xr:uid="{26F0E9FE-EFAF-44B3-A31C-A65094711B1C}"/>
    <cellStyle name="Normal 7 8 4" xfId="3705" xr:uid="{332300B2-1A02-4062-A3CC-A6BB7E7973ED}"/>
    <cellStyle name="Normal 7 8 5" xfId="3706" xr:uid="{97A55F53-2D8F-49B5-A06F-8DF1BD5182BA}"/>
    <cellStyle name="Normal 7 8 6" xfId="3707" xr:uid="{0284C15B-C5D3-49BE-A3BA-F4AF826F57F6}"/>
    <cellStyle name="Normal 7 9" xfId="375" xr:uid="{B49ED8A6-FBBE-404D-A256-5E1834620033}"/>
    <cellStyle name="Normal 7 9 2" xfId="1966" xr:uid="{8FD5FF24-B553-4822-AC4B-4AEABA680D83}"/>
    <cellStyle name="Normal 7 9 2 2" xfId="3708" xr:uid="{B8016A38-0C5D-4BD4-9EAA-55A2DCE8B5CA}"/>
    <cellStyle name="Normal 7 9 2 2 2" xfId="4410" xr:uid="{0414E9C1-0394-49C4-9F61-ADF939A08F14}"/>
    <cellStyle name="Normal 7 9 2 2 3" xfId="4689" xr:uid="{7CEF0A5B-49AE-4DA9-9475-08438B379A3B}"/>
    <cellStyle name="Normal 7 9 2 3" xfId="3709" xr:uid="{91278FC0-DF71-4BF1-98F4-27E968B5E98A}"/>
    <cellStyle name="Normal 7 9 2 4" xfId="3710" xr:uid="{0EE62FE4-140A-4258-A581-D921B4B38D87}"/>
    <cellStyle name="Normal 7 9 3" xfId="3711" xr:uid="{7AF0E020-B210-4B20-9809-A754D2B8766C}"/>
    <cellStyle name="Normal 7 9 4" xfId="3712" xr:uid="{8561E87D-3807-437D-9960-97590FBB9203}"/>
    <cellStyle name="Normal 7 9 4 2" xfId="4580" xr:uid="{E4AAD9C3-F157-4355-80B9-1E7D70CCCCB5}"/>
    <cellStyle name="Normal 7 9 4 3" xfId="4690" xr:uid="{083BB65C-3803-443C-8AE8-74E00DAAED5B}"/>
    <cellStyle name="Normal 7 9 4 4" xfId="4609" xr:uid="{93DB9C61-599E-438B-AF08-89D4276696F3}"/>
    <cellStyle name="Normal 7 9 5" xfId="3713" xr:uid="{DA623DD7-71E5-4A56-A96B-B78C8BB2D368}"/>
    <cellStyle name="Normal 8" xfId="148" xr:uid="{5AB517A3-D0AC-4223-8424-5510685E0958}"/>
    <cellStyle name="Normal 8 10" xfId="1967" xr:uid="{5545F25A-ABAE-4741-A367-AB0DA4BA954B}"/>
    <cellStyle name="Normal 8 10 2" xfId="3714" xr:uid="{CB1E1292-C798-419B-8412-02700ADD4C85}"/>
    <cellStyle name="Normal 8 10 3" xfId="3715" xr:uid="{CFFD9C90-BE71-4F3F-8A12-9EC47168604C}"/>
    <cellStyle name="Normal 8 10 4" xfId="3716" xr:uid="{7F0FAB04-A373-4149-8763-938E4451438C}"/>
    <cellStyle name="Normal 8 11" xfId="3717" xr:uid="{AE5A0A7F-D3E0-4A50-BE02-247757E72F33}"/>
    <cellStyle name="Normal 8 11 2" xfId="3718" xr:uid="{EF27592D-3D5C-4824-9900-27CE7822E193}"/>
    <cellStyle name="Normal 8 11 3" xfId="3719" xr:uid="{C7F03DF4-D6F1-4BC0-8DBA-BF1CA02D328B}"/>
    <cellStyle name="Normal 8 11 4" xfId="3720" xr:uid="{80D11E18-3EFD-4E2F-BD7C-05EC23504CCB}"/>
    <cellStyle name="Normal 8 12" xfId="3721" xr:uid="{BD73E82E-81E4-4A56-856F-DF6481BB7A7E}"/>
    <cellStyle name="Normal 8 12 2" xfId="3722" xr:uid="{699C6530-84F3-47F8-8D2F-73F43D2A03D6}"/>
    <cellStyle name="Normal 8 13" xfId="3723" xr:uid="{E52904CF-EB0C-4241-A19A-39D32B88EC39}"/>
    <cellStyle name="Normal 8 14" xfId="3724" xr:uid="{A0E9B954-337B-41AC-84B3-9FFFF05C1554}"/>
    <cellStyle name="Normal 8 15" xfId="3725" xr:uid="{713F6466-CB45-4DC3-82E3-96A346CD2F34}"/>
    <cellStyle name="Normal 8 2" xfId="149" xr:uid="{D7609E5A-BF33-4272-95A5-7145AF8B4F82}"/>
    <cellStyle name="Normal 8 2 10" xfId="3726" xr:uid="{9BAAC32F-216B-450D-9767-C1806EAD1599}"/>
    <cellStyle name="Normal 8 2 11" xfId="3727" xr:uid="{CF57EC6C-5765-4806-BBC7-984EE16AC861}"/>
    <cellStyle name="Normal 8 2 2" xfId="150" xr:uid="{C2D2B474-D135-4A02-AC2C-69C8455C0DBE}"/>
    <cellStyle name="Normal 8 2 2 2" xfId="151" xr:uid="{7312F94E-C306-4EBE-A0FB-389A41DEB923}"/>
    <cellStyle name="Normal 8 2 2 2 2" xfId="376" xr:uid="{8EDBA002-E219-4BEC-91BD-3B40655511EB}"/>
    <cellStyle name="Normal 8 2 2 2 2 2" xfId="753" xr:uid="{523A883D-4B5B-4204-9049-E9FFC32BA637}"/>
    <cellStyle name="Normal 8 2 2 2 2 2 2" xfId="754" xr:uid="{0A923149-654A-4DC0-A34A-2FC9F1FADA78}"/>
    <cellStyle name="Normal 8 2 2 2 2 2 2 2" xfId="1968" xr:uid="{A6BAD394-74F6-4ABF-9CCC-262593BDD606}"/>
    <cellStyle name="Normal 8 2 2 2 2 2 2 2 2" xfId="1969" xr:uid="{B6C8C28F-6913-4A3E-9204-A95F549FE0CF}"/>
    <cellStyle name="Normal 8 2 2 2 2 2 2 3" xfId="1970" xr:uid="{56394EB8-0B22-41FE-AD0B-3E5F71DF889A}"/>
    <cellStyle name="Normal 8 2 2 2 2 2 3" xfId="1971" xr:uid="{3C15748A-8C47-46C0-9D3F-7A962B193664}"/>
    <cellStyle name="Normal 8 2 2 2 2 2 3 2" xfId="1972" xr:uid="{803A8321-072B-485D-B36D-12237C78C52F}"/>
    <cellStyle name="Normal 8 2 2 2 2 2 4" xfId="1973" xr:uid="{EF3BE2CB-7957-4549-A10F-6E8A58379FDE}"/>
    <cellStyle name="Normal 8 2 2 2 2 3" xfId="755" xr:uid="{1D009F5E-11D4-4C04-A2E5-973E2C2899C5}"/>
    <cellStyle name="Normal 8 2 2 2 2 3 2" xfId="1974" xr:uid="{0025E649-79BC-466A-B1E9-BA8E3CBF0A76}"/>
    <cellStyle name="Normal 8 2 2 2 2 3 2 2" xfId="1975" xr:uid="{E5E1F36F-A5E9-48BD-96F4-8AE76B5CB260}"/>
    <cellStyle name="Normal 8 2 2 2 2 3 3" xfId="1976" xr:uid="{BA3A47E0-61BE-40EA-99F1-17199B8A6D70}"/>
    <cellStyle name="Normal 8 2 2 2 2 3 4" xfId="3728" xr:uid="{62DEB1EE-4015-4F1F-89C9-3ED3F3B0AA49}"/>
    <cellStyle name="Normal 8 2 2 2 2 4" xfId="1977" xr:uid="{C63D8E8D-E281-4B6A-B6BD-2772FAA4E88A}"/>
    <cellStyle name="Normal 8 2 2 2 2 4 2" xfId="1978" xr:uid="{CED1BECB-DAE3-46F2-8300-BFB3761773A0}"/>
    <cellStyle name="Normal 8 2 2 2 2 5" xfId="1979" xr:uid="{077DB61B-1DD3-459E-BF6B-B9B834078E3E}"/>
    <cellStyle name="Normal 8 2 2 2 2 6" xfId="3729" xr:uid="{E30CE091-B788-4775-956F-7354FDAD3E15}"/>
    <cellStyle name="Normal 8 2 2 2 3" xfId="377" xr:uid="{04A9C52F-A815-4F63-B4A7-511679C2BF89}"/>
    <cellStyle name="Normal 8 2 2 2 3 2" xfId="756" xr:uid="{5B684AA0-9AF9-45B8-899F-487F10E8C0D4}"/>
    <cellStyle name="Normal 8 2 2 2 3 2 2" xfId="757" xr:uid="{C67D3B53-2B31-46A9-A8C3-D72CBC331990}"/>
    <cellStyle name="Normal 8 2 2 2 3 2 2 2" xfId="1980" xr:uid="{D769CADB-13FE-456E-B75F-F55718AA909C}"/>
    <cellStyle name="Normal 8 2 2 2 3 2 2 2 2" xfId="1981" xr:uid="{2C5B4808-A993-42C3-ACFE-D72C83F00947}"/>
    <cellStyle name="Normal 8 2 2 2 3 2 2 3" xfId="1982" xr:uid="{F655C0D3-3B1D-449F-A76B-4D121B276C57}"/>
    <cellStyle name="Normal 8 2 2 2 3 2 3" xfId="1983" xr:uid="{364B4517-F44A-4AF2-B4C3-1FEAC85B13C7}"/>
    <cellStyle name="Normal 8 2 2 2 3 2 3 2" xfId="1984" xr:uid="{509D15DD-B8C6-41F5-974C-AEA3D814D067}"/>
    <cellStyle name="Normal 8 2 2 2 3 2 4" xfId="1985" xr:uid="{95789C30-0485-488D-A451-1E571A1CDBA8}"/>
    <cellStyle name="Normal 8 2 2 2 3 3" xfId="758" xr:uid="{7279D076-67A4-42F9-BA34-20C3C9CFFD02}"/>
    <cellStyle name="Normal 8 2 2 2 3 3 2" xfId="1986" xr:uid="{56D8CEDA-8C3C-4BAF-98FE-9486E5EBE1AE}"/>
    <cellStyle name="Normal 8 2 2 2 3 3 2 2" xfId="1987" xr:uid="{947D4EAA-C0A0-4FEF-BC57-22CE4D94BD73}"/>
    <cellStyle name="Normal 8 2 2 2 3 3 3" xfId="1988" xr:uid="{04E119F8-3F3E-4795-B617-3A1F427EEE0F}"/>
    <cellStyle name="Normal 8 2 2 2 3 4" xfId="1989" xr:uid="{E54E7711-5908-4EB5-BC55-0276F4244C45}"/>
    <cellStyle name="Normal 8 2 2 2 3 4 2" xfId="1990" xr:uid="{AEED15D8-2A0B-4B4D-BEEB-E8F7DA8D079A}"/>
    <cellStyle name="Normal 8 2 2 2 3 5" xfId="1991" xr:uid="{C0A5179B-C2B8-4ED4-8F78-B392E9F887F0}"/>
    <cellStyle name="Normal 8 2 2 2 4" xfId="759" xr:uid="{13D146BB-22D4-4BC7-91EC-B815869EBE7C}"/>
    <cellStyle name="Normal 8 2 2 2 4 2" xfId="760" xr:uid="{91929CC8-4A03-4BE4-8F75-16767F859E7B}"/>
    <cellStyle name="Normal 8 2 2 2 4 2 2" xfId="1992" xr:uid="{452657FB-A275-43BD-B4DB-3F067E779BF9}"/>
    <cellStyle name="Normal 8 2 2 2 4 2 2 2" xfId="1993" xr:uid="{228BA9B0-BF3A-4725-BCE3-A1DFF6DE95C1}"/>
    <cellStyle name="Normal 8 2 2 2 4 2 3" xfId="1994" xr:uid="{0D8B17D6-4D6F-41DD-BFB9-9528B4077A40}"/>
    <cellStyle name="Normal 8 2 2 2 4 3" xfId="1995" xr:uid="{09594116-5DE8-4CFB-942C-A91BCE174EC4}"/>
    <cellStyle name="Normal 8 2 2 2 4 3 2" xfId="1996" xr:uid="{1C6A2E3A-82E1-49F1-B8D5-68D6555480AD}"/>
    <cellStyle name="Normal 8 2 2 2 4 4" xfId="1997" xr:uid="{947D4FA5-9F69-49B8-9DAD-0E316C2C1111}"/>
    <cellStyle name="Normal 8 2 2 2 5" xfId="761" xr:uid="{581B0595-93C9-4B23-B201-0E5091498B68}"/>
    <cellStyle name="Normal 8 2 2 2 5 2" xfId="1998" xr:uid="{2ED3A552-08AF-426F-9D51-339AA5E5F716}"/>
    <cellStyle name="Normal 8 2 2 2 5 2 2" xfId="1999" xr:uid="{AF276A8F-DD6B-4A73-9EDD-F20872A57F1A}"/>
    <cellStyle name="Normal 8 2 2 2 5 3" xfId="2000" xr:uid="{AB56E678-2F60-4192-BA93-EE0EE0B2A589}"/>
    <cellStyle name="Normal 8 2 2 2 5 4" xfId="3730" xr:uid="{285E7153-2955-4AA8-944F-20DF086F2184}"/>
    <cellStyle name="Normal 8 2 2 2 6" xfId="2001" xr:uid="{D4AC5091-2278-417B-9A25-D8F30F7147E7}"/>
    <cellStyle name="Normal 8 2 2 2 6 2" xfId="2002" xr:uid="{29573EF5-82A9-434C-B570-3C8A89021BA8}"/>
    <cellStyle name="Normal 8 2 2 2 7" xfId="2003" xr:uid="{EEAD771F-E3CA-46EC-B783-CE1FBDCF8380}"/>
    <cellStyle name="Normal 8 2 2 2 8" xfId="3731" xr:uid="{DA64E39C-E55E-41FE-839E-8381240D4F8E}"/>
    <cellStyle name="Normal 8 2 2 3" xfId="378" xr:uid="{4BE56A00-8C65-46EC-BC70-CFC5CC1C4E32}"/>
    <cellStyle name="Normal 8 2 2 3 2" xfId="762" xr:uid="{7DEB76CB-E47F-485F-B53F-9A7D90CFFF90}"/>
    <cellStyle name="Normal 8 2 2 3 2 2" xfId="763" xr:uid="{EAD897BB-B60B-43DE-8B21-8AAA6E248766}"/>
    <cellStyle name="Normal 8 2 2 3 2 2 2" xfId="2004" xr:uid="{7C8340E2-4D6C-4244-AD62-2A42EB5908D5}"/>
    <cellStyle name="Normal 8 2 2 3 2 2 2 2" xfId="2005" xr:uid="{DC37A8E8-8151-4192-84DB-048D51570FF9}"/>
    <cellStyle name="Normal 8 2 2 3 2 2 3" xfId="2006" xr:uid="{7C0A1DE6-76FE-4F88-A37B-76BD83DD0FB7}"/>
    <cellStyle name="Normal 8 2 2 3 2 3" xfId="2007" xr:uid="{23FF254F-178E-4084-B12D-95B6C3B181DE}"/>
    <cellStyle name="Normal 8 2 2 3 2 3 2" xfId="2008" xr:uid="{800BE00D-E58B-42C5-87C6-16A431FE7BE1}"/>
    <cellStyle name="Normal 8 2 2 3 2 4" xfId="2009" xr:uid="{EE8A48ED-1F45-42B3-88BE-1E87B96570EF}"/>
    <cellStyle name="Normal 8 2 2 3 3" xfId="764" xr:uid="{788AD7F0-0EBD-4DE6-94D0-FEF6AF7DF797}"/>
    <cellStyle name="Normal 8 2 2 3 3 2" xfId="2010" xr:uid="{24585573-5D27-43AB-A865-1DD2F1B1F83C}"/>
    <cellStyle name="Normal 8 2 2 3 3 2 2" xfId="2011" xr:uid="{2C568829-30CE-48F9-87C5-D10B32164F5A}"/>
    <cellStyle name="Normal 8 2 2 3 3 3" xfId="2012" xr:uid="{04325D88-06E2-4FA0-8F28-A882135804D7}"/>
    <cellStyle name="Normal 8 2 2 3 3 4" xfId="3732" xr:uid="{BF5DAF13-45DB-41FB-AFE2-AD2053B4C221}"/>
    <cellStyle name="Normal 8 2 2 3 4" xfId="2013" xr:uid="{B5E1F7B9-0F63-4453-83B2-D12E096B6E13}"/>
    <cellStyle name="Normal 8 2 2 3 4 2" xfId="2014" xr:uid="{255BBD05-C5B7-423E-90A3-53F8091AB522}"/>
    <cellStyle name="Normal 8 2 2 3 5" xfId="2015" xr:uid="{95451CCC-94E3-4E88-BD9E-3AA145AF0477}"/>
    <cellStyle name="Normal 8 2 2 3 6" xfId="3733" xr:uid="{486C0888-9BE3-4C4F-A8A0-584E7ED00A57}"/>
    <cellStyle name="Normal 8 2 2 4" xfId="379" xr:uid="{BEAD4A54-833E-491A-B946-C3A56AC3B9B8}"/>
    <cellStyle name="Normal 8 2 2 4 2" xfId="765" xr:uid="{4C2F0E91-4B4F-4BD1-8552-58536A3A1378}"/>
    <cellStyle name="Normal 8 2 2 4 2 2" xfId="766" xr:uid="{FE48F288-F078-46A0-8FBB-C9B6760E435A}"/>
    <cellStyle name="Normal 8 2 2 4 2 2 2" xfId="2016" xr:uid="{9979483E-37E3-4EB6-8AC7-FF29E0F57171}"/>
    <cellStyle name="Normal 8 2 2 4 2 2 2 2" xfId="2017" xr:uid="{A305977E-5ACC-4671-9CCB-24BAC6A1E1E9}"/>
    <cellStyle name="Normal 8 2 2 4 2 2 3" xfId="2018" xr:uid="{EAF10238-69B1-4462-8498-EEB3EDC280F5}"/>
    <cellStyle name="Normal 8 2 2 4 2 3" xfId="2019" xr:uid="{829B01A7-F8F3-4F04-BE3B-22B9631F488D}"/>
    <cellStyle name="Normal 8 2 2 4 2 3 2" xfId="2020" xr:uid="{3246ABA5-793F-4CE8-99A4-796E1A30F761}"/>
    <cellStyle name="Normal 8 2 2 4 2 4" xfId="2021" xr:uid="{EF60429A-3D45-48E0-BE95-8D320D9C1B82}"/>
    <cellStyle name="Normal 8 2 2 4 3" xfId="767" xr:uid="{C70D9B4F-2983-4BB6-9AB3-5E41E77481FE}"/>
    <cellStyle name="Normal 8 2 2 4 3 2" xfId="2022" xr:uid="{E4F7AB3D-15DD-4BF4-B69C-EF216798EB2D}"/>
    <cellStyle name="Normal 8 2 2 4 3 2 2" xfId="2023" xr:uid="{0DCB50ED-E918-4059-9567-5E3C835AE128}"/>
    <cellStyle name="Normal 8 2 2 4 3 3" xfId="2024" xr:uid="{222477AF-D71D-4B7D-91E4-3BAE62F74766}"/>
    <cellStyle name="Normal 8 2 2 4 4" xfId="2025" xr:uid="{7C241ED9-CDF6-4AA6-9BBF-777DD376B17A}"/>
    <cellStyle name="Normal 8 2 2 4 4 2" xfId="2026" xr:uid="{4DD95149-B16C-4FFE-A0B3-29EC062B30E0}"/>
    <cellStyle name="Normal 8 2 2 4 5" xfId="2027" xr:uid="{5499AEFC-F6BE-47E4-A7B6-96A130D7F9A8}"/>
    <cellStyle name="Normal 8 2 2 5" xfId="380" xr:uid="{C91FBADA-DCC9-41D9-85ED-F7A28838C3DC}"/>
    <cellStyle name="Normal 8 2 2 5 2" xfId="768" xr:uid="{C768DA63-5E4F-482B-8392-92D1634F3C1F}"/>
    <cellStyle name="Normal 8 2 2 5 2 2" xfId="2028" xr:uid="{3D3C9AEB-679F-4260-9A21-6397914EF072}"/>
    <cellStyle name="Normal 8 2 2 5 2 2 2" xfId="2029" xr:uid="{FD22C158-4349-42F7-8B10-CD7F34CBF485}"/>
    <cellStyle name="Normal 8 2 2 5 2 3" xfId="2030" xr:uid="{0BA1027D-3B06-485A-8908-75968393D7B9}"/>
    <cellStyle name="Normal 8 2 2 5 3" xfId="2031" xr:uid="{3E4A4D04-A602-4AFD-8070-6AA8D42FA9FF}"/>
    <cellStyle name="Normal 8 2 2 5 3 2" xfId="2032" xr:uid="{5CBCD48F-C3DF-42B1-8390-E21937459697}"/>
    <cellStyle name="Normal 8 2 2 5 4" xfId="2033" xr:uid="{B73E1219-0492-4E99-AA07-544B81F57971}"/>
    <cellStyle name="Normal 8 2 2 6" xfId="769" xr:uid="{621540C1-4F91-40B6-8CAC-61731A851D3C}"/>
    <cellStyle name="Normal 8 2 2 6 2" xfId="2034" xr:uid="{4FE8A989-3E7F-482B-B79C-1EF4F78CB716}"/>
    <cellStyle name="Normal 8 2 2 6 2 2" xfId="2035" xr:uid="{4D72F3B3-A41F-477E-AC3C-BA387C86838F}"/>
    <cellStyle name="Normal 8 2 2 6 3" xfId="2036" xr:uid="{02624861-0A71-4643-AF90-9EDC6FA50EF7}"/>
    <cellStyle name="Normal 8 2 2 6 4" xfId="3734" xr:uid="{EFECAF5F-293F-4EC8-88F5-AE55A114BC84}"/>
    <cellStyle name="Normal 8 2 2 7" xfId="2037" xr:uid="{0C3FE6D0-BBD4-4233-B8D1-32350CF5A72C}"/>
    <cellStyle name="Normal 8 2 2 7 2" xfId="2038" xr:uid="{18191ED1-4598-4DFD-BCF6-9DEF0D5F0147}"/>
    <cellStyle name="Normal 8 2 2 8" xfId="2039" xr:uid="{5106254D-3B59-4EC2-AF35-30798A6A5D02}"/>
    <cellStyle name="Normal 8 2 2 9" xfId="3735" xr:uid="{4754D4BA-42FC-4F66-BF05-DA474C954A0F}"/>
    <cellStyle name="Normal 8 2 3" xfId="152" xr:uid="{0B52D651-8704-4744-B7A8-77414F3A3BA1}"/>
    <cellStyle name="Normal 8 2 3 2" xfId="153" xr:uid="{D1A9E0E3-97D3-4685-8054-2B2905EB1B99}"/>
    <cellStyle name="Normal 8 2 3 2 2" xfId="770" xr:uid="{3721E8ED-567C-481A-88F4-37EBD2441D83}"/>
    <cellStyle name="Normal 8 2 3 2 2 2" xfId="771" xr:uid="{8749197C-F263-4CE4-8C20-BBB1AD3304D5}"/>
    <cellStyle name="Normal 8 2 3 2 2 2 2" xfId="2040" xr:uid="{619B0120-7ED7-4D9E-B6B2-6F1DD7D34212}"/>
    <cellStyle name="Normal 8 2 3 2 2 2 2 2" xfId="2041" xr:uid="{F2BC896C-3288-4BFF-9AF9-2E83A7A0D717}"/>
    <cellStyle name="Normal 8 2 3 2 2 2 3" xfId="2042" xr:uid="{A76FE503-06B3-471A-82A6-B7096D796C93}"/>
    <cellStyle name="Normal 8 2 3 2 2 3" xfId="2043" xr:uid="{F986C1DE-34CC-4E4D-949F-D13C9334166F}"/>
    <cellStyle name="Normal 8 2 3 2 2 3 2" xfId="2044" xr:uid="{E8A6DEDE-82D9-401E-ABBF-C0B554C6A700}"/>
    <cellStyle name="Normal 8 2 3 2 2 4" xfId="2045" xr:uid="{F811FA92-EFB9-4010-B549-7CA5FA994216}"/>
    <cellStyle name="Normal 8 2 3 2 3" xfId="772" xr:uid="{2B4ACF00-DB25-4F7A-969A-EB3A8F181901}"/>
    <cellStyle name="Normal 8 2 3 2 3 2" xfId="2046" xr:uid="{7777A613-047A-45E2-A75C-AC253117F4D3}"/>
    <cellStyle name="Normal 8 2 3 2 3 2 2" xfId="2047" xr:uid="{4944CBFF-4031-4EFC-8BAC-B89EBC2EA59C}"/>
    <cellStyle name="Normal 8 2 3 2 3 3" xfId="2048" xr:uid="{F16BB7AB-FDB4-4C7C-85D6-A29848960E29}"/>
    <cellStyle name="Normal 8 2 3 2 3 4" xfId="3736" xr:uid="{799243DD-FE54-4451-A126-002095958F60}"/>
    <cellStyle name="Normal 8 2 3 2 4" xfId="2049" xr:uid="{293492F0-0AF8-4759-9CFE-7B1D0E250002}"/>
    <cellStyle name="Normal 8 2 3 2 4 2" xfId="2050" xr:uid="{06DBB4EE-CB0A-4C94-9652-8AC413544B58}"/>
    <cellStyle name="Normal 8 2 3 2 5" xfId="2051" xr:uid="{5B91C0B2-2AC8-4BB4-BB28-BE29F074245E}"/>
    <cellStyle name="Normal 8 2 3 2 6" xfId="3737" xr:uid="{3C1E99FE-D51C-4F3B-8CBA-EED23A83C2BF}"/>
    <cellStyle name="Normal 8 2 3 3" xfId="381" xr:uid="{365CDA03-D847-4F4B-9FAB-C5937B46CE8A}"/>
    <cellStyle name="Normal 8 2 3 3 2" xfId="773" xr:uid="{50418832-BFB2-431E-B15C-B11DF57C8C63}"/>
    <cellStyle name="Normal 8 2 3 3 2 2" xfId="774" xr:uid="{5F242ED2-CB61-4910-AA88-A5B0EE89ACF4}"/>
    <cellStyle name="Normal 8 2 3 3 2 2 2" xfId="2052" xr:uid="{31EA5664-1ED4-4912-BBFD-DF0995CB9D3B}"/>
    <cellStyle name="Normal 8 2 3 3 2 2 2 2" xfId="2053" xr:uid="{69FF9429-4CD4-45C4-A35E-150FA0B55843}"/>
    <cellStyle name="Normal 8 2 3 3 2 2 3" xfId="2054" xr:uid="{EAA58E34-4477-42FC-B45F-0FE86DE2A7BD}"/>
    <cellStyle name="Normal 8 2 3 3 2 3" xfId="2055" xr:uid="{6D209FD4-E020-40BA-8A85-8E3A8E8D6F7A}"/>
    <cellStyle name="Normal 8 2 3 3 2 3 2" xfId="2056" xr:uid="{D0924243-71C7-47D8-A143-8C7FC968A0FC}"/>
    <cellStyle name="Normal 8 2 3 3 2 4" xfId="2057" xr:uid="{EBCB97B3-91D6-44E5-8BA1-6632DF0911D9}"/>
    <cellStyle name="Normal 8 2 3 3 3" xfId="775" xr:uid="{18D0B8E2-84F8-423D-81F9-1CE5C53E7ECC}"/>
    <cellStyle name="Normal 8 2 3 3 3 2" xfId="2058" xr:uid="{C96B1219-ACA2-48E6-B029-D27AFCF68903}"/>
    <cellStyle name="Normal 8 2 3 3 3 2 2" xfId="2059" xr:uid="{5E48260F-121C-4FB8-89A5-040A98E8BAD5}"/>
    <cellStyle name="Normal 8 2 3 3 3 3" xfId="2060" xr:uid="{32F7C22F-B467-4F7F-A34C-F0C77838CF78}"/>
    <cellStyle name="Normal 8 2 3 3 4" xfId="2061" xr:uid="{BDBD79EA-C84C-4338-AE12-E67C3CB648AE}"/>
    <cellStyle name="Normal 8 2 3 3 4 2" xfId="2062" xr:uid="{179255C7-F9AE-4BC9-A0D7-4D8A6794FC48}"/>
    <cellStyle name="Normal 8 2 3 3 5" xfId="2063" xr:uid="{EE115107-0E2B-455D-8000-57FD61A61457}"/>
    <cellStyle name="Normal 8 2 3 4" xfId="382" xr:uid="{318D52A8-8B01-4851-B657-9A1DA7265405}"/>
    <cellStyle name="Normal 8 2 3 4 2" xfId="776" xr:uid="{69232F00-6634-4D14-8E9E-023B8B644D96}"/>
    <cellStyle name="Normal 8 2 3 4 2 2" xfId="2064" xr:uid="{E1632C95-4482-4C4B-889C-82D43FF3A420}"/>
    <cellStyle name="Normal 8 2 3 4 2 2 2" xfId="2065" xr:uid="{48147A85-6450-4741-B803-266235281C13}"/>
    <cellStyle name="Normal 8 2 3 4 2 3" xfId="2066" xr:uid="{18E60206-7480-4267-B9BD-8FEBB972CF98}"/>
    <cellStyle name="Normal 8 2 3 4 3" xfId="2067" xr:uid="{DCE9E953-9287-420C-8E69-102BAA8BB226}"/>
    <cellStyle name="Normal 8 2 3 4 3 2" xfId="2068" xr:uid="{8CF96656-AE5D-4F7A-8D08-E52B8FF0051D}"/>
    <cellStyle name="Normal 8 2 3 4 4" xfId="2069" xr:uid="{A78E25A4-9024-4EDB-8F80-2956217703FF}"/>
    <cellStyle name="Normal 8 2 3 5" xfId="777" xr:uid="{25642E0D-3375-4071-BC8E-EDC85B0ED2C1}"/>
    <cellStyle name="Normal 8 2 3 5 2" xfId="2070" xr:uid="{5B1FF7A7-8217-4886-BC8D-750B4EE6109E}"/>
    <cellStyle name="Normal 8 2 3 5 2 2" xfId="2071" xr:uid="{03D634C0-C33D-4568-A0F9-128E7F21DFEC}"/>
    <cellStyle name="Normal 8 2 3 5 3" xfId="2072" xr:uid="{5192A3A3-0642-467E-BCB4-1C5887B2FCC4}"/>
    <cellStyle name="Normal 8 2 3 5 4" xfId="3738" xr:uid="{BC15B5A4-4D54-4B43-88DC-9DFA9D7BB90C}"/>
    <cellStyle name="Normal 8 2 3 6" xfId="2073" xr:uid="{AF636C1E-87C0-4231-B335-20109B408F2D}"/>
    <cellStyle name="Normal 8 2 3 6 2" xfId="2074" xr:uid="{12819EB0-8C1D-46A9-BD93-932AF53EAB08}"/>
    <cellStyle name="Normal 8 2 3 7" xfId="2075" xr:uid="{AB5E7F8D-D7C4-4151-9745-6CC5215C7B40}"/>
    <cellStyle name="Normal 8 2 3 8" xfId="3739" xr:uid="{8E05BA53-847D-4A86-B1A2-CE597638C140}"/>
    <cellStyle name="Normal 8 2 4" xfId="154" xr:uid="{5CFAB8D1-3443-4A65-B957-757E01B72525}"/>
    <cellStyle name="Normal 8 2 4 2" xfId="451" xr:uid="{3FFEF69E-D3AF-45B6-A76F-5AC4FC22C720}"/>
    <cellStyle name="Normal 8 2 4 2 2" xfId="778" xr:uid="{CA48BEEE-EC62-4E0B-BDD1-DD5821E5EBE9}"/>
    <cellStyle name="Normal 8 2 4 2 2 2" xfId="2076" xr:uid="{65DCAFDB-8D26-48F0-A0D0-2201D70BD79B}"/>
    <cellStyle name="Normal 8 2 4 2 2 2 2" xfId="2077" xr:uid="{C14C0B8E-632C-46B1-A9B4-1F8A9EB64CCC}"/>
    <cellStyle name="Normal 8 2 4 2 2 3" xfId="2078" xr:uid="{51C4ED8A-6E6C-4154-9FCA-412350145760}"/>
    <cellStyle name="Normal 8 2 4 2 2 4" xfId="3740" xr:uid="{037138F2-A53C-4689-99CF-92C87FA39F8E}"/>
    <cellStyle name="Normal 8 2 4 2 3" xfId="2079" xr:uid="{1D8F9025-FE8E-435C-8952-241341EB40B1}"/>
    <cellStyle name="Normal 8 2 4 2 3 2" xfId="2080" xr:uid="{E7F6229D-42BF-4C93-ABFB-E10C1C461E23}"/>
    <cellStyle name="Normal 8 2 4 2 4" xfId="2081" xr:uid="{C9C6E241-1848-4A8F-9B76-5533223BD9B1}"/>
    <cellStyle name="Normal 8 2 4 2 5" xfId="3741" xr:uid="{10CBEFBE-D1A7-4EB8-BF66-64D810813177}"/>
    <cellStyle name="Normal 8 2 4 3" xfId="779" xr:uid="{7980F5EC-B1A7-456A-BD34-40AFFC588B41}"/>
    <cellStyle name="Normal 8 2 4 3 2" xfId="2082" xr:uid="{AD9D9EB5-1C78-4BDB-A1DC-C51FD9730B8F}"/>
    <cellStyle name="Normal 8 2 4 3 2 2" xfId="2083" xr:uid="{5A066905-13EF-4432-AC04-2D64A82BE303}"/>
    <cellStyle name="Normal 8 2 4 3 3" xfId="2084" xr:uid="{2032A850-0F79-46FA-A172-A2F80F6819BA}"/>
    <cellStyle name="Normal 8 2 4 3 4" xfId="3742" xr:uid="{31AE4422-7BA2-4268-A596-847B1969AC12}"/>
    <cellStyle name="Normal 8 2 4 4" xfId="2085" xr:uid="{8A0D3DFF-8E73-461A-86A2-614A0E63812C}"/>
    <cellStyle name="Normal 8 2 4 4 2" xfId="2086" xr:uid="{9AD7C5FF-972A-4959-845A-AE16F37AF9E2}"/>
    <cellStyle name="Normal 8 2 4 4 3" xfId="3743" xr:uid="{D25D7462-2861-456E-8FAC-AC951271BF62}"/>
    <cellStyle name="Normal 8 2 4 4 4" xfId="3744" xr:uid="{A5A89751-EFF7-4113-9037-2C00E3729933}"/>
    <cellStyle name="Normal 8 2 4 5" xfId="2087" xr:uid="{C22C0F5D-1A3B-464D-A7AD-2CFE1C9A7737}"/>
    <cellStyle name="Normal 8 2 4 6" xfId="3745" xr:uid="{7C7D093C-CBB0-413F-85DE-E0C3222C1A44}"/>
    <cellStyle name="Normal 8 2 4 7" xfId="3746" xr:uid="{69C047B3-CE45-4E16-BA71-7A68D4A5535B}"/>
    <cellStyle name="Normal 8 2 5" xfId="383" xr:uid="{359A515C-6FBD-4742-8A16-B92B4E416C8F}"/>
    <cellStyle name="Normal 8 2 5 2" xfId="780" xr:uid="{23047597-8E2B-4006-A4E8-6232AFDBE32F}"/>
    <cellStyle name="Normal 8 2 5 2 2" xfId="781" xr:uid="{9C4A45CE-1504-4392-9F9E-F70751BC0181}"/>
    <cellStyle name="Normal 8 2 5 2 2 2" xfId="2088" xr:uid="{10F94CCB-C87E-41A5-91AB-83177C47ADBF}"/>
    <cellStyle name="Normal 8 2 5 2 2 2 2" xfId="2089" xr:uid="{C54BD7C0-1C02-49D2-B5E0-A3A2D2E015BF}"/>
    <cellStyle name="Normal 8 2 5 2 2 3" xfId="2090" xr:uid="{2949E1F5-1020-48CF-A2FD-578AD4F8C70A}"/>
    <cellStyle name="Normal 8 2 5 2 3" xfId="2091" xr:uid="{BED71830-D6A0-4BF2-87F6-DD24662D180A}"/>
    <cellStyle name="Normal 8 2 5 2 3 2" xfId="2092" xr:uid="{F3EC830A-E2E3-44C1-9F74-6B8E4B9C30C8}"/>
    <cellStyle name="Normal 8 2 5 2 4" xfId="2093" xr:uid="{416EFA90-A14C-4D5D-8AC8-5AB24D799644}"/>
    <cellStyle name="Normal 8 2 5 3" xfId="782" xr:uid="{71DA1389-AA4D-4C9F-A586-A6F27EAFCB6E}"/>
    <cellStyle name="Normal 8 2 5 3 2" xfId="2094" xr:uid="{33B405A5-D648-44BD-BE6E-7EA116CB1A94}"/>
    <cellStyle name="Normal 8 2 5 3 2 2" xfId="2095" xr:uid="{C0A1CF5C-5FE1-4908-B5BE-37B296FFF49D}"/>
    <cellStyle name="Normal 8 2 5 3 3" xfId="2096" xr:uid="{8970D353-FD91-4806-B35F-D50243933999}"/>
    <cellStyle name="Normal 8 2 5 3 4" xfId="3747" xr:uid="{D96905E7-E4DC-4276-8BBF-E736F22755A5}"/>
    <cellStyle name="Normal 8 2 5 4" xfId="2097" xr:uid="{C16BBAA9-9B6A-4DCF-B4DE-75E2C3AAA9CF}"/>
    <cellStyle name="Normal 8 2 5 4 2" xfId="2098" xr:uid="{8A5A787F-60BC-46F6-B11A-85C988ACECD2}"/>
    <cellStyle name="Normal 8 2 5 5" xfId="2099" xr:uid="{FE6A1369-B87D-4AA8-BFEF-54B2084848B2}"/>
    <cellStyle name="Normal 8 2 5 6" xfId="3748" xr:uid="{8C36723D-3D9E-4F07-A7A5-42B416A35E18}"/>
    <cellStyle name="Normal 8 2 6" xfId="384" xr:uid="{35DB6D9A-8D01-47CD-A9C3-49F320D2E4BB}"/>
    <cellStyle name="Normal 8 2 6 2" xfId="783" xr:uid="{F4D48FA4-2233-4DFB-9229-B1BF2E069E27}"/>
    <cellStyle name="Normal 8 2 6 2 2" xfId="2100" xr:uid="{983BE4C1-F330-4683-8BAF-9C4D8232111A}"/>
    <cellStyle name="Normal 8 2 6 2 2 2" xfId="2101" xr:uid="{DE3C6431-882E-4DDE-94E2-BBD236FD0F12}"/>
    <cellStyle name="Normal 8 2 6 2 3" xfId="2102" xr:uid="{0EB7E86C-44B7-480C-83C7-ACBC91141FF6}"/>
    <cellStyle name="Normal 8 2 6 2 4" xfId="3749" xr:uid="{797374D7-46CA-45BF-A131-3BFE1FF57E3A}"/>
    <cellStyle name="Normal 8 2 6 3" xfId="2103" xr:uid="{7E06D23D-8075-4AE3-ADDC-D7E1F3E60517}"/>
    <cellStyle name="Normal 8 2 6 3 2" xfId="2104" xr:uid="{C8442D72-353C-460C-AC0C-14461385FC49}"/>
    <cellStyle name="Normal 8 2 6 4" xfId="2105" xr:uid="{46FC8C92-A0E0-4A4D-B6ED-1F019B93C04D}"/>
    <cellStyle name="Normal 8 2 6 5" xfId="3750" xr:uid="{B2F02955-48F5-454C-AA7A-0BA259347A36}"/>
    <cellStyle name="Normal 8 2 7" xfId="784" xr:uid="{1D7971FB-98C0-44C2-83E1-20413A3FF221}"/>
    <cellStyle name="Normal 8 2 7 2" xfId="2106" xr:uid="{63F2E8C9-B168-44EF-A443-B48AFD8EBA3A}"/>
    <cellStyle name="Normal 8 2 7 2 2" xfId="2107" xr:uid="{0642BD0F-337A-4517-9A94-6192CF2BE10B}"/>
    <cellStyle name="Normal 8 2 7 3" xfId="2108" xr:uid="{D78E5076-DA3F-426B-93B8-739B0632D5F8}"/>
    <cellStyle name="Normal 8 2 7 4" xfId="3751" xr:uid="{37AB5062-4F89-450A-B858-2F53E42AE167}"/>
    <cellStyle name="Normal 8 2 8" xfId="2109" xr:uid="{87A01008-C4DB-481C-A4EF-8D7ABE617838}"/>
    <cellStyle name="Normal 8 2 8 2" xfId="2110" xr:uid="{9332D286-FF0D-49A2-A47F-D17285D91519}"/>
    <cellStyle name="Normal 8 2 8 3" xfId="3752" xr:uid="{D08C343A-2F7C-440E-9F8B-22B82BAEEFE3}"/>
    <cellStyle name="Normal 8 2 8 4" xfId="3753" xr:uid="{1E2DEF7B-6F23-4D9C-88CC-D218E610D7BE}"/>
    <cellStyle name="Normal 8 2 9" xfId="2111" xr:uid="{94E15FF7-2322-4282-ACE6-C576FE9C4747}"/>
    <cellStyle name="Normal 8 3" xfId="155" xr:uid="{EB64D6BA-A7F4-4826-85AE-E829F713FD81}"/>
    <cellStyle name="Normal 8 3 10" xfId="3754" xr:uid="{E1029FD2-3DB9-4CA5-A6D5-0B67E4C8F7FF}"/>
    <cellStyle name="Normal 8 3 11" xfId="3755" xr:uid="{50160316-F06A-4E1C-9431-F14F3F3D64EC}"/>
    <cellStyle name="Normal 8 3 2" xfId="156" xr:uid="{212968C1-D1E5-45C5-BA3E-C8D1104711AF}"/>
    <cellStyle name="Normal 8 3 2 2" xfId="157" xr:uid="{399DA138-E5D2-405A-8E03-F925BAEEFEE6}"/>
    <cellStyle name="Normal 8 3 2 2 2" xfId="385" xr:uid="{4F4375DC-38F4-4769-995D-8E66FF3D6127}"/>
    <cellStyle name="Normal 8 3 2 2 2 2" xfId="785" xr:uid="{B95880E8-1726-4AD3-BFA8-7D1367F41A9E}"/>
    <cellStyle name="Normal 8 3 2 2 2 2 2" xfId="2112" xr:uid="{70BD9B02-E160-445D-89C4-451B1838130E}"/>
    <cellStyle name="Normal 8 3 2 2 2 2 2 2" xfId="2113" xr:uid="{3DA8AC6D-3FCC-449F-87C2-9B1698F4B872}"/>
    <cellStyle name="Normal 8 3 2 2 2 2 3" xfId="2114" xr:uid="{02426943-2BBA-4811-9E28-B7F007A244C3}"/>
    <cellStyle name="Normal 8 3 2 2 2 2 4" xfId="3756" xr:uid="{A10D95AF-B3CF-4566-85ED-BCEC434A95F5}"/>
    <cellStyle name="Normal 8 3 2 2 2 3" xfId="2115" xr:uid="{5AD8087F-046C-45BE-A197-D5C803BCDC48}"/>
    <cellStyle name="Normal 8 3 2 2 2 3 2" xfId="2116" xr:uid="{AC9579EC-3FC2-46C9-8D20-D230723B6ACF}"/>
    <cellStyle name="Normal 8 3 2 2 2 3 3" xfId="3757" xr:uid="{FFAD7620-7E9F-4CCA-AC1B-67CC056F5991}"/>
    <cellStyle name="Normal 8 3 2 2 2 3 4" xfId="3758" xr:uid="{AD8BBB0E-83B5-4925-85D1-E124B2F31B33}"/>
    <cellStyle name="Normal 8 3 2 2 2 4" xfId="2117" xr:uid="{AAB5AEC4-51F2-403E-A11E-20D32DECEC10}"/>
    <cellStyle name="Normal 8 3 2 2 2 5" xfId="3759" xr:uid="{5B6A0A35-EE53-4093-8001-4F04F4379613}"/>
    <cellStyle name="Normal 8 3 2 2 2 6" xfId="3760" xr:uid="{96DFC2FD-7B90-4283-8E0C-F7FEBAEBD2B5}"/>
    <cellStyle name="Normal 8 3 2 2 3" xfId="786" xr:uid="{175383F1-57D2-49D6-B6D6-29A96F7260F8}"/>
    <cellStyle name="Normal 8 3 2 2 3 2" xfId="2118" xr:uid="{0048EE45-7ED9-4BB1-B141-D0469A62CC32}"/>
    <cellStyle name="Normal 8 3 2 2 3 2 2" xfId="2119" xr:uid="{0699D57D-191F-4038-AADE-52F2CD2216FA}"/>
    <cellStyle name="Normal 8 3 2 2 3 2 3" xfId="3761" xr:uid="{8D2446A0-A4E6-43C9-8721-BC239A6AC538}"/>
    <cellStyle name="Normal 8 3 2 2 3 2 4" xfId="3762" xr:uid="{0206B26F-6661-4499-84EF-27E650D3B7E4}"/>
    <cellStyle name="Normal 8 3 2 2 3 3" xfId="2120" xr:uid="{D3A42D8C-6616-418D-8A0E-2602E52E5AD8}"/>
    <cellStyle name="Normal 8 3 2 2 3 4" xfId="3763" xr:uid="{11E2A971-FBA0-4BD2-ABC6-8816AAFF3C52}"/>
    <cellStyle name="Normal 8 3 2 2 3 5" xfId="3764" xr:uid="{A5846144-1FAB-426F-9197-B1953D7D0850}"/>
    <cellStyle name="Normal 8 3 2 2 4" xfId="2121" xr:uid="{AB80D43D-6913-4DE0-84B9-0045DC77FAAB}"/>
    <cellStyle name="Normal 8 3 2 2 4 2" xfId="2122" xr:uid="{F7878E40-F234-49B4-BEAE-AF104CE3A7DF}"/>
    <cellStyle name="Normal 8 3 2 2 4 3" xfId="3765" xr:uid="{32D7800B-5301-42FB-8C71-28439D59CAE9}"/>
    <cellStyle name="Normal 8 3 2 2 4 4" xfId="3766" xr:uid="{3E651F8B-1986-42A6-BCDB-99CCA4A99F0D}"/>
    <cellStyle name="Normal 8 3 2 2 5" xfId="2123" xr:uid="{88B7CE34-D1F7-4E88-AAB7-DD350BCE0684}"/>
    <cellStyle name="Normal 8 3 2 2 5 2" xfId="3767" xr:uid="{744FEB5F-99E1-48E2-8463-6D9B03E7D5F5}"/>
    <cellStyle name="Normal 8 3 2 2 5 3" xfId="3768" xr:uid="{73E05194-0E58-470D-9FE2-C301B7923871}"/>
    <cellStyle name="Normal 8 3 2 2 5 4" xfId="3769" xr:uid="{566294E9-E7B3-4C8D-B612-5C6CD40EB3DF}"/>
    <cellStyle name="Normal 8 3 2 2 6" xfId="3770" xr:uid="{61506ED7-5153-4250-952B-23328FC63373}"/>
    <cellStyle name="Normal 8 3 2 2 7" xfId="3771" xr:uid="{254757C5-5EC8-4C4F-99FE-8674A69BC618}"/>
    <cellStyle name="Normal 8 3 2 2 8" xfId="3772" xr:uid="{88E8BFB5-985B-46C1-AE1E-351DCAA2B0BD}"/>
    <cellStyle name="Normal 8 3 2 3" xfId="386" xr:uid="{2DADF6E5-7C88-4117-982E-38D2611CBFC3}"/>
    <cellStyle name="Normal 8 3 2 3 2" xfId="787" xr:uid="{AF852062-6AD9-4EA0-86AE-94C834F85F54}"/>
    <cellStyle name="Normal 8 3 2 3 2 2" xfId="788" xr:uid="{36337C00-7EFC-4BE4-898E-9A4CF7DAA862}"/>
    <cellStyle name="Normal 8 3 2 3 2 2 2" xfId="2124" xr:uid="{07D32975-F3A8-4E60-98D1-55E6DB8F9E4C}"/>
    <cellStyle name="Normal 8 3 2 3 2 2 2 2" xfId="2125" xr:uid="{96A57706-904C-4979-BAAF-0A26C05C951F}"/>
    <cellStyle name="Normal 8 3 2 3 2 2 3" xfId="2126" xr:uid="{E7E4F60F-F88F-428C-A630-9AEBE8218A1D}"/>
    <cellStyle name="Normal 8 3 2 3 2 3" xfId="2127" xr:uid="{E9088233-01FF-4110-860E-FA66EEEEA46D}"/>
    <cellStyle name="Normal 8 3 2 3 2 3 2" xfId="2128" xr:uid="{03CBBBCE-20F2-4FCE-A528-C3AA66D0FA0C}"/>
    <cellStyle name="Normal 8 3 2 3 2 4" xfId="2129" xr:uid="{1A99A02B-C569-427A-9582-32066FBF6E8B}"/>
    <cellStyle name="Normal 8 3 2 3 3" xfId="789" xr:uid="{2CC320AD-E964-4EAE-B386-59E1FCBC49D4}"/>
    <cellStyle name="Normal 8 3 2 3 3 2" xfId="2130" xr:uid="{AD4CEC2F-0566-4C02-9868-646C9CCDF36C}"/>
    <cellStyle name="Normal 8 3 2 3 3 2 2" xfId="2131" xr:uid="{4C5190D8-BD06-4AE7-AE1E-7DBCFE24BD2D}"/>
    <cellStyle name="Normal 8 3 2 3 3 3" xfId="2132" xr:uid="{4FD415C0-0753-4071-94B2-7E7EC9BC7716}"/>
    <cellStyle name="Normal 8 3 2 3 3 4" xfId="3773" xr:uid="{AF085C3C-F224-4DF0-90C6-2E5F02D3801B}"/>
    <cellStyle name="Normal 8 3 2 3 4" xfId="2133" xr:uid="{A2326F75-BD8A-44EB-A8F6-6C9E09727582}"/>
    <cellStyle name="Normal 8 3 2 3 4 2" xfId="2134" xr:uid="{B94E5741-3ABA-44FB-A38D-DDEB33AC63BB}"/>
    <cellStyle name="Normal 8 3 2 3 5" xfId="2135" xr:uid="{F3A52A93-6E0C-459A-88A7-B50B5041B2EE}"/>
    <cellStyle name="Normal 8 3 2 3 6" xfId="3774" xr:uid="{32EEEC22-85D0-4145-BEE9-715BDBCECED8}"/>
    <cellStyle name="Normal 8 3 2 4" xfId="387" xr:uid="{64E0537D-B28C-4DB1-8B68-984CDD3BA2A4}"/>
    <cellStyle name="Normal 8 3 2 4 2" xfId="790" xr:uid="{14D598ED-5B5D-4DC9-BFAB-207894F1F907}"/>
    <cellStyle name="Normal 8 3 2 4 2 2" xfId="2136" xr:uid="{E833089F-DAE0-4618-8236-8D19A17F5CB2}"/>
    <cellStyle name="Normal 8 3 2 4 2 2 2" xfId="2137" xr:uid="{0CC6883A-9ABE-4378-935C-0B79DB6ECFF9}"/>
    <cellStyle name="Normal 8 3 2 4 2 3" xfId="2138" xr:uid="{C85A9709-5A02-4A7F-96AB-3F2A7313386F}"/>
    <cellStyle name="Normal 8 3 2 4 2 4" xfId="3775" xr:uid="{3C2C62B4-E8A7-4878-AF5F-883708566F71}"/>
    <cellStyle name="Normal 8 3 2 4 3" xfId="2139" xr:uid="{54D7DAB7-91C3-4D23-A2BF-67E75436590D}"/>
    <cellStyle name="Normal 8 3 2 4 3 2" xfId="2140" xr:uid="{8E1DBF26-6750-4CD0-9612-17BA5402F161}"/>
    <cellStyle name="Normal 8 3 2 4 4" xfId="2141" xr:uid="{8041DF4E-CB20-4601-A9C1-B8B5BDB898E9}"/>
    <cellStyle name="Normal 8 3 2 4 5" xfId="3776" xr:uid="{64CE815E-ACDC-45D7-89B5-F1A706D5051E}"/>
    <cellStyle name="Normal 8 3 2 5" xfId="388" xr:uid="{C4C2C5CE-DABC-421A-A93B-38E3D24A6BEC}"/>
    <cellStyle name="Normal 8 3 2 5 2" xfId="2142" xr:uid="{25EEE145-DAA9-43A9-9E7D-4C1817A349EA}"/>
    <cellStyle name="Normal 8 3 2 5 2 2" xfId="2143" xr:uid="{5024CA5E-9973-42CF-AD45-272D73197192}"/>
    <cellStyle name="Normal 8 3 2 5 3" xfId="2144" xr:uid="{8C1A0A09-CE54-4F6C-B411-F3CE6A733141}"/>
    <cellStyle name="Normal 8 3 2 5 4" xfId="3777" xr:uid="{9F577257-B535-4696-BFEC-E70B37BAD34A}"/>
    <cellStyle name="Normal 8 3 2 6" xfId="2145" xr:uid="{CD3FEFB4-67BD-40A1-8EA0-B53547900302}"/>
    <cellStyle name="Normal 8 3 2 6 2" xfId="2146" xr:uid="{D9513D0C-34E8-473C-8ABC-59CF61EB5B7B}"/>
    <cellStyle name="Normal 8 3 2 6 3" xfId="3778" xr:uid="{212C21CF-AE8B-4112-90B6-6F79C7625C74}"/>
    <cellStyle name="Normal 8 3 2 6 4" xfId="3779" xr:uid="{05B7631A-E5D1-4C42-B566-E1955A41FC9F}"/>
    <cellStyle name="Normal 8 3 2 7" xfId="2147" xr:uid="{A25D5098-B3E8-49AD-A813-8291B143BAD8}"/>
    <cellStyle name="Normal 8 3 2 8" xfId="3780" xr:uid="{5AF4A9B3-1332-47A2-BF6B-13B1D1A69714}"/>
    <cellStyle name="Normal 8 3 2 9" xfId="3781" xr:uid="{EF7DF863-C0E4-45E4-899D-4AA37D832DB2}"/>
    <cellStyle name="Normal 8 3 3" xfId="158" xr:uid="{ED886686-FD48-41CE-8937-8E95BEBB0748}"/>
    <cellStyle name="Normal 8 3 3 2" xfId="159" xr:uid="{352CE889-7416-4941-9CA2-76F461E508DF}"/>
    <cellStyle name="Normal 8 3 3 2 2" xfId="791" xr:uid="{0B58A925-EB43-4828-906A-78614B5FE050}"/>
    <cellStyle name="Normal 8 3 3 2 2 2" xfId="2148" xr:uid="{F6C79DA2-8601-4D33-A3D0-AF259480B51F}"/>
    <cellStyle name="Normal 8 3 3 2 2 2 2" xfId="2149" xr:uid="{A018DEFC-4663-4E86-B44A-2EE7F86FECE8}"/>
    <cellStyle name="Normal 8 3 3 2 2 2 2 2" xfId="4494" xr:uid="{B7AFD589-A19B-48B8-B509-EC4DF518B319}"/>
    <cellStyle name="Normal 8 3 3 2 2 2 3" xfId="4495" xr:uid="{CFD046B3-ADBD-43BC-8B19-E2C7DF42246C}"/>
    <cellStyle name="Normal 8 3 3 2 2 3" xfId="2150" xr:uid="{B0FE4172-9278-411F-AD56-8E5E62683C52}"/>
    <cellStyle name="Normal 8 3 3 2 2 3 2" xfId="4496" xr:uid="{BEF2A612-90ED-4AB0-88F7-EAF7993D22EE}"/>
    <cellStyle name="Normal 8 3 3 2 2 4" xfId="3782" xr:uid="{BE7D3534-7632-4F1A-B7D4-44F981B00C0E}"/>
    <cellStyle name="Normal 8 3 3 2 3" xfId="2151" xr:uid="{172B040A-875A-4713-A766-EE2967FE00F8}"/>
    <cellStyle name="Normal 8 3 3 2 3 2" xfId="2152" xr:uid="{EECF1CBA-9B39-465D-8E1D-859B66294133}"/>
    <cellStyle name="Normal 8 3 3 2 3 2 2" xfId="4497" xr:uid="{CDC8CCF1-4E7E-42D5-90FA-EF79E922E9B6}"/>
    <cellStyle name="Normal 8 3 3 2 3 3" xfId="3783" xr:uid="{509C956D-B059-4171-BE4C-A3E70E9EE449}"/>
    <cellStyle name="Normal 8 3 3 2 3 4" xfId="3784" xr:uid="{D8E7FA68-C5F2-471F-93C8-A6D1D54FBFD7}"/>
    <cellStyle name="Normal 8 3 3 2 4" xfId="2153" xr:uid="{4296EB70-6DCE-4F5D-9154-B17A9E7FE8BB}"/>
    <cellStyle name="Normal 8 3 3 2 4 2" xfId="4498" xr:uid="{7085B172-87B7-486A-B4AF-781AE95B0F37}"/>
    <cellStyle name="Normal 8 3 3 2 5" xfId="3785" xr:uid="{E9C2B3B7-356E-4D88-BE19-9C5F344300E7}"/>
    <cellStyle name="Normal 8 3 3 2 6" xfId="3786" xr:uid="{C08320A2-5700-4D95-A7EC-419C1956FF3A}"/>
    <cellStyle name="Normal 8 3 3 3" xfId="389" xr:uid="{57AB7B7E-009C-4C39-932E-B347790024F4}"/>
    <cellStyle name="Normal 8 3 3 3 2" xfId="2154" xr:uid="{7ACFCAD8-84BA-4133-81C1-3FBCB1355027}"/>
    <cellStyle name="Normal 8 3 3 3 2 2" xfId="2155" xr:uid="{FCFA4D55-0FDE-4003-B67F-FE649B3890F8}"/>
    <cellStyle name="Normal 8 3 3 3 2 2 2" xfId="4499" xr:uid="{D40099F6-B5F8-4F58-A82C-C1062CFFE293}"/>
    <cellStyle name="Normal 8 3 3 3 2 3" xfId="3787" xr:uid="{17343701-91A5-4ABD-B5CB-47BDD5388457}"/>
    <cellStyle name="Normal 8 3 3 3 2 4" xfId="3788" xr:uid="{914EEF50-01AE-4D70-B3E6-05C77ECBA684}"/>
    <cellStyle name="Normal 8 3 3 3 3" xfId="2156" xr:uid="{D1AE4074-5619-4462-9245-26336021884D}"/>
    <cellStyle name="Normal 8 3 3 3 3 2" xfId="4500" xr:uid="{8ACB19F1-0A34-4056-9270-6D8AB5BBF208}"/>
    <cellStyle name="Normal 8 3 3 3 4" xfId="3789" xr:uid="{7D0C3C5F-687F-409D-8CF5-3F7A1114D763}"/>
    <cellStyle name="Normal 8 3 3 3 5" xfId="3790" xr:uid="{E0612F17-2F1C-4619-A822-6D898764E192}"/>
    <cellStyle name="Normal 8 3 3 4" xfId="2157" xr:uid="{1B1881F2-B796-41B2-9D86-EBCF1B7A9D3F}"/>
    <cellStyle name="Normal 8 3 3 4 2" xfId="2158" xr:uid="{D3EA3CCE-5D76-4DF2-B82B-8E73FAC4A1B1}"/>
    <cellStyle name="Normal 8 3 3 4 2 2" xfId="4501" xr:uid="{E42FE869-5995-49BB-8B60-48A53F39128E}"/>
    <cellStyle name="Normal 8 3 3 4 3" xfId="3791" xr:uid="{BB959300-2F13-45E9-9FE0-56DDE224A17C}"/>
    <cellStyle name="Normal 8 3 3 4 4" xfId="3792" xr:uid="{30D932FF-309C-4786-B10F-8121C38D4BCF}"/>
    <cellStyle name="Normal 8 3 3 5" xfId="2159" xr:uid="{7255FD60-FABE-422F-A520-1D1BFE7629F5}"/>
    <cellStyle name="Normal 8 3 3 5 2" xfId="3793" xr:uid="{6B9DF91D-574C-4BB9-B753-874CAC8198E3}"/>
    <cellStyle name="Normal 8 3 3 5 3" xfId="3794" xr:uid="{7BDA29F2-3387-4F9A-9DE7-43FD38273A13}"/>
    <cellStyle name="Normal 8 3 3 5 4" xfId="3795" xr:uid="{66DB21DC-C2F6-453A-A110-CD3A23A0326B}"/>
    <cellStyle name="Normal 8 3 3 6" xfId="3796" xr:uid="{E009ED50-D15A-4C05-81FA-A1A8BF9476BA}"/>
    <cellStyle name="Normal 8 3 3 7" xfId="3797" xr:uid="{D64E88AC-2D4B-438D-9C7F-BB2F49A69C8E}"/>
    <cellStyle name="Normal 8 3 3 8" xfId="3798" xr:uid="{EE0C65B4-0742-489F-B968-EF3656C76932}"/>
    <cellStyle name="Normal 8 3 4" xfId="160" xr:uid="{AC3CA997-C2BB-4973-B918-988FEF4D5D45}"/>
    <cellStyle name="Normal 8 3 4 2" xfId="792" xr:uid="{72909E2E-B22C-4F24-8DE8-75A0BDECF39D}"/>
    <cellStyle name="Normal 8 3 4 2 2" xfId="793" xr:uid="{4BEA7244-7930-4E05-B82B-EB1F482C6D51}"/>
    <cellStyle name="Normal 8 3 4 2 2 2" xfId="2160" xr:uid="{21037B74-4DB7-414B-A2A7-B02C802FFDF2}"/>
    <cellStyle name="Normal 8 3 4 2 2 2 2" xfId="2161" xr:uid="{29865D5E-FAEA-4F9B-BC59-5F0AAA912882}"/>
    <cellStyle name="Normal 8 3 4 2 2 3" xfId="2162" xr:uid="{9DDCE2D8-E031-436E-8144-8DCAF4204BCB}"/>
    <cellStyle name="Normal 8 3 4 2 2 4" xfId="3799" xr:uid="{02EB0348-53AD-4E58-878A-5EEA2B6BF347}"/>
    <cellStyle name="Normal 8 3 4 2 3" xfId="2163" xr:uid="{124918FC-DD26-440A-A24D-E44444393ACB}"/>
    <cellStyle name="Normal 8 3 4 2 3 2" xfId="2164" xr:uid="{3720E064-3903-49FF-89C3-2F2E2452481A}"/>
    <cellStyle name="Normal 8 3 4 2 4" xfId="2165" xr:uid="{E4F84278-C92F-4775-B2EA-BC830B36633E}"/>
    <cellStyle name="Normal 8 3 4 2 5" xfId="3800" xr:uid="{767853E4-A8B9-4FA7-BE5F-DFA59B555610}"/>
    <cellStyle name="Normal 8 3 4 3" xfId="794" xr:uid="{5746EBF4-B75F-4226-8144-83EF3C4B6902}"/>
    <cellStyle name="Normal 8 3 4 3 2" xfId="2166" xr:uid="{69E13FCB-DD6C-4BEB-807C-8FBBF7041368}"/>
    <cellStyle name="Normal 8 3 4 3 2 2" xfId="2167" xr:uid="{7D088460-D6B2-445A-9B00-0CCC34AB4F9D}"/>
    <cellStyle name="Normal 8 3 4 3 3" xfId="2168" xr:uid="{836A5B7D-07F9-48EA-8216-C4DFB6EC340A}"/>
    <cellStyle name="Normal 8 3 4 3 4" xfId="3801" xr:uid="{904E7E01-1EE1-4147-818F-8C246EFCEF28}"/>
    <cellStyle name="Normal 8 3 4 4" xfId="2169" xr:uid="{788756C2-E5E2-4C85-8E29-FC313599ADA8}"/>
    <cellStyle name="Normal 8 3 4 4 2" xfId="2170" xr:uid="{E0CF7A72-5475-4BE0-9CCC-17A502C2AAA5}"/>
    <cellStyle name="Normal 8 3 4 4 3" xfId="3802" xr:uid="{EC1E0337-36D4-4EC8-9EDA-AF1B6FE4BB7D}"/>
    <cellStyle name="Normal 8 3 4 4 4" xfId="3803" xr:uid="{70037583-F8F0-4B4F-B80F-A890544EEF89}"/>
    <cellStyle name="Normal 8 3 4 5" xfId="2171" xr:uid="{CA91D500-7940-46E6-BCD0-6A239DEE384A}"/>
    <cellStyle name="Normal 8 3 4 6" xfId="3804" xr:uid="{2FE25F26-ABCF-47C1-98B2-1FC845ACA894}"/>
    <cellStyle name="Normal 8 3 4 7" xfId="3805" xr:uid="{FC0D6603-3C1D-429B-A6DE-7605E2D80511}"/>
    <cellStyle name="Normal 8 3 5" xfId="390" xr:uid="{23FF11E7-A87B-4AA3-AD2F-859388A9EA1E}"/>
    <cellStyle name="Normal 8 3 5 2" xfId="795" xr:uid="{BF8C8254-C931-4C29-B844-3070D211F7D9}"/>
    <cellStyle name="Normal 8 3 5 2 2" xfId="2172" xr:uid="{01BD0ABC-92B4-42CC-A48E-6CE2252156A7}"/>
    <cellStyle name="Normal 8 3 5 2 2 2" xfId="2173" xr:uid="{0A7B6542-1F48-4122-8003-A45F2C4D6F47}"/>
    <cellStyle name="Normal 8 3 5 2 3" xfId="2174" xr:uid="{6E322F4E-5698-4EA5-990D-9A7E901D857B}"/>
    <cellStyle name="Normal 8 3 5 2 4" xfId="3806" xr:uid="{24603B9A-09C7-4397-94E5-26C4220953EF}"/>
    <cellStyle name="Normal 8 3 5 3" xfId="2175" xr:uid="{03C40F1E-1DB9-41E0-BD8F-65CC57D934EA}"/>
    <cellStyle name="Normal 8 3 5 3 2" xfId="2176" xr:uid="{C9D1DDA8-E3EF-4193-A359-0EDCAC48E19B}"/>
    <cellStyle name="Normal 8 3 5 3 3" xfId="3807" xr:uid="{7CD341F5-E17E-4282-91B8-6F6B7B10EEC5}"/>
    <cellStyle name="Normal 8 3 5 3 4" xfId="3808" xr:uid="{E786CE03-C43F-4BED-9589-FBCD10C97DF6}"/>
    <cellStyle name="Normal 8 3 5 4" xfId="2177" xr:uid="{D55D81D6-ADC4-4E7F-8224-BF56670FF8D7}"/>
    <cellStyle name="Normal 8 3 5 5" xfId="3809" xr:uid="{EF7A33CA-195B-461F-AE8F-FC009B0897F7}"/>
    <cellStyle name="Normal 8 3 5 6" xfId="3810" xr:uid="{CDE8D076-0E04-4F45-A961-3E6B85E2BB6B}"/>
    <cellStyle name="Normal 8 3 6" xfId="391" xr:uid="{AAAA9A72-FE18-43D6-B106-36B62D594AD9}"/>
    <cellStyle name="Normal 8 3 6 2" xfId="2178" xr:uid="{2F5614AD-FCA7-49A0-BF79-B12E7DE87BE8}"/>
    <cellStyle name="Normal 8 3 6 2 2" xfId="2179" xr:uid="{E214F368-CB8B-4D5B-8EA5-23E41A1AEBD1}"/>
    <cellStyle name="Normal 8 3 6 2 3" xfId="3811" xr:uid="{9FC6967E-3C5F-45D9-A861-07C9E2E775A4}"/>
    <cellStyle name="Normal 8 3 6 2 4" xfId="3812" xr:uid="{0C3D2BD4-6418-4FCC-B6F7-E5BF1BD80488}"/>
    <cellStyle name="Normal 8 3 6 3" xfId="2180" xr:uid="{54601433-B3C1-431D-AE0F-2F725D98075D}"/>
    <cellStyle name="Normal 8 3 6 4" xfId="3813" xr:uid="{AF636E52-C42A-4FC4-A2AF-015E73205895}"/>
    <cellStyle name="Normal 8 3 6 5" xfId="3814" xr:uid="{BAEEC670-D09C-4C58-A39D-E75BE9A47C83}"/>
    <cellStyle name="Normal 8 3 7" xfId="2181" xr:uid="{EACDE06E-97EA-476B-96C3-AECFBB96C5A7}"/>
    <cellStyle name="Normal 8 3 7 2" xfId="2182" xr:uid="{5FE38392-7887-4F6B-89D7-56E64DB7A3F9}"/>
    <cellStyle name="Normal 8 3 7 3" xfId="3815" xr:uid="{E9E4FB48-D6A3-498B-8BE7-EB47B0714163}"/>
    <cellStyle name="Normal 8 3 7 4" xfId="3816" xr:uid="{C9E9B0C7-303B-4728-A3A7-AB0D385084D4}"/>
    <cellStyle name="Normal 8 3 8" xfId="2183" xr:uid="{76708CA3-0F71-42D1-B6A6-2A93DD038E00}"/>
    <cellStyle name="Normal 8 3 8 2" xfId="3817" xr:uid="{F06A3358-49EA-43FB-A97E-FDA6897D8057}"/>
    <cellStyle name="Normal 8 3 8 3" xfId="3818" xr:uid="{ADB3194A-CB82-479B-A463-BCEC6499AA6F}"/>
    <cellStyle name="Normal 8 3 8 4" xfId="3819" xr:uid="{C8C67517-7163-4D1D-9966-8DCB588D8A92}"/>
    <cellStyle name="Normal 8 3 9" xfId="3820" xr:uid="{878025D3-8DA1-479A-84F0-6C789A051F6C}"/>
    <cellStyle name="Normal 8 4" xfId="161" xr:uid="{07BA53B7-C4D7-47E3-9DB3-2F982CE3B430}"/>
    <cellStyle name="Normal 8 4 10" xfId="3821" xr:uid="{65F374F3-DA62-4A99-BB13-2F0D521F935E}"/>
    <cellStyle name="Normal 8 4 11" xfId="3822" xr:uid="{5DB97D3A-C0D6-4A45-8D7C-348F42104236}"/>
    <cellStyle name="Normal 8 4 2" xfId="162" xr:uid="{4919CCBD-C2C6-4A3C-9184-2AD8ECF8438B}"/>
    <cellStyle name="Normal 8 4 2 2" xfId="392" xr:uid="{9ECAF928-7D4E-441A-86D5-140F7B4110A0}"/>
    <cellStyle name="Normal 8 4 2 2 2" xfId="796" xr:uid="{CCC8FF11-D503-44AC-8BD0-3EDF1644AED4}"/>
    <cellStyle name="Normal 8 4 2 2 2 2" xfId="797" xr:uid="{F39C2D7F-4074-4553-A278-C8CDD684180D}"/>
    <cellStyle name="Normal 8 4 2 2 2 2 2" xfId="2184" xr:uid="{5AA7FA89-DA26-485E-93C9-D3B8420CDCFA}"/>
    <cellStyle name="Normal 8 4 2 2 2 2 3" xfId="3823" xr:uid="{BFED558F-2D9B-43E9-9D39-A64AA1FAF354}"/>
    <cellStyle name="Normal 8 4 2 2 2 2 4" xfId="3824" xr:uid="{64892EE3-0D4D-4C4F-A5DA-6C525E88DCC4}"/>
    <cellStyle name="Normal 8 4 2 2 2 3" xfId="2185" xr:uid="{9490B841-6637-47E4-AF53-975D5A2363A0}"/>
    <cellStyle name="Normal 8 4 2 2 2 3 2" xfId="3825" xr:uid="{D946E145-3385-46FB-BA5A-293983CBC43F}"/>
    <cellStyle name="Normal 8 4 2 2 2 3 3" xfId="3826" xr:uid="{28D4BBBD-C906-4B3D-9DCE-7D66BEB4BA1F}"/>
    <cellStyle name="Normal 8 4 2 2 2 3 4" xfId="3827" xr:uid="{A04C97CD-EB63-4806-9A8E-B52F5299D096}"/>
    <cellStyle name="Normal 8 4 2 2 2 4" xfId="3828" xr:uid="{EDED9ED3-8F9D-4433-8C15-C5FC378CD17C}"/>
    <cellStyle name="Normal 8 4 2 2 2 5" xfId="3829" xr:uid="{17F6AE6C-296F-4D0E-AF07-93E81810058C}"/>
    <cellStyle name="Normal 8 4 2 2 2 6" xfId="3830" xr:uid="{4BF87C02-6AAC-471A-9B68-750EE4682FAA}"/>
    <cellStyle name="Normal 8 4 2 2 3" xfId="798" xr:uid="{8407924D-FA6C-4408-8A56-C11CE17085D3}"/>
    <cellStyle name="Normal 8 4 2 2 3 2" xfId="2186" xr:uid="{EF351987-E65F-496A-B13B-EED370907AD3}"/>
    <cellStyle name="Normal 8 4 2 2 3 2 2" xfId="3831" xr:uid="{87FCB381-BFFD-4879-AE07-A5B1E928C66C}"/>
    <cellStyle name="Normal 8 4 2 2 3 2 3" xfId="3832" xr:uid="{48DDCBB4-9279-4D02-A5D4-5BB758E15438}"/>
    <cellStyle name="Normal 8 4 2 2 3 2 4" xfId="3833" xr:uid="{EEAA8F59-4E4E-43BE-A5F1-A7299D7BA2F8}"/>
    <cellStyle name="Normal 8 4 2 2 3 3" xfId="3834" xr:uid="{5C586A9F-CC2D-4AF6-8A28-F6B7A1F50C24}"/>
    <cellStyle name="Normal 8 4 2 2 3 4" xfId="3835" xr:uid="{7C8BF765-763D-4C7E-A1FE-697C21DC98B8}"/>
    <cellStyle name="Normal 8 4 2 2 3 5" xfId="3836" xr:uid="{3F782D71-A643-4258-B635-FE5A40DDDB17}"/>
    <cellStyle name="Normal 8 4 2 2 4" xfId="2187" xr:uid="{D5236F12-7A3D-437A-82C4-7512AB8BD422}"/>
    <cellStyle name="Normal 8 4 2 2 4 2" xfId="3837" xr:uid="{07B4B559-CB6B-4B6D-BE03-E01966B32C99}"/>
    <cellStyle name="Normal 8 4 2 2 4 3" xfId="3838" xr:uid="{82B63407-3D4A-4433-B5F4-68662C9157B0}"/>
    <cellStyle name="Normal 8 4 2 2 4 4" xfId="3839" xr:uid="{4CCAA18F-0F67-485E-8F99-68B65B0B4F05}"/>
    <cellStyle name="Normal 8 4 2 2 5" xfId="3840" xr:uid="{8BAA0539-3677-48C0-AB80-C8A84C102962}"/>
    <cellStyle name="Normal 8 4 2 2 5 2" xfId="3841" xr:uid="{10BD3F46-646F-4AD4-97E2-FE4D27766372}"/>
    <cellStyle name="Normal 8 4 2 2 5 3" xfId="3842" xr:uid="{0D8AFD6A-D3B2-4EB0-9DB9-C952D47976AF}"/>
    <cellStyle name="Normal 8 4 2 2 5 4" xfId="3843" xr:uid="{A9D1D84C-69E3-4728-B323-A00F162CE7BA}"/>
    <cellStyle name="Normal 8 4 2 2 6" xfId="3844" xr:uid="{CC8BBD9C-482D-4524-9915-35300634AB19}"/>
    <cellStyle name="Normal 8 4 2 2 7" xfId="3845" xr:uid="{B4D96704-8EDF-4784-8B1F-838AC3A3D297}"/>
    <cellStyle name="Normal 8 4 2 2 8" xfId="3846" xr:uid="{06BFA50B-E7E9-4BDC-A630-1EC4AD46AA04}"/>
    <cellStyle name="Normal 8 4 2 3" xfId="799" xr:uid="{976957A1-8955-4C08-A095-AB1A5793710F}"/>
    <cellStyle name="Normal 8 4 2 3 2" xfId="800" xr:uid="{38941297-13D4-41ED-8B43-E49CF8326313}"/>
    <cellStyle name="Normal 8 4 2 3 2 2" xfId="801" xr:uid="{FB5D822A-8DD7-4134-BF43-8126BED55946}"/>
    <cellStyle name="Normal 8 4 2 3 2 3" xfId="3847" xr:uid="{2092D3A7-BA16-48A7-BA9D-1C707108521F}"/>
    <cellStyle name="Normal 8 4 2 3 2 4" xfId="3848" xr:uid="{A840CAA6-E63C-40A6-B484-D2B87E94E852}"/>
    <cellStyle name="Normal 8 4 2 3 3" xfId="802" xr:uid="{5A9DDE33-0704-468C-B88E-6200113F3585}"/>
    <cellStyle name="Normal 8 4 2 3 3 2" xfId="3849" xr:uid="{A5173138-53BA-4E63-A43F-0DAEB52D5993}"/>
    <cellStyle name="Normal 8 4 2 3 3 3" xfId="3850" xr:uid="{CABDA820-2A87-4C26-8218-2142A7052048}"/>
    <cellStyle name="Normal 8 4 2 3 3 4" xfId="3851" xr:uid="{DBFFC637-37BF-4D48-AB0F-3B7DBDEA9089}"/>
    <cellStyle name="Normal 8 4 2 3 4" xfId="3852" xr:uid="{828EAC43-9511-4232-B4F8-58037A29111A}"/>
    <cellStyle name="Normal 8 4 2 3 5" xfId="3853" xr:uid="{0456F43A-6C7A-49B4-A5FA-5AA0DAA66D61}"/>
    <cellStyle name="Normal 8 4 2 3 6" xfId="3854" xr:uid="{C130C2E3-ADB7-4B00-ACE4-A91CDB6B800D}"/>
    <cellStyle name="Normal 8 4 2 4" xfId="803" xr:uid="{DB85525C-61C7-4C67-8EE3-66C81938B583}"/>
    <cellStyle name="Normal 8 4 2 4 2" xfId="804" xr:uid="{22ABA015-C04F-4E0D-950B-B96CF200BAB8}"/>
    <cellStyle name="Normal 8 4 2 4 2 2" xfId="3855" xr:uid="{1F96FA28-0E05-4AA1-A52A-086C91373A4B}"/>
    <cellStyle name="Normal 8 4 2 4 2 3" xfId="3856" xr:uid="{59C86B1E-20DE-46A2-992B-9BAC98D484E3}"/>
    <cellStyle name="Normal 8 4 2 4 2 4" xfId="3857" xr:uid="{1AE2765F-CA75-496A-8E0F-048AF546AE95}"/>
    <cellStyle name="Normal 8 4 2 4 3" xfId="3858" xr:uid="{77B15CCA-01FF-4D29-B2DA-1B49ACDD876D}"/>
    <cellStyle name="Normal 8 4 2 4 4" xfId="3859" xr:uid="{736DA851-6026-4688-816B-89C63470A477}"/>
    <cellStyle name="Normal 8 4 2 4 5" xfId="3860" xr:uid="{6C647F91-0844-4A73-9498-BB5228839FA3}"/>
    <cellStyle name="Normal 8 4 2 5" xfId="805" xr:uid="{91B19021-6254-446F-A47E-91AB88673B71}"/>
    <cellStyle name="Normal 8 4 2 5 2" xfId="3861" xr:uid="{5336FCB5-10DE-43F0-A396-74ABACC9CA88}"/>
    <cellStyle name="Normal 8 4 2 5 3" xfId="3862" xr:uid="{1E7FB588-7CE0-4BA7-9231-71B29CD940C6}"/>
    <cellStyle name="Normal 8 4 2 5 4" xfId="3863" xr:uid="{4F5CA0DA-E0D7-4486-B7A3-E562AFC40136}"/>
    <cellStyle name="Normal 8 4 2 6" xfId="3864" xr:uid="{544ECF89-2AE2-4946-84C1-17C27362033A}"/>
    <cellStyle name="Normal 8 4 2 6 2" xfId="3865" xr:uid="{8F73DF8B-8806-47F0-BF85-B7CA186EBECC}"/>
    <cellStyle name="Normal 8 4 2 6 3" xfId="3866" xr:uid="{C536663B-594D-42BC-AACC-4731392E56A0}"/>
    <cellStyle name="Normal 8 4 2 6 4" xfId="3867" xr:uid="{1BAF3DED-2379-4371-AD52-D7A8FA4B90F5}"/>
    <cellStyle name="Normal 8 4 2 7" xfId="3868" xr:uid="{3F11536F-E79C-4EC0-B5F3-6663541AF5B2}"/>
    <cellStyle name="Normal 8 4 2 8" xfId="3869" xr:uid="{79C60070-5A25-44FD-8625-83E659F3C1E2}"/>
    <cellStyle name="Normal 8 4 2 9" xfId="3870" xr:uid="{96D0AAAE-8FA9-4757-8681-4F53748E8BF7}"/>
    <cellStyle name="Normal 8 4 3" xfId="393" xr:uid="{DDAD67CF-FCF4-4257-B0AA-1948D05D8624}"/>
    <cellStyle name="Normal 8 4 3 2" xfId="806" xr:uid="{BCAE832F-D844-4161-9B41-3F83D94967BC}"/>
    <cellStyle name="Normal 8 4 3 2 2" xfId="807" xr:uid="{DB057CF4-6915-4F36-A248-8D8C36E5DD0D}"/>
    <cellStyle name="Normal 8 4 3 2 2 2" xfId="2188" xr:uid="{A1764AD5-34AE-4329-A850-685F5EF2709D}"/>
    <cellStyle name="Normal 8 4 3 2 2 2 2" xfId="2189" xr:uid="{039B9564-9CE8-4F1C-B9A7-A6BD9295E315}"/>
    <cellStyle name="Normal 8 4 3 2 2 3" xfId="2190" xr:uid="{AE2D4469-891E-4D47-A09F-48351A4613A5}"/>
    <cellStyle name="Normal 8 4 3 2 2 4" xfId="3871" xr:uid="{3507C774-7EC9-43B6-9F53-53409F5C6BBE}"/>
    <cellStyle name="Normal 8 4 3 2 3" xfId="2191" xr:uid="{B2B98622-611A-4C9F-8F0C-2917ED7D9964}"/>
    <cellStyle name="Normal 8 4 3 2 3 2" xfId="2192" xr:uid="{66762710-DC8D-47B2-99B7-916345D90874}"/>
    <cellStyle name="Normal 8 4 3 2 3 3" xfId="3872" xr:uid="{E9A19A55-4F5F-447A-811D-E8A7FB241B7C}"/>
    <cellStyle name="Normal 8 4 3 2 3 4" xfId="3873" xr:uid="{3FC68487-6E4E-45B7-B7D5-DEBD22879C5A}"/>
    <cellStyle name="Normal 8 4 3 2 4" xfId="2193" xr:uid="{9C768E5A-93F6-4A97-8258-484C38AF1120}"/>
    <cellStyle name="Normal 8 4 3 2 5" xfId="3874" xr:uid="{15CD48C2-0669-4B75-844C-0FCFF1D12BDC}"/>
    <cellStyle name="Normal 8 4 3 2 6" xfId="3875" xr:uid="{334CEFC6-EB35-4527-8A18-8AE00C099719}"/>
    <cellStyle name="Normal 8 4 3 3" xfId="808" xr:uid="{0B1FD1B3-36D5-4C6D-B464-4281224C03E8}"/>
    <cellStyle name="Normal 8 4 3 3 2" xfId="2194" xr:uid="{9C23A4D8-060B-4C8D-9FCC-E8FAE742595E}"/>
    <cellStyle name="Normal 8 4 3 3 2 2" xfId="2195" xr:uid="{09932AA7-357E-4136-9F06-83BEF2DC6A7B}"/>
    <cellStyle name="Normal 8 4 3 3 2 3" xfId="3876" xr:uid="{3B037FD5-CC2E-4B1C-A158-F000BD76704C}"/>
    <cellStyle name="Normal 8 4 3 3 2 4" xfId="3877" xr:uid="{6B5C8054-9ADC-42FC-B004-14C75590C2B5}"/>
    <cellStyle name="Normal 8 4 3 3 3" xfId="2196" xr:uid="{6EA7D4DC-250E-47D6-915F-E7C42A55B4AD}"/>
    <cellStyle name="Normal 8 4 3 3 4" xfId="3878" xr:uid="{D11B03A3-1F97-46B4-8B5F-98F685B0CB53}"/>
    <cellStyle name="Normal 8 4 3 3 5" xfId="3879" xr:uid="{5C1B7B14-CDF0-4C9F-B1C5-F9220348BE1B}"/>
    <cellStyle name="Normal 8 4 3 4" xfId="2197" xr:uid="{8132C009-CD99-4302-9CD0-F7AA0C910F6C}"/>
    <cellStyle name="Normal 8 4 3 4 2" xfId="2198" xr:uid="{41F0504A-CF6D-4312-8838-5A42BB27A78E}"/>
    <cellStyle name="Normal 8 4 3 4 3" xfId="3880" xr:uid="{A0C4D6BE-071F-4E71-A0FB-DED6B8E3CEAD}"/>
    <cellStyle name="Normal 8 4 3 4 4" xfId="3881" xr:uid="{7F890D16-BCEF-4562-856C-3D313F83A290}"/>
    <cellStyle name="Normal 8 4 3 5" xfId="2199" xr:uid="{41A6E8C3-BA3A-423A-9E14-232EDD0DF3D9}"/>
    <cellStyle name="Normal 8 4 3 5 2" xfId="3882" xr:uid="{A40B206B-C5FA-40F2-BCC1-F14EF2D0E61A}"/>
    <cellStyle name="Normal 8 4 3 5 3" xfId="3883" xr:uid="{FCCC19AB-7D22-4870-A410-1C160C048C47}"/>
    <cellStyle name="Normal 8 4 3 5 4" xfId="3884" xr:uid="{098F01F0-6AB7-4B48-B246-10DF3773D766}"/>
    <cellStyle name="Normal 8 4 3 6" xfId="3885" xr:uid="{E7A47A75-00B5-4944-A657-F89C8BAD9265}"/>
    <cellStyle name="Normal 8 4 3 7" xfId="3886" xr:uid="{9D33863D-BEA1-4A19-B718-521158CF64E3}"/>
    <cellStyle name="Normal 8 4 3 8" xfId="3887" xr:uid="{7041B13C-BCDE-4367-960A-B1DC3F423F81}"/>
    <cellStyle name="Normal 8 4 4" xfId="394" xr:uid="{66BD22CA-CBDF-4F4E-ACF6-FFC7AA1FF43B}"/>
    <cellStyle name="Normal 8 4 4 2" xfId="809" xr:uid="{130288C7-D4E6-47F1-B4EF-DC45AF6ACE7C}"/>
    <cellStyle name="Normal 8 4 4 2 2" xfId="810" xr:uid="{BD31E9F0-2556-43DF-8860-13D69B97E5D0}"/>
    <cellStyle name="Normal 8 4 4 2 2 2" xfId="2200" xr:uid="{D2CA3CA3-16C7-4733-AC24-99EA21497897}"/>
    <cellStyle name="Normal 8 4 4 2 2 3" xfId="3888" xr:uid="{F29A8E74-D3C3-4407-99EB-7E505AF324E4}"/>
    <cellStyle name="Normal 8 4 4 2 2 4" xfId="3889" xr:uid="{1714281D-6433-429C-82FA-BCA127396B99}"/>
    <cellStyle name="Normal 8 4 4 2 3" xfId="2201" xr:uid="{D9AD8E9B-DBC7-48EA-BB4A-38E2A1EA8A6B}"/>
    <cellStyle name="Normal 8 4 4 2 4" xfId="3890" xr:uid="{82B54956-943A-46E4-8F10-C32818027001}"/>
    <cellStyle name="Normal 8 4 4 2 5" xfId="3891" xr:uid="{A2706A9C-01F7-4FE8-88AD-3873775C2AE4}"/>
    <cellStyle name="Normal 8 4 4 3" xfId="811" xr:uid="{E6A6D882-BC02-4A02-8D81-1C2DF848442A}"/>
    <cellStyle name="Normal 8 4 4 3 2" xfId="2202" xr:uid="{395BA2CD-0329-4C45-8A1C-B9C8B34CB033}"/>
    <cellStyle name="Normal 8 4 4 3 3" xfId="3892" xr:uid="{28D124F2-5882-4A78-B376-7501CAB2BEDA}"/>
    <cellStyle name="Normal 8 4 4 3 4" xfId="3893" xr:uid="{549E338B-0F00-472D-8990-24898AE2DA9E}"/>
    <cellStyle name="Normal 8 4 4 4" xfId="2203" xr:uid="{F750F46A-630E-42E5-842F-BCA436048F62}"/>
    <cellStyle name="Normal 8 4 4 4 2" xfId="3894" xr:uid="{D918463B-90CF-41EC-A49E-697E4B6CB48B}"/>
    <cellStyle name="Normal 8 4 4 4 3" xfId="3895" xr:uid="{AE4CA8DC-89B2-495D-AE4E-C475D357DAD7}"/>
    <cellStyle name="Normal 8 4 4 4 4" xfId="3896" xr:uid="{CFF17AA1-36A6-4699-A16E-A510040AE7A2}"/>
    <cellStyle name="Normal 8 4 4 5" xfId="3897" xr:uid="{E110BA64-E841-4262-A460-906AEDC4BA85}"/>
    <cellStyle name="Normal 8 4 4 6" xfId="3898" xr:uid="{274F90C5-252D-444D-958C-4A8915558A12}"/>
    <cellStyle name="Normal 8 4 4 7" xfId="3899" xr:uid="{10F0BC71-6520-4781-9C08-8B5E03790B24}"/>
    <cellStyle name="Normal 8 4 5" xfId="395" xr:uid="{71E09E33-0D45-40A5-B393-8385FC46063A}"/>
    <cellStyle name="Normal 8 4 5 2" xfId="812" xr:uid="{AA5AC696-1F00-4FD0-990F-81C4A9B0623A}"/>
    <cellStyle name="Normal 8 4 5 2 2" xfId="2204" xr:uid="{B5A6C73D-F192-4A38-BE7F-1F18D5B78631}"/>
    <cellStyle name="Normal 8 4 5 2 3" xfId="3900" xr:uid="{8C465EB7-237E-4E53-808A-02C7FB94EB09}"/>
    <cellStyle name="Normal 8 4 5 2 4" xfId="3901" xr:uid="{D0EC778C-B7EE-4297-BC0D-9BA7DD5E10D1}"/>
    <cellStyle name="Normal 8 4 5 3" xfId="2205" xr:uid="{11D1ED2D-D795-4637-929F-D7555B6C2B97}"/>
    <cellStyle name="Normal 8 4 5 3 2" xfId="3902" xr:uid="{B6CF00A2-3223-4FC4-A3B6-3EE8EA527F98}"/>
    <cellStyle name="Normal 8 4 5 3 3" xfId="3903" xr:uid="{B38D7957-C22B-4788-AE79-27F302536CDF}"/>
    <cellStyle name="Normal 8 4 5 3 4" xfId="3904" xr:uid="{F26A0EB4-FBB1-4651-BA51-819F73C1E392}"/>
    <cellStyle name="Normal 8 4 5 4" xfId="3905" xr:uid="{F34D3F13-1868-416E-9D9A-2CF78ED0994B}"/>
    <cellStyle name="Normal 8 4 5 5" xfId="3906" xr:uid="{83A595F4-61B3-4B7B-9E07-17E763D2DC99}"/>
    <cellStyle name="Normal 8 4 5 6" xfId="3907" xr:uid="{354F0E51-ACFB-4FD2-B895-C88D88D77EF6}"/>
    <cellStyle name="Normal 8 4 6" xfId="813" xr:uid="{9B30C9E8-438A-4F83-9D31-EFD4CA49506C}"/>
    <cellStyle name="Normal 8 4 6 2" xfId="2206" xr:uid="{E4FF7568-B6D4-40C9-8E14-5EC4FEA84C14}"/>
    <cellStyle name="Normal 8 4 6 2 2" xfId="3908" xr:uid="{579B5E59-A880-4186-8035-EB26D01AEF7E}"/>
    <cellStyle name="Normal 8 4 6 2 3" xfId="3909" xr:uid="{5573774E-4CA8-4CC3-81DF-0578E05E57EC}"/>
    <cellStyle name="Normal 8 4 6 2 4" xfId="3910" xr:uid="{1B4A2C27-30D8-497D-A4EE-263E67B612A4}"/>
    <cellStyle name="Normal 8 4 6 3" xfId="3911" xr:uid="{6332752D-FB26-45EF-8450-FA304A704B68}"/>
    <cellStyle name="Normal 8 4 6 4" xfId="3912" xr:uid="{49CC4890-0574-4E74-844D-9C574F9A0E99}"/>
    <cellStyle name="Normal 8 4 6 5" xfId="3913" xr:uid="{D8AADE0B-BA7F-46D4-BD2B-DD613DA04479}"/>
    <cellStyle name="Normal 8 4 7" xfId="2207" xr:uid="{7FF7029B-BFAF-4A2F-9CC6-FC5C893B1757}"/>
    <cellStyle name="Normal 8 4 7 2" xfId="3914" xr:uid="{40A754E3-4912-4B9D-B570-13E7D585DCCB}"/>
    <cellStyle name="Normal 8 4 7 3" xfId="3915" xr:uid="{0E301911-766B-4B80-AD96-051A120B046C}"/>
    <cellStyle name="Normal 8 4 7 4" xfId="3916" xr:uid="{98840F0A-CC88-4A3D-860B-0C5D8A8BDE05}"/>
    <cellStyle name="Normal 8 4 8" xfId="3917" xr:uid="{9ACD3378-E82D-44D5-AF2C-9465837B9253}"/>
    <cellStyle name="Normal 8 4 8 2" xfId="3918" xr:uid="{9B7E435E-1DF3-40A5-88BE-F4B3DA31A04F}"/>
    <cellStyle name="Normal 8 4 8 3" xfId="3919" xr:uid="{842DAC98-00C6-449C-84D4-824E71ADC5C6}"/>
    <cellStyle name="Normal 8 4 8 4" xfId="3920" xr:uid="{5E5C557E-9B73-43B5-A8C1-F12ED5896C08}"/>
    <cellStyle name="Normal 8 4 9" xfId="3921" xr:uid="{17BB5B18-64D2-4BF6-89EC-DA72B4C3CC19}"/>
    <cellStyle name="Normal 8 5" xfId="163" xr:uid="{914F0AD9-BFE1-4612-BF20-9779A5443E0D}"/>
    <cellStyle name="Normal 8 5 2" xfId="164" xr:uid="{A6E42308-7226-40BC-BB76-09485D989991}"/>
    <cellStyle name="Normal 8 5 2 2" xfId="396" xr:uid="{44CF646E-7CB6-4619-A4B4-5A51AF503986}"/>
    <cellStyle name="Normal 8 5 2 2 2" xfId="814" xr:uid="{A3ED7AF8-9ADD-4201-A014-E26AA7FEF5D2}"/>
    <cellStyle name="Normal 8 5 2 2 2 2" xfId="2208" xr:uid="{1E132361-C176-43FD-B2E1-1205B04354DC}"/>
    <cellStyle name="Normal 8 5 2 2 2 3" xfId="3922" xr:uid="{F3BEDC8B-614E-4FF9-B47C-00405EA8C02A}"/>
    <cellStyle name="Normal 8 5 2 2 2 4" xfId="3923" xr:uid="{7E5D5BC6-A09B-4BDB-8410-D1D85A6EC67C}"/>
    <cellStyle name="Normal 8 5 2 2 3" xfId="2209" xr:uid="{CA8C7054-C9C9-43A4-A423-32B2A858D82C}"/>
    <cellStyle name="Normal 8 5 2 2 3 2" xfId="3924" xr:uid="{6310CA58-71DE-471E-B200-2599F9AB764C}"/>
    <cellStyle name="Normal 8 5 2 2 3 3" xfId="3925" xr:uid="{AE00E690-9925-4CD6-88A9-89747387DE55}"/>
    <cellStyle name="Normal 8 5 2 2 3 4" xfId="3926" xr:uid="{54203D89-4512-4922-8B64-1B6A0BE0B11D}"/>
    <cellStyle name="Normal 8 5 2 2 4" xfId="3927" xr:uid="{35A250A1-06B3-46B3-A269-854E5EDFC240}"/>
    <cellStyle name="Normal 8 5 2 2 5" xfId="3928" xr:uid="{878FF3C6-6FA9-458D-A52D-2934550711F2}"/>
    <cellStyle name="Normal 8 5 2 2 6" xfId="3929" xr:uid="{4E64B175-EC38-4A28-86F3-DF3DF9C937FC}"/>
    <cellStyle name="Normal 8 5 2 3" xfId="815" xr:uid="{08C5CEDE-EE27-4B90-A9DB-FC6CBE936EDE}"/>
    <cellStyle name="Normal 8 5 2 3 2" xfId="2210" xr:uid="{D9B9A8CE-42A2-4316-B318-BECB1642146E}"/>
    <cellStyle name="Normal 8 5 2 3 2 2" xfId="3930" xr:uid="{D4B4FE81-A880-4D1E-A4ED-B238F1EB2E85}"/>
    <cellStyle name="Normal 8 5 2 3 2 3" xfId="3931" xr:uid="{06199C7D-80B8-48CB-A2E5-38E0D59E4E88}"/>
    <cellStyle name="Normal 8 5 2 3 2 4" xfId="3932" xr:uid="{EABF539C-C4F4-4B23-B365-24F423290FFA}"/>
    <cellStyle name="Normal 8 5 2 3 3" xfId="3933" xr:uid="{A53300B1-52F9-481F-80D5-A5CC15EC6A16}"/>
    <cellStyle name="Normal 8 5 2 3 4" xfId="3934" xr:uid="{1C42A275-4706-4FAF-95EB-85A3BBC5C4A5}"/>
    <cellStyle name="Normal 8 5 2 3 5" xfId="3935" xr:uid="{E11A0DC4-1DAB-4F8F-95DA-0668C29D0779}"/>
    <cellStyle name="Normal 8 5 2 4" xfId="2211" xr:uid="{6156CE3A-A089-416A-8056-384A816D61EE}"/>
    <cellStyle name="Normal 8 5 2 4 2" xfId="3936" xr:uid="{9538988D-F0E0-4567-BE21-0E27773EE391}"/>
    <cellStyle name="Normal 8 5 2 4 3" xfId="3937" xr:uid="{180E557A-B5CA-4C6C-9316-2A8E8FC058AC}"/>
    <cellStyle name="Normal 8 5 2 4 4" xfId="3938" xr:uid="{15F62239-239A-4F0C-8BDC-B60F1D9E9540}"/>
    <cellStyle name="Normal 8 5 2 5" xfId="3939" xr:uid="{67D3C246-D3AA-4DEA-BCBB-4EDFABA5243D}"/>
    <cellStyle name="Normal 8 5 2 5 2" xfId="3940" xr:uid="{E660570A-9E45-42FC-A28E-8C2A68077DD8}"/>
    <cellStyle name="Normal 8 5 2 5 3" xfId="3941" xr:uid="{26312BF1-BAC3-40EF-B1B3-E51E088D58C1}"/>
    <cellStyle name="Normal 8 5 2 5 4" xfId="3942" xr:uid="{8E86BFDB-4DCF-4674-9179-85BD04FE4B60}"/>
    <cellStyle name="Normal 8 5 2 6" xfId="3943" xr:uid="{3089D19F-5C2F-4E74-A3A8-672055738D06}"/>
    <cellStyle name="Normal 8 5 2 7" xfId="3944" xr:uid="{BB9F31FF-5CBA-4CC3-890F-D666509721F7}"/>
    <cellStyle name="Normal 8 5 2 8" xfId="3945" xr:uid="{CE274CCF-9BF1-4777-90D3-5B3EA1C09D43}"/>
    <cellStyle name="Normal 8 5 3" xfId="397" xr:uid="{58024508-888C-4B29-9D78-EA921645177A}"/>
    <cellStyle name="Normal 8 5 3 2" xfId="816" xr:uid="{ADD3D6CB-2DA8-437E-B5FA-A04540423F09}"/>
    <cellStyle name="Normal 8 5 3 2 2" xfId="817" xr:uid="{7807C0B6-F69D-4CEE-BAA4-236D72FB0EF6}"/>
    <cellStyle name="Normal 8 5 3 2 3" xfId="3946" xr:uid="{13B6F67C-0C6F-4491-85BE-F25D44B18B77}"/>
    <cellStyle name="Normal 8 5 3 2 4" xfId="3947" xr:uid="{334082FA-9831-446D-A92D-2C4AEA02DF01}"/>
    <cellStyle name="Normal 8 5 3 3" xfId="818" xr:uid="{334B8E40-7CB8-4127-8375-5FA68FF8E61B}"/>
    <cellStyle name="Normal 8 5 3 3 2" xfId="3948" xr:uid="{F11B6FFC-B95E-4BD5-8074-C1F0CA0F80F9}"/>
    <cellStyle name="Normal 8 5 3 3 3" xfId="3949" xr:uid="{21B5CF4E-E06F-4899-9D5F-3C52B5258867}"/>
    <cellStyle name="Normal 8 5 3 3 4" xfId="3950" xr:uid="{D8BA4DA2-A3FB-48CB-A04E-97DE177EE68D}"/>
    <cellStyle name="Normal 8 5 3 4" xfId="3951" xr:uid="{E8696945-41B1-4548-9BA1-2D6A97CB948A}"/>
    <cellStyle name="Normal 8 5 3 5" xfId="3952" xr:uid="{A73D9F29-82E1-4538-9745-7205D665BFA8}"/>
    <cellStyle name="Normal 8 5 3 6" xfId="3953" xr:uid="{39846391-DF74-48CD-8EB0-A02260943651}"/>
    <cellStyle name="Normal 8 5 4" xfId="398" xr:uid="{1525A7BA-1C07-493E-8CB0-0713111D2002}"/>
    <cellStyle name="Normal 8 5 4 2" xfId="819" xr:uid="{14DF259C-D989-4931-A744-9794A07AA521}"/>
    <cellStyle name="Normal 8 5 4 2 2" xfId="3954" xr:uid="{C563A885-DC9D-4997-A0F9-0F54EF6AAF91}"/>
    <cellStyle name="Normal 8 5 4 2 3" xfId="3955" xr:uid="{7973B8D5-C9BE-44AA-9C99-5B5C77D3AE6F}"/>
    <cellStyle name="Normal 8 5 4 2 4" xfId="3956" xr:uid="{72AD0F4C-FEBA-42DB-AE86-DDF59B4EB40E}"/>
    <cellStyle name="Normal 8 5 4 3" xfId="3957" xr:uid="{4F799FCE-7969-4AE0-8787-33F49B52451E}"/>
    <cellStyle name="Normal 8 5 4 4" xfId="3958" xr:uid="{FB109FD4-8088-461D-8495-416C3AACF665}"/>
    <cellStyle name="Normal 8 5 4 5" xfId="3959" xr:uid="{EEF80429-B0E2-4F88-9335-51C5BA55FE28}"/>
    <cellStyle name="Normal 8 5 5" xfId="820" xr:uid="{CD3AB546-F312-4E6A-B5CE-F0B999F3A6F3}"/>
    <cellStyle name="Normal 8 5 5 2" xfId="3960" xr:uid="{3828BBD4-50B8-43E8-AE2F-5A25F9F2622D}"/>
    <cellStyle name="Normal 8 5 5 3" xfId="3961" xr:uid="{0F2C5784-61C3-4F55-A352-A96053B5187F}"/>
    <cellStyle name="Normal 8 5 5 4" xfId="3962" xr:uid="{98D1C0BE-B94E-4E81-9DBD-6683CBE733F0}"/>
    <cellStyle name="Normal 8 5 6" xfId="3963" xr:uid="{1C361722-5175-45E8-9C9E-533C8438E734}"/>
    <cellStyle name="Normal 8 5 6 2" xfId="3964" xr:uid="{D99ACC70-1F4B-4FE1-8EAF-23A26FB0CEC4}"/>
    <cellStyle name="Normal 8 5 6 3" xfId="3965" xr:uid="{3245D765-1C4D-42FC-B316-86424CA78C40}"/>
    <cellStyle name="Normal 8 5 6 4" xfId="3966" xr:uid="{6BA5FDC9-9659-4B31-ABED-C591F3FBEE8D}"/>
    <cellStyle name="Normal 8 5 7" xfId="3967" xr:uid="{38AC29BD-52CE-4FED-A0F8-FDFD52A4B2ED}"/>
    <cellStyle name="Normal 8 5 8" xfId="3968" xr:uid="{267E86D0-560C-4CF0-9498-C6707F3AEBD8}"/>
    <cellStyle name="Normal 8 5 9" xfId="3969" xr:uid="{A636F6C9-4FE8-40B5-97BF-1083E7D7A168}"/>
    <cellStyle name="Normal 8 6" xfId="165" xr:uid="{32EA9C11-ECB4-4730-9263-4B24DDCB2FEF}"/>
    <cellStyle name="Normal 8 6 2" xfId="399" xr:uid="{580BEE3C-CCA2-4D02-9C3C-7E14EB0CD068}"/>
    <cellStyle name="Normal 8 6 2 2" xfId="821" xr:uid="{F744788B-6960-4DB7-AFFC-02BF49B97FC0}"/>
    <cellStyle name="Normal 8 6 2 2 2" xfId="2212" xr:uid="{D8A422D7-2D52-4D86-BEAF-2A949BBC3640}"/>
    <cellStyle name="Normal 8 6 2 2 2 2" xfId="2213" xr:uid="{32318DA7-28D9-43A8-8B22-1A894504E8FD}"/>
    <cellStyle name="Normal 8 6 2 2 3" xfId="2214" xr:uid="{F754538A-6D6A-4DBB-BFDB-A4C907D21304}"/>
    <cellStyle name="Normal 8 6 2 2 4" xfId="3970" xr:uid="{D5C79F19-E31D-4586-BD7F-ED8190A40AFC}"/>
    <cellStyle name="Normal 8 6 2 3" xfId="2215" xr:uid="{A86CC64A-6EEF-4BC1-9B33-036223B7D866}"/>
    <cellStyle name="Normal 8 6 2 3 2" xfId="2216" xr:uid="{5E361CD8-8533-42AB-9ECD-BA3CBEDDDA40}"/>
    <cellStyle name="Normal 8 6 2 3 3" xfId="3971" xr:uid="{613F35A7-ECA8-42DB-AD23-DC99FAB001A1}"/>
    <cellStyle name="Normal 8 6 2 3 4" xfId="3972" xr:uid="{97AB148B-AD74-42DB-910E-9B1013CFF7CE}"/>
    <cellStyle name="Normal 8 6 2 4" xfId="2217" xr:uid="{E1A9912B-03A7-4F97-80CB-85D3B2DBF44C}"/>
    <cellStyle name="Normal 8 6 2 5" xfId="3973" xr:uid="{E4204476-E0F1-4959-A5BA-07F22EC5C80E}"/>
    <cellStyle name="Normal 8 6 2 6" xfId="3974" xr:uid="{D70F724B-A0D9-4773-BD9A-6E7285DA0FB2}"/>
    <cellStyle name="Normal 8 6 3" xfId="822" xr:uid="{C3DB5ABE-3C35-40A2-AA57-1A56332404E6}"/>
    <cellStyle name="Normal 8 6 3 2" xfId="2218" xr:uid="{00F27A02-1A44-49F2-9F47-043376E79FCE}"/>
    <cellStyle name="Normal 8 6 3 2 2" xfId="2219" xr:uid="{9210F01D-0DFD-40E4-B754-9F077CDD6052}"/>
    <cellStyle name="Normal 8 6 3 2 3" xfId="3975" xr:uid="{D35B567C-F30A-45D3-B5E9-0A47A9A5FC6F}"/>
    <cellStyle name="Normal 8 6 3 2 4" xfId="3976" xr:uid="{1E45395A-23AF-451D-ABA0-A33566F9EF09}"/>
    <cellStyle name="Normal 8 6 3 3" xfId="2220" xr:uid="{1EB76469-8A92-4D6E-AFFD-A13D764364E8}"/>
    <cellStyle name="Normal 8 6 3 4" xfId="3977" xr:uid="{2DD50DC2-D3D8-4022-A4F3-AD16EED165F0}"/>
    <cellStyle name="Normal 8 6 3 5" xfId="3978" xr:uid="{F69ABE79-FE2E-403E-9BEE-C6354889FB02}"/>
    <cellStyle name="Normal 8 6 4" xfId="2221" xr:uid="{CDBF09B6-D9AF-4B7A-986A-AEB46E3A88D1}"/>
    <cellStyle name="Normal 8 6 4 2" xfId="2222" xr:uid="{07B37463-4967-4A6B-8842-3D8D8D865971}"/>
    <cellStyle name="Normal 8 6 4 3" xfId="3979" xr:uid="{407C6783-71AC-4D62-A343-8C28EFB6690C}"/>
    <cellStyle name="Normal 8 6 4 4" xfId="3980" xr:uid="{3BE96BC5-6263-4697-9431-54444E475C68}"/>
    <cellStyle name="Normal 8 6 5" xfId="2223" xr:uid="{31055896-EF95-4805-BB13-5F754BA52CED}"/>
    <cellStyle name="Normal 8 6 5 2" xfId="3981" xr:uid="{E2912F19-0CD4-49A5-9631-8196E2301641}"/>
    <cellStyle name="Normal 8 6 5 3" xfId="3982" xr:uid="{363E27E4-63D3-41F0-AD2F-765D8C605554}"/>
    <cellStyle name="Normal 8 6 5 4" xfId="3983" xr:uid="{7137F8A9-2D5D-494C-92A2-28CA0CEBFD0D}"/>
    <cellStyle name="Normal 8 6 6" xfId="3984" xr:uid="{93321B48-4557-418D-8A86-5586CDD55AC6}"/>
    <cellStyle name="Normal 8 6 7" xfId="3985" xr:uid="{A2D4B60A-27CA-4DB4-ADAE-AD0DAD346B97}"/>
    <cellStyle name="Normal 8 6 8" xfId="3986" xr:uid="{D68D7A97-7BEF-4DA6-A007-E265278F1BE0}"/>
    <cellStyle name="Normal 8 7" xfId="400" xr:uid="{5A4E2419-3C5B-4F8E-9B94-8089B1D296A9}"/>
    <cellStyle name="Normal 8 7 2" xfId="823" xr:uid="{F0AE347D-1EBE-4B46-825A-79E8E91F00FB}"/>
    <cellStyle name="Normal 8 7 2 2" xfId="824" xr:uid="{2A4FE057-799A-435F-8203-A96C9C5A73B9}"/>
    <cellStyle name="Normal 8 7 2 2 2" xfId="2224" xr:uid="{D7141009-7A73-456F-B1AD-07443013D6D4}"/>
    <cellStyle name="Normal 8 7 2 2 3" xfId="3987" xr:uid="{BDDA7BA0-C729-4CFA-B517-5B570047B78E}"/>
    <cellStyle name="Normal 8 7 2 2 4" xfId="3988" xr:uid="{757C7D2D-4732-42FA-BA14-DA8EFA268912}"/>
    <cellStyle name="Normal 8 7 2 3" xfId="2225" xr:uid="{379CB5E8-3473-4F3D-9565-891042BB00D6}"/>
    <cellStyle name="Normal 8 7 2 4" xfId="3989" xr:uid="{D7A9C0BB-291D-4571-B8F3-FAD7641142A4}"/>
    <cellStyle name="Normal 8 7 2 5" xfId="3990" xr:uid="{BAD1F1EE-624E-4880-882D-7B1BDEA53984}"/>
    <cellStyle name="Normal 8 7 3" xfId="825" xr:uid="{A70BDBBA-9B1E-4A62-8B93-BFF95B9330B4}"/>
    <cellStyle name="Normal 8 7 3 2" xfId="2226" xr:uid="{F4B1B0A2-C30C-4D11-9379-453F275FFDA5}"/>
    <cellStyle name="Normal 8 7 3 3" xfId="3991" xr:uid="{D7304C56-AC4D-4CBE-8FA3-95CAC21B10E1}"/>
    <cellStyle name="Normal 8 7 3 4" xfId="3992" xr:uid="{2F7F2E76-BC0A-4D15-B491-09944CA66CAD}"/>
    <cellStyle name="Normal 8 7 4" xfId="2227" xr:uid="{D7CF789C-429D-4F35-A59D-A086C055C854}"/>
    <cellStyle name="Normal 8 7 4 2" xfId="3993" xr:uid="{3DC0603E-D2C3-4291-B05D-C7AFBB0A410A}"/>
    <cellStyle name="Normal 8 7 4 3" xfId="3994" xr:uid="{560FCCDD-EA91-4AE6-BC72-6222B47E0C9B}"/>
    <cellStyle name="Normal 8 7 4 4" xfId="3995" xr:uid="{CB22AA5B-9013-465E-B13D-4C2015FDD730}"/>
    <cellStyle name="Normal 8 7 5" xfId="3996" xr:uid="{DD130C53-9B7B-4FB9-BD38-8864D0522FEA}"/>
    <cellStyle name="Normal 8 7 6" xfId="3997" xr:uid="{B8295328-7658-476E-957F-F30C1A6826DA}"/>
    <cellStyle name="Normal 8 7 7" xfId="3998" xr:uid="{3D12DDCA-C81A-49E8-BFB8-756AAA444849}"/>
    <cellStyle name="Normal 8 8" xfId="401" xr:uid="{8163E903-673C-493C-B47D-2B105DA47889}"/>
    <cellStyle name="Normal 8 8 2" xfId="826" xr:uid="{19085DB6-471E-4882-87A0-DC77F795055E}"/>
    <cellStyle name="Normal 8 8 2 2" xfId="2228" xr:uid="{72CA83B2-CC49-4BC5-AE14-03B927BE2345}"/>
    <cellStyle name="Normal 8 8 2 3" xfId="3999" xr:uid="{8C05EEEF-DB0D-4C4C-B011-8AEA21436532}"/>
    <cellStyle name="Normal 8 8 2 4" xfId="4000" xr:uid="{AB5E610B-7F31-4FD5-8A73-751DAB39CB53}"/>
    <cellStyle name="Normal 8 8 3" xfId="2229" xr:uid="{609E94B0-AD03-458F-8C06-D3D66735C293}"/>
    <cellStyle name="Normal 8 8 3 2" xfId="4001" xr:uid="{14CF795F-A55E-4CAC-9566-1AA7B0326B42}"/>
    <cellStyle name="Normal 8 8 3 3" xfId="4002" xr:uid="{E5739B97-3442-436B-A837-2E57EC29CA38}"/>
    <cellStyle name="Normal 8 8 3 4" xfId="4003" xr:uid="{B76AA44F-9144-4B65-901C-C7241AC2D588}"/>
    <cellStyle name="Normal 8 8 4" xfId="4004" xr:uid="{BD715C86-59C1-4CA4-A578-A54D66346BBD}"/>
    <cellStyle name="Normal 8 8 5" xfId="4005" xr:uid="{D56698DA-6670-4CDA-A2ED-719DE245382D}"/>
    <cellStyle name="Normal 8 8 6" xfId="4006" xr:uid="{24CACDA2-DA68-4EB2-B673-1291A12EC874}"/>
    <cellStyle name="Normal 8 9" xfId="402" xr:uid="{F534E1EF-3AD6-4C88-9D97-F9AA55119909}"/>
    <cellStyle name="Normal 8 9 2" xfId="2230" xr:uid="{E54CF815-DA42-4230-A9A9-88BA30F09D06}"/>
    <cellStyle name="Normal 8 9 2 2" xfId="4007" xr:uid="{DFA43022-BD61-42BD-A2C2-B9EB0A5D1FD3}"/>
    <cellStyle name="Normal 8 9 2 2 2" xfId="4412" xr:uid="{1EC45858-267C-42F6-A47A-A9FF93CA6313}"/>
    <cellStyle name="Normal 8 9 2 2 2 2" xfId="41337" xr:uid="{9EE4374D-A77D-4771-83EA-EBA7290504B1}"/>
    <cellStyle name="Normal 8 9 2 2 2 3" xfId="5957" xr:uid="{66776C9D-FF95-4770-814E-BF7C5771CC0A}"/>
    <cellStyle name="Normal 8 9 2 2 2 4" xfId="5365" xr:uid="{7486D71A-05BF-42CA-BFFC-877361757700}"/>
    <cellStyle name="Normal 8 9 2 2 3" xfId="4691" xr:uid="{D28C6AD6-9900-48EE-BB5B-3FB113D195EB}"/>
    <cellStyle name="Normal 8 9 2 3" xfId="4008" xr:uid="{4896742B-6F45-4B42-A1C8-2364F214D66F}"/>
    <cellStyle name="Normal 8 9 2 4" xfId="4009" xr:uid="{5344732D-2BA1-4590-89ED-C5D9A9744471}"/>
    <cellStyle name="Normal 8 9 3" xfId="4010" xr:uid="{C194722E-7782-4B20-ADE2-5243A266A735}"/>
    <cellStyle name="Normal 8 9 4" xfId="4011" xr:uid="{05D6C528-0BA0-49CE-B9F7-9841056BA50E}"/>
    <cellStyle name="Normal 8 9 4 2" xfId="4582" xr:uid="{8B7811A6-A780-49EE-9EBC-F6C7FC7A72CB}"/>
    <cellStyle name="Normal 8 9 4 2 2" xfId="41358" xr:uid="{D368C36D-23F0-4A88-9354-43B115625967}"/>
    <cellStyle name="Normal 8 9 4 2 3" xfId="5963" xr:uid="{22D8ACB4-6FA0-40D5-91FC-FF7A863D01EB}"/>
    <cellStyle name="Normal 8 9 4 2 4" xfId="5371" xr:uid="{302649F0-6D3D-4752-8505-102D538A684C}"/>
    <cellStyle name="Normal 8 9 4 3" xfId="4692" xr:uid="{2B7DAB8F-1600-411F-81A2-8E7970D4A88B}"/>
    <cellStyle name="Normal 8 9 4 4" xfId="4611" xr:uid="{17D53D6F-D0E7-495B-B2CA-11D9E3BC258D}"/>
    <cellStyle name="Normal 8 9 4 4 2" xfId="41368" xr:uid="{B1A4F34D-FA70-47D5-8858-4ADBECF562E5}"/>
    <cellStyle name="Normal 8 9 4 4 3" xfId="5966" xr:uid="{7697740F-6BA2-452A-83E1-400ABA9559E4}"/>
    <cellStyle name="Normal 8 9 4 4 4" xfId="5374" xr:uid="{80C81C53-F750-45DF-BD9D-3CBC40FFC6BA}"/>
    <cellStyle name="Normal 8 9 5" xfId="4012" xr:uid="{1D6A8196-FF9C-43FC-9310-571C5EA75616}"/>
    <cellStyle name="Normal 9" xfId="166" xr:uid="{AE572308-E6F7-4F02-8DA2-637099505EC9}"/>
    <cellStyle name="Normal 9 10" xfId="403" xr:uid="{EA98A54A-351B-49B2-AB16-624C22E02C58}"/>
    <cellStyle name="Normal 9 10 2" xfId="2231" xr:uid="{96E176A4-C803-4CD6-AD54-D96720D9ADAE}"/>
    <cellStyle name="Normal 9 10 2 2" xfId="4013" xr:uid="{39744F68-6374-4819-B6C7-7BFC9F1A882E}"/>
    <cellStyle name="Normal 9 10 2 3" xfId="4014" xr:uid="{AAE72811-9E82-4B53-A16B-12C62082272D}"/>
    <cellStyle name="Normal 9 10 2 4" xfId="4015" xr:uid="{C206FE1D-BDC3-4FD4-97B3-D44716518EF4}"/>
    <cellStyle name="Normal 9 10 3" xfId="4016" xr:uid="{98F0183A-BD65-4AD9-86A1-4F566B6C14C5}"/>
    <cellStyle name="Normal 9 10 4" xfId="4017" xr:uid="{81AFA17F-A081-46FD-AB7E-A2FB4A85C4F1}"/>
    <cellStyle name="Normal 9 10 5" xfId="4018" xr:uid="{D0DE587E-3F7D-49CC-8AE9-9FD8655C7C14}"/>
    <cellStyle name="Normal 9 11" xfId="2232" xr:uid="{F2A66023-48E4-4EAA-A79F-87D212D33F45}"/>
    <cellStyle name="Normal 9 11 2" xfId="4019" xr:uid="{B2BF5426-4EF0-4B07-8963-E1B428F810D4}"/>
    <cellStyle name="Normal 9 11 3" xfId="4020" xr:uid="{328EB0BE-5BEB-4D1B-BF6C-DDE44AA00788}"/>
    <cellStyle name="Normal 9 11 4" xfId="4021" xr:uid="{D22BEBEB-9082-4572-A005-FEB00B2A7DD3}"/>
    <cellStyle name="Normal 9 12" xfId="4022" xr:uid="{E372CAE7-0196-414D-9E52-4A6376C17BFB}"/>
    <cellStyle name="Normal 9 12 2" xfId="4023" xr:uid="{6924EAE9-CD2D-4C9B-948C-72EEF94B8B4C}"/>
    <cellStyle name="Normal 9 12 3" xfId="4024" xr:uid="{F07CF287-758F-4D35-B8C4-B5AB04E26AA4}"/>
    <cellStyle name="Normal 9 12 4" xfId="4025" xr:uid="{0EE2A5C8-287A-42BB-A5B6-0F3D1DFDB41B}"/>
    <cellStyle name="Normal 9 13" xfId="4026" xr:uid="{640F6A5A-79DF-4B48-990D-5525E835F00E}"/>
    <cellStyle name="Normal 9 13 2" xfId="4027" xr:uid="{59348D8D-CF13-4F15-84CE-84D2DB326431}"/>
    <cellStyle name="Normal 9 14" xfId="4028" xr:uid="{A5EE2CBC-90DA-4379-8356-617756D8BF9B}"/>
    <cellStyle name="Normal 9 15" xfId="4029" xr:uid="{CC058D76-A387-43A3-82F5-F1C04180115D}"/>
    <cellStyle name="Normal 9 16" xfId="4030" xr:uid="{F1DB15CC-0675-4293-8FBD-42EBA2C7CA41}"/>
    <cellStyle name="Normal 9 2" xfId="167" xr:uid="{B70E8ACD-AE64-46CA-8424-8041B1256DF6}"/>
    <cellStyle name="Normal 9 2 2" xfId="404" xr:uid="{1D02DA6A-8FEF-4BCF-9709-C059C3884762}"/>
    <cellStyle name="Normal 9 2 2 2" xfId="4674" xr:uid="{C0CBAC7D-0A66-4B56-983F-39DAFF47A13C}"/>
    <cellStyle name="Normal 9 2 3" xfId="4563" xr:uid="{2CACA5B2-1EF0-4BB9-A1CE-3E6ACA9E7405}"/>
    <cellStyle name="Normal 9 3" xfId="168" xr:uid="{DCA1C55B-E094-4380-9FCA-33119A271455}"/>
    <cellStyle name="Normal 9 3 10" xfId="4031" xr:uid="{D1AE99CA-C242-48B4-BBC7-B7DCF33D21A2}"/>
    <cellStyle name="Normal 9 3 11" xfId="4032" xr:uid="{925FF347-B865-45BA-A89C-1095F9E721EE}"/>
    <cellStyle name="Normal 9 3 2" xfId="169" xr:uid="{61F1156E-58C1-4CC8-AC11-A995DF422F81}"/>
    <cellStyle name="Normal 9 3 2 2" xfId="170" xr:uid="{1815D782-BF1D-44F3-B02C-05E016C1DBA2}"/>
    <cellStyle name="Normal 9 3 2 2 2" xfId="405" xr:uid="{8E9C3431-F6E7-4690-BDF4-B38EE6CDF39B}"/>
    <cellStyle name="Normal 9 3 2 2 2 2" xfId="827" xr:uid="{0CD7E2F3-D342-4E29-B3A6-6BC55339F4A7}"/>
    <cellStyle name="Normal 9 3 2 2 2 2 2" xfId="828" xr:uid="{7AA38F5B-B98B-4F5D-B37A-0C6545813C42}"/>
    <cellStyle name="Normal 9 3 2 2 2 2 2 2" xfId="2233" xr:uid="{AB67C53E-1C75-4930-A619-4C0761C6D7B4}"/>
    <cellStyle name="Normal 9 3 2 2 2 2 2 2 2" xfId="2234" xr:uid="{A637BD36-461E-4956-93B3-6308972AB80D}"/>
    <cellStyle name="Normal 9 3 2 2 2 2 2 3" xfId="2235" xr:uid="{02E0361B-4A88-49C7-92CC-8C4835EA32B2}"/>
    <cellStyle name="Normal 9 3 2 2 2 2 3" xfId="2236" xr:uid="{664FB462-C4AB-4474-8F32-611165D6ADD3}"/>
    <cellStyle name="Normal 9 3 2 2 2 2 3 2" xfId="2237" xr:uid="{5E061C49-68D8-49D0-B6C5-F4D5365F89E6}"/>
    <cellStyle name="Normal 9 3 2 2 2 2 4" xfId="2238" xr:uid="{9B37EE01-A3A9-4CD4-A1C7-66FFEA1CECCA}"/>
    <cellStyle name="Normal 9 3 2 2 2 3" xfId="829" xr:uid="{F1CD363D-D412-4079-AAD4-7F5A344A2397}"/>
    <cellStyle name="Normal 9 3 2 2 2 3 2" xfId="2239" xr:uid="{8F307A52-E1C5-41AF-9F43-EA987847F497}"/>
    <cellStyle name="Normal 9 3 2 2 2 3 2 2" xfId="2240" xr:uid="{25AE28C8-04F6-4994-9218-495B5B0D90F7}"/>
    <cellStyle name="Normal 9 3 2 2 2 3 3" xfId="2241" xr:uid="{5D3BF389-C660-488F-B4B8-CAC8812F61BA}"/>
    <cellStyle name="Normal 9 3 2 2 2 3 4" xfId="4033" xr:uid="{D6258E48-65D0-45B7-9ECF-9A0262D6FDC5}"/>
    <cellStyle name="Normal 9 3 2 2 2 4" xfId="2242" xr:uid="{8CAE82E2-D714-493E-BEE2-DC4EC54BAA24}"/>
    <cellStyle name="Normal 9 3 2 2 2 4 2" xfId="2243" xr:uid="{F0D8E216-1837-4BB4-B9DC-FC5C98D41E6C}"/>
    <cellStyle name="Normal 9 3 2 2 2 5" xfId="2244" xr:uid="{AF4591CD-4149-453D-80F0-57CD47B4EA44}"/>
    <cellStyle name="Normal 9 3 2 2 2 6" xfId="4034" xr:uid="{224965D1-CE3C-4C2D-ACF3-8ED7DBEBF1A8}"/>
    <cellStyle name="Normal 9 3 2 2 3" xfId="406" xr:uid="{B9766058-02BB-4267-8A8E-71B509AFD5DA}"/>
    <cellStyle name="Normal 9 3 2 2 3 2" xfId="830" xr:uid="{ECC3DD3E-7EAD-4356-A8B6-D64173A26857}"/>
    <cellStyle name="Normal 9 3 2 2 3 2 2" xfId="831" xr:uid="{6D3182E4-63FF-4968-94FF-0F3B4DA65E8A}"/>
    <cellStyle name="Normal 9 3 2 2 3 2 2 2" xfId="2245" xr:uid="{CEBE3137-FA96-4B40-91FD-C1E86114E6F3}"/>
    <cellStyle name="Normal 9 3 2 2 3 2 2 2 2" xfId="2246" xr:uid="{6A358D4D-B937-485F-80A6-E19B88E53775}"/>
    <cellStyle name="Normal 9 3 2 2 3 2 2 3" xfId="2247" xr:uid="{CD8973CB-5C87-496F-9AFA-1F9417B85EFA}"/>
    <cellStyle name="Normal 9 3 2 2 3 2 3" xfId="2248" xr:uid="{685E637B-19DC-4BC1-B721-C2A43B213332}"/>
    <cellStyle name="Normal 9 3 2 2 3 2 3 2" xfId="2249" xr:uid="{E27C450B-7B1F-4CA6-9028-8C97F9885674}"/>
    <cellStyle name="Normal 9 3 2 2 3 2 4" xfId="2250" xr:uid="{018E594F-A5AA-4E32-9C17-5FF7DF235B59}"/>
    <cellStyle name="Normal 9 3 2 2 3 3" xfId="832" xr:uid="{F728CA27-4B2F-450A-B968-0406E90F4976}"/>
    <cellStyle name="Normal 9 3 2 2 3 3 2" xfId="2251" xr:uid="{005FA3D0-588B-4FDB-A3DD-006D8F6BD71C}"/>
    <cellStyle name="Normal 9 3 2 2 3 3 2 2" xfId="2252" xr:uid="{EC55893F-66BE-451A-945D-4A05CF73A021}"/>
    <cellStyle name="Normal 9 3 2 2 3 3 3" xfId="2253" xr:uid="{BAE76274-C107-46F1-B445-88E998FA9676}"/>
    <cellStyle name="Normal 9 3 2 2 3 4" xfId="2254" xr:uid="{F5ACE840-B19F-4ED7-8B55-8426B925D95E}"/>
    <cellStyle name="Normal 9 3 2 2 3 4 2" xfId="2255" xr:uid="{CF80285E-0469-40E5-91E6-A04DEFA1C888}"/>
    <cellStyle name="Normal 9 3 2 2 3 5" xfId="2256" xr:uid="{473A1FFB-2464-44BD-B43B-1C94E0BD77B5}"/>
    <cellStyle name="Normal 9 3 2 2 4" xfId="833" xr:uid="{90773EDA-95A8-42A6-96C5-855E3F171938}"/>
    <cellStyle name="Normal 9 3 2 2 4 2" xfId="834" xr:uid="{E4862AAE-55F9-48CC-9C07-1338C653C846}"/>
    <cellStyle name="Normal 9 3 2 2 4 2 2" xfId="2257" xr:uid="{68660F12-311E-47E0-81FC-69A2BBBFFE7A}"/>
    <cellStyle name="Normal 9 3 2 2 4 2 2 2" xfId="2258" xr:uid="{D7B422D8-5094-443D-B9BA-E3133718907B}"/>
    <cellStyle name="Normal 9 3 2 2 4 2 3" xfId="2259" xr:uid="{283A6A51-0522-4DF1-8A93-B2B5868B5825}"/>
    <cellStyle name="Normal 9 3 2 2 4 3" xfId="2260" xr:uid="{DFFB25FD-AC32-4C87-9AF4-8D7402E3177D}"/>
    <cellStyle name="Normal 9 3 2 2 4 3 2" xfId="2261" xr:uid="{EF6E9D51-5AB9-41DC-BED8-28D82C260543}"/>
    <cellStyle name="Normal 9 3 2 2 4 4" xfId="2262" xr:uid="{EBE69D6D-ADA1-43DB-AAC9-FC601BACEC33}"/>
    <cellStyle name="Normal 9 3 2 2 5" xfId="835" xr:uid="{7AA00EC2-9927-48B0-88D5-45462B95AC26}"/>
    <cellStyle name="Normal 9 3 2 2 5 2" xfId="2263" xr:uid="{1BFB2F76-1E54-4638-8205-B0D4DEB7FEFB}"/>
    <cellStyle name="Normal 9 3 2 2 5 2 2" xfId="2264" xr:uid="{ACBD9E81-D7A3-4270-BB48-6725EBA83960}"/>
    <cellStyle name="Normal 9 3 2 2 5 3" xfId="2265" xr:uid="{04E7CD93-4770-432F-B4E3-7A2939154934}"/>
    <cellStyle name="Normal 9 3 2 2 5 4" xfId="4035" xr:uid="{6CA364D8-4B7B-451D-A230-4B736E35FB7B}"/>
    <cellStyle name="Normal 9 3 2 2 6" xfId="2266" xr:uid="{7AB91DDB-6256-40C6-9607-49DCE6C98F05}"/>
    <cellStyle name="Normal 9 3 2 2 6 2" xfId="2267" xr:uid="{78B78A25-1D0E-43A3-9874-35DB7E83F17C}"/>
    <cellStyle name="Normal 9 3 2 2 7" xfId="2268" xr:uid="{C310FE25-3BA6-478E-8CC9-CFA86C466A72}"/>
    <cellStyle name="Normal 9 3 2 2 8" xfId="4036" xr:uid="{E49E7A2C-661E-47C9-AC7F-F829F32E023E}"/>
    <cellStyle name="Normal 9 3 2 3" xfId="407" xr:uid="{964AABCB-9802-45EA-B8A9-F63E772B805D}"/>
    <cellStyle name="Normal 9 3 2 3 2" xfId="836" xr:uid="{681CD729-C24B-42FF-B958-C67AEE8A19A1}"/>
    <cellStyle name="Normal 9 3 2 3 2 2" xfId="837" xr:uid="{5005E532-0EB3-46BC-B230-1F8B01537450}"/>
    <cellStyle name="Normal 9 3 2 3 2 2 2" xfId="2269" xr:uid="{9873200E-5698-45C1-8066-8D07A124AA06}"/>
    <cellStyle name="Normal 9 3 2 3 2 2 2 2" xfId="2270" xr:uid="{A67591E2-D689-43E5-B74F-A24242A58BC6}"/>
    <cellStyle name="Normal 9 3 2 3 2 2 3" xfId="2271" xr:uid="{DE07CE3F-E811-4CF6-8471-9898A676C125}"/>
    <cellStyle name="Normal 9 3 2 3 2 3" xfId="2272" xr:uid="{E9530BF2-446A-48E3-B86C-E7756566D56A}"/>
    <cellStyle name="Normal 9 3 2 3 2 3 2" xfId="2273" xr:uid="{D76D4648-8584-437A-9044-0FE84EBFA992}"/>
    <cellStyle name="Normal 9 3 2 3 2 4" xfId="2274" xr:uid="{8FFDD1F0-FDC9-433F-9BBE-A067743F28C0}"/>
    <cellStyle name="Normal 9 3 2 3 3" xfId="838" xr:uid="{2BAC16CD-05A0-41B8-96E9-4479C02A8A65}"/>
    <cellStyle name="Normal 9 3 2 3 3 2" xfId="2275" xr:uid="{6B356BE6-3949-4638-B5D4-C6C2FB47C20F}"/>
    <cellStyle name="Normal 9 3 2 3 3 2 2" xfId="2276" xr:uid="{56639CBE-BC82-429B-BC4F-9C6EA4FC0A18}"/>
    <cellStyle name="Normal 9 3 2 3 3 3" xfId="2277" xr:uid="{CF40EED1-2A6E-4A8B-8AE8-6C8825F9B33E}"/>
    <cellStyle name="Normal 9 3 2 3 3 4" xfId="4037" xr:uid="{3D6307CB-0173-4B26-A232-F4B33FF25AD1}"/>
    <cellStyle name="Normal 9 3 2 3 4" xfId="2278" xr:uid="{1FAF41A7-8C09-4C78-BD03-E73E9C93E9AA}"/>
    <cellStyle name="Normal 9 3 2 3 4 2" xfId="2279" xr:uid="{0F961C50-58A7-48B8-A536-EFD506F2C4AE}"/>
    <cellStyle name="Normal 9 3 2 3 5" xfId="2280" xr:uid="{BD95AF35-B4BE-4368-96CC-B6027F08068D}"/>
    <cellStyle name="Normal 9 3 2 3 6" xfId="4038" xr:uid="{788FAAF4-1233-4109-90F5-765C1954E03F}"/>
    <cellStyle name="Normal 9 3 2 4" xfId="408" xr:uid="{FA4D0198-D395-465F-94CB-6AB04DC2D6EC}"/>
    <cellStyle name="Normal 9 3 2 4 2" xfId="839" xr:uid="{6C74414F-49FF-418C-8B7F-87B76582A1EE}"/>
    <cellStyle name="Normal 9 3 2 4 2 2" xfId="840" xr:uid="{4AE36038-55F4-47AE-B7AC-0CB1B949BBA3}"/>
    <cellStyle name="Normal 9 3 2 4 2 2 2" xfId="2281" xr:uid="{B5A907B6-3C85-4B68-97D2-ADBD8C563D03}"/>
    <cellStyle name="Normal 9 3 2 4 2 2 2 2" xfId="2282" xr:uid="{AC12C98A-C07F-408A-8D61-D55582D037DB}"/>
    <cellStyle name="Normal 9 3 2 4 2 2 3" xfId="2283" xr:uid="{70D97AF6-26E6-4D92-9DBC-3F4B97592815}"/>
    <cellStyle name="Normal 9 3 2 4 2 3" xfId="2284" xr:uid="{314FFE70-A874-4ED6-9E81-F492DCC32551}"/>
    <cellStyle name="Normal 9 3 2 4 2 3 2" xfId="2285" xr:uid="{1F4485D9-8E97-41B1-8A95-192C8B26533B}"/>
    <cellStyle name="Normal 9 3 2 4 2 4" xfId="2286" xr:uid="{A0FA0741-74AD-4427-98D6-D39F12DD1923}"/>
    <cellStyle name="Normal 9 3 2 4 3" xfId="841" xr:uid="{F183B5CA-5325-442C-B04F-498351F25164}"/>
    <cellStyle name="Normal 9 3 2 4 3 2" xfId="2287" xr:uid="{CFB26957-9A47-4818-B289-2C4945B2A47A}"/>
    <cellStyle name="Normal 9 3 2 4 3 2 2" xfId="2288" xr:uid="{612893E4-BCD9-4289-AAE5-1D5E05F358FA}"/>
    <cellStyle name="Normal 9 3 2 4 3 3" xfId="2289" xr:uid="{4AD16822-88B5-4A57-B68F-637D85102CA3}"/>
    <cellStyle name="Normal 9 3 2 4 4" xfId="2290" xr:uid="{423D715D-B23B-4BDC-9990-4A19451DDA67}"/>
    <cellStyle name="Normal 9 3 2 4 4 2" xfId="2291" xr:uid="{6F7D9154-68D9-4C30-82BB-6D48765037F2}"/>
    <cellStyle name="Normal 9 3 2 4 5" xfId="2292" xr:uid="{72425ED8-AD0F-4C83-8C06-B170E46E7D9A}"/>
    <cellStyle name="Normal 9 3 2 5" xfId="409" xr:uid="{54344FF5-95F1-4411-BF7F-4C2313F8388C}"/>
    <cellStyle name="Normal 9 3 2 5 2" xfId="842" xr:uid="{A2588F8A-456A-4149-B987-30EF499492CE}"/>
    <cellStyle name="Normal 9 3 2 5 2 2" xfId="2293" xr:uid="{3C06932E-A215-4A34-900D-E269F4073893}"/>
    <cellStyle name="Normal 9 3 2 5 2 2 2" xfId="2294" xr:uid="{ED1E3C7C-02FA-4AC3-9EA2-B18AE8D7252D}"/>
    <cellStyle name="Normal 9 3 2 5 2 3" xfId="2295" xr:uid="{E7F74E80-F03A-47E4-8190-2498E755F455}"/>
    <cellStyle name="Normal 9 3 2 5 3" xfId="2296" xr:uid="{13B275CA-3449-49E5-9E7F-E2E68F09DF5F}"/>
    <cellStyle name="Normal 9 3 2 5 3 2" xfId="2297" xr:uid="{BC7D806A-96AF-4AAA-B6BE-A775994E1F46}"/>
    <cellStyle name="Normal 9 3 2 5 4" xfId="2298" xr:uid="{C247EC25-95EF-442A-AB14-AC7D827688CD}"/>
    <cellStyle name="Normal 9 3 2 6" xfId="843" xr:uid="{373B9075-A3DA-4634-A424-A50307C1F415}"/>
    <cellStyle name="Normal 9 3 2 6 2" xfId="2299" xr:uid="{EB2796ED-956D-45B8-A63B-78D1D9467D59}"/>
    <cellStyle name="Normal 9 3 2 6 2 2" xfId="2300" xr:uid="{F30DC0CE-B820-43D1-905B-40424AC62584}"/>
    <cellStyle name="Normal 9 3 2 6 3" xfId="2301" xr:uid="{AB986935-CBE5-401C-8D8E-703091F8676B}"/>
    <cellStyle name="Normal 9 3 2 6 4" xfId="4039" xr:uid="{AB98054E-580A-4169-8821-BDFBD937F421}"/>
    <cellStyle name="Normal 9 3 2 7" xfId="2302" xr:uid="{6CA858AF-768C-4FE9-8868-4E8B7CCB1F46}"/>
    <cellStyle name="Normal 9 3 2 7 2" xfId="2303" xr:uid="{7EAEBA86-1C80-4295-B917-EF1F6C9E742A}"/>
    <cellStyle name="Normal 9 3 2 8" xfId="2304" xr:uid="{6C259983-6CF0-42E6-933B-2134D2F58BF2}"/>
    <cellStyle name="Normal 9 3 2 9" xfId="4040" xr:uid="{6C2D7A27-6BF7-4118-BDD4-DF8F6D4FB1BF}"/>
    <cellStyle name="Normal 9 3 3" xfId="171" xr:uid="{09F10B0B-1FA9-469A-864E-269CBFC74BEB}"/>
    <cellStyle name="Normal 9 3 3 2" xfId="172" xr:uid="{439A8320-AF64-4F3F-BB18-73E00A0014B4}"/>
    <cellStyle name="Normal 9 3 3 2 2" xfId="844" xr:uid="{B19BDF2E-6462-4AA4-9DB2-2EFFB877A6CD}"/>
    <cellStyle name="Normal 9 3 3 2 2 2" xfId="845" xr:uid="{1898BC7C-AF2A-4AFB-A0C7-84A230F994AC}"/>
    <cellStyle name="Normal 9 3 3 2 2 2 2" xfId="2305" xr:uid="{58F71017-4D90-44F9-A55F-1C80AEAF1E88}"/>
    <cellStyle name="Normal 9 3 3 2 2 2 2 2" xfId="2306" xr:uid="{281BE71A-57F9-4B8D-B4D3-9460C89E15CC}"/>
    <cellStyle name="Normal 9 3 3 2 2 2 3" xfId="2307" xr:uid="{4754F4AF-0DE0-4A36-9B3C-6A57C521453A}"/>
    <cellStyle name="Normal 9 3 3 2 2 3" xfId="2308" xr:uid="{D465E5D4-5293-4E35-9083-C8824FDD9D9C}"/>
    <cellStyle name="Normal 9 3 3 2 2 3 2" xfId="2309" xr:uid="{D5AA4D9E-F32D-44CC-A6F1-EE611493EDF1}"/>
    <cellStyle name="Normal 9 3 3 2 2 4" xfId="2310" xr:uid="{A58266F5-632C-4F33-B92E-9AA35F30CC6C}"/>
    <cellStyle name="Normal 9 3 3 2 3" xfId="846" xr:uid="{1287FFA2-01FC-4D12-B7EA-06C5494CF9AA}"/>
    <cellStyle name="Normal 9 3 3 2 3 2" xfId="2311" xr:uid="{865428FB-6A28-4377-AC33-7C39536C1B07}"/>
    <cellStyle name="Normal 9 3 3 2 3 2 2" xfId="2312" xr:uid="{EEE44EF3-6C2B-4356-BBCA-1439DD896ADC}"/>
    <cellStyle name="Normal 9 3 3 2 3 3" xfId="2313" xr:uid="{392AA9F0-C4DE-42C1-8C48-B6616371B0E1}"/>
    <cellStyle name="Normal 9 3 3 2 3 4" xfId="4041" xr:uid="{FE87C5DB-F7DA-4D29-9625-9EFA8C5B489A}"/>
    <cellStyle name="Normal 9 3 3 2 4" xfId="2314" xr:uid="{39C6D8AB-A6D8-499D-B2DB-B553B081DF12}"/>
    <cellStyle name="Normal 9 3 3 2 4 2" xfId="2315" xr:uid="{6F75E325-6F1A-4B9C-96E8-82EDAD6CF75D}"/>
    <cellStyle name="Normal 9 3 3 2 5" xfId="2316" xr:uid="{BF101A8D-0CC5-4864-8176-44D8793057AF}"/>
    <cellStyle name="Normal 9 3 3 2 6" xfId="4042" xr:uid="{A25A2A4B-01A1-454F-BEBE-1926A05C4D9C}"/>
    <cellStyle name="Normal 9 3 3 3" xfId="410" xr:uid="{BBE177AA-91A5-40B9-ABA4-2E4183FB147B}"/>
    <cellStyle name="Normal 9 3 3 3 2" xfId="847" xr:uid="{6F3FD4EC-C410-49BA-8700-3D65E9A82FF9}"/>
    <cellStyle name="Normal 9 3 3 3 2 2" xfId="848" xr:uid="{878E2889-C3A4-46E6-81BF-7F234FDBCF98}"/>
    <cellStyle name="Normal 9 3 3 3 2 2 2" xfId="2317" xr:uid="{B01BBAD5-CAF8-4DA1-9446-CD9B2B12889F}"/>
    <cellStyle name="Normal 9 3 3 3 2 2 2 2" xfId="2318" xr:uid="{DB2A0C58-38BA-4575-B215-352BF3E67217}"/>
    <cellStyle name="Normal 9 3 3 3 2 2 2 2 2" xfId="4767" xr:uid="{8016CE4B-F4C9-4241-A36A-3E6D30A750BC}"/>
    <cellStyle name="Normal 9 3 3 3 2 2 2 2 2 2" xfId="41394" xr:uid="{9AC5225D-19E4-4442-A7D4-DBC91C677B5F}"/>
    <cellStyle name="Normal 9 3 3 3 2 2 2 2 2 3" xfId="5978" xr:uid="{68D7FCD8-029A-40B9-BA19-5DAA555EA431}"/>
    <cellStyle name="Normal 9 3 3 3 2 2 2 2 2 4" xfId="5386" xr:uid="{8B990328-C0CD-4CD8-9941-6371A880C9DC}"/>
    <cellStyle name="Normal 9 3 3 3 2 2 3" xfId="2319" xr:uid="{0883957C-C2FA-48DE-9C97-D7AA1D203AA8}"/>
    <cellStyle name="Normal 9 3 3 3 2 2 3 2" xfId="4768" xr:uid="{BFD8BD46-14E5-4062-9754-F0E4CC16F906}"/>
    <cellStyle name="Normal 9 3 3 3 2 2 3 2 2" xfId="41395" xr:uid="{768B5538-67ED-45F4-BD94-6C7AE35F279D}"/>
    <cellStyle name="Normal 9 3 3 3 2 2 3 2 3" xfId="5979" xr:uid="{339F3344-0D8F-4F5C-AA2E-1E3034AF1F23}"/>
    <cellStyle name="Normal 9 3 3 3 2 2 3 2 4" xfId="5387" xr:uid="{B9CBA90E-DD42-4E31-AB0D-F139CA85A9A6}"/>
    <cellStyle name="Normal 9 3 3 3 2 3" xfId="2320" xr:uid="{EAD670FF-8A41-45F3-B2B3-3914A35216FB}"/>
    <cellStyle name="Normal 9 3 3 3 2 3 2" xfId="2321" xr:uid="{24E4C427-6C85-41B1-AE6C-9417DE03942F}"/>
    <cellStyle name="Normal 9 3 3 3 2 3 2 2" xfId="4770" xr:uid="{54A03EDC-D1BD-4FA9-BD0C-A1CB8EAD48A5}"/>
    <cellStyle name="Normal 9 3 3 3 2 3 2 2 2" xfId="41397" xr:uid="{5D2F5C94-F364-4D6D-AF75-1DC6655D1EFC}"/>
    <cellStyle name="Normal 9 3 3 3 2 3 2 2 3" xfId="5981" xr:uid="{ECB82CA2-6C90-45B1-BD74-429718ABF3B4}"/>
    <cellStyle name="Normal 9 3 3 3 2 3 2 2 4" xfId="5389" xr:uid="{F65EAC03-DBCF-4577-B53E-BD5EE773F491}"/>
    <cellStyle name="Normal 9 3 3 3 2 3 3" xfId="4769" xr:uid="{FFE8D353-52EC-410A-9172-64CD688D0D25}"/>
    <cellStyle name="Normal 9 3 3 3 2 3 3 2" xfId="41396" xr:uid="{58AADB45-A746-4C0A-8E90-FA9B92B34486}"/>
    <cellStyle name="Normal 9 3 3 3 2 3 3 3" xfId="5980" xr:uid="{50E60B81-F0D8-4ED3-80C2-30BF9E113057}"/>
    <cellStyle name="Normal 9 3 3 3 2 3 3 4" xfId="5388" xr:uid="{F55C28FA-5A7B-4F30-883B-C9C6230426BC}"/>
    <cellStyle name="Normal 9 3 3 3 2 4" xfId="2322" xr:uid="{5A0084A4-0401-4F1D-9941-5C624E3CB5B5}"/>
    <cellStyle name="Normal 9 3 3 3 2 4 2" xfId="4771" xr:uid="{719B13DA-AF8B-492B-970E-E613B68F54F0}"/>
    <cellStyle name="Normal 9 3 3 3 2 4 2 2" xfId="41398" xr:uid="{0EC4582B-C75F-4783-A41C-B2246B8C6180}"/>
    <cellStyle name="Normal 9 3 3 3 2 4 2 3" xfId="5982" xr:uid="{BBA59049-8998-416C-8B6F-74C799D1D40E}"/>
    <cellStyle name="Normal 9 3 3 3 2 4 2 4" xfId="5390" xr:uid="{37626CB9-EC42-4571-BE65-24F539172AE0}"/>
    <cellStyle name="Normal 9 3 3 3 3" xfId="849" xr:uid="{371413C1-2E29-4D79-B8D4-3B07FDEA3368}"/>
    <cellStyle name="Normal 9 3 3 3 3 2" xfId="2323" xr:uid="{F2B1FD5B-94D7-44DD-83DB-86ED62BA49DD}"/>
    <cellStyle name="Normal 9 3 3 3 3 2 2" xfId="2324" xr:uid="{32ED3113-BC40-467C-8ADA-D369B9ED74C5}"/>
    <cellStyle name="Normal 9 3 3 3 3 2 2 2" xfId="4774" xr:uid="{9CEA036C-0D65-4B20-A96A-0CD2CC30DA80}"/>
    <cellStyle name="Normal 9 3 3 3 3 2 2 2 2" xfId="41401" xr:uid="{D8DCB44D-7832-4E0E-9B30-9F63DD6A2784}"/>
    <cellStyle name="Normal 9 3 3 3 3 2 2 2 3" xfId="5985" xr:uid="{3C724086-EB83-454C-A0E7-EC36EBE51683}"/>
    <cellStyle name="Normal 9 3 3 3 3 2 2 2 4" xfId="5393" xr:uid="{CA17224E-9E05-444D-A178-CE0549C13BA7}"/>
    <cellStyle name="Normal 9 3 3 3 3 2 3" xfId="4773" xr:uid="{7367F5C8-F00E-4ECF-AC60-1C0790E8200B}"/>
    <cellStyle name="Normal 9 3 3 3 3 2 3 2" xfId="41400" xr:uid="{C0C8A72A-7498-40FF-8CBE-D5529D920E5D}"/>
    <cellStyle name="Normal 9 3 3 3 3 2 3 3" xfId="5984" xr:uid="{95CA463C-9159-40E4-A030-33053669D499}"/>
    <cellStyle name="Normal 9 3 3 3 3 2 3 4" xfId="5392" xr:uid="{8F5A2FC8-183C-4F32-B3C0-0C795A98D2C3}"/>
    <cellStyle name="Normal 9 3 3 3 3 3" xfId="2325" xr:uid="{9ED70D2D-6496-49D1-8738-F045F09CD835}"/>
    <cellStyle name="Normal 9 3 3 3 3 3 2" xfId="4775" xr:uid="{A4B3A436-5701-465D-925D-FC49E30D64C4}"/>
    <cellStyle name="Normal 9 3 3 3 3 3 2 2" xfId="41402" xr:uid="{9883DF3B-E003-4848-8D5B-19FCAA552E89}"/>
    <cellStyle name="Normal 9 3 3 3 3 3 2 3" xfId="5986" xr:uid="{EDBED49A-094E-4C36-B9A2-BF78F4E5DB1D}"/>
    <cellStyle name="Normal 9 3 3 3 3 3 2 4" xfId="5394" xr:uid="{ECB979B4-0EC6-458A-8934-58BAA322C63C}"/>
    <cellStyle name="Normal 9 3 3 3 3 4" xfId="4772" xr:uid="{399CA26C-EF83-451D-A56C-7637AB2864D3}"/>
    <cellStyle name="Normal 9 3 3 3 3 4 2" xfId="41399" xr:uid="{B18259AE-64BB-42F9-8007-B3D79C83B687}"/>
    <cellStyle name="Normal 9 3 3 3 3 4 3" xfId="5983" xr:uid="{6F487A53-9538-4C94-A8F2-6ED1CC353D89}"/>
    <cellStyle name="Normal 9 3 3 3 3 4 4" xfId="5391" xr:uid="{05931A83-3748-4E60-8F1E-2763F6A31A07}"/>
    <cellStyle name="Normal 9 3 3 3 4" xfId="2326" xr:uid="{B9028633-D0CF-48D3-9D30-0007CC5F4DEA}"/>
    <cellStyle name="Normal 9 3 3 3 4 2" xfId="2327" xr:uid="{EAE4CAD5-3648-4CCF-8510-494AE631FEE2}"/>
    <cellStyle name="Normal 9 3 3 3 4 2 2" xfId="4777" xr:uid="{6FFDC24E-2BF5-4490-A9EC-A1BE26A951FB}"/>
    <cellStyle name="Normal 9 3 3 3 4 2 2 2" xfId="41404" xr:uid="{0AB29572-4F42-468B-8E3D-2B99DC20A9C1}"/>
    <cellStyle name="Normal 9 3 3 3 4 2 2 3" xfId="5988" xr:uid="{BB2D663F-9ABB-448A-A263-46416BBA133C}"/>
    <cellStyle name="Normal 9 3 3 3 4 2 2 4" xfId="5396" xr:uid="{D74481CA-3B05-4F7C-9231-01EE2EE59664}"/>
    <cellStyle name="Normal 9 3 3 3 4 3" xfId="4776" xr:uid="{BEE6E8FD-EB89-447C-B8FF-4DE6D3AC2EA6}"/>
    <cellStyle name="Normal 9 3 3 3 4 3 2" xfId="41403" xr:uid="{9AC43CB0-1EC8-43EC-A0CC-0916B54C9DE0}"/>
    <cellStyle name="Normal 9 3 3 3 4 3 3" xfId="5987" xr:uid="{73A42C30-4C0A-4863-B949-41BF9D1167A4}"/>
    <cellStyle name="Normal 9 3 3 3 4 3 4" xfId="5395" xr:uid="{1224AF46-53B1-4435-94B8-E44EA01E8FF2}"/>
    <cellStyle name="Normal 9 3 3 3 5" xfId="2328" xr:uid="{53671D73-34B4-4ABC-9B38-F28016086CB9}"/>
    <cellStyle name="Normal 9 3 3 3 5 2" xfId="4778" xr:uid="{B2DF1150-8CBC-4B29-8A81-6B2A6CC6042E}"/>
    <cellStyle name="Normal 9 3 3 3 5 2 2" xfId="41405" xr:uid="{0258A805-3753-4758-BBAC-99F7BED449EB}"/>
    <cellStyle name="Normal 9 3 3 3 5 2 3" xfId="5989" xr:uid="{3A28B7D4-409D-4C84-956C-40A71D6BECFE}"/>
    <cellStyle name="Normal 9 3 3 3 5 2 4" xfId="5397" xr:uid="{D8E10F1B-BA29-4AE6-A5AA-E0A87BA54AFF}"/>
    <cellStyle name="Normal 9 3 3 4" xfId="411" xr:uid="{8D841881-968E-44F8-9B37-089065C45334}"/>
    <cellStyle name="Normal 9 3 3 4 2" xfId="850" xr:uid="{310F5E38-D5C9-4C70-BB93-81E3A32144BB}"/>
    <cellStyle name="Normal 9 3 3 4 2 2" xfId="2329" xr:uid="{F443B2E0-EF30-45AB-8ADB-5562116B7F4D}"/>
    <cellStyle name="Normal 9 3 3 4 2 2 2" xfId="2330" xr:uid="{E087E870-B100-4CA7-8CAB-2BD932E577C7}"/>
    <cellStyle name="Normal 9 3 3 4 2 2 2 2" xfId="4782" xr:uid="{B51665FF-C080-4B30-881B-76FC1C9734EA}"/>
    <cellStyle name="Normal 9 3 3 4 2 2 2 2 2" xfId="41409" xr:uid="{418144AB-0897-4B64-B168-9B25796AD761}"/>
    <cellStyle name="Normal 9 3 3 4 2 2 2 2 3" xfId="5993" xr:uid="{CE7CB997-9A64-4763-8283-B2BC941D0444}"/>
    <cellStyle name="Normal 9 3 3 4 2 2 2 2 4" xfId="5401" xr:uid="{D2F20EE5-7AB2-44D0-9F39-1441C34DB69C}"/>
    <cellStyle name="Normal 9 3 3 4 2 2 3" xfId="4781" xr:uid="{8649C21A-B3B0-420A-B72D-21F785CC5058}"/>
    <cellStyle name="Normal 9 3 3 4 2 2 3 2" xfId="41408" xr:uid="{78C03B5A-1CEB-40A1-9D6F-98B332531E62}"/>
    <cellStyle name="Normal 9 3 3 4 2 2 3 3" xfId="5992" xr:uid="{6CC58C42-1238-420B-B314-02A54821233C}"/>
    <cellStyle name="Normal 9 3 3 4 2 2 3 4" xfId="5400" xr:uid="{8CE0142B-8BC6-45F7-A5CE-882B5AE5E0B0}"/>
    <cellStyle name="Normal 9 3 3 4 2 3" xfId="2331" xr:uid="{604CB3DD-02A5-4DA9-935B-11025DB5B047}"/>
    <cellStyle name="Normal 9 3 3 4 2 3 2" xfId="4783" xr:uid="{05C41514-D215-4F28-8F1E-5308A95DA4E2}"/>
    <cellStyle name="Normal 9 3 3 4 2 3 2 2" xfId="41410" xr:uid="{11A13DAA-A29F-4536-80FB-2B7E17753D5B}"/>
    <cellStyle name="Normal 9 3 3 4 2 3 2 3" xfId="5994" xr:uid="{0DADC77A-669F-4840-89EF-63F2DEC75712}"/>
    <cellStyle name="Normal 9 3 3 4 2 3 2 4" xfId="5402" xr:uid="{60E59FDC-7228-41F6-B9A4-74DF776F3E65}"/>
    <cellStyle name="Normal 9 3 3 4 2 4" xfId="4780" xr:uid="{83B28BBD-E10C-4127-A35C-93C25A1D4040}"/>
    <cellStyle name="Normal 9 3 3 4 2 4 2" xfId="41407" xr:uid="{72B864E8-2B2E-4B0B-B3F3-12946EE1AEF7}"/>
    <cellStyle name="Normal 9 3 3 4 2 4 3" xfId="5991" xr:uid="{DA594650-3FEF-4035-B219-B000016BF969}"/>
    <cellStyle name="Normal 9 3 3 4 2 4 4" xfId="5399" xr:uid="{CDC01EBF-2A37-47A8-8E2A-0C7394D901CD}"/>
    <cellStyle name="Normal 9 3 3 4 3" xfId="2332" xr:uid="{C4B005E0-D165-4E21-9B94-3FFEEE384591}"/>
    <cellStyle name="Normal 9 3 3 4 3 2" xfId="2333" xr:uid="{06EB0B1F-4AFB-4ED2-AD51-5A9B05719CE6}"/>
    <cellStyle name="Normal 9 3 3 4 3 2 2" xfId="4785" xr:uid="{88563146-D46F-41BA-9FAD-10FFB613160C}"/>
    <cellStyle name="Normal 9 3 3 4 3 2 2 2" xfId="41412" xr:uid="{58F53033-9C82-4AA2-B59E-1F04DC1C8740}"/>
    <cellStyle name="Normal 9 3 3 4 3 2 2 3" xfId="5996" xr:uid="{7C1B47EC-2187-475E-AB27-32F337F0519F}"/>
    <cellStyle name="Normal 9 3 3 4 3 2 2 4" xfId="5404" xr:uid="{FCE43FC2-5F98-4B09-A140-C6FA4A72F2B6}"/>
    <cellStyle name="Normal 9 3 3 4 3 3" xfId="4784" xr:uid="{DD7D9084-9400-40A6-A917-1870529BDF63}"/>
    <cellStyle name="Normal 9 3 3 4 3 3 2" xfId="41411" xr:uid="{233D7828-AC81-4104-94A1-95474CB3DAD7}"/>
    <cellStyle name="Normal 9 3 3 4 3 3 3" xfId="5995" xr:uid="{EBDBC695-9F49-4138-81E9-93A404DC1CE4}"/>
    <cellStyle name="Normal 9 3 3 4 3 3 4" xfId="5403" xr:uid="{430FBCE6-415A-4D2D-95E1-BA4D51F68E0C}"/>
    <cellStyle name="Normal 9 3 3 4 4" xfId="2334" xr:uid="{84E15AF6-3A94-4B77-9D4E-858E338A1C4D}"/>
    <cellStyle name="Normal 9 3 3 4 4 2" xfId="4786" xr:uid="{2E8DA3F4-C4DB-4DAB-9518-6352F7FAE3C8}"/>
    <cellStyle name="Normal 9 3 3 4 4 2 2" xfId="41413" xr:uid="{DAAD3E1D-9159-4A68-97EA-54EE7A208E06}"/>
    <cellStyle name="Normal 9 3 3 4 4 2 3" xfId="5997" xr:uid="{D6CCECC8-C564-43F5-9142-61A438BA4660}"/>
    <cellStyle name="Normal 9 3 3 4 4 2 4" xfId="5405" xr:uid="{E95279FC-63DB-490C-86AE-03EC6D520F54}"/>
    <cellStyle name="Normal 9 3 3 4 5" xfId="4779" xr:uid="{BC8DC226-DF9B-4B5A-94C7-975955F1E283}"/>
    <cellStyle name="Normal 9 3 3 4 5 2" xfId="41406" xr:uid="{265D7602-93DD-4661-BF43-D5A6A966AF29}"/>
    <cellStyle name="Normal 9 3 3 4 5 3" xfId="5990" xr:uid="{17A450EE-70BA-4991-93EC-002569415386}"/>
    <cellStyle name="Normal 9 3 3 4 5 4" xfId="5398" xr:uid="{2DC37895-1186-4872-A074-AE15BC9EF62C}"/>
    <cellStyle name="Normal 9 3 3 5" xfId="851" xr:uid="{3D11386F-B63C-4CDB-90FC-1F9CD86D6960}"/>
    <cellStyle name="Normal 9 3 3 5 2" xfId="2335" xr:uid="{D51BA0F0-EAF6-4C33-A14E-8C7BC16C9D6B}"/>
    <cellStyle name="Normal 9 3 3 5 2 2" xfId="2336" xr:uid="{CD815BA3-BD91-4C86-AEC6-2EEA95DD5D20}"/>
    <cellStyle name="Normal 9 3 3 5 2 2 2" xfId="4789" xr:uid="{6CAE099A-C120-49C0-9A76-F621BCD0ACEE}"/>
    <cellStyle name="Normal 9 3 3 5 2 2 2 2" xfId="41416" xr:uid="{F9D2FEC7-70E9-401E-AED5-B90962A6CE84}"/>
    <cellStyle name="Normal 9 3 3 5 2 2 2 3" xfId="6000" xr:uid="{1DD14C08-7B3A-41D8-83BA-BF0AA9F1B6C2}"/>
    <cellStyle name="Normal 9 3 3 5 2 2 2 4" xfId="5408" xr:uid="{A073CA05-7980-466E-A90E-2D31E3A8D617}"/>
    <cellStyle name="Normal 9 3 3 5 2 3" xfId="4788" xr:uid="{AF97F682-BCAC-4A31-BDDB-E99D51016B4E}"/>
    <cellStyle name="Normal 9 3 3 5 2 3 2" xfId="41415" xr:uid="{1F34133E-8E4C-40B0-BAE4-DF79D4A6D541}"/>
    <cellStyle name="Normal 9 3 3 5 2 3 3" xfId="5999" xr:uid="{8984119D-B760-48CE-A384-2E3ACEEF84B9}"/>
    <cellStyle name="Normal 9 3 3 5 2 3 4" xfId="5407" xr:uid="{B842B319-CD81-4486-8949-C997DBC7E66D}"/>
    <cellStyle name="Normal 9 3 3 5 3" xfId="2337" xr:uid="{DADDB7C4-3E11-4AD7-9DA7-2ADE377EBCA0}"/>
    <cellStyle name="Normal 9 3 3 5 3 2" xfId="4790" xr:uid="{66141D33-7E84-4DD0-83F6-E635DC012F66}"/>
    <cellStyle name="Normal 9 3 3 5 3 2 2" xfId="41417" xr:uid="{2945C94E-BFC4-4337-9B99-0C904781EC2F}"/>
    <cellStyle name="Normal 9 3 3 5 3 2 3" xfId="6001" xr:uid="{8567D921-8052-494C-B255-1FD64F369369}"/>
    <cellStyle name="Normal 9 3 3 5 3 2 4" xfId="5409" xr:uid="{A8A2E88F-397A-4B00-9A4F-0613111F5714}"/>
    <cellStyle name="Normal 9 3 3 5 4" xfId="4043" xr:uid="{376E2199-D3EB-46D5-A59C-E3A94154B47C}"/>
    <cellStyle name="Normal 9 3 3 5 4 2" xfId="4791" xr:uid="{1EAC4255-AE55-4837-A7E8-A5D7A5BC797E}"/>
    <cellStyle name="Normal 9 3 3 5 4 2 2" xfId="41418" xr:uid="{B49FF6FD-EF93-48A8-ABA5-53FE00980506}"/>
    <cellStyle name="Normal 9 3 3 5 4 2 3" xfId="6002" xr:uid="{D21E4AAA-AF10-4A68-A3ED-E3A0C39F2BA9}"/>
    <cellStyle name="Normal 9 3 3 5 4 2 4" xfId="5410" xr:uid="{19DC4164-0BC5-4E92-BC1E-1A67F504DE3A}"/>
    <cellStyle name="Normal 9 3 3 5 5" xfId="4787" xr:uid="{F61236DA-8B89-475A-A950-098D0BDA6F66}"/>
    <cellStyle name="Normal 9 3 3 5 5 2" xfId="41414" xr:uid="{C61D4851-07E5-4D89-9F7B-036007176D3B}"/>
    <cellStyle name="Normal 9 3 3 5 5 3" xfId="5998" xr:uid="{4E2672A4-1AC4-4B04-BB96-466C4364594E}"/>
    <cellStyle name="Normal 9 3 3 5 5 4" xfId="5406" xr:uid="{DAE5C55B-25CE-43DA-9D60-BE70EAE9946C}"/>
    <cellStyle name="Normal 9 3 3 6" xfId="2338" xr:uid="{CF1DBABB-1040-4DD2-A404-7C5C6D5C8362}"/>
    <cellStyle name="Normal 9 3 3 6 2" xfId="2339" xr:uid="{0462B723-3DD0-4357-A9E9-86874FA1DB1F}"/>
    <cellStyle name="Normal 9 3 3 6 2 2" xfId="4793" xr:uid="{FC2599EB-B131-4B35-9443-6846E8F676EA}"/>
    <cellStyle name="Normal 9 3 3 6 2 2 2" xfId="41420" xr:uid="{D5E955D0-5A24-461F-A8AC-CAD10295CDE3}"/>
    <cellStyle name="Normal 9 3 3 6 2 2 3" xfId="6004" xr:uid="{DC4EC6B5-0DCD-43E8-A8BC-C70B2FF56329}"/>
    <cellStyle name="Normal 9 3 3 6 2 2 4" xfId="5412" xr:uid="{845823FC-E0EA-4B50-82FA-2E5794142833}"/>
    <cellStyle name="Normal 9 3 3 6 3" xfId="4792" xr:uid="{164031EB-4B8A-4BF1-8905-BC82775AA73D}"/>
    <cellStyle name="Normal 9 3 3 6 3 2" xfId="41419" xr:uid="{8E66D235-3733-4BFD-9D03-8C981191D5A3}"/>
    <cellStyle name="Normal 9 3 3 6 3 3" xfId="6003" xr:uid="{88794E6A-6777-4BAA-B6B4-23B26F95208F}"/>
    <cellStyle name="Normal 9 3 3 6 3 4" xfId="5411" xr:uid="{43F2D754-2048-4211-95BD-2BDF0909D526}"/>
    <cellStyle name="Normal 9 3 3 7" xfId="2340" xr:uid="{CF7DC033-2380-4EA4-8310-8C211FFCB182}"/>
    <cellStyle name="Normal 9 3 3 7 2" xfId="4794" xr:uid="{10DB7E3B-5141-4A0E-AA33-EEB4FCFF5F56}"/>
    <cellStyle name="Normal 9 3 3 7 2 2" xfId="41421" xr:uid="{1BC3CDB2-157B-4EC7-B196-4F413254349F}"/>
    <cellStyle name="Normal 9 3 3 7 2 3" xfId="6005" xr:uid="{1F2A15CE-6C1E-4902-B38A-F029BF6F38B7}"/>
    <cellStyle name="Normal 9 3 3 7 2 4" xfId="5413" xr:uid="{572417C7-4E24-4262-AB14-64B0A42795C1}"/>
    <cellStyle name="Normal 9 3 3 8" xfId="4044" xr:uid="{9FFEA66D-8ED3-4C14-BEA7-089ECA4CA408}"/>
    <cellStyle name="Normal 9 3 3 8 2" xfId="4795" xr:uid="{C4BE89CC-0B79-481F-B434-283351800A1F}"/>
    <cellStyle name="Normal 9 3 3 8 2 2" xfId="41422" xr:uid="{4FEFF017-9BF8-4E28-B1B8-23065A3D83C3}"/>
    <cellStyle name="Normal 9 3 3 8 2 3" xfId="6006" xr:uid="{BAB09803-34D3-42F3-82AF-BEFD57DC2D5B}"/>
    <cellStyle name="Normal 9 3 3 8 2 4" xfId="5414" xr:uid="{02839563-75A3-408C-8C54-2B728C6348F3}"/>
    <cellStyle name="Normal 9 3 4" xfId="173" xr:uid="{3C9ACE26-D3AE-4379-897B-612174745F76}"/>
    <cellStyle name="Normal 9 3 4 2" xfId="452" xr:uid="{C49B53EB-7F74-46EE-8EF9-71D89A07B28C}"/>
    <cellStyle name="Normal 9 3 4 2 2" xfId="852" xr:uid="{D4ADFCD4-F50B-410B-BE67-145BA6C71959}"/>
    <cellStyle name="Normal 9 3 4 2 2 2" xfId="2341" xr:uid="{0EFDB199-B6B6-418B-BB12-A97154F16741}"/>
    <cellStyle name="Normal 9 3 4 2 2 2 2" xfId="2342" xr:uid="{A12FBD7B-BAFF-4DA0-838C-1EF8B7BD12B5}"/>
    <cellStyle name="Normal 9 3 4 2 2 2 2 2" xfId="4800" xr:uid="{144D28BE-8D44-4303-9A44-C43A82DBB930}"/>
    <cellStyle name="Normal 9 3 4 2 2 2 2 2 2" xfId="41427" xr:uid="{0E7C794B-4EC1-4A45-B51B-95A55BA481F7}"/>
    <cellStyle name="Normal 9 3 4 2 2 2 2 2 3" xfId="6011" xr:uid="{42A34F5A-5CC1-44C9-AE07-4D96EBE29E4D}"/>
    <cellStyle name="Normal 9 3 4 2 2 2 2 2 4" xfId="5419" xr:uid="{E2E31B8E-5F2A-45D6-B101-41A5E9D443C1}"/>
    <cellStyle name="Normal 9 3 4 2 2 2 3" xfId="4799" xr:uid="{D8BAC8A8-D38F-4DBE-93B0-9F7238C7FE7B}"/>
    <cellStyle name="Normal 9 3 4 2 2 2 3 2" xfId="41426" xr:uid="{60DFB3ED-C753-44EE-8C6C-B0CBDFA82B38}"/>
    <cellStyle name="Normal 9 3 4 2 2 2 3 3" xfId="6010" xr:uid="{82089418-1A82-45EB-84D5-2E06C6CFFF28}"/>
    <cellStyle name="Normal 9 3 4 2 2 2 3 4" xfId="5418" xr:uid="{5E9F4B02-EA82-49D5-B10C-7DB29DE502D9}"/>
    <cellStyle name="Normal 9 3 4 2 2 3" xfId="2343" xr:uid="{73203648-BE34-4DC6-BD9D-FBF63D72A502}"/>
    <cellStyle name="Normal 9 3 4 2 2 3 2" xfId="4801" xr:uid="{44613FD8-5258-4C67-ABC0-AD6CE129A262}"/>
    <cellStyle name="Normal 9 3 4 2 2 3 2 2" xfId="41428" xr:uid="{0EBA3F15-1D04-4464-B310-729B67DA3C64}"/>
    <cellStyle name="Normal 9 3 4 2 2 3 2 3" xfId="6012" xr:uid="{2BDED32B-5A61-48B5-B6E6-B83AF343C0D1}"/>
    <cellStyle name="Normal 9 3 4 2 2 3 2 4" xfId="5420" xr:uid="{75087FCC-5A3F-4A61-A605-3CD950202CF0}"/>
    <cellStyle name="Normal 9 3 4 2 2 4" xfId="4045" xr:uid="{02C85458-1907-4D5B-A942-279E8848077C}"/>
    <cellStyle name="Normal 9 3 4 2 2 4 2" xfId="4802" xr:uid="{8BDD8ECC-FF30-4EE8-98B4-F8F4E951B26D}"/>
    <cellStyle name="Normal 9 3 4 2 2 4 2 2" xfId="41429" xr:uid="{5A8BA584-698B-4567-A0A8-6502EF714471}"/>
    <cellStyle name="Normal 9 3 4 2 2 4 2 3" xfId="6013" xr:uid="{3BBCA5C9-AC2E-42F3-8D2F-9FF4E3D8E185}"/>
    <cellStyle name="Normal 9 3 4 2 2 4 2 4" xfId="5421" xr:uid="{7C203ABA-8923-4A05-A198-07C49F610658}"/>
    <cellStyle name="Normal 9 3 4 2 2 5" xfId="4798" xr:uid="{6389AB4C-2C52-4202-98D1-710D3C4BBEE0}"/>
    <cellStyle name="Normal 9 3 4 2 2 5 2" xfId="41425" xr:uid="{C4394280-CB0B-430D-BF06-0053EEE19CC5}"/>
    <cellStyle name="Normal 9 3 4 2 2 5 3" xfId="6009" xr:uid="{B4721704-8DAC-4F99-BC39-D21DB9ED233C}"/>
    <cellStyle name="Normal 9 3 4 2 2 5 4" xfId="5417" xr:uid="{C1AA1745-3717-4B1B-BBA9-4070C77E99D7}"/>
    <cellStyle name="Normal 9 3 4 2 3" xfId="2344" xr:uid="{8B444C8A-F4BD-49CC-8E6C-1B548A3A4E78}"/>
    <cellStyle name="Normal 9 3 4 2 3 2" xfId="2345" xr:uid="{DA981BA8-B29D-4085-AFAD-1A9B73BDA854}"/>
    <cellStyle name="Normal 9 3 4 2 3 2 2" xfId="4804" xr:uid="{4D42B04D-64AB-4E20-80B9-1A60A3AF6E30}"/>
    <cellStyle name="Normal 9 3 4 2 3 2 2 2" xfId="41431" xr:uid="{85098DD1-6536-44A6-A4F1-D394D42B2263}"/>
    <cellStyle name="Normal 9 3 4 2 3 2 2 3" xfId="6015" xr:uid="{6AE3FA9E-29A8-44F5-923C-831848B83470}"/>
    <cellStyle name="Normal 9 3 4 2 3 2 2 4" xfId="5423" xr:uid="{705CED64-9EA0-4839-90B5-22127770A391}"/>
    <cellStyle name="Normal 9 3 4 2 3 3" xfId="4803" xr:uid="{DF59FA18-4122-4BD9-B7B4-07D574AB2D34}"/>
    <cellStyle name="Normal 9 3 4 2 3 3 2" xfId="41430" xr:uid="{165FFEF6-2A70-4D50-93BF-39F5ADD56301}"/>
    <cellStyle name="Normal 9 3 4 2 3 3 3" xfId="6014" xr:uid="{A6B4AF53-4DBC-4C1A-B6E7-1C2DB0CCA0F3}"/>
    <cellStyle name="Normal 9 3 4 2 3 3 4" xfId="5422" xr:uid="{DDC48136-34D5-4720-8498-0F2C3865BB88}"/>
    <cellStyle name="Normal 9 3 4 2 4" xfId="2346" xr:uid="{D5475E84-DF19-49ED-91EF-1CCC88F3CAE2}"/>
    <cellStyle name="Normal 9 3 4 2 4 2" xfId="4805" xr:uid="{629D8BAE-DF6F-4B86-BCAE-C4B50BDB5A72}"/>
    <cellStyle name="Normal 9 3 4 2 4 2 2" xfId="41432" xr:uid="{B1FCE145-1EB4-42DD-9022-08643562DF73}"/>
    <cellStyle name="Normal 9 3 4 2 4 2 3" xfId="6016" xr:uid="{59102FBB-AAB1-4EB3-BD2C-0F97EF8A69E0}"/>
    <cellStyle name="Normal 9 3 4 2 4 2 4" xfId="5424" xr:uid="{B5953ACF-0814-4B85-8558-8016EA84268F}"/>
    <cellStyle name="Normal 9 3 4 2 5" xfId="4046" xr:uid="{AA5FDDE4-7910-4957-8962-B0FD8447472A}"/>
    <cellStyle name="Normal 9 3 4 2 5 2" xfId="4806" xr:uid="{9C3BDFBD-E2FC-42C6-BA51-396A48F8B3B5}"/>
    <cellStyle name="Normal 9 3 4 2 5 2 2" xfId="41433" xr:uid="{A5883172-0304-4BEA-A2B6-878CF74BEE59}"/>
    <cellStyle name="Normal 9 3 4 2 5 2 3" xfId="6017" xr:uid="{683A6568-AD6E-489F-9907-C6CB04572BAC}"/>
    <cellStyle name="Normal 9 3 4 2 5 2 4" xfId="5425" xr:uid="{7FF86913-DDBD-4FA1-BFD3-FE77FA475352}"/>
    <cellStyle name="Normal 9 3 4 2 6" xfId="4797" xr:uid="{7F7F99F2-7A84-47EB-BDB7-6BA146776DCD}"/>
    <cellStyle name="Normal 9 3 4 2 6 2" xfId="41424" xr:uid="{ECFA8705-B1EE-46EB-825D-7380C41EE63A}"/>
    <cellStyle name="Normal 9 3 4 2 6 3" xfId="6008" xr:uid="{B81F47B4-6D7D-4A2F-AEFC-91CE7CD5E1FB}"/>
    <cellStyle name="Normal 9 3 4 2 6 4" xfId="5416" xr:uid="{794469A4-31DB-48CC-9264-14525B9D0BDB}"/>
    <cellStyle name="Normal 9 3 4 3" xfId="853" xr:uid="{C295540E-6F3B-4C04-AA36-B2348AABE28B}"/>
    <cellStyle name="Normal 9 3 4 3 2" xfId="2347" xr:uid="{A1C80494-1331-4A99-974C-1754FED2F8FC}"/>
    <cellStyle name="Normal 9 3 4 3 2 2" xfId="2348" xr:uid="{4268A067-1296-4C3E-8D3B-A09A6C64B73E}"/>
    <cellStyle name="Normal 9 3 4 3 2 2 2" xfId="4809" xr:uid="{74827008-44A1-47D3-BE93-30B45A045995}"/>
    <cellStyle name="Normal 9 3 4 3 2 2 2 2" xfId="41436" xr:uid="{CF18FA8E-445B-4081-8370-210602E7D751}"/>
    <cellStyle name="Normal 9 3 4 3 2 2 2 3" xfId="6020" xr:uid="{3C97DB9A-75E0-446D-8C9F-B16B3613EFA3}"/>
    <cellStyle name="Normal 9 3 4 3 2 2 2 4" xfId="5428" xr:uid="{2BC14239-3E4F-4D7E-905A-436E7B391224}"/>
    <cellStyle name="Normal 9 3 4 3 2 3" xfId="4808" xr:uid="{A7CBB3B8-7641-47CF-B045-3EC1ED5CB9FB}"/>
    <cellStyle name="Normal 9 3 4 3 2 3 2" xfId="41435" xr:uid="{EA40A2D6-7842-41FC-B17C-A3B7C189C2CB}"/>
    <cellStyle name="Normal 9 3 4 3 2 3 3" xfId="6019" xr:uid="{B00E812F-12C8-4DFF-9154-EACE214F4EED}"/>
    <cellStyle name="Normal 9 3 4 3 2 3 4" xfId="5427" xr:uid="{717CC8DE-9F77-4E22-8537-258DE7C30F95}"/>
    <cellStyle name="Normal 9 3 4 3 3" xfId="2349" xr:uid="{37B1D6CF-79C4-4331-9C3D-B7210521E59D}"/>
    <cellStyle name="Normal 9 3 4 3 3 2" xfId="4810" xr:uid="{3C3D927F-12A3-4CF8-ABA6-805F2AA2FB54}"/>
    <cellStyle name="Normal 9 3 4 3 3 2 2" xfId="41437" xr:uid="{A81FE3F1-DE1E-4D63-9A99-E115451292BE}"/>
    <cellStyle name="Normal 9 3 4 3 3 2 3" xfId="6021" xr:uid="{9791E9BE-5B0A-4B20-A5AB-1A163B344B58}"/>
    <cellStyle name="Normal 9 3 4 3 3 2 4" xfId="5429" xr:uid="{D4EB569A-2DEE-4F5C-9398-171EE71B6965}"/>
    <cellStyle name="Normal 9 3 4 3 4" xfId="4047" xr:uid="{94461E2F-43EC-4DC7-824A-24F736354E39}"/>
    <cellStyle name="Normal 9 3 4 3 4 2" xfId="4811" xr:uid="{B162A8C5-9B52-4BE6-B37D-B3253C87B580}"/>
    <cellStyle name="Normal 9 3 4 3 4 2 2" xfId="41438" xr:uid="{FCEEFA90-5CBC-4E44-ACDA-C8FD34D99BB0}"/>
    <cellStyle name="Normal 9 3 4 3 4 2 3" xfId="6022" xr:uid="{FBA1CC04-91DB-4D61-9763-F3222BBFC269}"/>
    <cellStyle name="Normal 9 3 4 3 4 2 4" xfId="5430" xr:uid="{E517743A-7A1C-4649-84F2-A737F8F1BBC7}"/>
    <cellStyle name="Normal 9 3 4 3 5" xfId="4807" xr:uid="{7C30D70C-EDD9-4748-B671-210956D6BC7C}"/>
    <cellStyle name="Normal 9 3 4 3 5 2" xfId="41434" xr:uid="{3536DDF8-D259-47B9-9883-0499B5078D7D}"/>
    <cellStyle name="Normal 9 3 4 3 5 3" xfId="6018" xr:uid="{E6E79BA5-8FB2-4248-B0C1-97E352CB2E15}"/>
    <cellStyle name="Normal 9 3 4 3 5 4" xfId="5426" xr:uid="{D9E5E222-BADB-444B-BDFC-5DC63A1234B7}"/>
    <cellStyle name="Normal 9 3 4 4" xfId="2350" xr:uid="{48B26493-2063-4274-B68E-3298B82C1927}"/>
    <cellStyle name="Normal 9 3 4 4 2" xfId="2351" xr:uid="{D04F3A2E-9960-46C9-93A8-02C5BA20C1EC}"/>
    <cellStyle name="Normal 9 3 4 4 2 2" xfId="4813" xr:uid="{B370A089-2252-4758-B2DD-D6D6D4689D99}"/>
    <cellStyle name="Normal 9 3 4 4 2 2 2" xfId="41440" xr:uid="{BE5465A3-469D-4630-AD78-FAB126FC7ADC}"/>
    <cellStyle name="Normal 9 3 4 4 2 2 3" xfId="6024" xr:uid="{A68334A9-AC8E-41D5-B82B-7607118C03D3}"/>
    <cellStyle name="Normal 9 3 4 4 2 2 4" xfId="5432" xr:uid="{050D88C9-D1BF-4B5A-B756-9C55128C1D7F}"/>
    <cellStyle name="Normal 9 3 4 4 3" xfId="4048" xr:uid="{C4D8D2D6-990E-4A54-A59C-A34A54A74CEE}"/>
    <cellStyle name="Normal 9 3 4 4 3 2" xfId="4814" xr:uid="{3FF816CF-D357-4160-A613-4F1EF469D34A}"/>
    <cellStyle name="Normal 9 3 4 4 3 2 2" xfId="41441" xr:uid="{5EA8CC75-131D-4A3F-90AB-E32C0B8B2473}"/>
    <cellStyle name="Normal 9 3 4 4 3 2 3" xfId="6025" xr:uid="{80FAB5CE-E8C2-4EA7-B447-290213A9097A}"/>
    <cellStyle name="Normal 9 3 4 4 3 2 4" xfId="5433" xr:uid="{FB85F37E-C3DD-4191-8EA5-7FFC604EB3F4}"/>
    <cellStyle name="Normal 9 3 4 4 4" xfId="4049" xr:uid="{9ADDC786-62B2-4CE9-A9C3-2B4AF22A5BBC}"/>
    <cellStyle name="Normal 9 3 4 4 4 2" xfId="4815" xr:uid="{D1BA0407-3DC4-4999-8C8F-AB2965ACAC2E}"/>
    <cellStyle name="Normal 9 3 4 4 4 2 2" xfId="41442" xr:uid="{BFB598B9-F161-4448-9E37-B7C4A5093A21}"/>
    <cellStyle name="Normal 9 3 4 4 4 2 3" xfId="6026" xr:uid="{A6F1073D-4D9F-410F-8BEE-98CF361DE552}"/>
    <cellStyle name="Normal 9 3 4 4 4 2 4" xfId="5434" xr:uid="{7ECB38D5-36CE-4F98-8F9F-F4ACFF2C601C}"/>
    <cellStyle name="Normal 9 3 4 4 5" xfId="4812" xr:uid="{746D6BA5-42E8-47C6-B9D8-8AF37F7C494B}"/>
    <cellStyle name="Normal 9 3 4 4 5 2" xfId="41439" xr:uid="{B75B57FF-84B1-4B8E-A518-658C49EFD85C}"/>
    <cellStyle name="Normal 9 3 4 4 5 3" xfId="6023" xr:uid="{AAE6FE29-306F-4148-919C-D2F6F0D37753}"/>
    <cellStyle name="Normal 9 3 4 4 5 4" xfId="5431" xr:uid="{7B0F169A-C0BB-4557-A0D7-75982D714F42}"/>
    <cellStyle name="Normal 9 3 4 5" xfId="2352" xr:uid="{028B8E3E-F1F3-4444-86FA-C39CEEBB8273}"/>
    <cellStyle name="Normal 9 3 4 5 2" xfId="4816" xr:uid="{4EF34CF3-D677-4BD3-8D5A-F68BCC96D2E4}"/>
    <cellStyle name="Normal 9 3 4 5 2 2" xfId="41443" xr:uid="{366547E9-4979-4F60-B610-7E11EA959186}"/>
    <cellStyle name="Normal 9 3 4 5 2 3" xfId="6027" xr:uid="{EBFEE733-1053-4B78-B835-835142F3CC60}"/>
    <cellStyle name="Normal 9 3 4 5 2 4" xfId="5435" xr:uid="{14E4EB81-8484-4AAC-993A-F7E4A6798BB4}"/>
    <cellStyle name="Normal 9 3 4 6" xfId="4050" xr:uid="{B084DBC3-722A-4094-9D4F-ACF4A422B292}"/>
    <cellStyle name="Normal 9 3 4 6 2" xfId="4817" xr:uid="{9133CEAF-EBD0-4D8B-843E-E52E45E48729}"/>
    <cellStyle name="Normal 9 3 4 6 2 2" xfId="41444" xr:uid="{874A5466-13AB-4D0C-AE4F-7B7D446E614F}"/>
    <cellStyle name="Normal 9 3 4 6 2 3" xfId="6028" xr:uid="{CD77A631-72F7-48BF-AA12-CC0A6CB58C09}"/>
    <cellStyle name="Normal 9 3 4 6 2 4" xfId="5436" xr:uid="{79225A9B-5734-4DE3-9FBE-FCF5B290D74B}"/>
    <cellStyle name="Normal 9 3 4 7" xfId="4051" xr:uid="{FCE9A423-DFD8-4B43-AAD8-757502170D73}"/>
    <cellStyle name="Normal 9 3 4 7 2" xfId="4818" xr:uid="{5FFD99B9-F4B3-4B63-9CBB-A251FC124CB9}"/>
    <cellStyle name="Normal 9 3 4 7 2 2" xfId="41445" xr:uid="{90BC9327-D956-41AE-9DB9-FCF97A6DAFB2}"/>
    <cellStyle name="Normal 9 3 4 7 2 3" xfId="6029" xr:uid="{4BDAF38A-6444-4B3B-87F4-368C36C1E408}"/>
    <cellStyle name="Normal 9 3 4 7 2 4" xfId="5437" xr:uid="{C9A831B3-7A31-404E-9308-AC1C71935E38}"/>
    <cellStyle name="Normal 9 3 4 8" xfId="4796" xr:uid="{0F2A8579-7B2E-43FF-AE3D-64D07D3A5BE3}"/>
    <cellStyle name="Normal 9 3 4 8 2" xfId="41423" xr:uid="{BBA38F68-2A4E-4CC9-AF0C-231433C1C3C2}"/>
    <cellStyle name="Normal 9 3 4 8 3" xfId="6007" xr:uid="{EF4C354C-D539-404C-AE9F-A50441BBA82B}"/>
    <cellStyle name="Normal 9 3 4 8 4" xfId="5415" xr:uid="{8C00F79B-7AF4-4A23-8740-A79F98FF125F}"/>
    <cellStyle name="Normal 9 3 5" xfId="412" xr:uid="{509A5822-122F-4F4F-A85B-2FB926432E28}"/>
    <cellStyle name="Normal 9 3 5 2" xfId="854" xr:uid="{8A9F3B1C-86A6-4539-938C-CC3AE7E74E2D}"/>
    <cellStyle name="Normal 9 3 5 2 2" xfId="855" xr:uid="{25D2F169-01A1-4420-B257-F965C7B4E683}"/>
    <cellStyle name="Normal 9 3 5 2 2 2" xfId="2353" xr:uid="{727E6C28-3242-4F8F-A97F-574D5BEEEF25}"/>
    <cellStyle name="Normal 9 3 5 2 2 2 2" xfId="2354" xr:uid="{AF766FB7-8D69-4A31-B306-58972F3132A4}"/>
    <cellStyle name="Normal 9 3 5 2 2 2 2 2" xfId="4823" xr:uid="{D5A00EFC-41AA-47DA-BDD4-975709C4C832}"/>
    <cellStyle name="Normal 9 3 5 2 2 2 2 2 2" xfId="41450" xr:uid="{D6B70403-5DCA-4238-83FE-C92ECE4A2D82}"/>
    <cellStyle name="Normal 9 3 5 2 2 2 2 2 3" xfId="6034" xr:uid="{5EB89585-7E97-4DA3-9D4D-7B296B267104}"/>
    <cellStyle name="Normal 9 3 5 2 2 2 2 2 4" xfId="5442" xr:uid="{819921AA-AD23-412C-8F54-5659AC2C7F97}"/>
    <cellStyle name="Normal 9 3 5 2 2 2 3" xfId="4822" xr:uid="{3A55D717-5E2C-48DC-9AED-772D3A51B21F}"/>
    <cellStyle name="Normal 9 3 5 2 2 2 3 2" xfId="41449" xr:uid="{EA4D784F-1ADF-4C0C-B012-370681C67B31}"/>
    <cellStyle name="Normal 9 3 5 2 2 2 3 3" xfId="6033" xr:uid="{3255C762-BF1D-4C0F-AED3-B36044BEE275}"/>
    <cellStyle name="Normal 9 3 5 2 2 2 3 4" xfId="5441" xr:uid="{FB62F9B5-A2D8-4333-98DA-06D5648658E7}"/>
    <cellStyle name="Normal 9 3 5 2 2 3" xfId="2355" xr:uid="{D285D9D7-164D-490F-AA27-00CCD229F0F5}"/>
    <cellStyle name="Normal 9 3 5 2 2 3 2" xfId="4824" xr:uid="{FEE7F623-DFD9-4031-A18B-9E4019FF6EC4}"/>
    <cellStyle name="Normal 9 3 5 2 2 3 2 2" xfId="41451" xr:uid="{C2E7EE63-63CC-4232-8259-D57646AEC60F}"/>
    <cellStyle name="Normal 9 3 5 2 2 3 2 3" xfId="6035" xr:uid="{ADAA352B-3A48-4A0E-B0B9-295A5732A599}"/>
    <cellStyle name="Normal 9 3 5 2 2 3 2 4" xfId="5443" xr:uid="{640F7350-5A86-4CC9-A38D-E7F89B2998FB}"/>
    <cellStyle name="Normal 9 3 5 2 2 4" xfId="4821" xr:uid="{8184FBBC-FC4A-41BE-A8D9-958A5D3099CF}"/>
    <cellStyle name="Normal 9 3 5 2 2 4 2" xfId="41448" xr:uid="{24E659B6-1CEE-4AE0-8DA1-5BB2868FD5E7}"/>
    <cellStyle name="Normal 9 3 5 2 2 4 3" xfId="6032" xr:uid="{5BBB7201-6F64-4302-B2CC-5754E7F7004C}"/>
    <cellStyle name="Normal 9 3 5 2 2 4 4" xfId="5440" xr:uid="{941EC4AE-4E35-4515-BBC1-7EDDAFB21BE1}"/>
    <cellStyle name="Normal 9 3 5 2 3" xfId="2356" xr:uid="{6B25844C-6260-4FA5-8F06-E513E43AE911}"/>
    <cellStyle name="Normal 9 3 5 2 3 2" xfId="2357" xr:uid="{B78163E8-2B85-4A46-8140-9633732796D5}"/>
    <cellStyle name="Normal 9 3 5 2 3 2 2" xfId="4826" xr:uid="{AB992C77-4E34-4D1E-AEF6-FE982E0BE716}"/>
    <cellStyle name="Normal 9 3 5 2 3 2 2 2" xfId="41453" xr:uid="{2CF5523E-4660-4CDE-A984-A99BFA4613A2}"/>
    <cellStyle name="Normal 9 3 5 2 3 2 2 3" xfId="6037" xr:uid="{57C405CE-3D48-43DA-A2C7-F0E35760FA16}"/>
    <cellStyle name="Normal 9 3 5 2 3 2 2 4" xfId="5445" xr:uid="{B10DD5D2-C518-47B1-B7D1-CB58A80F345C}"/>
    <cellStyle name="Normal 9 3 5 2 3 3" xfId="4825" xr:uid="{EE6D0DEF-4FF2-4D89-BE04-0D29B54F1C58}"/>
    <cellStyle name="Normal 9 3 5 2 3 3 2" xfId="41452" xr:uid="{62149DAA-4058-491C-9485-A4882784BF15}"/>
    <cellStyle name="Normal 9 3 5 2 3 3 3" xfId="6036" xr:uid="{B6F00D4F-E41A-417E-AD56-9D8CD0450409}"/>
    <cellStyle name="Normal 9 3 5 2 3 3 4" xfId="5444" xr:uid="{60A9B8E1-527F-42A2-8112-712FACDFF083}"/>
    <cellStyle name="Normal 9 3 5 2 4" xfId="2358" xr:uid="{F0081B80-BA6F-4F93-81F0-325A3FC84311}"/>
    <cellStyle name="Normal 9 3 5 2 4 2" xfId="4827" xr:uid="{31CAF090-2AE5-4539-ABDE-B84FFD300E06}"/>
    <cellStyle name="Normal 9 3 5 2 4 2 2" xfId="41454" xr:uid="{08A3B0E4-3A42-44B1-946C-6B7BEF170C85}"/>
    <cellStyle name="Normal 9 3 5 2 4 2 3" xfId="6038" xr:uid="{29E6F345-1071-48C1-8793-DD9BF2824A1F}"/>
    <cellStyle name="Normal 9 3 5 2 4 2 4" xfId="5446" xr:uid="{59A4677A-4E50-4012-8021-3928B01AB1BD}"/>
    <cellStyle name="Normal 9 3 5 2 5" xfId="4820" xr:uid="{62C16BB5-05B3-4E57-9D55-BA3776EB84C7}"/>
    <cellStyle name="Normal 9 3 5 2 5 2" xfId="41447" xr:uid="{5A1F6FE4-6914-4EED-8096-2E509C79AD88}"/>
    <cellStyle name="Normal 9 3 5 2 5 3" xfId="6031" xr:uid="{FA84AC60-7902-42D1-909F-E6D069563001}"/>
    <cellStyle name="Normal 9 3 5 2 5 4" xfId="5439" xr:uid="{7E62AFB7-8519-4431-B3B9-5B2D78E97700}"/>
    <cellStyle name="Normal 9 3 5 3" xfId="856" xr:uid="{63619144-657A-426C-BEA3-0DCE89DEFC89}"/>
    <cellStyle name="Normal 9 3 5 3 2" xfId="2359" xr:uid="{A786767A-5ACB-474E-A8F3-D9616E0F984E}"/>
    <cellStyle name="Normal 9 3 5 3 2 2" xfId="2360" xr:uid="{9AB50737-5B84-4C63-999F-AB34450A824E}"/>
    <cellStyle name="Normal 9 3 5 3 2 2 2" xfId="4830" xr:uid="{17228F2A-F115-4398-A16F-3B9F725D4A2A}"/>
    <cellStyle name="Normal 9 3 5 3 2 2 2 2" xfId="41457" xr:uid="{C9AF3EE9-FEDE-4C2E-83E2-C0AE39FD9532}"/>
    <cellStyle name="Normal 9 3 5 3 2 2 2 3" xfId="6041" xr:uid="{37598C36-749B-430D-8FD8-F574DDDDE47C}"/>
    <cellStyle name="Normal 9 3 5 3 2 2 2 4" xfId="5449" xr:uid="{5912B58F-60E3-4C46-9749-9A24888E5BCE}"/>
    <cellStyle name="Normal 9 3 5 3 2 3" xfId="4829" xr:uid="{BB711F30-E792-4324-9F2E-F8FF897A5D64}"/>
    <cellStyle name="Normal 9 3 5 3 2 3 2" xfId="41456" xr:uid="{F51B3251-7A48-45D1-B8E9-CF823C4826ED}"/>
    <cellStyle name="Normal 9 3 5 3 2 3 3" xfId="6040" xr:uid="{7E1F9BD5-345B-46F7-82D3-A2F847FF0F85}"/>
    <cellStyle name="Normal 9 3 5 3 2 3 4" xfId="5448" xr:uid="{DC4A08FC-3983-4C5B-A697-2D44756104F9}"/>
    <cellStyle name="Normal 9 3 5 3 3" xfId="2361" xr:uid="{6076C97C-ECB0-4AB7-B49A-D2280E57BA7A}"/>
    <cellStyle name="Normal 9 3 5 3 3 2" xfId="4831" xr:uid="{352CE3D2-1EBE-4F33-AF6F-BF8FE9BE2A95}"/>
    <cellStyle name="Normal 9 3 5 3 3 2 2" xfId="41458" xr:uid="{6B0E4975-97FD-4EF3-BA32-D6FF4B49F442}"/>
    <cellStyle name="Normal 9 3 5 3 3 2 3" xfId="6042" xr:uid="{E1A9FC7C-7A3C-41AD-8FA6-C66BC95F7755}"/>
    <cellStyle name="Normal 9 3 5 3 3 2 4" xfId="5450" xr:uid="{CE3CB4E0-6114-4D88-B37B-96FF0DA34ED3}"/>
    <cellStyle name="Normal 9 3 5 3 4" xfId="4052" xr:uid="{AAEEED42-FF83-4F76-A9B5-EF8800D16820}"/>
    <cellStyle name="Normal 9 3 5 3 4 2" xfId="4832" xr:uid="{17964716-AF22-470E-B937-BE766B1F2C1D}"/>
    <cellStyle name="Normal 9 3 5 3 4 2 2" xfId="41459" xr:uid="{7F19A96B-4548-46DD-ABA5-FE49A0C01759}"/>
    <cellStyle name="Normal 9 3 5 3 4 2 3" xfId="6043" xr:uid="{4C02AFE6-B995-45E3-BE66-EE96031FA4A4}"/>
    <cellStyle name="Normal 9 3 5 3 4 2 4" xfId="5451" xr:uid="{C9A145DD-839D-4C64-A576-B945C85BF1A9}"/>
    <cellStyle name="Normal 9 3 5 3 5" xfId="4828" xr:uid="{75A718AF-F4EB-4CC2-8E44-01E445F1E661}"/>
    <cellStyle name="Normal 9 3 5 3 5 2" xfId="41455" xr:uid="{02ACDED1-79E4-4564-A71F-1554431CB5F9}"/>
    <cellStyle name="Normal 9 3 5 3 5 3" xfId="6039" xr:uid="{11E06E8C-A927-4DDC-9D4E-F3616D5B00AA}"/>
    <cellStyle name="Normal 9 3 5 3 5 4" xfId="5447" xr:uid="{DDFA9F73-07DB-42FA-91F1-C12385336DD7}"/>
    <cellStyle name="Normal 9 3 5 4" xfId="2362" xr:uid="{74C83905-91AD-4B40-96E9-959F1E302BAA}"/>
    <cellStyle name="Normal 9 3 5 4 2" xfId="2363" xr:uid="{1148CAA8-9998-4C26-93B9-CD9CEF1E3A05}"/>
    <cellStyle name="Normal 9 3 5 4 2 2" xfId="4834" xr:uid="{D45F28C6-09A0-4DFA-B19F-DE77DDEF5102}"/>
    <cellStyle name="Normal 9 3 5 4 2 2 2" xfId="41461" xr:uid="{86F403AB-4FDB-4352-BAD4-B34163F0EE32}"/>
    <cellStyle name="Normal 9 3 5 4 2 2 3" xfId="6045" xr:uid="{0FC93A26-0627-4C80-B26B-798DB8EDF960}"/>
    <cellStyle name="Normal 9 3 5 4 2 2 4" xfId="5453" xr:uid="{A0511120-6158-43B6-927D-03309655B635}"/>
    <cellStyle name="Normal 9 3 5 4 3" xfId="4833" xr:uid="{193DF022-485C-45F9-8B57-90416F0E1BDB}"/>
    <cellStyle name="Normal 9 3 5 4 3 2" xfId="41460" xr:uid="{EAA4AF1C-49D8-4F97-A2D4-2809071B2B1E}"/>
    <cellStyle name="Normal 9 3 5 4 3 3" xfId="6044" xr:uid="{CB4D68EB-5C70-4956-8EE0-0687853AA1B3}"/>
    <cellStyle name="Normal 9 3 5 4 3 4" xfId="5452" xr:uid="{42394C2C-4355-4DA1-8C2F-CB0BC099178C}"/>
    <cellStyle name="Normal 9 3 5 5" xfId="2364" xr:uid="{A0FFE98E-3B4A-42F0-BC71-773BF377A85D}"/>
    <cellStyle name="Normal 9 3 5 5 2" xfId="4835" xr:uid="{080942FB-E850-46D0-BBC5-F78ABCD36FD6}"/>
    <cellStyle name="Normal 9 3 5 5 2 2" xfId="41462" xr:uid="{2739D919-F8FC-43C7-9694-649A53A11B89}"/>
    <cellStyle name="Normal 9 3 5 5 2 3" xfId="6046" xr:uid="{11AD6627-B501-4447-9940-228E754A8EC6}"/>
    <cellStyle name="Normal 9 3 5 5 2 4" xfId="5454" xr:uid="{2E212D45-D1B2-4786-842E-6D19BDA85A18}"/>
    <cellStyle name="Normal 9 3 5 6" xfId="4053" xr:uid="{DBF41794-5481-412C-BEF6-E9E5179DFD27}"/>
    <cellStyle name="Normal 9 3 5 6 2" xfId="4836" xr:uid="{3FB1C568-B3AA-4A6D-B16E-B9276E77290B}"/>
    <cellStyle name="Normal 9 3 5 6 2 2" xfId="41463" xr:uid="{D4F617DF-6AC4-4287-9A9C-3D22445629B0}"/>
    <cellStyle name="Normal 9 3 5 6 2 3" xfId="6047" xr:uid="{03913DE9-ED26-4A1C-98EB-5A2F0DD14EA0}"/>
    <cellStyle name="Normal 9 3 5 6 2 4" xfId="5455" xr:uid="{380643DF-F98D-4AE3-A46F-E263242EFE1F}"/>
    <cellStyle name="Normal 9 3 5 7" xfId="4819" xr:uid="{130BC0C8-DE42-4F93-BFFA-AF72AF35D2A8}"/>
    <cellStyle name="Normal 9 3 5 7 2" xfId="41446" xr:uid="{6680D3EF-ACE0-4A1D-84D8-DC32EBC5C951}"/>
    <cellStyle name="Normal 9 3 5 7 3" xfId="6030" xr:uid="{511B5A8B-3A2D-4129-B25B-EA9DAA4F2CD6}"/>
    <cellStyle name="Normal 9 3 5 7 4" xfId="5438" xr:uid="{1D697FD9-0CA9-43C9-9C5C-C48C991DBAAA}"/>
    <cellStyle name="Normal 9 3 6" xfId="413" xr:uid="{39E74A2B-4A83-443E-8CC6-6DDD9344C6A7}"/>
    <cellStyle name="Normal 9 3 6 2" xfId="857" xr:uid="{DDE3AC8B-52F8-4228-B450-00BBDAEA8016}"/>
    <cellStyle name="Normal 9 3 6 2 2" xfId="2365" xr:uid="{FC25DE26-298C-4176-84B2-37D013780F64}"/>
    <cellStyle name="Normal 9 3 6 2 2 2" xfId="2366" xr:uid="{2D2CFC38-A721-44FF-B75B-88D6F5D7A0AD}"/>
    <cellStyle name="Normal 9 3 6 2 2 2 2" xfId="4840" xr:uid="{C124EFA9-D1F9-4648-A039-9395EB83C683}"/>
    <cellStyle name="Normal 9 3 6 2 2 2 2 2" xfId="41467" xr:uid="{71F424F7-C1E5-4093-AA29-D9C2788ADB84}"/>
    <cellStyle name="Normal 9 3 6 2 2 2 2 3" xfId="6051" xr:uid="{EF9D0DB6-211C-4261-AFF2-978EB6B06445}"/>
    <cellStyle name="Normal 9 3 6 2 2 2 2 4" xfId="5459" xr:uid="{B04FAC7B-E950-472A-B361-5B07F66B59C3}"/>
    <cellStyle name="Normal 9 3 6 2 2 3" xfId="4839" xr:uid="{6514376D-96F4-42E8-ABE4-3C6EF7202CA1}"/>
    <cellStyle name="Normal 9 3 6 2 2 3 2" xfId="41466" xr:uid="{4830495A-EB31-43CB-960F-B7CC1AA833EC}"/>
    <cellStyle name="Normal 9 3 6 2 2 3 3" xfId="6050" xr:uid="{5DD8AB86-423A-483C-86E5-5D10DDA711EF}"/>
    <cellStyle name="Normal 9 3 6 2 2 3 4" xfId="5458" xr:uid="{84CA4F2C-0E91-42EC-AB13-9FF998379DD4}"/>
    <cellStyle name="Normal 9 3 6 2 3" xfId="2367" xr:uid="{02CFFAE9-DBAA-4AE3-9700-E658BAC443E1}"/>
    <cellStyle name="Normal 9 3 6 2 3 2" xfId="4841" xr:uid="{CBB6D28A-E315-459E-A90A-86D31313CFFA}"/>
    <cellStyle name="Normal 9 3 6 2 3 2 2" xfId="41468" xr:uid="{6B592806-C2DC-4920-AC06-9C8A02982C3E}"/>
    <cellStyle name="Normal 9 3 6 2 3 2 3" xfId="6052" xr:uid="{C994758E-F942-41F7-B651-73BAEABA3388}"/>
    <cellStyle name="Normal 9 3 6 2 3 2 4" xfId="5460" xr:uid="{C75A4B28-13EF-4F33-9BE3-CFBF692ADDC9}"/>
    <cellStyle name="Normal 9 3 6 2 4" xfId="4054" xr:uid="{D4DAE07B-C18B-49B0-8C5E-BA5BCBA377B6}"/>
    <cellStyle name="Normal 9 3 6 2 4 2" xfId="4842" xr:uid="{8B059416-58DB-4FB2-8605-736D1DBFF04B}"/>
    <cellStyle name="Normal 9 3 6 2 4 2 2" xfId="41469" xr:uid="{FE310522-2A03-45CE-8913-74A762571D89}"/>
    <cellStyle name="Normal 9 3 6 2 4 2 3" xfId="6053" xr:uid="{8C6CD8B1-687D-4DF2-B062-B7491FB2B99C}"/>
    <cellStyle name="Normal 9 3 6 2 4 2 4" xfId="5461" xr:uid="{5F925F9E-CFFE-4380-80AC-97F27ED794CF}"/>
    <cellStyle name="Normal 9 3 6 2 5" xfId="4838" xr:uid="{9F7BFFAC-7863-4BF6-B8E8-749DC1A6D237}"/>
    <cellStyle name="Normal 9 3 6 2 5 2" xfId="41465" xr:uid="{F25C7287-F17C-4966-9CA1-38E8A1654699}"/>
    <cellStyle name="Normal 9 3 6 2 5 3" xfId="6049" xr:uid="{BD882487-F1D0-4447-BA15-4CB430EA99F9}"/>
    <cellStyle name="Normal 9 3 6 2 5 4" xfId="5457" xr:uid="{0C05B4CD-FA7B-4FFE-8C22-53582F6CFC6D}"/>
    <cellStyle name="Normal 9 3 6 3" xfId="2368" xr:uid="{02BCB1CF-FF7A-42DD-811D-F252943EC2B9}"/>
    <cellStyle name="Normal 9 3 6 3 2" xfId="2369" xr:uid="{CC88AF63-58DF-4DB0-B42B-F5D609D19E73}"/>
    <cellStyle name="Normal 9 3 6 3 2 2" xfId="4844" xr:uid="{2563F327-978A-4C1E-AF14-D5779240A9DC}"/>
    <cellStyle name="Normal 9 3 6 3 2 2 2" xfId="41471" xr:uid="{4ED8D140-C5DC-4CF0-8672-502EFBE9D564}"/>
    <cellStyle name="Normal 9 3 6 3 2 2 3" xfId="6055" xr:uid="{FF084B8E-FF37-4A5F-8622-96B563F5CA45}"/>
    <cellStyle name="Normal 9 3 6 3 2 2 4" xfId="5463" xr:uid="{163949D9-EF51-4037-BB26-F490F82AD6B3}"/>
    <cellStyle name="Normal 9 3 6 3 3" xfId="4843" xr:uid="{70361C25-EFDD-4B83-B20F-DBD32AB2B77F}"/>
    <cellStyle name="Normal 9 3 6 3 3 2" xfId="41470" xr:uid="{81AA8E92-0345-450B-A9CA-FAE6A0EF57FE}"/>
    <cellStyle name="Normal 9 3 6 3 3 3" xfId="6054" xr:uid="{CB0C4771-D957-4FB2-8F75-D3B9509616A0}"/>
    <cellStyle name="Normal 9 3 6 3 3 4" xfId="5462" xr:uid="{D98C0DAF-E676-486E-A4C9-C6CC7D49BD07}"/>
    <cellStyle name="Normal 9 3 6 4" xfId="2370" xr:uid="{50A2CBEA-E890-4FEB-A230-4E2F7AA642A2}"/>
    <cellStyle name="Normal 9 3 6 4 2" xfId="4845" xr:uid="{376C9A9D-1632-4EB8-B48C-1C07771C9933}"/>
    <cellStyle name="Normal 9 3 6 4 2 2" xfId="41472" xr:uid="{B99C2B1B-E5C2-4090-8670-9C603C2E06AB}"/>
    <cellStyle name="Normal 9 3 6 4 2 3" xfId="6056" xr:uid="{9C5E9DE5-F083-43CB-871F-0B5A936DE074}"/>
    <cellStyle name="Normal 9 3 6 4 2 4" xfId="5464" xr:uid="{48D733FD-BEE6-407C-98C0-C33A51BF6B47}"/>
    <cellStyle name="Normal 9 3 6 5" xfId="4055" xr:uid="{FBA8AF39-FEB9-4F3D-91B7-ECAA5F959A4C}"/>
    <cellStyle name="Normal 9 3 6 5 2" xfId="4846" xr:uid="{30335B4E-FA41-4D49-A60C-0A8867D9AD45}"/>
    <cellStyle name="Normal 9 3 6 5 2 2" xfId="41473" xr:uid="{01A40D9A-72D5-47E5-A67C-8E4E405709DC}"/>
    <cellStyle name="Normal 9 3 6 5 2 3" xfId="6057" xr:uid="{9E2436A9-9D95-480D-8B11-55408E132DAF}"/>
    <cellStyle name="Normal 9 3 6 5 2 4" xfId="5465" xr:uid="{FFCDB751-663D-48C6-903A-15DC4A8E336B}"/>
    <cellStyle name="Normal 9 3 6 6" xfId="4837" xr:uid="{587A3149-6649-47F7-9F83-A0712421C82C}"/>
    <cellStyle name="Normal 9 3 6 6 2" xfId="41464" xr:uid="{BA711E3E-8BE0-455E-87E8-C51199EF30C9}"/>
    <cellStyle name="Normal 9 3 6 6 3" xfId="6048" xr:uid="{1935B8AD-2655-4654-9601-72879B0F1804}"/>
    <cellStyle name="Normal 9 3 6 6 4" xfId="5456" xr:uid="{699F8422-93CD-493E-A9F4-D14845CD78FC}"/>
    <cellStyle name="Normal 9 3 7" xfId="858" xr:uid="{5516F48D-65C4-4A35-9A87-0A82CB7A8E99}"/>
    <cellStyle name="Normal 9 3 7 2" xfId="2371" xr:uid="{2FBF9C6B-C936-4533-854E-E335FAD054A6}"/>
    <cellStyle name="Normal 9 3 7 2 2" xfId="2372" xr:uid="{30BABCC9-A4C2-49D5-8808-1E178891DE99}"/>
    <cellStyle name="Normal 9 3 7 2 2 2" xfId="4849" xr:uid="{DBD1ED43-63D0-4FCA-B0DA-B46C52D08136}"/>
    <cellStyle name="Normal 9 3 7 2 2 2 2" xfId="41476" xr:uid="{52D57563-FAFD-48E9-B79C-9505E9B29227}"/>
    <cellStyle name="Normal 9 3 7 2 2 2 3" xfId="6060" xr:uid="{F00C918C-6FBF-46DB-A1A3-94211AB07B8A}"/>
    <cellStyle name="Normal 9 3 7 2 2 2 4" xfId="5468" xr:uid="{625077B3-6749-43AF-9B2D-20C6671C7297}"/>
    <cellStyle name="Normal 9 3 7 2 3" xfId="4848" xr:uid="{A7B5C92C-AC23-4717-9DA2-4D8C0585F047}"/>
    <cellStyle name="Normal 9 3 7 2 3 2" xfId="41475" xr:uid="{58802EBB-C1B1-4301-868D-99EDEA754A21}"/>
    <cellStyle name="Normal 9 3 7 2 3 3" xfId="6059" xr:uid="{12B40A5E-8970-45A4-9316-BAEFBB53A503}"/>
    <cellStyle name="Normal 9 3 7 2 3 4" xfId="5467" xr:uid="{ACD953FA-F8B4-4DA7-8CF9-B965EE3AB84D}"/>
    <cellStyle name="Normal 9 3 7 3" xfId="2373" xr:uid="{68D30DDE-2604-4745-848F-961E4EC89B48}"/>
    <cellStyle name="Normal 9 3 7 3 2" xfId="4850" xr:uid="{5B9655EB-8259-47C1-B7A6-71EBDAD578A8}"/>
    <cellStyle name="Normal 9 3 7 3 2 2" xfId="41477" xr:uid="{598508B6-5CF8-43CD-928A-B76CAE7CC1CC}"/>
    <cellStyle name="Normal 9 3 7 3 2 3" xfId="6061" xr:uid="{5F9CF3C1-D7B8-431C-A3E8-089272258F37}"/>
    <cellStyle name="Normal 9 3 7 3 2 4" xfId="5469" xr:uid="{47A53DB7-7C30-4829-B98C-C605E7BDF4CF}"/>
    <cellStyle name="Normal 9 3 7 4" xfId="4056" xr:uid="{4219FF30-7F13-46FE-BE34-1CD7EF4AB227}"/>
    <cellStyle name="Normal 9 3 7 4 2" xfId="4851" xr:uid="{58C965EB-950A-4989-A9CC-BC43ACDB7AF8}"/>
    <cellStyle name="Normal 9 3 7 4 2 2" xfId="41478" xr:uid="{455C5768-F4B2-4EBF-8FED-853150D73FBC}"/>
    <cellStyle name="Normal 9 3 7 4 2 3" xfId="6062" xr:uid="{3F8F0903-AE04-45B0-A775-F4F59E993FB3}"/>
    <cellStyle name="Normal 9 3 7 4 2 4" xfId="5470" xr:uid="{E402643E-5D88-4420-89FB-58D1B3A45748}"/>
    <cellStyle name="Normal 9 3 7 5" xfId="4847" xr:uid="{0E595E2A-D6FE-4E8D-8799-6AD2EED481C3}"/>
    <cellStyle name="Normal 9 3 7 5 2" xfId="41474" xr:uid="{936C3647-E869-4CC3-8FDE-E9A080A400AB}"/>
    <cellStyle name="Normal 9 3 7 5 3" xfId="6058" xr:uid="{D5DE981C-B566-4B13-82F6-E88AAEB62EC5}"/>
    <cellStyle name="Normal 9 3 7 5 4" xfId="5466" xr:uid="{021C9585-D524-4E4A-8B99-0555ABA97E9C}"/>
    <cellStyle name="Normal 9 3 8" xfId="2374" xr:uid="{D3FB39F6-A66A-4FBF-A854-0DE87EFD83B6}"/>
    <cellStyle name="Normal 9 3 8 2" xfId="2375" xr:uid="{33A2CD64-AA0E-45EE-9C0A-1103B0236FA9}"/>
    <cellStyle name="Normal 9 3 8 2 2" xfId="4853" xr:uid="{0690C011-7ECD-4E01-A720-3C36AFF50809}"/>
    <cellStyle name="Normal 9 3 8 2 2 2" xfId="41480" xr:uid="{5744EDDE-84F9-4AD0-B72D-6550905E80A2}"/>
    <cellStyle name="Normal 9 3 8 2 2 3" xfId="6064" xr:uid="{7428B824-288D-4D6A-953F-FD40E80D7E00}"/>
    <cellStyle name="Normal 9 3 8 2 2 4" xfId="5472" xr:uid="{C15DFA0A-FE41-4B4B-B4BD-3ED724BA2EF3}"/>
    <cellStyle name="Normal 9 3 8 3" xfId="4057" xr:uid="{46427144-D4A6-4782-A45C-EDFF57E2B667}"/>
    <cellStyle name="Normal 9 3 8 3 2" xfId="4854" xr:uid="{50CEAA7D-6AC2-4C59-BF15-21719420A54C}"/>
    <cellStyle name="Normal 9 3 8 3 2 2" xfId="41481" xr:uid="{F3B9CD8B-C517-4E8B-8CD1-2EC121FB0FD6}"/>
    <cellStyle name="Normal 9 3 8 3 2 3" xfId="6065" xr:uid="{CCA6C9B0-70AC-472A-8045-F07F737DB50C}"/>
    <cellStyle name="Normal 9 3 8 3 2 4" xfId="5473" xr:uid="{DCC99D96-386A-4C13-BE56-4A991B33AD39}"/>
    <cellStyle name="Normal 9 3 8 4" xfId="4058" xr:uid="{84D289EA-CBB7-4BDD-AC8B-54C9B3B0A92F}"/>
    <cellStyle name="Normal 9 3 8 4 2" xfId="4855" xr:uid="{55D391F2-C0C6-45CF-8FD5-BE45E5AFB058}"/>
    <cellStyle name="Normal 9 3 8 4 2 2" xfId="41482" xr:uid="{F952A0A0-C1FE-4EC5-9E3E-CF710F05C86C}"/>
    <cellStyle name="Normal 9 3 8 4 2 3" xfId="6066" xr:uid="{04C0CA33-FB67-4484-8716-AD124AE796DC}"/>
    <cellStyle name="Normal 9 3 8 4 2 4" xfId="5474" xr:uid="{DCB72E8C-CF46-494D-B952-CA808A8D8D31}"/>
    <cellStyle name="Normal 9 3 8 5" xfId="4852" xr:uid="{8C08E12E-4AB6-4129-BFFC-964ACC1F3EB0}"/>
    <cellStyle name="Normal 9 3 8 5 2" xfId="41479" xr:uid="{3A41C694-22F3-4F77-BC7D-BE6BFB637B06}"/>
    <cellStyle name="Normal 9 3 8 5 3" xfId="6063" xr:uid="{5103111D-68FC-408B-9866-891D615EF4F8}"/>
    <cellStyle name="Normal 9 3 8 5 4" xfId="5471" xr:uid="{EB3BB0F6-7329-49C8-9D7B-F15F037F4650}"/>
    <cellStyle name="Normal 9 3 9" xfId="2376" xr:uid="{610A3E64-FDD2-461B-95B2-1471A74CA1FE}"/>
    <cellStyle name="Normal 9 3 9 2" xfId="4856" xr:uid="{A2080F84-7EF9-43D0-ABE2-F0B897700129}"/>
    <cellStyle name="Normal 9 3 9 2 2" xfId="41483" xr:uid="{76BB36D2-951A-4F0C-A8A0-97E0119F235D}"/>
    <cellStyle name="Normal 9 3 9 2 3" xfId="6067" xr:uid="{5EB51173-6229-449E-9605-9B48E4B30E59}"/>
    <cellStyle name="Normal 9 3 9 2 4" xfId="5475" xr:uid="{D8C3F6C3-D34D-4752-AB64-8AEBB96A3D1A}"/>
    <cellStyle name="Normal 9 4" xfId="174" xr:uid="{044EDFF4-C3C9-4A95-9B44-F637A7DBF626}"/>
    <cellStyle name="Normal 9 4 10" xfId="4059" xr:uid="{6D587708-6C13-4243-BEAE-617A5A5CBC00}"/>
    <cellStyle name="Normal 9 4 10 2" xfId="4858" xr:uid="{6F6236C1-C5DC-44F7-A14A-DDD07563C1D0}"/>
    <cellStyle name="Normal 9 4 10 2 2" xfId="41485" xr:uid="{C9E77F08-F400-479C-8CF0-29DE9804B72C}"/>
    <cellStyle name="Normal 9 4 10 2 3" xfId="6069" xr:uid="{6D1FBC05-FDC4-4E25-9BA2-2FF77B7DCEC3}"/>
    <cellStyle name="Normal 9 4 10 2 4" xfId="5477" xr:uid="{8EC54CB3-375C-4542-9DF7-20B270249F86}"/>
    <cellStyle name="Normal 9 4 11" xfId="4060" xr:uid="{8025EA91-98FB-4785-B03D-772583F38642}"/>
    <cellStyle name="Normal 9 4 11 2" xfId="4859" xr:uid="{5A8822B6-8964-4CDB-9689-5B58D6D97355}"/>
    <cellStyle name="Normal 9 4 11 2 2" xfId="41486" xr:uid="{EC02E46E-2E8E-4885-999C-64B37F996621}"/>
    <cellStyle name="Normal 9 4 11 2 3" xfId="6070" xr:uid="{42CEC91F-CCBD-46C0-B7CC-1B7F7D5AAEE7}"/>
    <cellStyle name="Normal 9 4 11 2 4" xfId="5478" xr:uid="{95E8B709-5F51-4008-B6E3-1B1250F6B521}"/>
    <cellStyle name="Normal 9 4 12" xfId="4857" xr:uid="{DA7ED83F-AEC5-4C0B-8C99-5F61CD85F62D}"/>
    <cellStyle name="Normal 9 4 12 2" xfId="41484" xr:uid="{EE276161-950E-4DD2-9886-1AD1EBAE3E43}"/>
    <cellStyle name="Normal 9 4 12 3" xfId="6068" xr:uid="{78FB8E34-23A6-45F7-92F0-4D58614CDA08}"/>
    <cellStyle name="Normal 9 4 12 4" xfId="5476" xr:uid="{E414E109-456A-4D4E-9EB9-F8717CA98B8F}"/>
    <cellStyle name="Normal 9 4 2" xfId="175" xr:uid="{9667AC28-4306-4256-8E88-0D684E80C473}"/>
    <cellStyle name="Normal 9 4 2 10" xfId="4860" xr:uid="{58543555-5FA4-40AB-A711-F391E87CFC70}"/>
    <cellStyle name="Normal 9 4 2 10 2" xfId="41487" xr:uid="{785AE3E6-2224-4EC2-B404-7332859A6021}"/>
    <cellStyle name="Normal 9 4 2 10 3" xfId="6071" xr:uid="{A4F8BE47-9494-4CC9-A8DB-5A7F0CA8897F}"/>
    <cellStyle name="Normal 9 4 2 10 4" xfId="5479" xr:uid="{ADD93E82-E95C-4EBF-A748-4B5A75DD9561}"/>
    <cellStyle name="Normal 9 4 2 2" xfId="176" xr:uid="{CDA3B24F-A50F-4A4A-9D89-2DE1CE8BC770}"/>
    <cellStyle name="Normal 9 4 2 2 2" xfId="414" xr:uid="{7FFC1874-74FC-421F-96D3-BAC009E71D9B}"/>
    <cellStyle name="Normal 9 4 2 2 2 2" xfId="859" xr:uid="{F4194BC6-FBCC-401F-BE03-5FEE23DC7E12}"/>
    <cellStyle name="Normal 9 4 2 2 2 2 2" xfId="2377" xr:uid="{24F750B6-C65B-4EA8-AA45-02639DB34FCA}"/>
    <cellStyle name="Normal 9 4 2 2 2 2 2 2" xfId="2378" xr:uid="{AB1FFD06-73CD-4206-9628-81F50472AAE2}"/>
    <cellStyle name="Normal 9 4 2 2 2 2 2 2 2" xfId="4865" xr:uid="{9C89EBB7-BCED-435B-9755-567F51C37414}"/>
    <cellStyle name="Normal 9 4 2 2 2 2 2 2 2 2" xfId="41492" xr:uid="{0BB9A2AF-94F3-4D7B-89F7-EF0098B4C50F}"/>
    <cellStyle name="Normal 9 4 2 2 2 2 2 2 2 3" xfId="6076" xr:uid="{C046F2FD-BDDE-4FE9-9599-D0614CA7B99D}"/>
    <cellStyle name="Normal 9 4 2 2 2 2 2 2 2 4" xfId="5484" xr:uid="{F92CD2D9-3266-4FC5-963E-A283E56C7285}"/>
    <cellStyle name="Normal 9 4 2 2 2 2 2 3" xfId="4864" xr:uid="{2B66C369-1EB0-4755-B4F4-BC01CC0B5444}"/>
    <cellStyle name="Normal 9 4 2 2 2 2 2 3 2" xfId="41491" xr:uid="{BB718E2F-FC0C-4CE0-A2FC-0967D8CDACB8}"/>
    <cellStyle name="Normal 9 4 2 2 2 2 2 3 3" xfId="6075" xr:uid="{B6FAC748-8796-4BDA-9D40-C3E9B7581389}"/>
    <cellStyle name="Normal 9 4 2 2 2 2 2 3 4" xfId="5483" xr:uid="{85A871E2-8F24-4537-ACD5-7E6845FFDD88}"/>
    <cellStyle name="Normal 9 4 2 2 2 2 3" xfId="2379" xr:uid="{1ECA6799-714F-4B12-89D5-4AE3F291E877}"/>
    <cellStyle name="Normal 9 4 2 2 2 2 3 2" xfId="4866" xr:uid="{B2146295-DE80-45E0-8AAF-ED2212E1F7BF}"/>
    <cellStyle name="Normal 9 4 2 2 2 2 3 2 2" xfId="41493" xr:uid="{6FBA7EDB-4419-4435-8C7D-98FF9D1D0119}"/>
    <cellStyle name="Normal 9 4 2 2 2 2 3 2 3" xfId="6077" xr:uid="{01C2ACE2-8944-4526-9831-ECF9E74528DC}"/>
    <cellStyle name="Normal 9 4 2 2 2 2 3 2 4" xfId="5485" xr:uid="{00EC4797-1395-4C18-8523-3E92F8AAD6CE}"/>
    <cellStyle name="Normal 9 4 2 2 2 2 4" xfId="4061" xr:uid="{01523A5F-A1FC-4FB6-BC70-2B85AEBF5DDA}"/>
    <cellStyle name="Normal 9 4 2 2 2 2 4 2" xfId="4867" xr:uid="{AD3473D0-7E3B-4E1F-8301-B3B306E2E8B2}"/>
    <cellStyle name="Normal 9 4 2 2 2 2 4 2 2" xfId="41494" xr:uid="{F1CA50EE-B1B5-4F5D-A6E7-2B8CF8C57756}"/>
    <cellStyle name="Normal 9 4 2 2 2 2 4 2 3" xfId="6078" xr:uid="{91277330-E607-4D04-B19D-69BE9C74CEB4}"/>
    <cellStyle name="Normal 9 4 2 2 2 2 4 2 4" xfId="5486" xr:uid="{2D993EBD-C23D-4343-8FAD-ECA9FBB244E9}"/>
    <cellStyle name="Normal 9 4 2 2 2 2 5" xfId="4863" xr:uid="{0EB963DF-60D2-4CA6-AD4D-5071DCF2B177}"/>
    <cellStyle name="Normal 9 4 2 2 2 2 5 2" xfId="41490" xr:uid="{89E419FA-076C-4228-8C16-19A9207C4223}"/>
    <cellStyle name="Normal 9 4 2 2 2 2 5 3" xfId="6074" xr:uid="{8933B220-DEF8-4248-8B15-1E94B2C8E756}"/>
    <cellStyle name="Normal 9 4 2 2 2 2 5 4" xfId="5482" xr:uid="{ED68D3B1-363D-4965-BE87-36FF68E2540A}"/>
    <cellStyle name="Normal 9 4 2 2 2 3" xfId="2380" xr:uid="{7C0C5E85-B551-47C4-AF8D-86300133A497}"/>
    <cellStyle name="Normal 9 4 2 2 2 3 2" xfId="2381" xr:uid="{EE74EB63-A1C1-42AE-B86B-D52F5D1C5BC3}"/>
    <cellStyle name="Normal 9 4 2 2 2 3 2 2" xfId="4869" xr:uid="{23D816E2-E10D-48E1-9415-DA853C945212}"/>
    <cellStyle name="Normal 9 4 2 2 2 3 2 2 2" xfId="41496" xr:uid="{4BFBB8D4-2C15-4C8C-B071-32835F5255E3}"/>
    <cellStyle name="Normal 9 4 2 2 2 3 2 2 3" xfId="6080" xr:uid="{FD2B94E5-C09E-4733-A041-55B0C90F9ED2}"/>
    <cellStyle name="Normal 9 4 2 2 2 3 2 2 4" xfId="5488" xr:uid="{8388CC6D-6080-4572-8156-F5A9EEA29F08}"/>
    <cellStyle name="Normal 9 4 2 2 2 3 3" xfId="4062" xr:uid="{BC72E1D8-0A1E-4B2D-9B7E-39CAB5B48522}"/>
    <cellStyle name="Normal 9 4 2 2 2 3 3 2" xfId="4870" xr:uid="{1638D64B-ED13-4E7C-AA37-2C12EC357A43}"/>
    <cellStyle name="Normal 9 4 2 2 2 3 3 2 2" xfId="41497" xr:uid="{E6A7DA9E-58FB-4556-B38C-E81759240707}"/>
    <cellStyle name="Normal 9 4 2 2 2 3 3 2 3" xfId="6081" xr:uid="{8FE7905C-C86F-4423-BFA2-E750432751AB}"/>
    <cellStyle name="Normal 9 4 2 2 2 3 3 2 4" xfId="5489" xr:uid="{75B2389E-AFB0-404E-881A-0BFA5A8A90F7}"/>
    <cellStyle name="Normal 9 4 2 2 2 3 4" xfId="4063" xr:uid="{711D0FC0-78A3-420A-BD5D-CDDC33B16703}"/>
    <cellStyle name="Normal 9 4 2 2 2 3 4 2" xfId="4871" xr:uid="{0677DD21-EB20-4618-967C-571FA38B7DF3}"/>
    <cellStyle name="Normal 9 4 2 2 2 3 4 2 2" xfId="41498" xr:uid="{FE20F547-A7F6-4936-82C8-4A5928506DDB}"/>
    <cellStyle name="Normal 9 4 2 2 2 3 4 2 3" xfId="6082" xr:uid="{612784F3-132D-4692-B32F-B58C3DAD2B3C}"/>
    <cellStyle name="Normal 9 4 2 2 2 3 4 2 4" xfId="5490" xr:uid="{D4245F4B-F213-4247-BCA3-63C108E493C9}"/>
    <cellStyle name="Normal 9 4 2 2 2 3 5" xfId="4868" xr:uid="{FE949DAC-979E-4592-B181-D5028F28A84F}"/>
    <cellStyle name="Normal 9 4 2 2 2 3 5 2" xfId="41495" xr:uid="{587ADD0A-0F7B-4282-91A7-0967D8E1BCA5}"/>
    <cellStyle name="Normal 9 4 2 2 2 3 5 3" xfId="6079" xr:uid="{C6441C7A-309F-4839-9041-BCA80196E284}"/>
    <cellStyle name="Normal 9 4 2 2 2 3 5 4" xfId="5487" xr:uid="{A4F9332A-2BB6-443F-94E3-E4689FD71BCE}"/>
    <cellStyle name="Normal 9 4 2 2 2 4" xfId="2382" xr:uid="{3B3DDB48-DE93-406E-83AD-2E5EB481C38F}"/>
    <cellStyle name="Normal 9 4 2 2 2 4 2" xfId="4872" xr:uid="{00912F90-CCFB-481B-96CD-6E76027423B1}"/>
    <cellStyle name="Normal 9 4 2 2 2 4 2 2" xfId="41499" xr:uid="{06E4837F-1862-4079-A148-3E9439431FC0}"/>
    <cellStyle name="Normal 9 4 2 2 2 4 2 3" xfId="6083" xr:uid="{06729E1D-E4E7-470D-8DC0-E248E2338A4B}"/>
    <cellStyle name="Normal 9 4 2 2 2 4 2 4" xfId="5491" xr:uid="{CC4DBEAF-5BC6-49CA-AE72-7F058BDC3788}"/>
    <cellStyle name="Normal 9 4 2 2 2 5" xfId="4064" xr:uid="{1AB5CBF1-7101-4D62-8108-19BA9D4D63E7}"/>
    <cellStyle name="Normal 9 4 2 2 2 5 2" xfId="4873" xr:uid="{E41D1973-E818-478D-84F6-27BB4404DE08}"/>
    <cellStyle name="Normal 9 4 2 2 2 5 2 2" xfId="41500" xr:uid="{3E064794-C7EF-4DA1-BE17-C4F390E65231}"/>
    <cellStyle name="Normal 9 4 2 2 2 5 2 3" xfId="6084" xr:uid="{33EED18A-F991-4B72-B5DF-942611B3A929}"/>
    <cellStyle name="Normal 9 4 2 2 2 5 2 4" xfId="5492" xr:uid="{70D5192C-995E-43CE-B03E-ECD05C98C9C0}"/>
    <cellStyle name="Normal 9 4 2 2 2 6" xfId="4065" xr:uid="{A81A8F33-6990-45D2-99DF-E9E4AE0FA842}"/>
    <cellStyle name="Normal 9 4 2 2 2 6 2" xfId="4874" xr:uid="{8C23D0A2-BCF4-4278-B67B-6139B169BF72}"/>
    <cellStyle name="Normal 9 4 2 2 2 6 2 2" xfId="41501" xr:uid="{4FE93A1E-BCF1-4F7C-AC7D-689B858B54BC}"/>
    <cellStyle name="Normal 9 4 2 2 2 6 2 3" xfId="6085" xr:uid="{E52CA05D-A979-4738-B658-7B0283BC1F5E}"/>
    <cellStyle name="Normal 9 4 2 2 2 6 2 4" xfId="5493" xr:uid="{0C01A3FA-7ED8-434B-A174-1A0662319C5E}"/>
    <cellStyle name="Normal 9 4 2 2 2 7" xfId="4862" xr:uid="{38B0D466-FD53-405F-B811-0E7420B4369C}"/>
    <cellStyle name="Normal 9 4 2 2 2 7 2" xfId="41489" xr:uid="{D9A47B54-C0E3-41AA-91C4-857C1F882953}"/>
    <cellStyle name="Normal 9 4 2 2 2 7 3" xfId="6073" xr:uid="{1F50C969-F6E6-4F8C-8804-416D423EF067}"/>
    <cellStyle name="Normal 9 4 2 2 2 7 4" xfId="5481" xr:uid="{39E4F42C-88FC-4120-97A0-B8839A1894F1}"/>
    <cellStyle name="Normal 9 4 2 2 3" xfId="860" xr:uid="{7E0776E1-CFC8-4E1D-8DF4-D49F275BC944}"/>
    <cellStyle name="Normal 9 4 2 2 3 2" xfId="2383" xr:uid="{1C9B5890-89E6-4241-8E61-63BAD24F3E19}"/>
    <cellStyle name="Normal 9 4 2 2 3 2 2" xfId="2384" xr:uid="{9E69DBDB-01F9-47E8-8E20-0FA7389D9CE2}"/>
    <cellStyle name="Normal 9 4 2 2 3 2 2 2" xfId="4877" xr:uid="{21D0C4B3-D8B9-4190-A342-47851A7FAC66}"/>
    <cellStyle name="Normal 9 4 2 2 3 2 2 2 2" xfId="41504" xr:uid="{38D264A9-AF61-4AC9-B708-62FCDE384C58}"/>
    <cellStyle name="Normal 9 4 2 2 3 2 2 2 3" xfId="6088" xr:uid="{312BCCB8-B4E7-4E52-B843-4D1A5F60C41A}"/>
    <cellStyle name="Normal 9 4 2 2 3 2 2 2 4" xfId="5496" xr:uid="{C04F3B59-CACB-4C5A-B160-4017C8A8D6A6}"/>
    <cellStyle name="Normal 9 4 2 2 3 2 3" xfId="4066" xr:uid="{3639A910-BAF2-4438-8220-BE7286AB7114}"/>
    <cellStyle name="Normal 9 4 2 2 3 2 3 2" xfId="4878" xr:uid="{4C8FFFA3-84BA-439F-8091-02D339296D03}"/>
    <cellStyle name="Normal 9 4 2 2 3 2 3 2 2" xfId="41505" xr:uid="{14FA320F-ABD5-4AB5-B804-210DE68487EA}"/>
    <cellStyle name="Normal 9 4 2 2 3 2 3 2 3" xfId="6089" xr:uid="{1863768E-64ED-4D02-8C2D-9FF7E0BCC457}"/>
    <cellStyle name="Normal 9 4 2 2 3 2 3 2 4" xfId="5497" xr:uid="{3763A020-C08F-4817-B2CA-D24641F6A101}"/>
    <cellStyle name="Normal 9 4 2 2 3 2 4" xfId="4067" xr:uid="{D8E722EA-D600-44F2-ADC3-D6077C4E5D1C}"/>
    <cellStyle name="Normal 9 4 2 2 3 2 4 2" xfId="4879" xr:uid="{A26F2F59-CA21-4594-BF79-934741AFBC7D}"/>
    <cellStyle name="Normal 9 4 2 2 3 2 4 2 2" xfId="41506" xr:uid="{E9B45BD3-B5FE-49C5-93AC-3FF0542B5B52}"/>
    <cellStyle name="Normal 9 4 2 2 3 2 4 2 3" xfId="6090" xr:uid="{2988EA04-5C2A-4228-9165-52A28A7B542D}"/>
    <cellStyle name="Normal 9 4 2 2 3 2 4 2 4" xfId="5498" xr:uid="{C230D408-996A-4CC6-AE52-FA8A11C932B1}"/>
    <cellStyle name="Normal 9 4 2 2 3 2 5" xfId="4876" xr:uid="{7489A5D9-984C-4214-A646-B11123753F30}"/>
    <cellStyle name="Normal 9 4 2 2 3 2 5 2" xfId="41503" xr:uid="{7F52133E-625E-4DB3-A8A2-4106195AA044}"/>
    <cellStyle name="Normal 9 4 2 2 3 2 5 3" xfId="6087" xr:uid="{56D18605-A210-42FA-B844-C94702FD87F3}"/>
    <cellStyle name="Normal 9 4 2 2 3 2 5 4" xfId="5495" xr:uid="{537213B5-D58C-43C6-9A1C-123F15E6B8CB}"/>
    <cellStyle name="Normal 9 4 2 2 3 3" xfId="2385" xr:uid="{43011BAD-BE28-4001-91C0-002D9ECE8EE7}"/>
    <cellStyle name="Normal 9 4 2 2 3 3 2" xfId="4880" xr:uid="{08CFBC8F-07D5-4B90-AA74-F290699074EC}"/>
    <cellStyle name="Normal 9 4 2 2 3 3 2 2" xfId="41507" xr:uid="{79AF8EE6-5588-4FAB-8292-A65DF104E81F}"/>
    <cellStyle name="Normal 9 4 2 2 3 3 2 3" xfId="6091" xr:uid="{1F916A72-3CEC-40EE-9492-6095E91BA8F3}"/>
    <cellStyle name="Normal 9 4 2 2 3 3 2 4" xfId="5499" xr:uid="{7693BDE0-77C4-423F-B388-4363E3BFAA46}"/>
    <cellStyle name="Normal 9 4 2 2 3 4" xfId="4068" xr:uid="{5E1A891F-2FDD-4F9F-9ECF-4632A52BC255}"/>
    <cellStyle name="Normal 9 4 2 2 3 4 2" xfId="4881" xr:uid="{C090077B-A573-4C4E-88C1-946862A59C0F}"/>
    <cellStyle name="Normal 9 4 2 2 3 4 2 2" xfId="41508" xr:uid="{CD87DCA2-FF95-4D55-BDB0-57F15586E110}"/>
    <cellStyle name="Normal 9 4 2 2 3 4 2 3" xfId="6092" xr:uid="{F6F93827-63D3-42F7-BEFB-CE3FC44104E6}"/>
    <cellStyle name="Normal 9 4 2 2 3 4 2 4" xfId="5500" xr:uid="{8DE6B16F-62E4-4DB8-95BC-A497610601DE}"/>
    <cellStyle name="Normal 9 4 2 2 3 5" xfId="4069" xr:uid="{C8788411-079A-488C-9C01-24F7C87250E1}"/>
    <cellStyle name="Normal 9 4 2 2 3 5 2" xfId="4882" xr:uid="{C85F8D02-38B0-4416-A9E3-736561A7C51D}"/>
    <cellStyle name="Normal 9 4 2 2 3 5 2 2" xfId="41509" xr:uid="{F555C801-FAF5-4868-954C-2E54E6DDD797}"/>
    <cellStyle name="Normal 9 4 2 2 3 5 2 3" xfId="6093" xr:uid="{917B83BC-EE8E-4988-9AC0-71669BCE81B5}"/>
    <cellStyle name="Normal 9 4 2 2 3 5 2 4" xfId="5501" xr:uid="{8A04701D-F08D-4516-A07B-C0EAB7EA243B}"/>
    <cellStyle name="Normal 9 4 2 2 3 6" xfId="4875" xr:uid="{D33168F0-CCE1-4991-81A8-800409B6A119}"/>
    <cellStyle name="Normal 9 4 2 2 3 6 2" xfId="41502" xr:uid="{F9B21F91-2C86-4835-AE8C-475F2CE53ED0}"/>
    <cellStyle name="Normal 9 4 2 2 3 6 3" xfId="6086" xr:uid="{C40AEFD1-D19F-42F8-A4D4-A3F32DBB705C}"/>
    <cellStyle name="Normal 9 4 2 2 3 6 4" xfId="5494" xr:uid="{03DBF2A1-4CC4-4DCE-BD85-7296954141EC}"/>
    <cellStyle name="Normal 9 4 2 2 4" xfId="2386" xr:uid="{E492F437-EDA2-4BEB-80D4-9A769D580CCA}"/>
    <cellStyle name="Normal 9 4 2 2 4 2" xfId="2387" xr:uid="{5C9D65B0-BD5E-48E0-9474-9E471969E96B}"/>
    <cellStyle name="Normal 9 4 2 2 4 2 2" xfId="4884" xr:uid="{FD06FBF2-F165-47A8-B5EC-5585E68BF886}"/>
    <cellStyle name="Normal 9 4 2 2 4 2 2 2" xfId="41511" xr:uid="{CC540C23-44A4-4A51-B4F9-1F819615A774}"/>
    <cellStyle name="Normal 9 4 2 2 4 2 2 3" xfId="6095" xr:uid="{1A35E704-B5E0-46B0-8AA9-CAC5A4A1260E}"/>
    <cellStyle name="Normal 9 4 2 2 4 2 2 4" xfId="5503" xr:uid="{1DD8E06C-722C-4AEA-9FF9-23A0467D1F8F}"/>
    <cellStyle name="Normal 9 4 2 2 4 3" xfId="4070" xr:uid="{C95AF08B-DE5B-494E-8672-AB9F02E8F4CC}"/>
    <cellStyle name="Normal 9 4 2 2 4 3 2" xfId="4885" xr:uid="{18DC764A-C5C0-489A-BC0C-888B8A4A3BC0}"/>
    <cellStyle name="Normal 9 4 2 2 4 3 2 2" xfId="41512" xr:uid="{DF1D2E04-5C34-44E1-B4D3-24A217B00544}"/>
    <cellStyle name="Normal 9 4 2 2 4 3 2 3" xfId="6096" xr:uid="{E450B51E-7043-4C70-B8AB-6E99B36D0C7C}"/>
    <cellStyle name="Normal 9 4 2 2 4 3 2 4" xfId="5504" xr:uid="{180C3895-40AA-4B24-AFF3-AAE768F48EF1}"/>
    <cellStyle name="Normal 9 4 2 2 4 4" xfId="4071" xr:uid="{FA4DCC5B-6774-4FD1-A480-6D056954D08B}"/>
    <cellStyle name="Normal 9 4 2 2 4 4 2" xfId="4886" xr:uid="{26BD53C9-2C64-461D-97AB-687070153542}"/>
    <cellStyle name="Normal 9 4 2 2 4 4 2 2" xfId="41513" xr:uid="{CE133042-1F2E-430E-BA9B-FA2D4C89BB44}"/>
    <cellStyle name="Normal 9 4 2 2 4 4 2 3" xfId="6097" xr:uid="{CC79060B-5540-4353-8456-921C33234F85}"/>
    <cellStyle name="Normal 9 4 2 2 4 4 2 4" xfId="5505" xr:uid="{2B134006-4820-4DBA-A01A-30EB24D70B97}"/>
    <cellStyle name="Normal 9 4 2 2 4 5" xfId="4883" xr:uid="{19ED15BE-8B39-4961-93D8-9A0995FF97EE}"/>
    <cellStyle name="Normal 9 4 2 2 4 5 2" xfId="41510" xr:uid="{C8F3EA27-031A-41E6-91D4-811359D79F2E}"/>
    <cellStyle name="Normal 9 4 2 2 4 5 3" xfId="6094" xr:uid="{76723111-E25B-4A20-8317-F965B9998FB5}"/>
    <cellStyle name="Normal 9 4 2 2 4 5 4" xfId="5502" xr:uid="{FE3415F6-5895-4424-962F-CF7CA8760016}"/>
    <cellStyle name="Normal 9 4 2 2 5" xfId="2388" xr:uid="{47762565-E567-41A5-923D-B2C44D458D38}"/>
    <cellStyle name="Normal 9 4 2 2 5 2" xfId="4072" xr:uid="{D0D88F9B-EDE1-4E3E-A0B0-ABF2ECCC4A3D}"/>
    <cellStyle name="Normal 9 4 2 2 5 2 2" xfId="4888" xr:uid="{A9B6DD36-BA90-4565-AEAC-C62C52A46E49}"/>
    <cellStyle name="Normal 9 4 2 2 5 2 2 2" xfId="41515" xr:uid="{ECC7C6EF-8E82-49BC-A21D-116E52A06FF5}"/>
    <cellStyle name="Normal 9 4 2 2 5 2 2 3" xfId="6099" xr:uid="{7682ABD8-1001-4896-AB7E-F2445F31A3D9}"/>
    <cellStyle name="Normal 9 4 2 2 5 2 2 4" xfId="5507" xr:uid="{E99F59C3-CE1C-4559-AFBD-BBCC70B26FDE}"/>
    <cellStyle name="Normal 9 4 2 2 5 3" xfId="4073" xr:uid="{FC3FF353-51B7-4EEA-94D9-F869C6FC6A2F}"/>
    <cellStyle name="Normal 9 4 2 2 5 3 2" xfId="4889" xr:uid="{F1168E4E-6741-4BED-958E-C9CECD01B374}"/>
    <cellStyle name="Normal 9 4 2 2 5 3 2 2" xfId="41516" xr:uid="{354BB7C1-B175-4690-BC64-4CA7C634E7B7}"/>
    <cellStyle name="Normal 9 4 2 2 5 3 2 3" xfId="6100" xr:uid="{013DD3AE-1705-4954-8ED3-8FFE916F4CA0}"/>
    <cellStyle name="Normal 9 4 2 2 5 3 2 4" xfId="5508" xr:uid="{7084829D-6850-4C4A-901C-C9EB71B2602C}"/>
    <cellStyle name="Normal 9 4 2 2 5 4" xfId="4074" xr:uid="{6D67732E-20D9-4422-AC30-54059300082E}"/>
    <cellStyle name="Normal 9 4 2 2 5 4 2" xfId="4890" xr:uid="{3289356C-4E5A-40F2-BB96-4FF2E6BD8211}"/>
    <cellStyle name="Normal 9 4 2 2 5 4 2 2" xfId="41517" xr:uid="{8D352985-5A6B-4153-8873-0D33E3F7CD66}"/>
    <cellStyle name="Normal 9 4 2 2 5 4 2 3" xfId="6101" xr:uid="{88B10F6F-6751-44D5-B2FE-ABEAD87B2869}"/>
    <cellStyle name="Normal 9 4 2 2 5 4 2 4" xfId="5509" xr:uid="{0661314F-C687-4020-B0D8-56FBC075564B}"/>
    <cellStyle name="Normal 9 4 2 2 5 5" xfId="4887" xr:uid="{99C80EA4-10E4-43B6-92E9-6228096D023F}"/>
    <cellStyle name="Normal 9 4 2 2 5 5 2" xfId="41514" xr:uid="{69CE939F-0CE4-4FCA-96BA-8995A6260F60}"/>
    <cellStyle name="Normal 9 4 2 2 5 5 3" xfId="6098" xr:uid="{F6EBBB45-50A2-416F-A16B-7D155D6AA1B0}"/>
    <cellStyle name="Normal 9 4 2 2 5 5 4" xfId="5506" xr:uid="{85DF257E-17BC-4A5C-B8A0-16D5B3AA4797}"/>
    <cellStyle name="Normal 9 4 2 2 6" xfId="4075" xr:uid="{CECD37D0-72CB-4F81-9287-D39C4F2BB565}"/>
    <cellStyle name="Normal 9 4 2 2 6 2" xfId="4891" xr:uid="{2618DDF6-DD3E-43F5-9428-0CC4775B2FE1}"/>
    <cellStyle name="Normal 9 4 2 2 6 2 2" xfId="41518" xr:uid="{1402794C-B308-47A7-873E-75020681B5A7}"/>
    <cellStyle name="Normal 9 4 2 2 6 2 3" xfId="6102" xr:uid="{23B2C54E-1D6F-455F-A6AF-70C03C1765AF}"/>
    <cellStyle name="Normal 9 4 2 2 6 2 4" xfId="5510" xr:uid="{9E125B1C-90FA-4127-A3F1-9FAA148BF2BF}"/>
    <cellStyle name="Normal 9 4 2 2 7" xfId="4076" xr:uid="{999ED729-6092-4013-8013-6CD22BEBD94A}"/>
    <cellStyle name="Normal 9 4 2 2 7 2" xfId="4892" xr:uid="{13937DE1-27B4-4A45-A424-BB65BC60AF51}"/>
    <cellStyle name="Normal 9 4 2 2 7 2 2" xfId="41519" xr:uid="{633F1A09-8842-45CE-8D44-A37E79D1C865}"/>
    <cellStyle name="Normal 9 4 2 2 7 2 3" xfId="6103" xr:uid="{66F0F323-3D21-43FE-985B-96E282B79443}"/>
    <cellStyle name="Normal 9 4 2 2 7 2 4" xfId="5511" xr:uid="{E3EAF02D-14E2-4723-BD47-BAF06060374E}"/>
    <cellStyle name="Normal 9 4 2 2 8" xfId="4077" xr:uid="{4D075EF7-6300-46C0-BDE4-0737121EF4E4}"/>
    <cellStyle name="Normal 9 4 2 2 8 2" xfId="4893" xr:uid="{31AE2669-0A2C-4558-8EAB-B16B0883C4A2}"/>
    <cellStyle name="Normal 9 4 2 2 8 2 2" xfId="41520" xr:uid="{8B36F83E-8F5B-421D-A187-8B2297185E61}"/>
    <cellStyle name="Normal 9 4 2 2 8 2 3" xfId="6104" xr:uid="{4A2C8791-9FEF-4C2C-80B6-8607659CCB51}"/>
    <cellStyle name="Normal 9 4 2 2 8 2 4" xfId="5512" xr:uid="{01DC1748-F2CE-40A9-8695-C9F79D081023}"/>
    <cellStyle name="Normal 9 4 2 2 9" xfId="4861" xr:uid="{6B50EDDF-4883-4446-90AA-53425E8F3452}"/>
    <cellStyle name="Normal 9 4 2 2 9 2" xfId="41488" xr:uid="{E96A4AB1-F747-49A6-A61B-E424DAB48845}"/>
    <cellStyle name="Normal 9 4 2 2 9 3" xfId="6072" xr:uid="{EED8EAFE-881E-4F8F-8DA9-78ED73660D95}"/>
    <cellStyle name="Normal 9 4 2 2 9 4" xfId="5480" xr:uid="{E44B5334-352A-4F57-9943-C2B0C53AFF50}"/>
    <cellStyle name="Normal 9 4 2 3" xfId="415" xr:uid="{BA08E2FD-D439-491D-873F-EC76F14DF15C}"/>
    <cellStyle name="Normal 9 4 2 3 2" xfId="861" xr:uid="{B7C5B84B-9120-48A9-8908-9868F04BDB9C}"/>
    <cellStyle name="Normal 9 4 2 3 2 2" xfId="862" xr:uid="{D8715AD8-932E-49B2-ACAC-60D8E0BA6631}"/>
    <cellStyle name="Normal 9 4 2 3 2 2 2" xfId="2389" xr:uid="{821059FD-DED0-4462-BD57-747AC85C856C}"/>
    <cellStyle name="Normal 9 4 2 3 2 2 2 2" xfId="2390" xr:uid="{211FA266-DECB-41BA-8A6B-B1CEDD3CA53A}"/>
    <cellStyle name="Normal 9 4 2 3 2 2 2 2 2" xfId="4898" xr:uid="{3DEA1335-A022-45C8-9788-540CB99E681A}"/>
    <cellStyle name="Normal 9 4 2 3 2 2 2 2 2 2" xfId="41525" xr:uid="{2F4B31CD-4D93-49E0-A200-F715FE0C1F24}"/>
    <cellStyle name="Normal 9 4 2 3 2 2 2 2 2 3" xfId="6109" xr:uid="{CEC3E617-6EA5-4F7B-94EC-6ED1D26A2E27}"/>
    <cellStyle name="Normal 9 4 2 3 2 2 2 2 2 4" xfId="5517" xr:uid="{4C9FB725-1C24-4A47-B3A5-22EC22EDFDBD}"/>
    <cellStyle name="Normal 9 4 2 3 2 2 2 3" xfId="4897" xr:uid="{6AA13C50-226B-4800-BE21-8AFADF0E5B0B}"/>
    <cellStyle name="Normal 9 4 2 3 2 2 2 3 2" xfId="41524" xr:uid="{3EBCEAEF-7778-4F20-A928-DD5CD8A4BADB}"/>
    <cellStyle name="Normal 9 4 2 3 2 2 2 3 3" xfId="6108" xr:uid="{87A47D33-6FEC-4F7E-9A86-1EDDA386CAD9}"/>
    <cellStyle name="Normal 9 4 2 3 2 2 2 3 4" xfId="5516" xr:uid="{726FFFEE-DFF7-4846-BE26-2FB74C2D126C}"/>
    <cellStyle name="Normal 9 4 2 3 2 2 3" xfId="2391" xr:uid="{4313E02C-2B5C-484D-BF4B-D63CB0F0868A}"/>
    <cellStyle name="Normal 9 4 2 3 2 2 3 2" xfId="4899" xr:uid="{5CD793C2-C6C4-4BC7-A26D-B2F53B740533}"/>
    <cellStyle name="Normal 9 4 2 3 2 2 3 2 2" xfId="41526" xr:uid="{58D965DE-F8A6-4DAB-B708-78A67E9C359A}"/>
    <cellStyle name="Normal 9 4 2 3 2 2 3 2 3" xfId="6110" xr:uid="{B7227775-8974-4DC1-B27E-C7A0551EB1A9}"/>
    <cellStyle name="Normal 9 4 2 3 2 2 3 2 4" xfId="5518" xr:uid="{4DA0F783-9452-4945-842B-5278621B17ED}"/>
    <cellStyle name="Normal 9 4 2 3 2 2 4" xfId="4896" xr:uid="{BF191970-9FC8-403F-83EB-324B484840CD}"/>
    <cellStyle name="Normal 9 4 2 3 2 2 4 2" xfId="41523" xr:uid="{143A88ED-6F0A-4E74-A4FF-A28673F2E7C6}"/>
    <cellStyle name="Normal 9 4 2 3 2 2 4 3" xfId="6107" xr:uid="{359F32EE-33B3-425B-8C9A-65E9108EC869}"/>
    <cellStyle name="Normal 9 4 2 3 2 2 4 4" xfId="5515" xr:uid="{7CF24C2B-0A75-4FBC-957F-0BFC494C4E98}"/>
    <cellStyle name="Normal 9 4 2 3 2 3" xfId="2392" xr:uid="{8A99C9E4-4995-48F7-9109-33CC5523820D}"/>
    <cellStyle name="Normal 9 4 2 3 2 3 2" xfId="2393" xr:uid="{6631C9AB-5607-46F1-93F6-09DA398C1357}"/>
    <cellStyle name="Normal 9 4 2 3 2 3 2 2" xfId="4901" xr:uid="{C647B850-63A1-4C59-8FD9-021129907679}"/>
    <cellStyle name="Normal 9 4 2 3 2 3 2 2 2" xfId="41528" xr:uid="{321E6D67-7178-47A7-9C81-99C9AB89B0FE}"/>
    <cellStyle name="Normal 9 4 2 3 2 3 2 2 3" xfId="6112" xr:uid="{E5ABDD17-40CE-44F7-AEE5-DE15CB8AE5E7}"/>
    <cellStyle name="Normal 9 4 2 3 2 3 2 2 4" xfId="5520" xr:uid="{31446FBE-479C-4EA5-B673-ED0A4BE45DCA}"/>
    <cellStyle name="Normal 9 4 2 3 2 3 3" xfId="4900" xr:uid="{DBF0D8BE-D5DE-499F-AD7C-FC23241C89CB}"/>
    <cellStyle name="Normal 9 4 2 3 2 3 3 2" xfId="41527" xr:uid="{C66A0F39-7A52-4CF0-97FF-0ADB664A0F70}"/>
    <cellStyle name="Normal 9 4 2 3 2 3 3 3" xfId="6111" xr:uid="{963E1A13-B2A8-41BE-AE3D-A095052E40F1}"/>
    <cellStyle name="Normal 9 4 2 3 2 3 3 4" xfId="5519" xr:uid="{2BA237EC-FA41-4AA7-AFB0-AA6CBAE2629F}"/>
    <cellStyle name="Normal 9 4 2 3 2 4" xfId="2394" xr:uid="{2F9224AF-738C-4FB0-97F8-1ECDE974917E}"/>
    <cellStyle name="Normal 9 4 2 3 2 4 2" xfId="4902" xr:uid="{D114D561-BAC1-4D5A-BEC0-FD9CA0AC9C98}"/>
    <cellStyle name="Normal 9 4 2 3 2 4 2 2" xfId="41529" xr:uid="{7AC2A54B-073C-46DE-A53B-48D68D8C038B}"/>
    <cellStyle name="Normal 9 4 2 3 2 4 2 3" xfId="6113" xr:uid="{824BAFFB-5803-40F9-90ED-098ABB89560A}"/>
    <cellStyle name="Normal 9 4 2 3 2 4 2 4" xfId="5521" xr:uid="{9165BD59-7B0C-4524-8705-C44EF6E05522}"/>
    <cellStyle name="Normal 9 4 2 3 2 5" xfId="4895" xr:uid="{BAF2E00F-59FC-44C4-8773-B658BBA4C4B8}"/>
    <cellStyle name="Normal 9 4 2 3 2 5 2" xfId="41522" xr:uid="{C21C62B8-4548-4FE5-8381-9BA2C6ECA3F0}"/>
    <cellStyle name="Normal 9 4 2 3 2 5 3" xfId="6106" xr:uid="{00C96D67-3912-4FC2-A07C-F4E09F7FD0EE}"/>
    <cellStyle name="Normal 9 4 2 3 2 5 4" xfId="5514" xr:uid="{C5C2DC49-44F3-4C2E-B8F9-C97E48561BB4}"/>
    <cellStyle name="Normal 9 4 2 3 3" xfId="863" xr:uid="{D0593DF2-2C52-47E5-8585-339490859B2F}"/>
    <cellStyle name="Normal 9 4 2 3 3 2" xfId="2395" xr:uid="{9B41939A-A7A8-4E85-9DBE-A5A46772550A}"/>
    <cellStyle name="Normal 9 4 2 3 3 2 2" xfId="2396" xr:uid="{22C2479E-7C2E-48A4-AE80-EF27E0596BC3}"/>
    <cellStyle name="Normal 9 4 2 3 3 2 2 2" xfId="4905" xr:uid="{34FD028A-990E-41A5-B177-5EA7380AD48F}"/>
    <cellStyle name="Normal 9 4 2 3 3 2 2 2 2" xfId="41532" xr:uid="{C647C3AA-0992-4DEA-8A11-7DEC897C0A37}"/>
    <cellStyle name="Normal 9 4 2 3 3 2 2 2 3" xfId="6116" xr:uid="{AFECCAD3-ED82-43B4-AA66-FC1FE39F5370}"/>
    <cellStyle name="Normal 9 4 2 3 3 2 2 2 4" xfId="5524" xr:uid="{1B061A5B-B970-4852-91C2-5D29F64FA704}"/>
    <cellStyle name="Normal 9 4 2 3 3 2 3" xfId="4904" xr:uid="{DBAF3D78-20B6-4E56-9017-0E291C4228B8}"/>
    <cellStyle name="Normal 9 4 2 3 3 2 3 2" xfId="41531" xr:uid="{DFE3250B-3EAC-4259-A22D-1B89AAB9E4E9}"/>
    <cellStyle name="Normal 9 4 2 3 3 2 3 3" xfId="6115" xr:uid="{90B61689-9366-4271-9B60-1C622A420CA6}"/>
    <cellStyle name="Normal 9 4 2 3 3 2 3 4" xfId="5523" xr:uid="{2578B953-BDFD-4ECD-AFFE-13AA89709CA6}"/>
    <cellStyle name="Normal 9 4 2 3 3 3" xfId="2397" xr:uid="{6A2B0FAE-9EE2-4D0E-990D-12BBD3E588A5}"/>
    <cellStyle name="Normal 9 4 2 3 3 3 2" xfId="4906" xr:uid="{D385EAD1-B160-4289-90D6-67279C59F953}"/>
    <cellStyle name="Normal 9 4 2 3 3 3 2 2" xfId="41533" xr:uid="{E5F02812-0764-467D-947F-63035B5B9189}"/>
    <cellStyle name="Normal 9 4 2 3 3 3 2 3" xfId="6117" xr:uid="{6B2CD6A2-2210-4B48-801A-4306B43D6674}"/>
    <cellStyle name="Normal 9 4 2 3 3 3 2 4" xfId="5525" xr:uid="{D4380B36-F727-4170-8220-7A4C5E5DE903}"/>
    <cellStyle name="Normal 9 4 2 3 3 4" xfId="4078" xr:uid="{A31875E7-7C63-46AB-9CD0-9509E845F752}"/>
    <cellStyle name="Normal 9 4 2 3 3 4 2" xfId="4907" xr:uid="{C6025EB1-2610-4863-8639-8D4205D97833}"/>
    <cellStyle name="Normal 9 4 2 3 3 4 2 2" xfId="41534" xr:uid="{AD250436-B50A-4C50-A3AA-EBC0D855A102}"/>
    <cellStyle name="Normal 9 4 2 3 3 4 2 3" xfId="6118" xr:uid="{D6E32B0F-4029-4A15-A8C0-290D20500139}"/>
    <cellStyle name="Normal 9 4 2 3 3 4 2 4" xfId="5526" xr:uid="{8405CED9-F544-484E-A068-3F22D0D66951}"/>
    <cellStyle name="Normal 9 4 2 3 3 5" xfId="4903" xr:uid="{E738B155-7A07-4604-BDD1-29767A5978C4}"/>
    <cellStyle name="Normal 9 4 2 3 3 5 2" xfId="41530" xr:uid="{00E817F3-4D7A-4185-8064-9F5EE46A6CDE}"/>
    <cellStyle name="Normal 9 4 2 3 3 5 3" xfId="6114" xr:uid="{B4E65017-B623-42A1-A09F-CF0BC10F055A}"/>
    <cellStyle name="Normal 9 4 2 3 3 5 4" xfId="5522" xr:uid="{3445FD7A-8AB8-4EC7-87E4-4BDD15BDE3DE}"/>
    <cellStyle name="Normal 9 4 2 3 4" xfId="2398" xr:uid="{1469F69D-23B3-4EDE-A0A3-A4B6BBAF259A}"/>
    <cellStyle name="Normal 9 4 2 3 4 2" xfId="2399" xr:uid="{94F39475-1C06-4DE1-9273-082D41E43D3D}"/>
    <cellStyle name="Normal 9 4 2 3 4 2 2" xfId="4909" xr:uid="{1C287BF6-F0CD-4D2A-88E6-17B2820EF9AC}"/>
    <cellStyle name="Normal 9 4 2 3 4 2 2 2" xfId="41536" xr:uid="{A743D26D-1B18-410C-A881-67BE8463D32B}"/>
    <cellStyle name="Normal 9 4 2 3 4 2 2 3" xfId="6120" xr:uid="{F83D2066-5D0D-4776-9B1C-66220340192B}"/>
    <cellStyle name="Normal 9 4 2 3 4 2 2 4" xfId="5528" xr:uid="{17AE78D7-B910-4A1D-9ABF-CEBC3785EB94}"/>
    <cellStyle name="Normal 9 4 2 3 4 3" xfId="4908" xr:uid="{DC23FDCD-53FC-4D9E-A1D5-0FBAB50E1735}"/>
    <cellStyle name="Normal 9 4 2 3 4 3 2" xfId="41535" xr:uid="{5ED964A1-2A62-4832-ABE9-404A422417E9}"/>
    <cellStyle name="Normal 9 4 2 3 4 3 3" xfId="6119" xr:uid="{57965F45-2633-4FB7-887E-7524C8DBC64D}"/>
    <cellStyle name="Normal 9 4 2 3 4 3 4" xfId="5527" xr:uid="{5AA4518E-690F-4562-A0B3-EC2FFBE67067}"/>
    <cellStyle name="Normal 9 4 2 3 5" xfId="2400" xr:uid="{027362A3-51F5-4541-A833-1E0064369B12}"/>
    <cellStyle name="Normal 9 4 2 3 5 2" xfId="4910" xr:uid="{C5B849F6-B26E-469D-9AAD-8661F9B96A20}"/>
    <cellStyle name="Normal 9 4 2 3 5 2 2" xfId="41537" xr:uid="{E22ADA7F-D23C-43FE-859A-C8B6267B4F53}"/>
    <cellStyle name="Normal 9 4 2 3 5 2 3" xfId="6121" xr:uid="{235AC184-D8FD-4F65-87DA-A0A83E1052E7}"/>
    <cellStyle name="Normal 9 4 2 3 5 2 4" xfId="5529" xr:uid="{66BD22C3-0BEC-4649-A794-C078EDABCE95}"/>
    <cellStyle name="Normal 9 4 2 3 6" xfId="4079" xr:uid="{A0CDF3EB-8EF0-416A-B719-80C4F165D612}"/>
    <cellStyle name="Normal 9 4 2 3 6 2" xfId="4911" xr:uid="{A9837D93-805D-4570-A88F-6C587439A633}"/>
    <cellStyle name="Normal 9 4 2 3 6 2 2" xfId="41538" xr:uid="{E006F543-AD83-44B7-9145-9D718DC83949}"/>
    <cellStyle name="Normal 9 4 2 3 6 2 3" xfId="6122" xr:uid="{5F3870DC-4F16-47FB-B476-900E18D732D8}"/>
    <cellStyle name="Normal 9 4 2 3 6 2 4" xfId="5530" xr:uid="{A59B03ED-27D8-49C1-AF37-F96B7ACC4CA0}"/>
    <cellStyle name="Normal 9 4 2 3 7" xfId="4894" xr:uid="{88F1FA1F-3DEB-4E53-A986-87A355347CEC}"/>
    <cellStyle name="Normal 9 4 2 3 7 2" xfId="41521" xr:uid="{BFC38D20-4856-4822-8C59-E7985A0183FA}"/>
    <cellStyle name="Normal 9 4 2 3 7 3" xfId="6105" xr:uid="{38765E82-BF42-4576-8D75-C28560469F1C}"/>
    <cellStyle name="Normal 9 4 2 3 7 4" xfId="5513" xr:uid="{02652140-456F-4435-801D-DCB7A43F3521}"/>
    <cellStyle name="Normal 9 4 2 4" xfId="416" xr:uid="{415E3E0E-EB77-444F-BF27-1600D27F389B}"/>
    <cellStyle name="Normal 9 4 2 4 2" xfId="864" xr:uid="{BFA539D9-F647-4515-A191-E5585FCE5E3F}"/>
    <cellStyle name="Normal 9 4 2 4 2 2" xfId="2401" xr:uid="{B419ADAC-2AE3-476F-8DF1-90A6B8A326AE}"/>
    <cellStyle name="Normal 9 4 2 4 2 2 2" xfId="2402" xr:uid="{283D4F8F-4B69-4A11-9438-CBAF54C3042B}"/>
    <cellStyle name="Normal 9 4 2 4 2 2 2 2" xfId="4915" xr:uid="{1DEC1D9F-D6ED-4670-8B51-469149497DBB}"/>
    <cellStyle name="Normal 9 4 2 4 2 2 2 2 2" xfId="41542" xr:uid="{B734EA16-6F32-4C6A-B349-AD1A6ADC60A9}"/>
    <cellStyle name="Normal 9 4 2 4 2 2 2 2 3" xfId="6126" xr:uid="{9F5942A8-02CD-4B25-BE92-929A44D991EE}"/>
    <cellStyle name="Normal 9 4 2 4 2 2 2 2 4" xfId="5534" xr:uid="{534A5D63-C284-43AE-B571-DE4C7E14CA42}"/>
    <cellStyle name="Normal 9 4 2 4 2 2 3" xfId="4914" xr:uid="{57D71233-B3C0-42F9-B4F8-B142D7653FC2}"/>
    <cellStyle name="Normal 9 4 2 4 2 2 3 2" xfId="41541" xr:uid="{DEF187D3-B54C-489F-8093-B4C6F908E4E0}"/>
    <cellStyle name="Normal 9 4 2 4 2 2 3 3" xfId="6125" xr:uid="{10E5435F-C17E-4C8D-8246-DFE5578A2846}"/>
    <cellStyle name="Normal 9 4 2 4 2 2 3 4" xfId="5533" xr:uid="{D0A3C5C6-0F3B-4A45-860F-3C868010EB89}"/>
    <cellStyle name="Normal 9 4 2 4 2 3" xfId="2403" xr:uid="{EE65EE9E-DFA7-47BC-8837-15FBB64B87AE}"/>
    <cellStyle name="Normal 9 4 2 4 2 3 2" xfId="4916" xr:uid="{08C9C1D2-2BE3-4D99-BF43-443D97DEF052}"/>
    <cellStyle name="Normal 9 4 2 4 2 3 2 2" xfId="41543" xr:uid="{268C8234-CAAC-42FB-A370-DC8A6B04C6BF}"/>
    <cellStyle name="Normal 9 4 2 4 2 3 2 3" xfId="6127" xr:uid="{E7C7A1D5-C445-4B32-BB25-971C31191AF1}"/>
    <cellStyle name="Normal 9 4 2 4 2 3 2 4" xfId="5535" xr:uid="{F3F9A834-DE10-44DB-97CA-DC05150DFEA3}"/>
    <cellStyle name="Normal 9 4 2 4 2 4" xfId="4080" xr:uid="{1CA47E1F-9206-4C4B-A631-39D3E33DCB45}"/>
    <cellStyle name="Normal 9 4 2 4 2 4 2" xfId="4917" xr:uid="{CB89259B-7D5A-46FB-A6EF-623B7AFC5E4D}"/>
    <cellStyle name="Normal 9 4 2 4 2 4 2 2" xfId="41544" xr:uid="{062483B5-DC59-4D42-B6C7-80B620E5916C}"/>
    <cellStyle name="Normal 9 4 2 4 2 4 2 3" xfId="6128" xr:uid="{7758F9EE-308A-42D0-9A96-6A01EEF2A07F}"/>
    <cellStyle name="Normal 9 4 2 4 2 4 2 4" xfId="5536" xr:uid="{BCA13E3B-2976-4FA5-9345-C5B1BA4CBD35}"/>
    <cellStyle name="Normal 9 4 2 4 2 5" xfId="4913" xr:uid="{B5F6F247-8DCF-4035-BFEF-9512504C6836}"/>
    <cellStyle name="Normal 9 4 2 4 2 5 2" xfId="41540" xr:uid="{2F917BEB-1505-41FC-8787-B7FA93653345}"/>
    <cellStyle name="Normal 9 4 2 4 2 5 3" xfId="6124" xr:uid="{6C35103C-225E-49D7-B9FE-C1A51B8A11E8}"/>
    <cellStyle name="Normal 9 4 2 4 2 5 4" xfId="5532" xr:uid="{670D2D60-0C8F-4159-A9ED-9AF909BE0246}"/>
    <cellStyle name="Normal 9 4 2 4 3" xfId="2404" xr:uid="{782A728C-E566-4204-96C4-2B30F8B5904A}"/>
    <cellStyle name="Normal 9 4 2 4 3 2" xfId="2405" xr:uid="{91FAF144-EC15-46A7-A7FE-6D0B2BD90D63}"/>
    <cellStyle name="Normal 9 4 2 4 3 2 2" xfId="4919" xr:uid="{A168BC27-BE5F-4671-883D-CF651E31C3B9}"/>
    <cellStyle name="Normal 9 4 2 4 3 2 2 2" xfId="41546" xr:uid="{4564E544-92DD-421A-869D-FDA04459A0B6}"/>
    <cellStyle name="Normal 9 4 2 4 3 2 2 3" xfId="6130" xr:uid="{D9D3FB82-F1B5-4CE4-8E88-05E9EE528067}"/>
    <cellStyle name="Normal 9 4 2 4 3 2 2 4" xfId="5538" xr:uid="{81AF2CE8-7B1D-42B8-832B-D036ADD36AA8}"/>
    <cellStyle name="Normal 9 4 2 4 3 3" xfId="4918" xr:uid="{AF3D3C9E-737B-4D51-8793-0DE0C6D2500C}"/>
    <cellStyle name="Normal 9 4 2 4 3 3 2" xfId="41545" xr:uid="{D1A00DD9-C7B2-4F50-A15C-997F666D5760}"/>
    <cellStyle name="Normal 9 4 2 4 3 3 3" xfId="6129" xr:uid="{24DF7145-D95E-4028-9C87-F2DF5274FFC5}"/>
    <cellStyle name="Normal 9 4 2 4 3 3 4" xfId="5537" xr:uid="{C3D303B6-35CD-4DFE-817F-353C26E77BF5}"/>
    <cellStyle name="Normal 9 4 2 4 4" xfId="2406" xr:uid="{929B8015-7F58-47A8-AF58-1C7D03446C5A}"/>
    <cellStyle name="Normal 9 4 2 4 4 2" xfId="4920" xr:uid="{D97EFB67-D4FF-4803-9B04-DD410B2ADA6D}"/>
    <cellStyle name="Normal 9 4 2 4 4 2 2" xfId="41547" xr:uid="{FBF183B9-C838-4E78-9C44-4474F7C6D634}"/>
    <cellStyle name="Normal 9 4 2 4 4 2 3" xfId="6131" xr:uid="{DB70BED1-8326-4B4B-BB9F-7C45C8EE2C97}"/>
    <cellStyle name="Normal 9 4 2 4 4 2 4" xfId="5539" xr:uid="{AC54767E-CC8D-4029-A4DE-B5D082981D2C}"/>
    <cellStyle name="Normal 9 4 2 4 5" xfId="4081" xr:uid="{6578539D-7D23-4401-9BC4-02241AEA83D1}"/>
    <cellStyle name="Normal 9 4 2 4 5 2" xfId="4921" xr:uid="{AF8CEAFB-0380-45CB-B617-52D09B3BF3D2}"/>
    <cellStyle name="Normal 9 4 2 4 5 2 2" xfId="41548" xr:uid="{D98C0C4D-D2DD-4F8E-9CB7-B77B6C6A9115}"/>
    <cellStyle name="Normal 9 4 2 4 5 2 3" xfId="6132" xr:uid="{3D04E2F9-90DA-47D0-BF53-97295E331DF6}"/>
    <cellStyle name="Normal 9 4 2 4 5 2 4" xfId="5540" xr:uid="{AC98E6F4-F40D-47B7-8894-590F02D10140}"/>
    <cellStyle name="Normal 9 4 2 4 6" xfId="4912" xr:uid="{8759A0F0-66AB-4CD7-83D8-334F255CE167}"/>
    <cellStyle name="Normal 9 4 2 4 6 2" xfId="41539" xr:uid="{FD7DB114-CE1D-4389-BD98-A6D6A223F707}"/>
    <cellStyle name="Normal 9 4 2 4 6 3" xfId="6123" xr:uid="{0680592B-9701-46E5-9A6C-D30CEF4CEF90}"/>
    <cellStyle name="Normal 9 4 2 4 6 4" xfId="5531" xr:uid="{8589668B-9EDA-4731-AE1A-76AC1FA316E7}"/>
    <cellStyle name="Normal 9 4 2 5" xfId="417" xr:uid="{19908CD5-B9CB-453E-88D6-EC436734325C}"/>
    <cellStyle name="Normal 9 4 2 5 2" xfId="2407" xr:uid="{93B6324D-F167-4E5C-B76C-5C0E3BDE235C}"/>
    <cellStyle name="Normal 9 4 2 5 2 2" xfId="2408" xr:uid="{03B39256-2065-4902-8662-822DC19760F4}"/>
    <cellStyle name="Normal 9 4 2 5 2 2 2" xfId="4924" xr:uid="{1F3EE28C-C1ED-4E81-BBD7-EF3EB35FEF0B}"/>
    <cellStyle name="Normal 9 4 2 5 2 2 2 2" xfId="41551" xr:uid="{03A9C89B-AF49-4F19-A5C2-B7753474A16B}"/>
    <cellStyle name="Normal 9 4 2 5 2 2 2 3" xfId="6135" xr:uid="{32D77843-31E6-4A50-A875-519EE801ED48}"/>
    <cellStyle name="Normal 9 4 2 5 2 2 2 4" xfId="5543" xr:uid="{DD6473DF-F2FD-40D1-8492-F0EDB29E3B1C}"/>
    <cellStyle name="Normal 9 4 2 5 2 3" xfId="4923" xr:uid="{059EA863-46EA-4F74-956C-7B891F3E96CD}"/>
    <cellStyle name="Normal 9 4 2 5 2 3 2" xfId="41550" xr:uid="{6E8B6238-20A4-4431-80CA-16074FDA08E1}"/>
    <cellStyle name="Normal 9 4 2 5 2 3 3" xfId="6134" xr:uid="{90C2EFEF-027C-40AD-A484-23CC41541F77}"/>
    <cellStyle name="Normal 9 4 2 5 2 3 4" xfId="5542" xr:uid="{15F4B085-09A8-41B9-83B2-AEE8A496EB5E}"/>
    <cellStyle name="Normal 9 4 2 5 3" xfId="2409" xr:uid="{02BCD4CB-D767-4128-9146-E72127A14F70}"/>
    <cellStyle name="Normal 9 4 2 5 3 2" xfId="4925" xr:uid="{BF633190-1E62-4726-8954-43AEF21FE925}"/>
    <cellStyle name="Normal 9 4 2 5 3 2 2" xfId="41552" xr:uid="{932D8DA8-01C2-4C8E-B0E7-5B96BE87E2ED}"/>
    <cellStyle name="Normal 9 4 2 5 3 2 3" xfId="6136" xr:uid="{68EB7D10-6A07-44C7-8F04-191D3ABD1A6F}"/>
    <cellStyle name="Normal 9 4 2 5 3 2 4" xfId="5544" xr:uid="{FCCF5987-D0D5-4F63-9D1F-3A4B64108EE9}"/>
    <cellStyle name="Normal 9 4 2 5 4" xfId="4082" xr:uid="{995C6EA2-39DF-44B3-9FEA-C1469C58D2FA}"/>
    <cellStyle name="Normal 9 4 2 5 4 2" xfId="4926" xr:uid="{1AC0D05B-CD15-4614-B709-667A2F6322F2}"/>
    <cellStyle name="Normal 9 4 2 5 4 2 2" xfId="41553" xr:uid="{1CDB1675-C946-46FD-8E07-A7D9F63B7049}"/>
    <cellStyle name="Normal 9 4 2 5 4 2 3" xfId="6137" xr:uid="{C02C5760-4EE0-4CD1-9429-BA785EB71BEC}"/>
    <cellStyle name="Normal 9 4 2 5 4 2 4" xfId="5545" xr:uid="{CF0AFC44-6F13-42AE-9985-D45141A179BE}"/>
    <cellStyle name="Normal 9 4 2 5 5" xfId="4922" xr:uid="{E5FBD8A4-23C9-4127-8BE8-A6FB15D435F3}"/>
    <cellStyle name="Normal 9 4 2 5 5 2" xfId="41549" xr:uid="{32C33EF7-25CD-4E20-9261-35110E31532A}"/>
    <cellStyle name="Normal 9 4 2 5 5 3" xfId="6133" xr:uid="{C44A163A-A86B-4E9E-B30E-9CF4C1947134}"/>
    <cellStyle name="Normal 9 4 2 5 5 4" xfId="5541" xr:uid="{98D8D41F-C5B0-4B4A-BD01-30B577627E7B}"/>
    <cellStyle name="Normal 9 4 2 6" xfId="2410" xr:uid="{A930E5D7-3884-4D0D-9090-B52F2446839D}"/>
    <cellStyle name="Normal 9 4 2 6 2" xfId="2411" xr:uid="{C86A33AB-9E6E-47ED-A675-A00075D3F3EF}"/>
    <cellStyle name="Normal 9 4 2 6 2 2" xfId="4928" xr:uid="{209AB570-5768-48F5-A916-DBA08AC71979}"/>
    <cellStyle name="Normal 9 4 2 6 2 2 2" xfId="41555" xr:uid="{AFBECB04-FAF6-48A6-B843-E1CB63335CE9}"/>
    <cellStyle name="Normal 9 4 2 6 2 2 3" xfId="6139" xr:uid="{592B7B00-1655-4FC6-BC90-250BF86F1363}"/>
    <cellStyle name="Normal 9 4 2 6 2 2 4" xfId="5547" xr:uid="{57A1D651-2053-4004-96FE-8935BA08B7B3}"/>
    <cellStyle name="Normal 9 4 2 6 3" xfId="4083" xr:uid="{16BB720A-4183-42A2-8CFB-F66A4F902755}"/>
    <cellStyle name="Normal 9 4 2 6 3 2" xfId="4929" xr:uid="{9D7D2E2B-6C32-4362-A0F7-C42F792C7285}"/>
    <cellStyle name="Normal 9 4 2 6 3 2 2" xfId="41556" xr:uid="{9D1AD315-119A-4044-8FB9-41F37D302738}"/>
    <cellStyle name="Normal 9 4 2 6 3 2 3" xfId="6140" xr:uid="{EB69EF7A-ED52-43CF-A324-DCF86444DF04}"/>
    <cellStyle name="Normal 9 4 2 6 3 2 4" xfId="5548" xr:uid="{73FEBEA9-E1BF-4ACF-8191-DCC23D17FB77}"/>
    <cellStyle name="Normal 9 4 2 6 4" xfId="4084" xr:uid="{5F1A7A41-9B4C-432A-BA72-EEE020550FCF}"/>
    <cellStyle name="Normal 9 4 2 6 4 2" xfId="4930" xr:uid="{6C0E4F16-9AEC-4ECD-867E-9071C65849AF}"/>
    <cellStyle name="Normal 9 4 2 6 4 2 2" xfId="41557" xr:uid="{98D3E556-B6B1-47FB-ADAF-06DC3D964EE8}"/>
    <cellStyle name="Normal 9 4 2 6 4 2 3" xfId="6141" xr:uid="{2F33CBC2-19C3-4BD1-803A-5B59F03A121F}"/>
    <cellStyle name="Normal 9 4 2 6 4 2 4" xfId="5549" xr:uid="{5FA6CBD6-7A77-4C6E-885D-CDB54868FE86}"/>
    <cellStyle name="Normal 9 4 2 6 5" xfId="4927" xr:uid="{53EABC8E-CB1D-465F-9597-D77C952D4B5E}"/>
    <cellStyle name="Normal 9 4 2 6 5 2" xfId="41554" xr:uid="{6B8DC758-233D-4987-9B1B-76F53911B7BE}"/>
    <cellStyle name="Normal 9 4 2 6 5 3" xfId="6138" xr:uid="{3EC605CD-58CF-4532-B419-6562BAC8052A}"/>
    <cellStyle name="Normal 9 4 2 6 5 4" xfId="5546" xr:uid="{F3F65D74-5EA7-4757-8239-ECFA7B8636A2}"/>
    <cellStyle name="Normal 9 4 2 7" xfId="2412" xr:uid="{70B51113-8CEE-4080-BA12-3AF752FB7023}"/>
    <cellStyle name="Normal 9 4 2 7 2" xfId="4931" xr:uid="{8D7A2B1D-2855-4C71-9EC3-A763FD5AE115}"/>
    <cellStyle name="Normal 9 4 2 7 2 2" xfId="41558" xr:uid="{30FA0A5C-007C-4774-A557-F593FB4531C9}"/>
    <cellStyle name="Normal 9 4 2 7 2 3" xfId="6142" xr:uid="{B8912A03-3E24-453B-9018-954FFFE1803F}"/>
    <cellStyle name="Normal 9 4 2 7 2 4" xfId="5550" xr:uid="{BB6DB733-F933-47CE-B465-E36AFC8F1F11}"/>
    <cellStyle name="Normal 9 4 2 8" xfId="4085" xr:uid="{94B72893-20AB-4060-ABC9-41D4E097E99F}"/>
    <cellStyle name="Normal 9 4 2 8 2" xfId="4932" xr:uid="{43922C3A-BA25-4042-A83E-8BCC0BF457C2}"/>
    <cellStyle name="Normal 9 4 2 8 2 2" xfId="41559" xr:uid="{AA3745FD-8BD3-4E2B-80E4-08B000F0948D}"/>
    <cellStyle name="Normal 9 4 2 8 2 3" xfId="6143" xr:uid="{869AB065-67BE-45AD-B4B7-614755B77E9E}"/>
    <cellStyle name="Normal 9 4 2 8 2 4" xfId="5551" xr:uid="{DD7EE554-4190-4232-AB9C-5B8D425BAD9E}"/>
    <cellStyle name="Normal 9 4 2 9" xfId="4086" xr:uid="{E8355F82-0299-459C-BD2B-D343DB2E7942}"/>
    <cellStyle name="Normal 9 4 2 9 2" xfId="4933" xr:uid="{68E1D7F9-B517-4C09-8DCB-64264D25D685}"/>
    <cellStyle name="Normal 9 4 2 9 2 2" xfId="41560" xr:uid="{32948658-053C-4B59-8612-541757B50311}"/>
    <cellStyle name="Normal 9 4 2 9 2 3" xfId="6144" xr:uid="{B6C78DD1-5E5D-4FAD-809E-EC83FC0ED41D}"/>
    <cellStyle name="Normal 9 4 2 9 2 4" xfId="5552" xr:uid="{AB843921-0FF5-4B0E-8F53-39DFF0543739}"/>
    <cellStyle name="Normal 9 4 3" xfId="177" xr:uid="{C460AA0B-859E-4B8F-B2E1-2DE3CD31CF69}"/>
    <cellStyle name="Normal 9 4 3 2" xfId="178" xr:uid="{EB12F8EA-03D5-4F51-B3AF-1F529430F800}"/>
    <cellStyle name="Normal 9 4 3 2 2" xfId="865" xr:uid="{48BBFD8B-0F98-4FB1-A547-F21819802A2F}"/>
    <cellStyle name="Normal 9 4 3 2 2 2" xfId="2413" xr:uid="{86E1FCB3-EE47-46F9-895A-F19A3A48934C}"/>
    <cellStyle name="Normal 9 4 3 2 2 2 2" xfId="2414" xr:uid="{A1CED35D-7B3C-4DFF-95F8-012F10F9DF7F}"/>
    <cellStyle name="Normal 9 4 3 2 2 2 2 2" xfId="4502" xr:uid="{87FFC96D-221C-4C8B-B12E-772B735DC278}"/>
    <cellStyle name="Normal 9 4 3 2 2 2 2 2 2" xfId="5309" xr:uid="{27167E19-130D-4775-B501-1474E3CF8F78}"/>
    <cellStyle name="Normal 9 4 3 2 2 2 2 2 3" xfId="4938" xr:uid="{CBA9EE5D-B7C2-42CC-9A34-50428E46FF52}"/>
    <cellStyle name="Normal 9 4 3 2 2 2 2 2 3 2" xfId="41565" xr:uid="{E99148B9-D3C7-41BB-83C4-DCE869993E75}"/>
    <cellStyle name="Normal 9 4 3 2 2 2 2 2 3 3" xfId="6149" xr:uid="{F1207771-9E19-473F-8552-8A1B34184D8B}"/>
    <cellStyle name="Normal 9 4 3 2 2 2 2 2 3 4" xfId="5557" xr:uid="{752BA5CC-B611-4D85-AE29-2C060BAD1946}"/>
    <cellStyle name="Normal 9 4 3 2 2 2 3" xfId="4503" xr:uid="{54096FDA-E44B-4923-9465-DF81D67578C5}"/>
    <cellStyle name="Normal 9 4 3 2 2 2 3 2" xfId="5310" xr:uid="{AD5984E7-109B-4DE7-9569-DDDB8D5E9230}"/>
    <cellStyle name="Normal 9 4 3 2 2 2 3 3" xfId="4937" xr:uid="{7221BDC0-3B7A-4292-A5B4-8D87D9C66D86}"/>
    <cellStyle name="Normal 9 4 3 2 2 2 3 3 2" xfId="41564" xr:uid="{A7055EC6-DC3C-4575-9EFD-DD14609A9EF3}"/>
    <cellStyle name="Normal 9 4 3 2 2 2 3 3 3" xfId="6148" xr:uid="{740954C0-3E41-44CE-97AE-3B95EB7A72D8}"/>
    <cellStyle name="Normal 9 4 3 2 2 2 3 3 4" xfId="5556" xr:uid="{3E8771CE-6942-441F-9AEC-492A4542B682}"/>
    <cellStyle name="Normal 9 4 3 2 2 3" xfId="2415" xr:uid="{D4F7C467-9CB2-4214-9CF4-7ED38F015A14}"/>
    <cellStyle name="Normal 9 4 3 2 2 3 2" xfId="4504" xr:uid="{52DA21DA-2101-456D-ACCC-1045CB1D2FD7}"/>
    <cellStyle name="Normal 9 4 3 2 2 3 2 2" xfId="5311" xr:uid="{479B4B13-AED4-43A7-9F9D-3B883E5F0A8F}"/>
    <cellStyle name="Normal 9 4 3 2 2 3 2 3" xfId="4939" xr:uid="{6DD7DA4D-8AF8-4C7D-9E58-E16F82C086E7}"/>
    <cellStyle name="Normal 9 4 3 2 2 3 2 3 2" xfId="41566" xr:uid="{E114B089-CE32-4656-9700-23ECA31271C4}"/>
    <cellStyle name="Normal 9 4 3 2 2 3 2 3 3" xfId="6150" xr:uid="{EC4AAEB4-DE04-46FA-981B-C07439620FE1}"/>
    <cellStyle name="Normal 9 4 3 2 2 3 2 3 4" xfId="5558" xr:uid="{B3886E5B-EB88-465A-87EF-360B85FF737A}"/>
    <cellStyle name="Normal 9 4 3 2 2 4" xfId="4087" xr:uid="{3DD40FAA-BE5E-4826-9308-CEBAF52CB7EB}"/>
    <cellStyle name="Normal 9 4 3 2 2 4 2" xfId="4940" xr:uid="{6761398C-01D2-4AFE-8D41-E6B03DAB1D67}"/>
    <cellStyle name="Normal 9 4 3 2 2 4 2 2" xfId="41567" xr:uid="{1C42FCF4-AC4F-44BB-90F3-E1C9E31A742B}"/>
    <cellStyle name="Normal 9 4 3 2 2 4 2 3" xfId="6151" xr:uid="{E3308C00-B958-4F36-B366-E52129D6894A}"/>
    <cellStyle name="Normal 9 4 3 2 2 4 2 4" xfId="5559" xr:uid="{814ED458-DC06-4581-A53E-C30BB0B4C908}"/>
    <cellStyle name="Normal 9 4 3 2 2 5" xfId="4936" xr:uid="{EB487A4E-D816-420B-ACA1-FEC068C9BD6B}"/>
    <cellStyle name="Normal 9 4 3 2 2 5 2" xfId="41563" xr:uid="{EBC11403-A1C4-47B7-9E5C-22C786F1C9A9}"/>
    <cellStyle name="Normal 9 4 3 2 2 5 3" xfId="6147" xr:uid="{76CA4CBD-FE47-46AB-95DC-B7B2CFEED8E1}"/>
    <cellStyle name="Normal 9 4 3 2 2 5 4" xfId="5555" xr:uid="{07CE0B21-2ED0-4AA7-BBCC-FDDB3FFBE9E5}"/>
    <cellStyle name="Normal 9 4 3 2 3" xfId="2416" xr:uid="{23D3FC6A-2F5B-4676-B43C-5E1FFCE04A1F}"/>
    <cellStyle name="Normal 9 4 3 2 3 2" xfId="2417" xr:uid="{4DBCD46A-799B-47E2-B5C2-9688A8029CD4}"/>
    <cellStyle name="Normal 9 4 3 2 3 2 2" xfId="4505" xr:uid="{964992CC-C5BB-45D3-A9DF-EAE54FAB0C33}"/>
    <cellStyle name="Normal 9 4 3 2 3 2 2 2" xfId="5312" xr:uid="{63612FE8-5546-4B67-86A6-7052E373A04F}"/>
    <cellStyle name="Normal 9 4 3 2 3 2 2 3" xfId="4942" xr:uid="{FD573D61-FFBC-447D-90B5-7604F1B74B3E}"/>
    <cellStyle name="Normal 9 4 3 2 3 2 2 3 2" xfId="41569" xr:uid="{D129625D-506F-40D8-AEA1-BFDA51BEB2B0}"/>
    <cellStyle name="Normal 9 4 3 2 3 2 2 3 3" xfId="6153" xr:uid="{79B0A31C-CD0D-451E-A41D-A3C21141A787}"/>
    <cellStyle name="Normal 9 4 3 2 3 2 2 3 4" xfId="5561" xr:uid="{39B67D0C-AD17-494E-ACE8-218C22F22009}"/>
    <cellStyle name="Normal 9 4 3 2 3 3" xfId="4088" xr:uid="{C3303308-DF23-4D8D-9CE0-59EF8E6A07FA}"/>
    <cellStyle name="Normal 9 4 3 2 3 3 2" xfId="4943" xr:uid="{9D618FFE-3374-4DEF-92F8-F9EEFF20AB13}"/>
    <cellStyle name="Normal 9 4 3 2 3 3 2 2" xfId="41570" xr:uid="{CAAA2B69-9EFA-4DA8-B034-B1980876131F}"/>
    <cellStyle name="Normal 9 4 3 2 3 3 2 3" xfId="6154" xr:uid="{C0838A05-7BFC-4E3E-AEA0-0F818B8DCBD9}"/>
    <cellStyle name="Normal 9 4 3 2 3 3 2 4" xfId="5562" xr:uid="{8873183C-3454-4590-A697-9E7B4EC08CBA}"/>
    <cellStyle name="Normal 9 4 3 2 3 4" xfId="4089" xr:uid="{16DCD222-965B-497E-9A78-EFF0DE39D4BF}"/>
    <cellStyle name="Normal 9 4 3 2 3 4 2" xfId="4944" xr:uid="{B889C10E-43AB-44EC-B210-120FED15224F}"/>
    <cellStyle name="Normal 9 4 3 2 3 4 2 2" xfId="41571" xr:uid="{DCB88704-5297-49A2-99FD-841A94AC3907}"/>
    <cellStyle name="Normal 9 4 3 2 3 4 2 3" xfId="6155" xr:uid="{74BF78E9-83AC-42DB-AE74-7E427C1EF0B6}"/>
    <cellStyle name="Normal 9 4 3 2 3 4 2 4" xfId="5563" xr:uid="{DBC0A71E-99EA-490F-BEC4-01B0598DF39A}"/>
    <cellStyle name="Normal 9 4 3 2 3 5" xfId="4941" xr:uid="{B1392782-3555-4BC7-A20D-EE6864E5B474}"/>
    <cellStyle name="Normal 9 4 3 2 3 5 2" xfId="41568" xr:uid="{1E64DD82-390F-4954-9F31-7E28A744707E}"/>
    <cellStyle name="Normal 9 4 3 2 3 5 3" xfId="6152" xr:uid="{F5554868-A140-4605-996F-CD0586586F57}"/>
    <cellStyle name="Normal 9 4 3 2 3 5 4" xfId="5560" xr:uid="{C8D221CB-F88A-4C61-9FDE-DCC8B09BA3E5}"/>
    <cellStyle name="Normal 9 4 3 2 4" xfId="2418" xr:uid="{11F7DE38-B9F9-45A8-9F30-C6EE788CAEBD}"/>
    <cellStyle name="Normal 9 4 3 2 4 2" xfId="4506" xr:uid="{D63EA31C-7AA5-41C1-AB88-238648755085}"/>
    <cellStyle name="Normal 9 4 3 2 4 2 2" xfId="5313" xr:uid="{C04EF1EB-1E13-469E-A82D-BA523B335278}"/>
    <cellStyle name="Normal 9 4 3 2 4 2 3" xfId="4945" xr:uid="{E902F1DC-2667-494D-B5E2-0E4318E2517B}"/>
    <cellStyle name="Normal 9 4 3 2 4 2 3 2" xfId="41572" xr:uid="{4A9B2F50-3B72-413C-BA8D-79D522F9B3F7}"/>
    <cellStyle name="Normal 9 4 3 2 4 2 3 3" xfId="6156" xr:uid="{5B16262C-3175-4672-8B75-1B0D7B72A2D6}"/>
    <cellStyle name="Normal 9 4 3 2 4 2 3 4" xfId="5564" xr:uid="{51496374-6C0B-4888-B291-2AFA0325C9AC}"/>
    <cellStyle name="Normal 9 4 3 2 5" xfId="4090" xr:uid="{765493AC-F022-426C-A96E-E9464397C6BD}"/>
    <cellStyle name="Normal 9 4 3 2 5 2" xfId="4946" xr:uid="{F3D4D786-8136-4A3E-87D3-05C31610D767}"/>
    <cellStyle name="Normal 9 4 3 2 5 2 2" xfId="41573" xr:uid="{7C0829C8-5BD5-49CA-BC7D-261D2FFA139A}"/>
    <cellStyle name="Normal 9 4 3 2 5 2 3" xfId="6157" xr:uid="{5A169BC8-F323-4B0A-A6E7-10D327C95452}"/>
    <cellStyle name="Normal 9 4 3 2 5 2 4" xfId="5565" xr:uid="{E50AC3AE-005F-4143-97C3-8F0C7E4A3472}"/>
    <cellStyle name="Normal 9 4 3 2 6" xfId="4091" xr:uid="{CE0623B6-D423-4208-9809-8F55FCA4D2B5}"/>
    <cellStyle name="Normal 9 4 3 2 6 2" xfId="4947" xr:uid="{6DBB4EDF-C509-46AB-B862-825226BE16CC}"/>
    <cellStyle name="Normal 9 4 3 2 6 2 2" xfId="41574" xr:uid="{9B375276-BAF2-496B-BBDE-DDBFC348A334}"/>
    <cellStyle name="Normal 9 4 3 2 6 2 3" xfId="6158" xr:uid="{DE23471D-B393-4A6C-8A1C-7A787C116053}"/>
    <cellStyle name="Normal 9 4 3 2 6 2 4" xfId="5566" xr:uid="{69AB0967-37C2-4920-A69C-EC303962665D}"/>
    <cellStyle name="Normal 9 4 3 2 7" xfId="4935" xr:uid="{32A62EDA-5D16-4604-97F8-512A7AB48332}"/>
    <cellStyle name="Normal 9 4 3 2 7 2" xfId="41562" xr:uid="{47C4CB77-AF77-4368-9E4E-386B7ACCE877}"/>
    <cellStyle name="Normal 9 4 3 2 7 3" xfId="6146" xr:uid="{FE426968-DD36-4FBF-8B08-0F111027D7D2}"/>
    <cellStyle name="Normal 9 4 3 2 7 4" xfId="5554" xr:uid="{71D8C24C-2BE0-4351-97C1-898E17B69FE1}"/>
    <cellStyle name="Normal 9 4 3 3" xfId="418" xr:uid="{F7CCAC4C-7F66-4565-B4A7-ACDD029F3B7D}"/>
    <cellStyle name="Normal 9 4 3 3 2" xfId="2419" xr:uid="{3153EA61-5AAC-4675-974E-315F29AD30F8}"/>
    <cellStyle name="Normal 9 4 3 3 2 2" xfId="2420" xr:uid="{65B62D14-A9D6-484A-94CD-E4C9DE8E85F1}"/>
    <cellStyle name="Normal 9 4 3 3 2 2 2" xfId="4507" xr:uid="{6960A367-30AF-451F-915F-D58947FD3CD7}"/>
    <cellStyle name="Normal 9 4 3 3 2 2 2 2" xfId="5314" xr:uid="{2CBA8537-7A39-4BA3-A720-4B13E6B5FAA5}"/>
    <cellStyle name="Normal 9 4 3 3 2 2 2 3" xfId="4950" xr:uid="{BAD8624A-C814-4E38-9899-798855A3D1D0}"/>
    <cellStyle name="Normal 9 4 3 3 2 2 2 3 2" xfId="41577" xr:uid="{D1DEF2D2-3A8C-4193-AA0A-71432C728E40}"/>
    <cellStyle name="Normal 9 4 3 3 2 2 2 3 3" xfId="6161" xr:uid="{109E2804-FF05-40FB-AF0C-4F684BBF7008}"/>
    <cellStyle name="Normal 9 4 3 3 2 2 2 3 4" xfId="5569" xr:uid="{14C7C0BA-54EE-431D-83EC-66DC5D50BDC8}"/>
    <cellStyle name="Normal 9 4 3 3 2 3" xfId="4092" xr:uid="{30F7DEC7-1084-4A9B-A2DC-1C7D1D58A6B4}"/>
    <cellStyle name="Normal 9 4 3 3 2 3 2" xfId="4951" xr:uid="{5149AFFC-6881-478D-949F-9B7E4B7ADDF2}"/>
    <cellStyle name="Normal 9 4 3 3 2 3 2 2" xfId="41578" xr:uid="{58D53ABE-D141-49D5-B267-0758D3D4AB37}"/>
    <cellStyle name="Normal 9 4 3 3 2 3 2 3" xfId="6162" xr:uid="{7F33D365-B76A-4276-81F6-5D6355015BAC}"/>
    <cellStyle name="Normal 9 4 3 3 2 3 2 4" xfId="5570" xr:uid="{5596635E-F085-4DCB-80B3-377B1CEE6C4B}"/>
    <cellStyle name="Normal 9 4 3 3 2 4" xfId="4093" xr:uid="{A6B3B680-BAF8-49A3-9FFB-D9EAE83C8A6D}"/>
    <cellStyle name="Normal 9 4 3 3 2 4 2" xfId="4952" xr:uid="{8AEF80C9-8B1D-470B-AE21-8984BED87FD4}"/>
    <cellStyle name="Normal 9 4 3 3 2 4 2 2" xfId="41579" xr:uid="{70658A1F-6BCC-4DBA-B253-C388F31CFED5}"/>
    <cellStyle name="Normal 9 4 3 3 2 4 2 3" xfId="6163" xr:uid="{E15DE3F9-EB23-4764-96FA-D211332A235E}"/>
    <cellStyle name="Normal 9 4 3 3 2 4 2 4" xfId="5571" xr:uid="{65AA0D5B-8EC1-4521-9CCC-521A9977CB60}"/>
    <cellStyle name="Normal 9 4 3 3 2 5" xfId="4949" xr:uid="{D37E1228-ADC2-4E57-AF04-ED23C1691447}"/>
    <cellStyle name="Normal 9 4 3 3 2 5 2" xfId="41576" xr:uid="{7B0F63AE-930A-45FE-A11F-ACC77F0E3719}"/>
    <cellStyle name="Normal 9 4 3 3 2 5 3" xfId="6160" xr:uid="{47127DB7-1A78-493F-8F12-0BAF80EFA4D6}"/>
    <cellStyle name="Normal 9 4 3 3 2 5 4" xfId="5568" xr:uid="{EC47DB2E-25DB-47E0-B2F1-1E342808363B}"/>
    <cellStyle name="Normal 9 4 3 3 3" xfId="2421" xr:uid="{2D9AC34B-9E55-48E3-8599-F90B4CCA8D99}"/>
    <cellStyle name="Normal 9 4 3 3 3 2" xfId="4508" xr:uid="{1860D0BE-2C95-458F-BF7E-E0D76BBB5C89}"/>
    <cellStyle name="Normal 9 4 3 3 3 2 2" xfId="5315" xr:uid="{DF08AF12-E3B8-492A-B5ED-62ADF4441E52}"/>
    <cellStyle name="Normal 9 4 3 3 3 2 3" xfId="4953" xr:uid="{2DF5669B-5CD8-4C17-B7D2-7D2CFBA87362}"/>
    <cellStyle name="Normal 9 4 3 3 3 2 3 2" xfId="41580" xr:uid="{6C47BB62-4E28-44D6-BEC0-622C39FB8828}"/>
    <cellStyle name="Normal 9 4 3 3 3 2 3 3" xfId="6164" xr:uid="{99CE7B15-490F-468C-981D-06D0FFD0FD3B}"/>
    <cellStyle name="Normal 9 4 3 3 3 2 3 4" xfId="5572" xr:uid="{91D37219-282D-4ED6-8C51-71F25F42E9B7}"/>
    <cellStyle name="Normal 9 4 3 3 4" xfId="4094" xr:uid="{E35DA695-5265-4939-946D-195F0A66DA03}"/>
    <cellStyle name="Normal 9 4 3 3 4 2" xfId="4954" xr:uid="{A6819DF9-4EB1-4EA6-B8E0-E661EB274366}"/>
    <cellStyle name="Normal 9 4 3 3 4 2 2" xfId="41581" xr:uid="{8694B58C-92EF-4D8C-B28B-142B84503E9B}"/>
    <cellStyle name="Normal 9 4 3 3 4 2 3" xfId="6165" xr:uid="{1D8DA4B2-372C-484A-B1DB-132A338759C7}"/>
    <cellStyle name="Normal 9 4 3 3 4 2 4" xfId="5573" xr:uid="{51D303D9-D277-42ED-8255-E01A5DD444FE}"/>
    <cellStyle name="Normal 9 4 3 3 5" xfId="4095" xr:uid="{370B4FD2-97F1-4A36-9B5A-994FB82D5CA1}"/>
    <cellStyle name="Normal 9 4 3 3 5 2" xfId="4955" xr:uid="{B8ECAA0F-50DB-4017-99A7-DD66AE8250DD}"/>
    <cellStyle name="Normal 9 4 3 3 5 2 2" xfId="41582" xr:uid="{2B5CA1E4-BB12-4C34-BEF5-8272C6019E69}"/>
    <cellStyle name="Normal 9 4 3 3 5 2 3" xfId="6166" xr:uid="{DBABC121-56F8-486B-BE29-15AEFBF7F31B}"/>
    <cellStyle name="Normal 9 4 3 3 5 2 4" xfId="5574" xr:uid="{9E775103-EA33-4BD9-86FE-8E434C3EDA79}"/>
    <cellStyle name="Normal 9 4 3 3 6" xfId="4948" xr:uid="{2F2BBA2C-CCEF-49A5-BA15-9B3433B46282}"/>
    <cellStyle name="Normal 9 4 3 3 6 2" xfId="41575" xr:uid="{E0380F80-1ABD-44FC-8FF6-58FF4BADC337}"/>
    <cellStyle name="Normal 9 4 3 3 6 3" xfId="6159" xr:uid="{A0736378-D4AB-4F39-9BA1-D9CA7C0900E1}"/>
    <cellStyle name="Normal 9 4 3 3 6 4" xfId="5567" xr:uid="{4F3AC60D-C4B0-4DE8-B3B3-DDF302CC542C}"/>
    <cellStyle name="Normal 9 4 3 4" xfId="2422" xr:uid="{BFE35A6A-32B0-4C48-A263-BF43298D2464}"/>
    <cellStyle name="Normal 9 4 3 4 2" xfId="2423" xr:uid="{EA39FDEE-424A-49E2-BDD1-ABEF5D74E28B}"/>
    <cellStyle name="Normal 9 4 3 4 2 2" xfId="4509" xr:uid="{C7B977F7-B005-4EE9-BD19-FEF14B1CB691}"/>
    <cellStyle name="Normal 9 4 3 4 2 2 2" xfId="5316" xr:uid="{63541599-96A3-4DA3-B671-1B72AC829F62}"/>
    <cellStyle name="Normal 9 4 3 4 2 2 3" xfId="4957" xr:uid="{90F41367-D4AF-44B9-91D7-5E8855B1C114}"/>
    <cellStyle name="Normal 9 4 3 4 2 2 3 2" xfId="41584" xr:uid="{8184446A-8860-4B30-9846-82831301A7BD}"/>
    <cellStyle name="Normal 9 4 3 4 2 2 3 3" xfId="6168" xr:uid="{AE44DEAB-807A-442B-8D0F-F6E5D08B8F63}"/>
    <cellStyle name="Normal 9 4 3 4 2 2 3 4" xfId="5576" xr:uid="{47D748AC-D707-48E6-A900-76F4F19BD20C}"/>
    <cellStyle name="Normal 9 4 3 4 3" xfId="4096" xr:uid="{D59E0316-5C74-482D-8C28-CF3EDFB57C9A}"/>
    <cellStyle name="Normal 9 4 3 4 3 2" xfId="4958" xr:uid="{7EF5FFC6-54B7-4A8C-99B8-A5B38DD4EA29}"/>
    <cellStyle name="Normal 9 4 3 4 3 2 2" xfId="41585" xr:uid="{DEF97B1B-7A6C-42B2-814B-3DDB6B98FA20}"/>
    <cellStyle name="Normal 9 4 3 4 3 2 3" xfId="6169" xr:uid="{9237467F-2159-4CA8-A4EF-0E693FE2BC74}"/>
    <cellStyle name="Normal 9 4 3 4 3 2 4" xfId="5577" xr:uid="{F991AE71-8B4E-4EB6-9D85-C0399420690E}"/>
    <cellStyle name="Normal 9 4 3 4 4" xfId="4097" xr:uid="{750C244F-28BC-4C8B-8120-FA0B9908D542}"/>
    <cellStyle name="Normal 9 4 3 4 4 2" xfId="4959" xr:uid="{B16B95DC-1229-44FC-96F1-2D039A080186}"/>
    <cellStyle name="Normal 9 4 3 4 4 2 2" xfId="41586" xr:uid="{751BAE27-ED9B-4783-8D4F-8A6FC54689FC}"/>
    <cellStyle name="Normal 9 4 3 4 4 2 3" xfId="6170" xr:uid="{2795FFC3-932F-49C8-80BA-464946B79009}"/>
    <cellStyle name="Normal 9 4 3 4 4 2 4" xfId="5578" xr:uid="{12EC0632-0E3E-4A5E-B9F1-B9C348EC4E77}"/>
    <cellStyle name="Normal 9 4 3 4 5" xfId="4956" xr:uid="{23B8FA69-4DAF-46B4-AA44-CC03C614CBCF}"/>
    <cellStyle name="Normal 9 4 3 4 5 2" xfId="41583" xr:uid="{25982E07-EBF2-4FE5-A38B-CD82241DBCAD}"/>
    <cellStyle name="Normal 9 4 3 4 5 3" xfId="6167" xr:uid="{04B3109E-BB0B-4D73-9D06-E7BFEB4534CD}"/>
    <cellStyle name="Normal 9 4 3 4 5 4" xfId="5575" xr:uid="{595AFE0E-3104-4BF7-B30B-13593AC7EF6B}"/>
    <cellStyle name="Normal 9 4 3 5" xfId="2424" xr:uid="{E110503E-5F3A-4997-8C8A-D01F5147D0FE}"/>
    <cellStyle name="Normal 9 4 3 5 2" xfId="4098" xr:uid="{E211DC87-2D42-49B8-807B-187933DD5BF8}"/>
    <cellStyle name="Normal 9 4 3 5 2 2" xfId="4961" xr:uid="{B9991A2B-B68B-4133-B9C4-E880AEF25B6E}"/>
    <cellStyle name="Normal 9 4 3 5 2 2 2" xfId="41588" xr:uid="{13E1874E-2CFA-4B70-95F9-3325C29D9D4C}"/>
    <cellStyle name="Normal 9 4 3 5 2 2 3" xfId="6172" xr:uid="{84B012D8-0D29-464D-A140-95C036E7CF0C}"/>
    <cellStyle name="Normal 9 4 3 5 2 2 4" xfId="5580" xr:uid="{89689346-1648-4A77-A88E-90641C13D23A}"/>
    <cellStyle name="Normal 9 4 3 5 3" xfId="4099" xr:uid="{E14BBBB4-1B06-4225-97F7-3C72EC3F9934}"/>
    <cellStyle name="Normal 9 4 3 5 3 2" xfId="4962" xr:uid="{87B48B67-BE85-476A-9596-2FA40224031E}"/>
    <cellStyle name="Normal 9 4 3 5 3 2 2" xfId="41589" xr:uid="{99C96541-0186-4367-A1EA-30F959931364}"/>
    <cellStyle name="Normal 9 4 3 5 3 2 3" xfId="6173" xr:uid="{357094E4-79BC-4CC7-B240-8B9DD60ACB64}"/>
    <cellStyle name="Normal 9 4 3 5 3 2 4" xfId="5581" xr:uid="{6C1EC573-659B-4083-8D15-152490BA88B1}"/>
    <cellStyle name="Normal 9 4 3 5 4" xfId="4100" xr:uid="{AA593D5F-568B-40C0-B0E7-009015C91EA0}"/>
    <cellStyle name="Normal 9 4 3 5 4 2" xfId="4963" xr:uid="{8DA27A59-55CF-403B-B5DA-1A39B202517C}"/>
    <cellStyle name="Normal 9 4 3 5 4 2 2" xfId="41590" xr:uid="{CE9481F3-F0BE-47C1-ACFB-C7EC1A989018}"/>
    <cellStyle name="Normal 9 4 3 5 4 2 3" xfId="6174" xr:uid="{6A327B4B-642F-4182-BCC7-130360F8DAFF}"/>
    <cellStyle name="Normal 9 4 3 5 4 2 4" xfId="5582" xr:uid="{F23D5527-3200-44C6-A356-AE9C079A2D44}"/>
    <cellStyle name="Normal 9 4 3 5 5" xfId="4960" xr:uid="{0E3B45BF-52F9-48DF-9BC5-14AB84364BA7}"/>
    <cellStyle name="Normal 9 4 3 5 5 2" xfId="41587" xr:uid="{0693F4E9-5F9F-46CC-AFDD-53D697584AE1}"/>
    <cellStyle name="Normal 9 4 3 5 5 3" xfId="6171" xr:uid="{98B6F49F-6A46-4A6E-A134-6E362A54C830}"/>
    <cellStyle name="Normal 9 4 3 5 5 4" xfId="5579" xr:uid="{6F4E9C16-F79A-4587-9B80-3CE2A2534605}"/>
    <cellStyle name="Normal 9 4 3 6" xfId="4101" xr:uid="{A6E52E10-1EF3-463C-BCDC-F9489A8F9144}"/>
    <cellStyle name="Normal 9 4 3 6 2" xfId="4964" xr:uid="{073F22BC-65BB-487C-ACB2-426718465EDB}"/>
    <cellStyle name="Normal 9 4 3 6 2 2" xfId="41591" xr:uid="{DFB97090-09BA-4044-B4E3-896646261ACA}"/>
    <cellStyle name="Normal 9 4 3 6 2 3" xfId="6175" xr:uid="{EAF01730-E093-4B2B-AF54-BC8F79A0047D}"/>
    <cellStyle name="Normal 9 4 3 6 2 4" xfId="5583" xr:uid="{738AE3EE-E834-47CB-9DEA-D11F02E279E8}"/>
    <cellStyle name="Normal 9 4 3 7" xfId="4102" xr:uid="{C3BAD434-717B-42BD-BADD-57F1616C90BB}"/>
    <cellStyle name="Normal 9 4 3 7 2" xfId="4965" xr:uid="{44429132-A24F-448B-8670-BB04340DC3B3}"/>
    <cellStyle name="Normal 9 4 3 7 2 2" xfId="41592" xr:uid="{4668F3B5-CFE2-4331-AB89-FD025363FC7F}"/>
    <cellStyle name="Normal 9 4 3 7 2 3" xfId="6176" xr:uid="{EBA020DF-AB25-479C-9F89-2B005FA5EA4E}"/>
    <cellStyle name="Normal 9 4 3 7 2 4" xfId="5584" xr:uid="{1C02AC9A-722B-45E8-BFE9-18C3700C5E78}"/>
    <cellStyle name="Normal 9 4 3 8" xfId="4103" xr:uid="{B6D81092-B3C0-4612-BC53-C2761DBA9180}"/>
    <cellStyle name="Normal 9 4 3 8 2" xfId="4966" xr:uid="{299A6D14-6CE8-4290-8BDA-2478001BC9A7}"/>
    <cellStyle name="Normal 9 4 3 8 2 2" xfId="41593" xr:uid="{37FE9AEF-B4A1-43F5-A50C-11129EBDFC95}"/>
    <cellStyle name="Normal 9 4 3 8 2 3" xfId="6177" xr:uid="{1EA0AD87-4263-4B15-B2F0-EF19C61296CD}"/>
    <cellStyle name="Normal 9 4 3 8 2 4" xfId="5585" xr:uid="{1E46FFF9-46A6-441D-B943-6B6F57F43657}"/>
    <cellStyle name="Normal 9 4 3 9" xfId="4934" xr:uid="{AA109994-F826-430E-B4D5-47F878A55808}"/>
    <cellStyle name="Normal 9 4 3 9 2" xfId="41561" xr:uid="{1034B06D-7D41-4237-BF14-ED8AE3281A50}"/>
    <cellStyle name="Normal 9 4 3 9 3" xfId="6145" xr:uid="{9277C761-CEF5-4583-A306-FB3C7AB2A094}"/>
    <cellStyle name="Normal 9 4 3 9 4" xfId="5553" xr:uid="{17A993EF-EFF0-46E8-BCF8-B574A62CCCC3}"/>
    <cellStyle name="Normal 9 4 4" xfId="179" xr:uid="{C500C749-6116-44E4-B3FD-E24DD781C2E2}"/>
    <cellStyle name="Normal 9 4 4 2" xfId="866" xr:uid="{1E3AD0FA-5A28-4266-B2D7-16C5A809D02C}"/>
    <cellStyle name="Normal 9 4 4 2 2" xfId="867" xr:uid="{EEAFB0C6-6019-40AA-92E2-BAB4001A4EF1}"/>
    <cellStyle name="Normal 9 4 4 2 2 2" xfId="2425" xr:uid="{BFD7DFE6-C223-4534-AB79-E3E85C8DB3A8}"/>
    <cellStyle name="Normal 9 4 4 2 2 2 2" xfId="2426" xr:uid="{DB2E9ED0-616B-4098-80AF-9EDF4FAE4286}"/>
    <cellStyle name="Normal 9 4 4 2 2 2 2 2" xfId="4971" xr:uid="{131B060A-EE18-4A00-A4BC-03A627A206BB}"/>
    <cellStyle name="Normal 9 4 4 2 2 2 2 2 2" xfId="41598" xr:uid="{8276ED54-8DCA-46A1-8945-28A12BEADD43}"/>
    <cellStyle name="Normal 9 4 4 2 2 2 2 2 3" xfId="6182" xr:uid="{714FCB32-7BA7-4A97-BD71-A43791628942}"/>
    <cellStyle name="Normal 9 4 4 2 2 2 2 2 4" xfId="5590" xr:uid="{5DFB9E10-57C4-485D-B2EB-9C369BA2750C}"/>
    <cellStyle name="Normal 9 4 4 2 2 2 3" xfId="4970" xr:uid="{D1EAC8A4-AE9E-42D4-9E20-16353094D12D}"/>
    <cellStyle name="Normal 9 4 4 2 2 2 3 2" xfId="41597" xr:uid="{912DF494-E187-469C-A654-6CB29293212A}"/>
    <cellStyle name="Normal 9 4 4 2 2 2 3 3" xfId="6181" xr:uid="{D41C22FD-065A-4547-A296-4DEAA1AAD9DB}"/>
    <cellStyle name="Normal 9 4 4 2 2 2 3 4" xfId="5589" xr:uid="{65C4FD69-FB1A-4B34-ACD0-C3032BCD5134}"/>
    <cellStyle name="Normal 9 4 4 2 2 3" xfId="2427" xr:uid="{CCE6739A-4024-44BC-ADBB-8CE4151ED33B}"/>
    <cellStyle name="Normal 9 4 4 2 2 3 2" xfId="4972" xr:uid="{2572DDE8-91AD-4465-91A0-62057872735A}"/>
    <cellStyle name="Normal 9 4 4 2 2 3 2 2" xfId="41599" xr:uid="{00D3EF30-2354-49BF-9CC4-2959F6764896}"/>
    <cellStyle name="Normal 9 4 4 2 2 3 2 3" xfId="6183" xr:uid="{12CBA03D-E96D-451D-9D6E-CEB576382FC9}"/>
    <cellStyle name="Normal 9 4 4 2 2 3 2 4" xfId="5591" xr:uid="{B29D8B9C-95D2-45E0-9904-66EC8F9C204B}"/>
    <cellStyle name="Normal 9 4 4 2 2 4" xfId="4104" xr:uid="{C86640C3-897F-43AD-BC8B-1A52B1740AA3}"/>
    <cellStyle name="Normal 9 4 4 2 2 4 2" xfId="4973" xr:uid="{6EC62637-16BA-4C9B-82E0-E17758DD84FC}"/>
    <cellStyle name="Normal 9 4 4 2 2 4 2 2" xfId="41600" xr:uid="{0217B64B-50F9-472E-AD32-E4B32C6C9FD9}"/>
    <cellStyle name="Normal 9 4 4 2 2 4 2 3" xfId="6184" xr:uid="{723B82E9-C628-49A5-B344-F67F555EDE36}"/>
    <cellStyle name="Normal 9 4 4 2 2 4 2 4" xfId="5592" xr:uid="{A7960CD8-7462-401E-B12E-0E895308CCBF}"/>
    <cellStyle name="Normal 9 4 4 2 2 5" xfId="4969" xr:uid="{CDFE98C0-8663-487F-BC03-912A47133A49}"/>
    <cellStyle name="Normal 9 4 4 2 2 5 2" xfId="41596" xr:uid="{3C6F5367-0B28-4718-8B36-F4173B4094F3}"/>
    <cellStyle name="Normal 9 4 4 2 2 5 3" xfId="6180" xr:uid="{5EA3FDE6-07AB-44F8-8114-6D75FA7C331C}"/>
    <cellStyle name="Normal 9 4 4 2 2 5 4" xfId="5588" xr:uid="{11C8407A-6DAB-45D3-960E-9484A2F48351}"/>
    <cellStyle name="Normal 9 4 4 2 3" xfId="2428" xr:uid="{1C8D8337-623A-48D0-B8ED-96F73FFE51A4}"/>
    <cellStyle name="Normal 9 4 4 2 3 2" xfId="2429" xr:uid="{E191D48E-5692-4FCC-A563-1D544DF629D5}"/>
    <cellStyle name="Normal 9 4 4 2 3 2 2" xfId="4975" xr:uid="{BCED4062-049F-417A-9657-53003A8A67D2}"/>
    <cellStyle name="Normal 9 4 4 2 3 2 2 2" xfId="41602" xr:uid="{DA27E947-47FD-491A-8F13-295F4A5ED0FE}"/>
    <cellStyle name="Normal 9 4 4 2 3 2 2 3" xfId="6186" xr:uid="{29E25E6E-694B-420D-9F3C-7ABF0DF57A12}"/>
    <cellStyle name="Normal 9 4 4 2 3 2 2 4" xfId="5594" xr:uid="{EB9CDA79-AF15-4847-B60D-0C10A801E10F}"/>
    <cellStyle name="Normal 9 4 4 2 3 3" xfId="4974" xr:uid="{FDBC6E68-6569-4152-86F2-6B32769C1E2C}"/>
    <cellStyle name="Normal 9 4 4 2 3 3 2" xfId="41601" xr:uid="{FF41348F-A628-490E-98BD-DF340F0C038C}"/>
    <cellStyle name="Normal 9 4 4 2 3 3 3" xfId="6185" xr:uid="{7AC6CA71-8BFA-402C-AC6E-3EBB82530E6D}"/>
    <cellStyle name="Normal 9 4 4 2 3 3 4" xfId="5593" xr:uid="{96480E4A-544A-463A-A3A1-6641E174B088}"/>
    <cellStyle name="Normal 9 4 4 2 4" xfId="2430" xr:uid="{F8BA0D62-B683-40EA-917E-3E511144634E}"/>
    <cellStyle name="Normal 9 4 4 2 4 2" xfId="4976" xr:uid="{33C6E53C-CED6-48A2-B89F-D72AC8489165}"/>
    <cellStyle name="Normal 9 4 4 2 4 2 2" xfId="41603" xr:uid="{9D466720-18C3-4698-BF97-3632C4D2F3F8}"/>
    <cellStyle name="Normal 9 4 4 2 4 2 3" xfId="6187" xr:uid="{52D9F240-B996-4BBE-A237-6176A2250E5C}"/>
    <cellStyle name="Normal 9 4 4 2 4 2 4" xfId="5595" xr:uid="{06E3B4C4-72AB-4B1C-95E5-0C4147BC71B1}"/>
    <cellStyle name="Normal 9 4 4 2 5" xfId="4105" xr:uid="{079534A3-6A67-4E10-A7A2-39EB2997A8C0}"/>
    <cellStyle name="Normal 9 4 4 2 5 2" xfId="4977" xr:uid="{ED821303-CDCC-4B45-8259-E3C91E1E07FF}"/>
    <cellStyle name="Normal 9 4 4 2 5 2 2" xfId="41604" xr:uid="{65CE27AE-E362-4BFA-BC60-B96BA175CB0F}"/>
    <cellStyle name="Normal 9 4 4 2 5 2 3" xfId="6188" xr:uid="{06A0ED8C-52D9-4DCA-B135-194DB4371364}"/>
    <cellStyle name="Normal 9 4 4 2 5 2 4" xfId="5596" xr:uid="{DA22B543-191B-4578-95E9-4150611FA50F}"/>
    <cellStyle name="Normal 9 4 4 2 6" xfId="4968" xr:uid="{468F2544-529D-41D9-9819-72A503DFF092}"/>
    <cellStyle name="Normal 9 4 4 2 6 2" xfId="41595" xr:uid="{E90089EC-6373-47E2-ACB3-7DD3D7A02E0E}"/>
    <cellStyle name="Normal 9 4 4 2 6 3" xfId="6179" xr:uid="{DD222BAD-A5D0-4DDC-855E-C151FE874AED}"/>
    <cellStyle name="Normal 9 4 4 2 6 4" xfId="5587" xr:uid="{DA6840CA-B844-453A-8E48-DF071E02D4EE}"/>
    <cellStyle name="Normal 9 4 4 3" xfId="868" xr:uid="{7349E567-7B10-4518-8952-12CDB9C5AF70}"/>
    <cellStyle name="Normal 9 4 4 3 2" xfId="2431" xr:uid="{75B454EE-0B98-40B9-A797-D223B8F44D30}"/>
    <cellStyle name="Normal 9 4 4 3 2 2" xfId="2432" xr:uid="{088B3CBA-5F14-4FB6-8F9C-DFE63D11BD12}"/>
    <cellStyle name="Normal 9 4 4 3 2 2 2" xfId="4980" xr:uid="{02BAC847-DD6E-4C98-9CA7-C3BCA571A0E7}"/>
    <cellStyle name="Normal 9 4 4 3 2 2 2 2" xfId="41607" xr:uid="{5B35E9A3-08D3-4872-88C6-C538C2925B23}"/>
    <cellStyle name="Normal 9 4 4 3 2 2 2 3" xfId="6191" xr:uid="{DF7C1CD4-968A-455F-8D5A-91462510B556}"/>
    <cellStyle name="Normal 9 4 4 3 2 2 2 4" xfId="5599" xr:uid="{DF82D424-A262-49DA-BB25-CD81EA36AED0}"/>
    <cellStyle name="Normal 9 4 4 3 2 3" xfId="4979" xr:uid="{6C324B85-5EE9-4CEA-A72B-615EDF385264}"/>
    <cellStyle name="Normal 9 4 4 3 2 3 2" xfId="41606" xr:uid="{FC77DE3D-5C6C-4E3B-B183-F284B74B3B32}"/>
    <cellStyle name="Normal 9 4 4 3 2 3 3" xfId="6190" xr:uid="{79A29B16-241C-4517-8434-CE5231FD0D91}"/>
    <cellStyle name="Normal 9 4 4 3 2 3 4" xfId="5598" xr:uid="{F392400B-B3AF-44EB-9B4E-40AD70E6709D}"/>
    <cellStyle name="Normal 9 4 4 3 3" xfId="2433" xr:uid="{231884E8-83B8-4D25-B84A-365E1D77043B}"/>
    <cellStyle name="Normal 9 4 4 3 3 2" xfId="4981" xr:uid="{ABD56B8D-8CCC-4D2A-921F-F4191353ECD9}"/>
    <cellStyle name="Normal 9 4 4 3 3 2 2" xfId="41608" xr:uid="{06FD6980-F38B-4DF4-8A66-2CA1F2CC0C06}"/>
    <cellStyle name="Normal 9 4 4 3 3 2 3" xfId="6192" xr:uid="{D5FECA3F-1F55-46F3-97E7-34EAD8EB6B5F}"/>
    <cellStyle name="Normal 9 4 4 3 3 2 4" xfId="5600" xr:uid="{1CBCC3B6-E149-4742-AA00-28F6AD603684}"/>
    <cellStyle name="Normal 9 4 4 3 4" xfId="4106" xr:uid="{C574A53A-6E93-4F66-A201-CDD8B3E03836}"/>
    <cellStyle name="Normal 9 4 4 3 4 2" xfId="4982" xr:uid="{C82EE7D3-8C24-4255-872A-FCD89ABC0D12}"/>
    <cellStyle name="Normal 9 4 4 3 4 2 2" xfId="41609" xr:uid="{306F4B2F-44A1-49B9-A994-E57963A04EAB}"/>
    <cellStyle name="Normal 9 4 4 3 4 2 3" xfId="6193" xr:uid="{3C6ABE8B-0498-45DA-A4B2-0E07F7911C3D}"/>
    <cellStyle name="Normal 9 4 4 3 4 2 4" xfId="5601" xr:uid="{59108F5E-C145-4D01-9B3B-C988CF36B949}"/>
    <cellStyle name="Normal 9 4 4 3 5" xfId="4978" xr:uid="{148965C6-1B8F-43E2-B175-519539E6D876}"/>
    <cellStyle name="Normal 9 4 4 3 5 2" xfId="41605" xr:uid="{FDC5488A-E195-4418-ABDD-073083BAD24C}"/>
    <cellStyle name="Normal 9 4 4 3 5 3" xfId="6189" xr:uid="{C36A2CCD-DCE4-4601-9357-9D9582C03732}"/>
    <cellStyle name="Normal 9 4 4 3 5 4" xfId="5597" xr:uid="{77643927-B9A7-412B-B48A-05B162E87412}"/>
    <cellStyle name="Normal 9 4 4 4" xfId="2434" xr:uid="{6211D14A-5BD0-4734-B91C-A075C3F0D854}"/>
    <cellStyle name="Normal 9 4 4 4 2" xfId="2435" xr:uid="{99AEC689-BEEF-4E62-995A-C0B37550CB74}"/>
    <cellStyle name="Normal 9 4 4 4 2 2" xfId="4984" xr:uid="{AE2056E3-987D-43A3-AED0-8569C7F2FD7C}"/>
    <cellStyle name="Normal 9 4 4 4 2 2 2" xfId="41611" xr:uid="{68C79A1D-CAAA-4D06-8B03-58A7B3D3BB3E}"/>
    <cellStyle name="Normal 9 4 4 4 2 2 3" xfId="6195" xr:uid="{FA55A88D-A37F-4494-AD19-72020AC08D1E}"/>
    <cellStyle name="Normal 9 4 4 4 2 2 4" xfId="5603" xr:uid="{5E7E8A51-53CF-4421-A84F-B0828572D81B}"/>
    <cellStyle name="Normal 9 4 4 4 3" xfId="4107" xr:uid="{2473AA1B-6C9C-4D5F-9DDD-A60988C09285}"/>
    <cellStyle name="Normal 9 4 4 4 3 2" xfId="4985" xr:uid="{62272EC5-D139-4F1A-AE29-603E09C8365A}"/>
    <cellStyle name="Normal 9 4 4 4 3 2 2" xfId="41612" xr:uid="{62BB253C-FDCC-453D-8345-968E42A7E7B4}"/>
    <cellStyle name="Normal 9 4 4 4 3 2 3" xfId="6196" xr:uid="{BEAEF76D-6CC8-41C1-8554-D174A950CBDF}"/>
    <cellStyle name="Normal 9 4 4 4 3 2 4" xfId="5604" xr:uid="{15B69195-F5DC-4C2E-8099-68282980403F}"/>
    <cellStyle name="Normal 9 4 4 4 4" xfId="4108" xr:uid="{9D42E03E-5BC8-4BA0-9C99-C4D5AF4A580F}"/>
    <cellStyle name="Normal 9 4 4 4 4 2" xfId="4986" xr:uid="{2535DFE7-3E66-43F3-AED7-BA2228B40884}"/>
    <cellStyle name="Normal 9 4 4 4 4 2 2" xfId="41613" xr:uid="{6134400E-6D6D-4BBB-B401-E6706B7AC810}"/>
    <cellStyle name="Normal 9 4 4 4 4 2 3" xfId="6197" xr:uid="{0C7D6236-7C65-47F5-ADB9-09CA0A4D4288}"/>
    <cellStyle name="Normal 9 4 4 4 4 2 4" xfId="5605" xr:uid="{1563C4B9-2E20-4511-B3F7-01E9E29AAAA1}"/>
    <cellStyle name="Normal 9 4 4 4 5" xfId="4983" xr:uid="{566B10C2-9A0B-4674-A7E3-F9B367EBE620}"/>
    <cellStyle name="Normal 9 4 4 4 5 2" xfId="41610" xr:uid="{67EED85F-0FB5-4026-A083-907972A87330}"/>
    <cellStyle name="Normal 9 4 4 4 5 3" xfId="6194" xr:uid="{12F53659-5692-4E11-9181-B809AC1B399E}"/>
    <cellStyle name="Normal 9 4 4 4 5 4" xfId="5602" xr:uid="{8B18EF6B-0CC6-429D-A978-346A9FEFA120}"/>
    <cellStyle name="Normal 9 4 4 5" xfId="2436" xr:uid="{32C8F5B7-C84D-43D0-AAC2-6ADFAE6DE61F}"/>
    <cellStyle name="Normal 9 4 4 5 2" xfId="4987" xr:uid="{3F710851-9D42-48F0-BF58-3A74176CC82B}"/>
    <cellStyle name="Normal 9 4 4 5 2 2" xfId="41614" xr:uid="{6CDCC2F1-7D78-49A5-809C-8E5542CAAD51}"/>
    <cellStyle name="Normal 9 4 4 5 2 3" xfId="6198" xr:uid="{B9797963-48F8-4459-A68E-A9F2B831C86F}"/>
    <cellStyle name="Normal 9 4 4 5 2 4" xfId="5606" xr:uid="{7706B40D-7770-48E0-BC06-F24C3668691E}"/>
    <cellStyle name="Normal 9 4 4 6" xfId="4109" xr:uid="{1B6E798F-8437-465B-89DC-70827357DD6F}"/>
    <cellStyle name="Normal 9 4 4 6 2" xfId="4988" xr:uid="{F9C927A9-BDCA-4BDD-BA12-D564ED1A2764}"/>
    <cellStyle name="Normal 9 4 4 6 2 2" xfId="41615" xr:uid="{8A0A3964-B125-430A-ACE5-06553EE7E21D}"/>
    <cellStyle name="Normal 9 4 4 6 2 3" xfId="6199" xr:uid="{90CF45AA-4DCC-4BCC-B4C3-21FA81DBD860}"/>
    <cellStyle name="Normal 9 4 4 6 2 4" xfId="5607" xr:uid="{2C731963-5D2C-40DF-9EA9-67647E93414A}"/>
    <cellStyle name="Normal 9 4 4 7" xfId="4110" xr:uid="{A762C392-9C27-404D-8466-1F57E3E579E2}"/>
    <cellStyle name="Normal 9 4 4 7 2" xfId="4989" xr:uid="{61E30FF9-7D06-48CB-A606-C408D2EF25DA}"/>
    <cellStyle name="Normal 9 4 4 7 2 2" xfId="41616" xr:uid="{BFEDF443-0E62-4C0C-AD77-0DB4CA93A1E6}"/>
    <cellStyle name="Normal 9 4 4 7 2 3" xfId="6200" xr:uid="{E27CE370-9201-45A3-BC8E-36D78E690E47}"/>
    <cellStyle name="Normal 9 4 4 7 2 4" xfId="5608" xr:uid="{E6242689-6738-44E3-AB1B-064AB82F0CB1}"/>
    <cellStyle name="Normal 9 4 4 8" xfId="4967" xr:uid="{4E9D36B8-7C5F-402E-B155-A165AFBA01F5}"/>
    <cellStyle name="Normal 9 4 4 8 2" xfId="41594" xr:uid="{12E05665-64B4-4B3B-95BA-C97F60BB0907}"/>
    <cellStyle name="Normal 9 4 4 8 3" xfId="6178" xr:uid="{90DAC845-62EC-48C8-B310-6732C093CFDA}"/>
    <cellStyle name="Normal 9 4 4 8 4" xfId="5586" xr:uid="{8018DD4A-0330-4072-A84D-7D6C14FAAA2E}"/>
    <cellStyle name="Normal 9 4 5" xfId="419" xr:uid="{148E6DA6-9832-400C-8B30-A917B7ABD0B0}"/>
    <cellStyle name="Normal 9 4 5 2" xfId="869" xr:uid="{B4A3F8A5-525F-41B8-9D09-F9530892AE62}"/>
    <cellStyle name="Normal 9 4 5 2 2" xfId="2437" xr:uid="{43D09CF9-3F14-4C2B-B353-C2E31D487B40}"/>
    <cellStyle name="Normal 9 4 5 2 2 2" xfId="2438" xr:uid="{C2B7E291-DADB-4857-8711-1EAFE64C616D}"/>
    <cellStyle name="Normal 9 4 5 2 2 2 2" xfId="4993" xr:uid="{AC79AF3C-8655-4A0A-A159-B36564D69933}"/>
    <cellStyle name="Normal 9 4 5 2 2 2 2 2" xfId="41620" xr:uid="{15C210C1-5C63-46A5-8F52-F43EAF59ACB5}"/>
    <cellStyle name="Normal 9 4 5 2 2 2 2 3" xfId="6204" xr:uid="{53D0A925-43EC-45E7-806C-19C66843A089}"/>
    <cellStyle name="Normal 9 4 5 2 2 2 2 4" xfId="5612" xr:uid="{C7DEDD1F-A163-4E3C-A66F-DCA3B2239EE4}"/>
    <cellStyle name="Normal 9 4 5 2 2 3" xfId="4992" xr:uid="{E6C2FFC0-AB95-41BA-8580-1DA0DDB05F5D}"/>
    <cellStyle name="Normal 9 4 5 2 2 3 2" xfId="41619" xr:uid="{CFA9BCFE-7093-4037-A3EA-1A55D89E673D}"/>
    <cellStyle name="Normal 9 4 5 2 2 3 3" xfId="6203" xr:uid="{A78884A5-0F7D-488D-8D21-14D3708556F3}"/>
    <cellStyle name="Normal 9 4 5 2 2 3 4" xfId="5611" xr:uid="{D8E1C304-5BC7-4509-BD10-A4E3349F8028}"/>
    <cellStyle name="Normal 9 4 5 2 3" xfId="2439" xr:uid="{0150CD08-DABC-4142-962B-66537F59CC66}"/>
    <cellStyle name="Normal 9 4 5 2 3 2" xfId="4994" xr:uid="{8AC598D0-C15B-4918-ADFC-9074DF1CFEB4}"/>
    <cellStyle name="Normal 9 4 5 2 3 2 2" xfId="41621" xr:uid="{32E08ED3-57E7-4EBE-BC6E-0B6D95D69724}"/>
    <cellStyle name="Normal 9 4 5 2 3 2 3" xfId="6205" xr:uid="{D1F7CC87-6817-48A8-9BF8-64F967D50AFE}"/>
    <cellStyle name="Normal 9 4 5 2 3 2 4" xfId="5613" xr:uid="{A58F1477-E7E5-42BA-8DCB-798C518F986B}"/>
    <cellStyle name="Normal 9 4 5 2 4" xfId="4111" xr:uid="{4BFA2B45-8D51-4789-AC46-59FADA13A947}"/>
    <cellStyle name="Normal 9 4 5 2 4 2" xfId="4995" xr:uid="{5F750F42-B50C-49E1-9C72-2D033DFA337B}"/>
    <cellStyle name="Normal 9 4 5 2 4 2 2" xfId="41622" xr:uid="{6721398C-A5C9-432B-B4E4-344885F0EAED}"/>
    <cellStyle name="Normal 9 4 5 2 4 2 3" xfId="6206" xr:uid="{64906731-60E1-4EB4-8A3E-249726D318D8}"/>
    <cellStyle name="Normal 9 4 5 2 4 2 4" xfId="5614" xr:uid="{0D8215F9-66C1-4CA4-BE0B-ADC12A537751}"/>
    <cellStyle name="Normal 9 4 5 2 5" xfId="4991" xr:uid="{7DA8183A-08BF-4E26-BC7A-BDFC1E649057}"/>
    <cellStyle name="Normal 9 4 5 2 5 2" xfId="41618" xr:uid="{7545BDDE-B459-4846-97F0-8E6582979EC2}"/>
    <cellStyle name="Normal 9 4 5 2 5 3" xfId="6202" xr:uid="{E95F0D2F-D2CE-4A9C-8B93-DAE742F7EB11}"/>
    <cellStyle name="Normal 9 4 5 2 5 4" xfId="5610" xr:uid="{B91E347B-F37E-4BAF-A70B-DEC98A2A544C}"/>
    <cellStyle name="Normal 9 4 5 3" xfId="2440" xr:uid="{FD533E69-0CE5-4B24-9994-B30D81918E2D}"/>
    <cellStyle name="Normal 9 4 5 3 2" xfId="2441" xr:uid="{56951647-DE3A-47B2-B022-765382986C29}"/>
    <cellStyle name="Normal 9 4 5 3 2 2" xfId="4997" xr:uid="{6704A168-E98A-4AF2-AAA0-E284099B301E}"/>
    <cellStyle name="Normal 9 4 5 3 2 2 2" xfId="41624" xr:uid="{1B9AFE33-8885-435B-859C-69EF3658F6ED}"/>
    <cellStyle name="Normal 9 4 5 3 2 2 3" xfId="6208" xr:uid="{0DB01277-7C86-48C5-A5BF-7FA822252101}"/>
    <cellStyle name="Normal 9 4 5 3 2 2 4" xfId="5616" xr:uid="{E3DCD66D-5062-48C8-B8CB-AC543534FA28}"/>
    <cellStyle name="Normal 9 4 5 3 3" xfId="4112" xr:uid="{6CE20D43-8F76-46B7-A1C1-AEF0C234857E}"/>
    <cellStyle name="Normal 9 4 5 3 3 2" xfId="4998" xr:uid="{4FBA402B-6A57-4AFB-92F1-354EF4DF3FC4}"/>
    <cellStyle name="Normal 9 4 5 3 3 2 2" xfId="41625" xr:uid="{58AB40F8-66BC-4CFB-B044-902E924EE886}"/>
    <cellStyle name="Normal 9 4 5 3 3 2 3" xfId="6209" xr:uid="{56BB4992-1A69-436C-9B2F-AD14E831500E}"/>
    <cellStyle name="Normal 9 4 5 3 3 2 4" xfId="5617" xr:uid="{72B94E02-C304-495F-9575-E3640D54C545}"/>
    <cellStyle name="Normal 9 4 5 3 4" xfId="4113" xr:uid="{CDF71C55-67E7-4841-ABC4-782489589ED9}"/>
    <cellStyle name="Normal 9 4 5 3 4 2" xfId="4999" xr:uid="{9452675C-9E15-4D8C-9919-AB182C6AB6E2}"/>
    <cellStyle name="Normal 9 4 5 3 4 2 2" xfId="41626" xr:uid="{37EBCF70-4E3E-43D9-AC44-EFB3F2CFECD0}"/>
    <cellStyle name="Normal 9 4 5 3 4 2 3" xfId="6210" xr:uid="{C07BCFD5-9689-4BDD-8679-A78B5D8BB6CD}"/>
    <cellStyle name="Normal 9 4 5 3 4 2 4" xfId="5618" xr:uid="{25042582-BA46-438A-9731-954B433A849B}"/>
    <cellStyle name="Normal 9 4 5 3 5" xfId="4996" xr:uid="{DCDE3E8A-6CDC-416B-B9C7-F37CF9CF926E}"/>
    <cellStyle name="Normal 9 4 5 3 5 2" xfId="41623" xr:uid="{294851A8-EFA5-44AD-83A1-54F12144E743}"/>
    <cellStyle name="Normal 9 4 5 3 5 3" xfId="6207" xr:uid="{5C9C1F54-6AD2-4E19-88A3-9A9773FBC002}"/>
    <cellStyle name="Normal 9 4 5 3 5 4" xfId="5615" xr:uid="{81135AB8-6B7E-4BE1-9D5D-A950598D6D56}"/>
    <cellStyle name="Normal 9 4 5 4" xfId="2442" xr:uid="{87FDD3BC-F944-4A3C-831B-2EB94E408BB3}"/>
    <cellStyle name="Normal 9 4 5 4 2" xfId="5000" xr:uid="{60346178-A123-4510-A0AB-67C84AB1788C}"/>
    <cellStyle name="Normal 9 4 5 4 2 2" xfId="41627" xr:uid="{71638C1C-98A3-4677-9269-F289C61718E2}"/>
    <cellStyle name="Normal 9 4 5 4 2 3" xfId="6211" xr:uid="{6EB8795A-C424-4DFB-84D1-BFA53DC28351}"/>
    <cellStyle name="Normal 9 4 5 4 2 4" xfId="5619" xr:uid="{CAC0F965-B117-4ECC-84B6-323003294856}"/>
    <cellStyle name="Normal 9 4 5 5" xfId="4114" xr:uid="{D48A1F93-153B-45B5-83BE-4B7660436D6B}"/>
    <cellStyle name="Normal 9 4 5 5 2" xfId="5001" xr:uid="{6817EE22-BB35-4713-BBEC-59F810E59E60}"/>
    <cellStyle name="Normal 9 4 5 5 2 2" xfId="41628" xr:uid="{D9B7258F-32A9-41B1-BF09-517BF0140B23}"/>
    <cellStyle name="Normal 9 4 5 5 2 3" xfId="6212" xr:uid="{6A3433E0-382D-4265-8DA7-82B8FD5EE98C}"/>
    <cellStyle name="Normal 9 4 5 5 2 4" xfId="5620" xr:uid="{FCC419ED-A86E-42EA-9BD0-E8CDA9E5B328}"/>
    <cellStyle name="Normal 9 4 5 6" xfId="4115" xr:uid="{55F6648D-42AE-4F89-B1A6-F8A11E2BDC2B}"/>
    <cellStyle name="Normal 9 4 5 6 2" xfId="5002" xr:uid="{8FB91D1C-AB0C-4358-908A-0C33B65E84E0}"/>
    <cellStyle name="Normal 9 4 5 6 2 2" xfId="41629" xr:uid="{6F5BADFE-14FB-4A88-BBC1-2A709190764E}"/>
    <cellStyle name="Normal 9 4 5 6 2 3" xfId="6213" xr:uid="{A3983308-1F0F-43C6-B235-E4B43A25B83A}"/>
    <cellStyle name="Normal 9 4 5 6 2 4" xfId="5621" xr:uid="{C66C273E-F294-493B-A4D9-44553D0171B1}"/>
    <cellStyle name="Normal 9 4 5 7" xfId="4990" xr:uid="{8A45753B-3204-4684-8BD9-4649F1BA0C4F}"/>
    <cellStyle name="Normal 9 4 5 7 2" xfId="41617" xr:uid="{13E33129-437E-41B1-86C9-5E320239E767}"/>
    <cellStyle name="Normal 9 4 5 7 3" xfId="6201" xr:uid="{1F726BBA-2826-48D8-9E6E-29631EFBD17E}"/>
    <cellStyle name="Normal 9 4 5 7 4" xfId="5609" xr:uid="{9D03CA05-7D12-4D13-8FC2-056AC4F5B26B}"/>
    <cellStyle name="Normal 9 4 6" xfId="420" xr:uid="{909B88DB-DE89-41BC-9427-33EB8EB91077}"/>
    <cellStyle name="Normal 9 4 6 2" xfId="2443" xr:uid="{DC2118CB-7D0D-4C40-AE9F-EAE71C253426}"/>
    <cellStyle name="Normal 9 4 6 2 2" xfId="2444" xr:uid="{8E732779-5D7B-477E-89DD-C47D5A3D526C}"/>
    <cellStyle name="Normal 9 4 6 2 2 2" xfId="5005" xr:uid="{F7393471-AF8B-4350-BD54-39320F2AC9D5}"/>
    <cellStyle name="Normal 9 4 6 2 2 2 2" xfId="41632" xr:uid="{33E3211E-3523-458E-A4CA-08E097D8D0D0}"/>
    <cellStyle name="Normal 9 4 6 2 2 2 3" xfId="6216" xr:uid="{3797DB99-8D64-40CE-9D94-4FC07474C6BB}"/>
    <cellStyle name="Normal 9 4 6 2 2 2 4" xfId="5624" xr:uid="{09513147-7636-400C-9331-BDF8AC92AC4E}"/>
    <cellStyle name="Normal 9 4 6 2 3" xfId="4116" xr:uid="{81609D57-7312-4F2D-8453-24988834432B}"/>
    <cellStyle name="Normal 9 4 6 2 3 2" xfId="5006" xr:uid="{2531B0E5-6F3F-4E44-BE8B-C12A1EFCABCB}"/>
    <cellStyle name="Normal 9 4 6 2 3 2 2" xfId="41633" xr:uid="{CCB920EB-656C-4EFB-9D5D-7BEB1D664AF8}"/>
    <cellStyle name="Normal 9 4 6 2 3 2 3" xfId="6217" xr:uid="{A22CB282-289F-47CA-9B5B-A37B89E67C24}"/>
    <cellStyle name="Normal 9 4 6 2 3 2 4" xfId="5625" xr:uid="{C07990C0-A0A1-413F-B648-FD33AA8D307B}"/>
    <cellStyle name="Normal 9 4 6 2 4" xfId="4117" xr:uid="{417AA258-2DEF-49DE-87A5-FC0574BDB865}"/>
    <cellStyle name="Normal 9 4 6 2 4 2" xfId="5007" xr:uid="{6E7D1E47-4418-4851-A032-EAA73067FB4B}"/>
    <cellStyle name="Normal 9 4 6 2 4 2 2" xfId="41634" xr:uid="{4EF2915D-4FBE-43CE-A409-0F0B60863705}"/>
    <cellStyle name="Normal 9 4 6 2 4 2 3" xfId="6218" xr:uid="{0FF329F1-CEBF-41B4-82B9-6C1DD86FD580}"/>
    <cellStyle name="Normal 9 4 6 2 4 2 4" xfId="5626" xr:uid="{2249229D-FA11-45D5-A798-799A9570CB77}"/>
    <cellStyle name="Normal 9 4 6 2 5" xfId="5004" xr:uid="{2A6F8A8C-DCEC-47C1-B13D-07ED569800C7}"/>
    <cellStyle name="Normal 9 4 6 2 5 2" xfId="41631" xr:uid="{8B1DA02D-62EF-4B78-9F9C-790CD679682B}"/>
    <cellStyle name="Normal 9 4 6 2 5 3" xfId="6215" xr:uid="{E87C72E3-9D7C-4290-9A7F-8C323028CD67}"/>
    <cellStyle name="Normal 9 4 6 2 5 4" xfId="5623" xr:uid="{3B48165E-1BDE-4A6F-B831-5960FD791AD6}"/>
    <cellStyle name="Normal 9 4 6 3" xfId="2445" xr:uid="{061A025C-26FA-4BBD-AA95-3717B118D07D}"/>
    <cellStyle name="Normal 9 4 6 3 2" xfId="5008" xr:uid="{D3FA7254-B797-40C8-A267-7048420FCB1F}"/>
    <cellStyle name="Normal 9 4 6 3 2 2" xfId="41635" xr:uid="{4561A590-50FF-4184-BE28-7E17AE92F189}"/>
    <cellStyle name="Normal 9 4 6 3 2 3" xfId="6219" xr:uid="{5EB5B069-74D2-4BD4-8C49-AC4DD6869507}"/>
    <cellStyle name="Normal 9 4 6 3 2 4" xfId="5627" xr:uid="{DAA1F77F-0D34-4C89-A869-C19C235378F3}"/>
    <cellStyle name="Normal 9 4 6 4" xfId="4118" xr:uid="{1147069C-3FEE-4E16-B833-428B214B8423}"/>
    <cellStyle name="Normal 9 4 6 4 2" xfId="5009" xr:uid="{2E9B7FB1-384D-4764-BDA7-C854CD144DA3}"/>
    <cellStyle name="Normal 9 4 6 4 2 2" xfId="41636" xr:uid="{D2408D37-DAA5-4B87-9894-BCF7757171F5}"/>
    <cellStyle name="Normal 9 4 6 4 2 3" xfId="6220" xr:uid="{B59335DA-557A-4636-B25C-4237140692D9}"/>
    <cellStyle name="Normal 9 4 6 4 2 4" xfId="5628" xr:uid="{D7A1AE82-5612-4311-A0A8-B0871B612838}"/>
    <cellStyle name="Normal 9 4 6 5" xfId="4119" xr:uid="{0E8635C9-2586-4598-BFD4-F805CB65BE88}"/>
    <cellStyle name="Normal 9 4 6 5 2" xfId="5010" xr:uid="{F4F641B0-93F7-4391-9772-6ACD53088259}"/>
    <cellStyle name="Normal 9 4 6 5 2 2" xfId="41637" xr:uid="{73ED4EB7-CC98-4442-B7CA-F1D7B98581B2}"/>
    <cellStyle name="Normal 9 4 6 5 2 3" xfId="6221" xr:uid="{CB215B09-E88E-4733-8809-CA74F2049316}"/>
    <cellStyle name="Normal 9 4 6 5 2 4" xfId="5629" xr:uid="{CBD8262B-5E36-4BAC-9977-D0A9C41442BB}"/>
    <cellStyle name="Normal 9 4 6 6" xfId="5003" xr:uid="{7C9B00A4-2AC9-4F6F-B086-43589C2225AF}"/>
    <cellStyle name="Normal 9 4 6 6 2" xfId="41630" xr:uid="{F88F8378-5849-4DA3-AD52-CBE53266A32D}"/>
    <cellStyle name="Normal 9 4 6 6 3" xfId="6214" xr:uid="{E29BA91D-D3CB-4216-BDB8-342F939B9B01}"/>
    <cellStyle name="Normal 9 4 6 6 4" xfId="5622" xr:uid="{97B25145-F13A-4FA8-944F-74C3E1B396DD}"/>
    <cellStyle name="Normal 9 4 7" xfId="2446" xr:uid="{8962005A-B0BD-4133-B1BD-2EDC44B2D3A5}"/>
    <cellStyle name="Normal 9 4 7 2" xfId="2447" xr:uid="{F1A091B3-7342-46AF-B274-2B3891581AE9}"/>
    <cellStyle name="Normal 9 4 7 2 2" xfId="5012" xr:uid="{D813C0B6-4A46-4E01-85B1-7423B7A049D8}"/>
    <cellStyle name="Normal 9 4 7 2 2 2" xfId="41639" xr:uid="{88ED627B-070F-4AD7-9DB6-01DC69914C20}"/>
    <cellStyle name="Normal 9 4 7 2 2 3" xfId="6223" xr:uid="{3BFA252D-A254-4EEB-9515-0CBCA620FCA4}"/>
    <cellStyle name="Normal 9 4 7 2 2 4" xfId="5631" xr:uid="{CDB3F989-01C4-42A6-BC33-F7C559EF33F4}"/>
    <cellStyle name="Normal 9 4 7 3" xfId="4120" xr:uid="{F53DD5F8-6017-4A09-B73D-B9E128514E56}"/>
    <cellStyle name="Normal 9 4 7 3 2" xfId="5013" xr:uid="{B9111564-ADB3-4C98-A6DB-1E1F571CA8F6}"/>
    <cellStyle name="Normal 9 4 7 3 2 2" xfId="41640" xr:uid="{451DA1C1-6DFF-4E54-AA27-C91FE0D0655E}"/>
    <cellStyle name="Normal 9 4 7 3 2 3" xfId="6224" xr:uid="{8D7CB547-26A8-49DB-8F8D-168B0FB751DB}"/>
    <cellStyle name="Normal 9 4 7 3 2 4" xfId="5632" xr:uid="{D3F08A7A-1B79-441D-8C55-138295DBD2EC}"/>
    <cellStyle name="Normal 9 4 7 4" xfId="4121" xr:uid="{7AC5D747-D6FE-473A-8372-5BC5D89C4797}"/>
    <cellStyle name="Normal 9 4 7 4 2" xfId="5014" xr:uid="{10E130ED-1539-4284-9A71-097B0B23FC65}"/>
    <cellStyle name="Normal 9 4 7 4 2 2" xfId="41641" xr:uid="{3BFB7A70-0069-4AF6-9C01-F2FA0AA77854}"/>
    <cellStyle name="Normal 9 4 7 4 2 3" xfId="6225" xr:uid="{FD59FABC-E6D0-4E3F-84BB-6B4331B5224F}"/>
    <cellStyle name="Normal 9 4 7 4 2 4" xfId="5633" xr:uid="{9E2AC55A-E1A7-4437-89B8-6E7A797B8A86}"/>
    <cellStyle name="Normal 9 4 7 5" xfId="5011" xr:uid="{0B64BBA3-4CE0-4D66-90D2-8E58426C14CB}"/>
    <cellStyle name="Normal 9 4 7 5 2" xfId="41638" xr:uid="{076D179B-55EF-48D2-8593-4BE1BBEB81E3}"/>
    <cellStyle name="Normal 9 4 7 5 3" xfId="6222" xr:uid="{2D0C4C7A-65C5-4244-BC3B-61C82DAEFD8C}"/>
    <cellStyle name="Normal 9 4 7 5 4" xfId="5630" xr:uid="{9EF45F6A-085B-43A7-9EDB-516022FAEE51}"/>
    <cellStyle name="Normal 9 4 8" xfId="2448" xr:uid="{40A1DABE-5FA9-4B55-AF6C-EAFED3F6F35E}"/>
    <cellStyle name="Normal 9 4 8 2" xfId="4122" xr:uid="{D470ACCF-F41B-4DDB-A140-E5EC58353278}"/>
    <cellStyle name="Normal 9 4 8 2 2" xfId="5016" xr:uid="{FA6FF2DC-3ADB-4AC8-96DE-34190A3E87B4}"/>
    <cellStyle name="Normal 9 4 8 2 2 2" xfId="41643" xr:uid="{D780D5E3-CB3F-49CB-95DB-1996AB870B65}"/>
    <cellStyle name="Normal 9 4 8 2 2 3" xfId="6227" xr:uid="{4050D9F6-D06C-45D5-993F-13CD84D48750}"/>
    <cellStyle name="Normal 9 4 8 2 2 4" xfId="5635" xr:uid="{68E0AF72-B318-47CA-A1C1-39AA5664C10D}"/>
    <cellStyle name="Normal 9 4 8 3" xfId="4123" xr:uid="{335FEAD7-A462-45B9-BAC3-18F56CF8AEC4}"/>
    <cellStyle name="Normal 9 4 8 3 2" xfId="5017" xr:uid="{E877AD36-319D-4B4F-954A-02DA65F7BA5C}"/>
    <cellStyle name="Normal 9 4 8 3 2 2" xfId="41644" xr:uid="{2F75DFCD-0A39-4013-ACD2-B77C2F84ED4E}"/>
    <cellStyle name="Normal 9 4 8 3 2 3" xfId="6228" xr:uid="{EB7AE818-0704-463A-8355-8FD8D7AF59E0}"/>
    <cellStyle name="Normal 9 4 8 3 2 4" xfId="5636" xr:uid="{FE1C5B25-664D-4E1E-BB5D-B372B0D4D07B}"/>
    <cellStyle name="Normal 9 4 8 4" xfId="4124" xr:uid="{7D581981-92CE-43C4-BEEF-A8D826C163FE}"/>
    <cellStyle name="Normal 9 4 8 4 2" xfId="5018" xr:uid="{CDE5AC06-352A-4AFA-A7FF-0FDE80F514ED}"/>
    <cellStyle name="Normal 9 4 8 4 2 2" xfId="41645" xr:uid="{8D0A2091-8F82-4365-A1CF-D24832E8B7BE}"/>
    <cellStyle name="Normal 9 4 8 4 2 3" xfId="6229" xr:uid="{A8060CDE-DE94-479F-A258-44CD0E2FC1C4}"/>
    <cellStyle name="Normal 9 4 8 4 2 4" xfId="5637" xr:uid="{5495A579-E74B-4273-8A46-B21DD84C4984}"/>
    <cellStyle name="Normal 9 4 8 5" xfId="5015" xr:uid="{211B0CF2-5DC1-4ECC-8A30-E18993BF43A3}"/>
    <cellStyle name="Normal 9 4 8 5 2" xfId="41642" xr:uid="{9D4E8F92-D77E-4F01-9102-3F5B829E5353}"/>
    <cellStyle name="Normal 9 4 8 5 3" xfId="6226" xr:uid="{6948B087-7DF4-419F-B94A-A836B5B90F72}"/>
    <cellStyle name="Normal 9 4 8 5 4" xfId="5634" xr:uid="{6795A365-D0DB-4B7B-AD7F-F73A4A632B4B}"/>
    <cellStyle name="Normal 9 4 9" xfId="4125" xr:uid="{D899BED2-89B8-424D-B1B0-670B8AE549C1}"/>
    <cellStyle name="Normal 9 4 9 2" xfId="5019" xr:uid="{BC90A974-EE0B-4758-964F-8B69A9DF9B0E}"/>
    <cellStyle name="Normal 9 4 9 2 2" xfId="41646" xr:uid="{A329386E-2BCD-4CAC-86B8-631CD3CB99FF}"/>
    <cellStyle name="Normal 9 4 9 2 3" xfId="6230" xr:uid="{D0FEDC5E-57F3-49DA-B54F-1BE406995634}"/>
    <cellStyle name="Normal 9 4 9 2 4" xfId="5638" xr:uid="{E1ABD459-D9D4-4DA7-8748-6A7B4BF7C1FE}"/>
    <cellStyle name="Normal 9 5" xfId="180" xr:uid="{FE3F4A66-4605-469B-883F-A576D4F60179}"/>
    <cellStyle name="Normal 9 5 10" xfId="4126" xr:uid="{B46479B0-E1E8-441A-A6FC-E3291DF01228}"/>
    <cellStyle name="Normal 9 5 10 2" xfId="5021" xr:uid="{488DE5A9-7DB5-4B96-ABDD-F661FBD380C9}"/>
    <cellStyle name="Normal 9 5 10 2 2" xfId="41648" xr:uid="{A12BC101-0C89-4319-B0D3-7540421EBCCB}"/>
    <cellStyle name="Normal 9 5 10 2 3" xfId="6232" xr:uid="{F7235338-F50F-4994-B43F-DB39A03BB502}"/>
    <cellStyle name="Normal 9 5 10 2 4" xfId="5640" xr:uid="{56F81CFA-F750-4701-85FF-ACC3588BDBD0}"/>
    <cellStyle name="Normal 9 5 11" xfId="4127" xr:uid="{64E18DBE-32F5-4949-A846-CBD373BD0C22}"/>
    <cellStyle name="Normal 9 5 11 2" xfId="5022" xr:uid="{380EA97D-2590-4535-B9D5-5C35176B6EF9}"/>
    <cellStyle name="Normal 9 5 11 2 2" xfId="41649" xr:uid="{17D77CE8-84DE-402B-A6ED-91556294CD73}"/>
    <cellStyle name="Normal 9 5 11 2 3" xfId="6233" xr:uid="{48EE1476-FE21-48A5-BAC2-65AB3D3504CC}"/>
    <cellStyle name="Normal 9 5 11 2 4" xfId="5641" xr:uid="{2763DC9C-819A-4940-82EA-07BE6A266338}"/>
    <cellStyle name="Normal 9 5 12" xfId="5020" xr:uid="{5B3497D7-2C12-4D7B-AFEE-96433FFE9468}"/>
    <cellStyle name="Normal 9 5 12 2" xfId="41647" xr:uid="{9D038E53-5B2E-42CC-8E43-4BA4EE92F15B}"/>
    <cellStyle name="Normal 9 5 12 3" xfId="6231" xr:uid="{E1E3DC7C-A0EE-4895-8F1F-DA7177E477D2}"/>
    <cellStyle name="Normal 9 5 12 4" xfId="5639" xr:uid="{7D45037B-1980-4916-BF42-7305CE91930F}"/>
    <cellStyle name="Normal 9 5 2" xfId="181" xr:uid="{CC2664DB-E555-43DD-85B9-1FE79337509E}"/>
    <cellStyle name="Normal 9 5 2 10" xfId="5023" xr:uid="{8B01657A-3A8F-4104-AF3B-ECD2A39E88F5}"/>
    <cellStyle name="Normal 9 5 2 10 2" xfId="41650" xr:uid="{65BB858A-76C4-4A7C-9D15-51187FB9BEC6}"/>
    <cellStyle name="Normal 9 5 2 10 3" xfId="6234" xr:uid="{3A1A9850-83E7-437D-BD83-BE7977E3E0C0}"/>
    <cellStyle name="Normal 9 5 2 10 4" xfId="5642" xr:uid="{BA5615F9-36FB-498F-BCE7-A8440E56147E}"/>
    <cellStyle name="Normal 9 5 2 2" xfId="421" xr:uid="{FC2BEB56-DA89-4FCE-8814-C5C42736BD9C}"/>
    <cellStyle name="Normal 9 5 2 2 2" xfId="870" xr:uid="{E2CF75DE-AFDB-459C-8F60-134887CC6584}"/>
    <cellStyle name="Normal 9 5 2 2 2 2" xfId="871" xr:uid="{155FD4B6-1EE1-4DF2-991A-DB3799EE9B47}"/>
    <cellStyle name="Normal 9 5 2 2 2 2 2" xfId="2449" xr:uid="{B4EC9F08-8589-48CF-B66E-7743227BCA23}"/>
    <cellStyle name="Normal 9 5 2 2 2 2 2 2" xfId="5027" xr:uid="{4F1CD983-E216-424C-B61F-3FB6B170709F}"/>
    <cellStyle name="Normal 9 5 2 2 2 2 2 2 2" xfId="41654" xr:uid="{0E62820E-E43E-44D0-9536-3672580A9E7A}"/>
    <cellStyle name="Normal 9 5 2 2 2 2 2 2 3" xfId="6238" xr:uid="{972B8658-E838-48D0-89D9-EE2D527F4E7B}"/>
    <cellStyle name="Normal 9 5 2 2 2 2 2 2 4" xfId="5646" xr:uid="{B087326D-B821-4A20-BD5D-859701C377D9}"/>
    <cellStyle name="Normal 9 5 2 2 2 2 3" xfId="4128" xr:uid="{63551952-E86F-4B64-864B-8CDCB5BDD62C}"/>
    <cellStyle name="Normal 9 5 2 2 2 2 3 2" xfId="5028" xr:uid="{19B0DE97-0E4D-48B7-936C-0A10540A80B5}"/>
    <cellStyle name="Normal 9 5 2 2 2 2 3 2 2" xfId="41655" xr:uid="{8BCC84D8-CF94-4FAD-B8D7-BC208ADE25FE}"/>
    <cellStyle name="Normal 9 5 2 2 2 2 3 2 3" xfId="6239" xr:uid="{A3CD27FC-B8F4-45A5-839B-50F0383A57C3}"/>
    <cellStyle name="Normal 9 5 2 2 2 2 3 2 4" xfId="5647" xr:uid="{CC500D8B-D1B4-46A4-ABFB-15A6DE9279AF}"/>
    <cellStyle name="Normal 9 5 2 2 2 2 4" xfId="4129" xr:uid="{E8C68B5B-810B-424A-98CE-A437ACAC992B}"/>
    <cellStyle name="Normal 9 5 2 2 2 2 4 2" xfId="5029" xr:uid="{872D947A-4B4E-4CB4-9639-608A4FC3704B}"/>
    <cellStyle name="Normal 9 5 2 2 2 2 4 2 2" xfId="41656" xr:uid="{B3C663F5-DF4F-4B93-8933-808E8247570D}"/>
    <cellStyle name="Normal 9 5 2 2 2 2 4 2 3" xfId="6240" xr:uid="{2623F17A-BA2F-4C70-8837-FBB399A0D774}"/>
    <cellStyle name="Normal 9 5 2 2 2 2 4 2 4" xfId="5648" xr:uid="{99E69380-3DE9-4492-96B0-94A1DD09B2BF}"/>
    <cellStyle name="Normal 9 5 2 2 2 2 5" xfId="5026" xr:uid="{CB225141-3275-438F-A040-CA96768F54A1}"/>
    <cellStyle name="Normal 9 5 2 2 2 2 5 2" xfId="41653" xr:uid="{6BABF91C-8816-4ECF-87E6-84FDBAB9FAFF}"/>
    <cellStyle name="Normal 9 5 2 2 2 2 5 3" xfId="6237" xr:uid="{6E1AEBB7-1C00-4689-818E-4241B57C5BAD}"/>
    <cellStyle name="Normal 9 5 2 2 2 2 5 4" xfId="5645" xr:uid="{B06023B7-EEE5-4CAB-BD89-D2ACC341924A}"/>
    <cellStyle name="Normal 9 5 2 2 2 3" xfId="2450" xr:uid="{72580DC8-93EE-4FDB-83E1-3E0D76D7D5D3}"/>
    <cellStyle name="Normal 9 5 2 2 2 3 2" xfId="4130" xr:uid="{391194BE-C9E7-484B-80DD-7CC7C02C64B5}"/>
    <cellStyle name="Normal 9 5 2 2 2 3 2 2" xfId="5031" xr:uid="{664637F3-9D55-41D1-B2BB-F0C487DFE532}"/>
    <cellStyle name="Normal 9 5 2 2 2 3 2 2 2" xfId="41658" xr:uid="{AE908337-5EAA-40D3-85DA-0CCDF5D13F2D}"/>
    <cellStyle name="Normal 9 5 2 2 2 3 2 2 3" xfId="6242" xr:uid="{9B601701-DF8E-46E0-8D6A-4C074E77F2F7}"/>
    <cellStyle name="Normal 9 5 2 2 2 3 2 2 4" xfId="5650" xr:uid="{ED8CD5BB-B35B-43C5-BBCE-4EDBBB564E6B}"/>
    <cellStyle name="Normal 9 5 2 2 2 3 3" xfId="4131" xr:uid="{22FE8D65-4397-43F0-8102-2D81158070C7}"/>
    <cellStyle name="Normal 9 5 2 2 2 3 3 2" xfId="5032" xr:uid="{E3A82594-5DC6-4B27-9D95-0AE94035AD0F}"/>
    <cellStyle name="Normal 9 5 2 2 2 3 3 2 2" xfId="41659" xr:uid="{451E3B1D-4F47-427E-B34E-F8C1E552B314}"/>
    <cellStyle name="Normal 9 5 2 2 2 3 3 2 3" xfId="6243" xr:uid="{AB41435E-40E5-4107-9CE2-F95EA3CCDA82}"/>
    <cellStyle name="Normal 9 5 2 2 2 3 3 2 4" xfId="5651" xr:uid="{946DA3F9-2857-4856-91F7-F60BC4C6920B}"/>
    <cellStyle name="Normal 9 5 2 2 2 3 4" xfId="4132" xr:uid="{3F1667F8-45DC-4E89-B847-F6ECCE2836BF}"/>
    <cellStyle name="Normal 9 5 2 2 2 3 4 2" xfId="5033" xr:uid="{89E7748B-0D0E-4CEA-8358-BA5A78B7E987}"/>
    <cellStyle name="Normal 9 5 2 2 2 3 4 2 2" xfId="41660" xr:uid="{6E19C984-9EB9-4F5A-9C76-F843C8F6EE14}"/>
    <cellStyle name="Normal 9 5 2 2 2 3 4 2 3" xfId="6244" xr:uid="{08478708-55CC-40CE-8D6C-A00816009159}"/>
    <cellStyle name="Normal 9 5 2 2 2 3 4 2 4" xfId="5652" xr:uid="{3DBF78AC-6EBF-4A7B-8E81-484E8E43CEC0}"/>
    <cellStyle name="Normal 9 5 2 2 2 3 5" xfId="5030" xr:uid="{EDE17ED7-254E-4A20-948E-7CC9B3CFEEDD}"/>
    <cellStyle name="Normal 9 5 2 2 2 3 5 2" xfId="41657" xr:uid="{20EFC17D-F7E7-45B2-808E-CDD9D68D8462}"/>
    <cellStyle name="Normal 9 5 2 2 2 3 5 3" xfId="6241" xr:uid="{8A65E949-7BD3-4709-A100-9EF69A15FC57}"/>
    <cellStyle name="Normal 9 5 2 2 2 3 5 4" xfId="5649" xr:uid="{63B48B0F-8743-420D-AF63-AAFFC8D09315}"/>
    <cellStyle name="Normal 9 5 2 2 2 4" xfId="4133" xr:uid="{3641D304-703B-440E-87AC-5EE4DD2B18AA}"/>
    <cellStyle name="Normal 9 5 2 2 2 4 2" xfId="5034" xr:uid="{3FA0DAFC-AEE4-4C0C-8421-A6B93C6FF4DA}"/>
    <cellStyle name="Normal 9 5 2 2 2 4 2 2" xfId="41661" xr:uid="{B38B8855-8DD8-4CD7-8716-1AFDFD25DD15}"/>
    <cellStyle name="Normal 9 5 2 2 2 4 2 3" xfId="6245" xr:uid="{1941A2FB-781F-4AD9-B847-2AE092E4DAA7}"/>
    <cellStyle name="Normal 9 5 2 2 2 4 2 4" xfId="5653" xr:uid="{0FB6F22A-88B5-42F5-B51D-8A2E3F235037}"/>
    <cellStyle name="Normal 9 5 2 2 2 5" xfId="4134" xr:uid="{FB60B24E-495C-41C7-BE0A-C53C31F5E047}"/>
    <cellStyle name="Normal 9 5 2 2 2 5 2" xfId="5035" xr:uid="{C1209730-B69B-4C3F-8129-CFE4F8F2797F}"/>
    <cellStyle name="Normal 9 5 2 2 2 5 2 2" xfId="41662" xr:uid="{EEDF9B75-362A-4F61-82D1-8350EBCBD9AE}"/>
    <cellStyle name="Normal 9 5 2 2 2 5 2 3" xfId="6246" xr:uid="{EFBE7F9F-FE4F-427A-AFFE-A4B289048A3A}"/>
    <cellStyle name="Normal 9 5 2 2 2 5 2 4" xfId="5654" xr:uid="{D139264E-5B5C-4F09-B558-546BCA354019}"/>
    <cellStyle name="Normal 9 5 2 2 2 6" xfId="4135" xr:uid="{4F3DE2AD-CF16-4E1D-B400-035D103209C2}"/>
    <cellStyle name="Normal 9 5 2 2 2 6 2" xfId="5036" xr:uid="{4F177969-F4E6-4F3F-AAB3-B0BAFF7C5CB8}"/>
    <cellStyle name="Normal 9 5 2 2 2 6 2 2" xfId="41663" xr:uid="{6CA375FA-ECEA-4CD6-B832-D77E794F3E48}"/>
    <cellStyle name="Normal 9 5 2 2 2 6 2 3" xfId="6247" xr:uid="{E1A16BCC-E936-408A-80B7-6C9696797C21}"/>
    <cellStyle name="Normal 9 5 2 2 2 6 2 4" xfId="5655" xr:uid="{C74EEDF8-06CD-4496-B463-219C82053281}"/>
    <cellStyle name="Normal 9 5 2 2 2 7" xfId="5025" xr:uid="{B90EDDBC-988D-403A-BB30-B3067E682CDE}"/>
    <cellStyle name="Normal 9 5 2 2 2 7 2" xfId="41652" xr:uid="{3927B1BA-FF1E-4121-AAC5-934812DF7617}"/>
    <cellStyle name="Normal 9 5 2 2 2 7 3" xfId="6236" xr:uid="{74F2CA7E-B3EE-4657-B712-E3DB751FA192}"/>
    <cellStyle name="Normal 9 5 2 2 2 7 4" xfId="5644" xr:uid="{DA400146-2C9C-4F49-977B-EF15B5886ED9}"/>
    <cellStyle name="Normal 9 5 2 2 3" xfId="872" xr:uid="{2C060E7C-2565-495D-85B2-783BF73F3BB9}"/>
    <cellStyle name="Normal 9 5 2 2 3 2" xfId="2451" xr:uid="{9A546E3D-3706-4E36-974F-2695613D44BA}"/>
    <cellStyle name="Normal 9 5 2 2 3 2 2" xfId="4136" xr:uid="{44630E4D-653A-4A76-B819-C3AB6AF090A8}"/>
    <cellStyle name="Normal 9 5 2 2 3 2 2 2" xfId="5039" xr:uid="{1E067639-B80F-441F-B8F2-6D6E2F17D4DF}"/>
    <cellStyle name="Normal 9 5 2 2 3 2 2 2 2" xfId="41666" xr:uid="{3909573E-77A0-43D5-B34D-4202AC3C0E45}"/>
    <cellStyle name="Normal 9 5 2 2 3 2 2 2 3" xfId="6250" xr:uid="{53F79798-2CB4-42E1-9048-D46F34DA5AD2}"/>
    <cellStyle name="Normal 9 5 2 2 3 2 2 2 4" xfId="5658" xr:uid="{ACC7ECB7-8C9A-47B2-B75C-A60FA0CEB241}"/>
    <cellStyle name="Normal 9 5 2 2 3 2 3" xfId="4137" xr:uid="{A231C83B-336D-4C3B-861F-ADF8FE00C1E4}"/>
    <cellStyle name="Normal 9 5 2 2 3 2 3 2" xfId="5040" xr:uid="{D6AF3C2D-D9BC-41EB-A819-E121F91E01BB}"/>
    <cellStyle name="Normal 9 5 2 2 3 2 3 2 2" xfId="41667" xr:uid="{A6A55F45-D27E-4B14-BE72-BC60EDA3E580}"/>
    <cellStyle name="Normal 9 5 2 2 3 2 3 2 3" xfId="6251" xr:uid="{7B0483D8-4A09-4B6A-A85E-9510649CCA2B}"/>
    <cellStyle name="Normal 9 5 2 2 3 2 3 2 4" xfId="5659" xr:uid="{84B474EA-496E-4AF2-951C-FB4836FA8034}"/>
    <cellStyle name="Normal 9 5 2 2 3 2 4" xfId="4138" xr:uid="{AE92A316-E669-4EA9-9B1E-23453A4880C8}"/>
    <cellStyle name="Normal 9 5 2 2 3 2 4 2" xfId="5041" xr:uid="{5A34191F-B5B1-4112-9B00-D9309760003F}"/>
    <cellStyle name="Normal 9 5 2 2 3 2 4 2 2" xfId="41668" xr:uid="{5F3383D1-D34F-4BF3-8557-08A5940448DF}"/>
    <cellStyle name="Normal 9 5 2 2 3 2 4 2 3" xfId="6252" xr:uid="{422B8280-F987-4AB3-A325-A1AF002BCDE8}"/>
    <cellStyle name="Normal 9 5 2 2 3 2 4 2 4" xfId="5660" xr:uid="{DCD06F32-D943-4971-B2C4-3DEE08EF2906}"/>
    <cellStyle name="Normal 9 5 2 2 3 2 5" xfId="5038" xr:uid="{F537C1CF-461F-4E9C-9335-E0736EEAB920}"/>
    <cellStyle name="Normal 9 5 2 2 3 2 5 2" xfId="41665" xr:uid="{B8498E3B-F1AD-4910-A9A1-08D3A36F69A3}"/>
    <cellStyle name="Normal 9 5 2 2 3 2 5 3" xfId="6249" xr:uid="{A9FB24C6-E806-4DCB-BE70-A6A232262C7F}"/>
    <cellStyle name="Normal 9 5 2 2 3 2 5 4" xfId="5657" xr:uid="{C9154C24-CAED-478D-B4FF-81FD62652439}"/>
    <cellStyle name="Normal 9 5 2 2 3 3" xfId="4139" xr:uid="{BD09EE90-7308-4342-AA3F-9D9D82D81CDD}"/>
    <cellStyle name="Normal 9 5 2 2 3 3 2" xfId="5042" xr:uid="{C0CD39B8-A534-435E-80FB-3C23E22E3B16}"/>
    <cellStyle name="Normal 9 5 2 2 3 3 2 2" xfId="41669" xr:uid="{3865E277-EA03-4D68-B9BA-2AF671ABE071}"/>
    <cellStyle name="Normal 9 5 2 2 3 3 2 3" xfId="6253" xr:uid="{B5CB14D0-72AA-41F0-AECD-9D67327E44F5}"/>
    <cellStyle name="Normal 9 5 2 2 3 3 2 4" xfId="5661" xr:uid="{64BFBE2E-9CA4-4998-9B30-0AA0A890C962}"/>
    <cellStyle name="Normal 9 5 2 2 3 4" xfId="4140" xr:uid="{5E36E791-3A9E-4B90-A004-4E8AABAC3CE0}"/>
    <cellStyle name="Normal 9 5 2 2 3 4 2" xfId="5043" xr:uid="{C0F6D4CC-3A08-4F26-9DF9-8A08A135DDF5}"/>
    <cellStyle name="Normal 9 5 2 2 3 4 2 2" xfId="41670" xr:uid="{B35999C3-A824-47DD-9AEF-76AA5C13ADC2}"/>
    <cellStyle name="Normal 9 5 2 2 3 4 2 3" xfId="6254" xr:uid="{9B5CDE10-00E0-4FE3-B68C-5BF27AFA2400}"/>
    <cellStyle name="Normal 9 5 2 2 3 4 2 4" xfId="5662" xr:uid="{9B1E6A12-AD5B-45E2-B98F-C2F182ACF891}"/>
    <cellStyle name="Normal 9 5 2 2 3 5" xfId="4141" xr:uid="{DF58C540-163D-497E-A81B-DE0BBF403693}"/>
    <cellStyle name="Normal 9 5 2 2 3 5 2" xfId="5044" xr:uid="{5C4C62AA-4913-4976-BF76-482392D12476}"/>
    <cellStyle name="Normal 9 5 2 2 3 5 2 2" xfId="41671" xr:uid="{EB27E8E9-B03E-4609-9B90-B4E870C31CD7}"/>
    <cellStyle name="Normal 9 5 2 2 3 5 2 3" xfId="6255" xr:uid="{CC068C72-985F-4A61-BA4D-BD334973B43B}"/>
    <cellStyle name="Normal 9 5 2 2 3 5 2 4" xfId="5663" xr:uid="{2F95422B-3EC4-42ED-9947-0829D0DD65EB}"/>
    <cellStyle name="Normal 9 5 2 2 3 6" xfId="5037" xr:uid="{F00BA962-9CAB-47B0-BDE0-F36D13DC86CE}"/>
    <cellStyle name="Normal 9 5 2 2 3 6 2" xfId="41664" xr:uid="{73A26C18-09DD-4F10-B901-73316B6C5932}"/>
    <cellStyle name="Normal 9 5 2 2 3 6 3" xfId="6248" xr:uid="{C0528442-F40D-44D4-83CA-8CB514FA7641}"/>
    <cellStyle name="Normal 9 5 2 2 3 6 4" xfId="5656" xr:uid="{9918ECB9-66B4-46CC-8484-AD4CC9EDCFF1}"/>
    <cellStyle name="Normal 9 5 2 2 4" xfId="2452" xr:uid="{8B9985CF-AEA0-43BF-BC99-F4F8E975EE57}"/>
    <cellStyle name="Normal 9 5 2 2 4 2" xfId="4142" xr:uid="{96DDE3A3-A1AF-4B85-89E8-C971395B220E}"/>
    <cellStyle name="Normal 9 5 2 2 4 2 2" xfId="5046" xr:uid="{1D3C003F-F0D7-4FE0-9E56-68DA7C14E86B}"/>
    <cellStyle name="Normal 9 5 2 2 4 2 2 2" xfId="41673" xr:uid="{3C71CE2B-7618-4A5E-858B-13DEEA9A495D}"/>
    <cellStyle name="Normal 9 5 2 2 4 2 2 3" xfId="6257" xr:uid="{8F5F059F-2291-48A6-8B6C-A41E8D040E48}"/>
    <cellStyle name="Normal 9 5 2 2 4 2 2 4" xfId="5665" xr:uid="{E35FBF69-945D-4450-B4CF-D26212776E95}"/>
    <cellStyle name="Normal 9 5 2 2 4 3" xfId="4143" xr:uid="{5841EDC0-CFCC-41D5-B47E-881698C28A39}"/>
    <cellStyle name="Normal 9 5 2 2 4 3 2" xfId="5047" xr:uid="{F2E41FF4-A417-4923-B118-F2CDC3EAB68F}"/>
    <cellStyle name="Normal 9 5 2 2 4 3 2 2" xfId="41674" xr:uid="{26DF88F4-BC03-46DF-AF41-C02E81AA4771}"/>
    <cellStyle name="Normal 9 5 2 2 4 3 2 3" xfId="6258" xr:uid="{6BAA0602-3E3F-43A9-9805-EBEBFA8744B5}"/>
    <cellStyle name="Normal 9 5 2 2 4 3 2 4" xfId="5666" xr:uid="{04C369B9-F8E1-4D83-9B04-2708C415A79A}"/>
    <cellStyle name="Normal 9 5 2 2 4 4" xfId="4144" xr:uid="{0CD56D82-3929-4DE5-8DF8-5788BABD8C25}"/>
    <cellStyle name="Normal 9 5 2 2 4 4 2" xfId="5048" xr:uid="{F9FAF886-3F0F-49D3-8490-0147D1B78B8B}"/>
    <cellStyle name="Normal 9 5 2 2 4 4 2 2" xfId="41675" xr:uid="{89A6E14D-08B2-4B8E-851C-E633EEF2A9F9}"/>
    <cellStyle name="Normal 9 5 2 2 4 4 2 3" xfId="6259" xr:uid="{BEED3C31-BFA3-4E0F-B931-93A95452E1CD}"/>
    <cellStyle name="Normal 9 5 2 2 4 4 2 4" xfId="5667" xr:uid="{447AE370-CDBC-4071-95D1-54AE4F711AEE}"/>
    <cellStyle name="Normal 9 5 2 2 4 5" xfId="5045" xr:uid="{6BAC13C0-4AD1-4276-884C-D47351C41147}"/>
    <cellStyle name="Normal 9 5 2 2 4 5 2" xfId="41672" xr:uid="{479E11FC-7B7A-4ED2-9F88-B6D487187D48}"/>
    <cellStyle name="Normal 9 5 2 2 4 5 3" xfId="6256" xr:uid="{3B4EA3F1-A50C-455D-B1BD-096A9F2313D2}"/>
    <cellStyle name="Normal 9 5 2 2 4 5 4" xfId="5664" xr:uid="{4D0D037B-07AF-4A97-B44F-65264F696AC0}"/>
    <cellStyle name="Normal 9 5 2 2 5" xfId="4145" xr:uid="{19630E65-60DB-4EFA-8C52-FA907D7C7378}"/>
    <cellStyle name="Normal 9 5 2 2 5 2" xfId="4146" xr:uid="{E8216BB5-1175-4970-A124-B88E7AAF49A6}"/>
    <cellStyle name="Normal 9 5 2 2 5 2 2" xfId="5050" xr:uid="{1E417020-579C-436F-852F-3674AE8D4839}"/>
    <cellStyle name="Normal 9 5 2 2 5 2 2 2" xfId="41677" xr:uid="{91184C1E-F21E-4F44-A7D5-B783AC4F9558}"/>
    <cellStyle name="Normal 9 5 2 2 5 2 2 3" xfId="6261" xr:uid="{9D9EEA3B-1296-46BC-9CA4-6F318A63CF23}"/>
    <cellStyle name="Normal 9 5 2 2 5 2 2 4" xfId="5669" xr:uid="{63A16B5C-E775-4CC6-AF60-CDD43B834637}"/>
    <cellStyle name="Normal 9 5 2 2 5 3" xfId="4147" xr:uid="{CDF0463A-C12E-4287-923A-52BFCA9D767E}"/>
    <cellStyle name="Normal 9 5 2 2 5 3 2" xfId="5051" xr:uid="{E5BDCBA5-EFD2-4065-A0E0-697049FE863D}"/>
    <cellStyle name="Normal 9 5 2 2 5 3 2 2" xfId="41678" xr:uid="{EC36C756-AA3A-44F3-A6AD-C84B18DC155D}"/>
    <cellStyle name="Normal 9 5 2 2 5 3 2 3" xfId="6262" xr:uid="{FECA3CAF-9CE4-475E-82F6-F205CF7A0867}"/>
    <cellStyle name="Normal 9 5 2 2 5 3 2 4" xfId="5670" xr:uid="{CCAD8694-0A9F-43E8-B011-7F2052CC4281}"/>
    <cellStyle name="Normal 9 5 2 2 5 4" xfId="4148" xr:uid="{71079B45-A342-4672-9E37-692AB13092A6}"/>
    <cellStyle name="Normal 9 5 2 2 5 4 2" xfId="5052" xr:uid="{94487871-53A6-4FD3-8DE4-8A650EE3479E}"/>
    <cellStyle name="Normal 9 5 2 2 5 4 2 2" xfId="41679" xr:uid="{9BFDA750-0971-4426-ABB3-8E2B022C141D}"/>
    <cellStyle name="Normal 9 5 2 2 5 4 2 3" xfId="6263" xr:uid="{9C5ECD55-303D-4359-A112-96AA68347F8A}"/>
    <cellStyle name="Normal 9 5 2 2 5 4 2 4" xfId="5671" xr:uid="{3C02E260-269F-4DA1-A740-AD26EC194FFD}"/>
    <cellStyle name="Normal 9 5 2 2 5 5" xfId="5049" xr:uid="{802A173C-6C97-4D65-86A9-E1687979AECE}"/>
    <cellStyle name="Normal 9 5 2 2 5 5 2" xfId="41676" xr:uid="{B32DAFFB-81A5-4DC3-9794-F1FEF0192C12}"/>
    <cellStyle name="Normal 9 5 2 2 5 5 3" xfId="6260" xr:uid="{5213728A-BC77-4055-AE0D-11A5F1E85545}"/>
    <cellStyle name="Normal 9 5 2 2 5 5 4" xfId="5668" xr:uid="{CD8870E3-AA65-4883-828B-CB22C5E59840}"/>
    <cellStyle name="Normal 9 5 2 2 6" xfId="4149" xr:uid="{C4905A5D-5DD9-468F-B41B-58A1A4B0B42C}"/>
    <cellStyle name="Normal 9 5 2 2 6 2" xfId="5053" xr:uid="{84A2F838-2C73-4CE6-AD47-AF73E7605145}"/>
    <cellStyle name="Normal 9 5 2 2 6 2 2" xfId="41680" xr:uid="{AD80B2A8-E389-46E2-BB9A-3E06F32F6136}"/>
    <cellStyle name="Normal 9 5 2 2 6 2 3" xfId="6264" xr:uid="{17A150A4-F9FF-4881-92F2-18120180495F}"/>
    <cellStyle name="Normal 9 5 2 2 6 2 4" xfId="5672" xr:uid="{C7D60EFA-5571-4D93-B7C4-EBC217597DCD}"/>
    <cellStyle name="Normal 9 5 2 2 7" xfId="4150" xr:uid="{F4261AEE-E9DD-4119-9378-079BC9EA9C90}"/>
    <cellStyle name="Normal 9 5 2 2 7 2" xfId="5054" xr:uid="{F1547B5D-DB0D-46F5-AD31-0628C43C5250}"/>
    <cellStyle name="Normal 9 5 2 2 7 2 2" xfId="41681" xr:uid="{D90974A0-1A89-465E-97E9-0944AEF94449}"/>
    <cellStyle name="Normal 9 5 2 2 7 2 3" xfId="6265" xr:uid="{EBE398EF-9B13-493C-9D66-C7FC5D7630C4}"/>
    <cellStyle name="Normal 9 5 2 2 7 2 4" xfId="5673" xr:uid="{D2979133-0531-458A-9CF2-A17D238E42C8}"/>
    <cellStyle name="Normal 9 5 2 2 8" xfId="4151" xr:uid="{259F6F11-AFFF-407C-B058-5926928E7F44}"/>
    <cellStyle name="Normal 9 5 2 2 8 2" xfId="5055" xr:uid="{C75480A2-BDF9-49A1-8959-7A78E3BDBB09}"/>
    <cellStyle name="Normal 9 5 2 2 8 2 2" xfId="41682" xr:uid="{741C65B0-F177-4802-AB91-FCC1A87B6883}"/>
    <cellStyle name="Normal 9 5 2 2 8 2 3" xfId="6266" xr:uid="{2EA9D434-BE2C-4D0C-90C9-35BCD0BF94F9}"/>
    <cellStyle name="Normal 9 5 2 2 8 2 4" xfId="5674" xr:uid="{FC292B01-CA26-40EC-B270-57ABEF554ABC}"/>
    <cellStyle name="Normal 9 5 2 2 9" xfId="5024" xr:uid="{8A85C1E7-37AA-4B56-BC2D-521F5DBEAD82}"/>
    <cellStyle name="Normal 9 5 2 2 9 2" xfId="41651" xr:uid="{5C13C6F4-4EF2-4DC1-BA1B-21F161C905E2}"/>
    <cellStyle name="Normal 9 5 2 2 9 3" xfId="6235" xr:uid="{1B83D3DD-9260-47EB-99AE-E6D1A94CD942}"/>
    <cellStyle name="Normal 9 5 2 2 9 4" xfId="5643" xr:uid="{AD7C1D90-4ED5-482F-AB1A-67D16FADC350}"/>
    <cellStyle name="Normal 9 5 2 3" xfId="873" xr:uid="{FADD26CB-4DA9-47E3-954C-5F5DAAB2C33B}"/>
    <cellStyle name="Normal 9 5 2 3 2" xfId="874" xr:uid="{15CA007A-FE1D-49DB-BA0C-FA8A713D7F65}"/>
    <cellStyle name="Normal 9 5 2 3 2 2" xfId="875" xr:uid="{08E1FB0C-03CF-4F5E-8B49-3A2C9BF1D4F4}"/>
    <cellStyle name="Normal 9 5 2 3 2 2 2" xfId="5058" xr:uid="{5C7C8026-EA0E-4E24-8B8F-1E3706EB782E}"/>
    <cellStyle name="Normal 9 5 2 3 2 2 2 2" xfId="41685" xr:uid="{E4A25AFB-D3F7-4455-8A1E-176400E4963F}"/>
    <cellStyle name="Normal 9 5 2 3 2 2 2 3" xfId="6269" xr:uid="{DC294A9F-3247-417E-ACBF-A03F82B0C2BF}"/>
    <cellStyle name="Normal 9 5 2 3 2 2 2 4" xfId="5677" xr:uid="{3A53CE89-E3A1-4EB4-B48A-27B852C3778C}"/>
    <cellStyle name="Normal 9 5 2 3 2 3" xfId="4152" xr:uid="{DD2D9384-1737-41B7-B2B2-2A564D112CE9}"/>
    <cellStyle name="Normal 9 5 2 3 2 3 2" xfId="5059" xr:uid="{4D93C0CD-C09B-4265-870B-2ED563AC865B}"/>
    <cellStyle name="Normal 9 5 2 3 2 3 2 2" xfId="41686" xr:uid="{8A8EC907-7451-4B0C-96D3-887D469660A9}"/>
    <cellStyle name="Normal 9 5 2 3 2 3 2 3" xfId="6270" xr:uid="{38668F88-A6CE-4EB4-A8D7-ED70D8AE1486}"/>
    <cellStyle name="Normal 9 5 2 3 2 3 2 4" xfId="5678" xr:uid="{8541830E-9270-43A3-ACCC-B8A78970A51E}"/>
    <cellStyle name="Normal 9 5 2 3 2 4" xfId="4153" xr:uid="{3A0E5E3B-685D-418D-88C3-E07B3D5EF664}"/>
    <cellStyle name="Normal 9 5 2 3 2 4 2" xfId="5060" xr:uid="{312D234B-AF17-4F90-804E-CFA4FB097667}"/>
    <cellStyle name="Normal 9 5 2 3 2 4 2 2" xfId="41687" xr:uid="{5AA698C9-D4D8-4626-8688-439F9550C1BA}"/>
    <cellStyle name="Normal 9 5 2 3 2 4 2 3" xfId="6271" xr:uid="{5BA7F816-1A7C-4271-976C-9F6198C968C9}"/>
    <cellStyle name="Normal 9 5 2 3 2 4 2 4" xfId="5679" xr:uid="{6FAC439B-55B2-4AA4-BE58-D4BA411A2463}"/>
    <cellStyle name="Normal 9 5 2 3 2 5" xfId="5057" xr:uid="{966F0B0E-C98D-419C-935D-F2AF9582805E}"/>
    <cellStyle name="Normal 9 5 2 3 2 5 2" xfId="41684" xr:uid="{20F0DEE5-4741-4181-972C-0A240952ED54}"/>
    <cellStyle name="Normal 9 5 2 3 2 5 3" xfId="6268" xr:uid="{F3CFD3B7-8937-486E-BD63-190DE8519930}"/>
    <cellStyle name="Normal 9 5 2 3 2 5 4" xfId="5676" xr:uid="{8C71A605-5CDC-4346-B2B6-8EC62858493A}"/>
    <cellStyle name="Normal 9 5 2 3 3" xfId="876" xr:uid="{E02747CA-3964-4CCC-9CD5-4E7E913CBF82}"/>
    <cellStyle name="Normal 9 5 2 3 3 2" xfId="4154" xr:uid="{54A0F7F5-1712-4440-8BDE-38A83B44B9D1}"/>
    <cellStyle name="Normal 9 5 2 3 3 2 2" xfId="5062" xr:uid="{69C123FC-F023-45B0-8546-E1EA6D0E7609}"/>
    <cellStyle name="Normal 9 5 2 3 3 2 2 2" xfId="41689" xr:uid="{E49CB362-5229-41E0-A531-363FB3F5100B}"/>
    <cellStyle name="Normal 9 5 2 3 3 2 2 3" xfId="6273" xr:uid="{5717FC65-201D-4031-B346-0E7B6177D1A0}"/>
    <cellStyle name="Normal 9 5 2 3 3 2 2 4" xfId="5681" xr:uid="{A711BB3B-FDEC-4F11-9440-780886273C72}"/>
    <cellStyle name="Normal 9 5 2 3 3 3" xfId="4155" xr:uid="{7E7AF5E3-A2A2-45E5-93F1-7B3AF1BB0B0F}"/>
    <cellStyle name="Normal 9 5 2 3 3 3 2" xfId="5063" xr:uid="{2F356B19-0789-4B4E-B389-0EF651E248D2}"/>
    <cellStyle name="Normal 9 5 2 3 3 3 2 2" xfId="41690" xr:uid="{D483389E-C209-4D8B-8B43-872FF7AF5F42}"/>
    <cellStyle name="Normal 9 5 2 3 3 3 2 3" xfId="6274" xr:uid="{5CD09C3B-5D93-4857-99DC-42C476E6BE5F}"/>
    <cellStyle name="Normal 9 5 2 3 3 3 2 4" xfId="5682" xr:uid="{A7892696-6708-4048-B394-E1CD24B66ABC}"/>
    <cellStyle name="Normal 9 5 2 3 3 4" xfId="4156" xr:uid="{7410066A-065E-49B0-8DCB-349CE3F23B57}"/>
    <cellStyle name="Normal 9 5 2 3 3 4 2" xfId="5064" xr:uid="{B09F2BBE-496D-489A-A035-CC55A2589A21}"/>
    <cellStyle name="Normal 9 5 2 3 3 4 2 2" xfId="41691" xr:uid="{58DACC4D-4272-4849-A2EB-72DBCC4606E4}"/>
    <cellStyle name="Normal 9 5 2 3 3 4 2 3" xfId="6275" xr:uid="{BA6DB27E-9B7D-46D6-92C6-7FEEDC23A663}"/>
    <cellStyle name="Normal 9 5 2 3 3 4 2 4" xfId="5683" xr:uid="{48F8B9B7-AB16-4A96-BCB2-316DFCF419B5}"/>
    <cellStyle name="Normal 9 5 2 3 3 5" xfId="5061" xr:uid="{9C172CAC-BBB4-4204-AEE8-E0B3E466FF8D}"/>
    <cellStyle name="Normal 9 5 2 3 3 5 2" xfId="41688" xr:uid="{9FEC6DA8-AC17-4493-AFE0-C0BAB465A23E}"/>
    <cellStyle name="Normal 9 5 2 3 3 5 3" xfId="6272" xr:uid="{86476E81-0737-4D5E-966D-75380079ABC6}"/>
    <cellStyle name="Normal 9 5 2 3 3 5 4" xfId="5680" xr:uid="{8A26BFD0-CABA-47A1-8F5B-4D87BBB2343E}"/>
    <cellStyle name="Normal 9 5 2 3 4" xfId="4157" xr:uid="{60BD08BC-B56C-4418-85CD-88791A3EA4EE}"/>
    <cellStyle name="Normal 9 5 2 3 4 2" xfId="5065" xr:uid="{54649E29-1DD2-49B9-A899-6154B7C68A94}"/>
    <cellStyle name="Normal 9 5 2 3 4 2 2" xfId="41692" xr:uid="{9119CE6D-2A46-4568-BE6E-5BA4A4A3F9B3}"/>
    <cellStyle name="Normal 9 5 2 3 4 2 3" xfId="6276" xr:uid="{674FBF14-DFAC-416A-AEB7-7A06BBF8793A}"/>
    <cellStyle name="Normal 9 5 2 3 4 2 4" xfId="5684" xr:uid="{695AA31E-16B9-4EDC-8E4C-1347E15C235A}"/>
    <cellStyle name="Normal 9 5 2 3 5" xfId="4158" xr:uid="{377CF929-1227-4430-9082-AA561189D73B}"/>
    <cellStyle name="Normal 9 5 2 3 5 2" xfId="5066" xr:uid="{70F0C948-A71D-4053-A61A-83753DECF9FA}"/>
    <cellStyle name="Normal 9 5 2 3 5 2 2" xfId="41693" xr:uid="{322F83C7-5B0F-40E6-815D-D524E5589BB4}"/>
    <cellStyle name="Normal 9 5 2 3 5 2 3" xfId="6277" xr:uid="{BE9C0DAC-0E69-4AAC-8DA6-019E4F6A6A26}"/>
    <cellStyle name="Normal 9 5 2 3 5 2 4" xfId="5685" xr:uid="{ADD8A4CE-E9CB-41DD-AF67-CBC9F0AE69B6}"/>
    <cellStyle name="Normal 9 5 2 3 6" xfId="4159" xr:uid="{B901F917-034C-4CC6-8A67-7C721D23D0BB}"/>
    <cellStyle name="Normal 9 5 2 3 6 2" xfId="5067" xr:uid="{CD5D9596-48D8-4BC2-9B5C-268C23973B20}"/>
    <cellStyle name="Normal 9 5 2 3 6 2 2" xfId="41694" xr:uid="{921995BC-F2F4-46DA-9522-79E72D0C53E1}"/>
    <cellStyle name="Normal 9 5 2 3 6 2 3" xfId="6278" xr:uid="{6D479468-4FF4-462B-A189-544614DB7376}"/>
    <cellStyle name="Normal 9 5 2 3 6 2 4" xfId="5686" xr:uid="{273E5298-EC0A-4426-AF19-B7D37100F5EE}"/>
    <cellStyle name="Normal 9 5 2 3 7" xfId="5056" xr:uid="{DCA3383A-0781-4821-8910-A65ED2198C32}"/>
    <cellStyle name="Normal 9 5 2 3 7 2" xfId="41683" xr:uid="{1465088D-A178-4358-82A1-D5FBF0B9B638}"/>
    <cellStyle name="Normal 9 5 2 3 7 3" xfId="6267" xr:uid="{F56A4139-F502-4D19-8A37-61BC796FD517}"/>
    <cellStyle name="Normal 9 5 2 3 7 4" xfId="5675" xr:uid="{A6B54A51-2A1F-4E40-82EF-C29EC432F213}"/>
    <cellStyle name="Normal 9 5 2 4" xfId="877" xr:uid="{09276BF9-DE4C-405D-A647-91AB55492D98}"/>
    <cellStyle name="Normal 9 5 2 4 2" xfId="878" xr:uid="{17C4E28C-244A-43EF-A520-9F68C2A68E9E}"/>
    <cellStyle name="Normal 9 5 2 4 2 2" xfId="4160" xr:uid="{B25BDBB9-8DFB-43C9-ACB4-EE48CF1E2BBE}"/>
    <cellStyle name="Normal 9 5 2 4 2 2 2" xfId="5070" xr:uid="{63F4235F-2AFD-40EB-AF19-B76714BAD44B}"/>
    <cellStyle name="Normal 9 5 2 4 2 2 2 2" xfId="41697" xr:uid="{67FB5618-21C1-4DDB-A0AC-E4797E0BFC81}"/>
    <cellStyle name="Normal 9 5 2 4 2 2 2 3" xfId="6281" xr:uid="{37D32241-F175-4D79-9A15-EB4E5AB8F250}"/>
    <cellStyle name="Normal 9 5 2 4 2 2 2 4" xfId="5689" xr:uid="{591957B6-90AB-4CB1-83DF-206480BF0485}"/>
    <cellStyle name="Normal 9 5 2 4 2 3" xfId="4161" xr:uid="{932BF0C8-0515-400C-A084-0258E821EFEC}"/>
    <cellStyle name="Normal 9 5 2 4 2 3 2" xfId="5071" xr:uid="{6B89708F-C744-43B7-9BE9-B213C33E8881}"/>
    <cellStyle name="Normal 9 5 2 4 2 3 2 2" xfId="41698" xr:uid="{1D2B6EDD-7431-4C7A-9C6A-AA55CF3602CD}"/>
    <cellStyle name="Normal 9 5 2 4 2 3 2 3" xfId="6282" xr:uid="{52920446-5AAE-4CFA-BB54-D40BDEF4F1EA}"/>
    <cellStyle name="Normal 9 5 2 4 2 3 2 4" xfId="5690" xr:uid="{FA01EDFF-2AFD-4D9B-919F-A01007DC2A4F}"/>
    <cellStyle name="Normal 9 5 2 4 2 4" xfId="4162" xr:uid="{5FA3FC11-D263-495B-9274-67AE85C1BF8C}"/>
    <cellStyle name="Normal 9 5 2 4 2 4 2" xfId="5072" xr:uid="{75E27605-E85F-435C-82A9-29FD3A989281}"/>
    <cellStyle name="Normal 9 5 2 4 2 4 2 2" xfId="41699" xr:uid="{EFA165A3-C74C-4D9D-A953-1AFAC6E90226}"/>
    <cellStyle name="Normal 9 5 2 4 2 4 2 3" xfId="6283" xr:uid="{BD501F0C-D00B-4486-8209-A7DEB8699FA2}"/>
    <cellStyle name="Normal 9 5 2 4 2 4 2 4" xfId="5691" xr:uid="{066BF595-05CC-4B7B-9E1F-501D77CC6C69}"/>
    <cellStyle name="Normal 9 5 2 4 2 5" xfId="5069" xr:uid="{3E968988-0A83-44B2-BD08-55FC59B5F203}"/>
    <cellStyle name="Normal 9 5 2 4 2 5 2" xfId="41696" xr:uid="{6AAC0976-8E3B-419A-AF4B-0169E6649C25}"/>
    <cellStyle name="Normal 9 5 2 4 2 5 3" xfId="6280" xr:uid="{0717DE18-1255-4905-BFCF-BB559314AB62}"/>
    <cellStyle name="Normal 9 5 2 4 2 5 4" xfId="5688" xr:uid="{A7ACB493-DD15-403A-A01B-263A1C00F1E9}"/>
    <cellStyle name="Normal 9 5 2 4 3" xfId="4163" xr:uid="{EA38215F-657F-4196-94F3-2E7FE084D6B6}"/>
    <cellStyle name="Normal 9 5 2 4 3 2" xfId="5073" xr:uid="{9D62BD5C-7BDB-46E3-BB13-6BC8CBC7E589}"/>
    <cellStyle name="Normal 9 5 2 4 3 2 2" xfId="41700" xr:uid="{B84B88B4-5D03-4E98-8B6E-8EAFD2AE3043}"/>
    <cellStyle name="Normal 9 5 2 4 3 2 3" xfId="6284" xr:uid="{50E755A5-8A46-4229-B476-A969131CDFA7}"/>
    <cellStyle name="Normal 9 5 2 4 3 2 4" xfId="5692" xr:uid="{6A8065A5-C1F4-4D2C-B4D2-8602F4F551E0}"/>
    <cellStyle name="Normal 9 5 2 4 4" xfId="4164" xr:uid="{9624A311-F3E9-47FB-8C42-ABD7EA4C813A}"/>
    <cellStyle name="Normal 9 5 2 4 4 2" xfId="5074" xr:uid="{FE775260-D33F-472A-B6FF-6ADB7949F9CF}"/>
    <cellStyle name="Normal 9 5 2 4 4 2 2" xfId="41701" xr:uid="{5789D35D-E274-43DA-B64F-836C6B329E18}"/>
    <cellStyle name="Normal 9 5 2 4 4 2 3" xfId="6285" xr:uid="{F6EB61CC-78DA-48F1-8674-F81C33ABA0B1}"/>
    <cellStyle name="Normal 9 5 2 4 4 2 4" xfId="5693" xr:uid="{107285D3-49A6-4421-A7BE-82163B3E37FD}"/>
    <cellStyle name="Normal 9 5 2 4 5" xfId="4165" xr:uid="{CDC21DDA-E117-401C-BB9D-67A1E1B27C5F}"/>
    <cellStyle name="Normal 9 5 2 4 5 2" xfId="5075" xr:uid="{A904396B-17F2-4EF5-814B-DCFA651DE80A}"/>
    <cellStyle name="Normal 9 5 2 4 5 2 2" xfId="41702" xr:uid="{55B1B6AA-2AFA-419F-B46B-294439787C2B}"/>
    <cellStyle name="Normal 9 5 2 4 5 2 3" xfId="6286" xr:uid="{0E8B9DB5-571A-4598-9D47-42056BB29251}"/>
    <cellStyle name="Normal 9 5 2 4 5 2 4" xfId="5694" xr:uid="{70C4780F-FC76-4C1F-9D4B-17C2DBF793DA}"/>
    <cellStyle name="Normal 9 5 2 4 6" xfId="5068" xr:uid="{96133F58-83D5-456F-AA35-C0FF4DDA8B53}"/>
    <cellStyle name="Normal 9 5 2 4 6 2" xfId="41695" xr:uid="{704A179C-73ED-4860-9B5C-815EBF94BEA6}"/>
    <cellStyle name="Normal 9 5 2 4 6 3" xfId="6279" xr:uid="{4C4B95B0-6E2B-458D-90A2-C8E0DD29C902}"/>
    <cellStyle name="Normal 9 5 2 4 6 4" xfId="5687" xr:uid="{D6437C2F-5A13-4D0D-817B-DA46F36B2FA9}"/>
    <cellStyle name="Normal 9 5 2 5" xfId="879" xr:uid="{9B74D0BF-E3AE-4FC9-AAD4-20E85948095B}"/>
    <cellStyle name="Normal 9 5 2 5 2" xfId="4166" xr:uid="{923A1409-AB4E-486B-BF99-C8A3C47975E1}"/>
    <cellStyle name="Normal 9 5 2 5 2 2" xfId="5077" xr:uid="{24E4F272-05C0-49FB-B6F0-A6E6DC66F4B5}"/>
    <cellStyle name="Normal 9 5 2 5 2 2 2" xfId="41704" xr:uid="{DA1BDFD1-45DE-4627-8CD2-A5DC4A74C04D}"/>
    <cellStyle name="Normal 9 5 2 5 2 2 3" xfId="6288" xr:uid="{CE71431B-453C-43E3-819A-BC81B26F23CA}"/>
    <cellStyle name="Normal 9 5 2 5 2 2 4" xfId="5696" xr:uid="{A035FAEE-FF83-4CE0-80C4-9D8744F24E6A}"/>
    <cellStyle name="Normal 9 5 2 5 3" xfId="4167" xr:uid="{85872115-5A86-4F0E-AFF0-294716338B15}"/>
    <cellStyle name="Normal 9 5 2 5 3 2" xfId="5078" xr:uid="{093676E5-867A-439C-B324-04D3C8825513}"/>
    <cellStyle name="Normal 9 5 2 5 3 2 2" xfId="41705" xr:uid="{25E76F0E-1ECF-49EC-A2F9-6C86BF0D5D95}"/>
    <cellStyle name="Normal 9 5 2 5 3 2 3" xfId="6289" xr:uid="{2BE48976-6895-4622-A026-B58D63E7AC9C}"/>
    <cellStyle name="Normal 9 5 2 5 3 2 4" xfId="5697" xr:uid="{723182BB-7B83-4513-90E0-9FCACE831451}"/>
    <cellStyle name="Normal 9 5 2 5 4" xfId="4168" xr:uid="{A9D49918-2526-4F3D-B5CD-DDF237891417}"/>
    <cellStyle name="Normal 9 5 2 5 4 2" xfId="5079" xr:uid="{F073CF3F-16D6-4D1D-9A3B-19D924E796F7}"/>
    <cellStyle name="Normal 9 5 2 5 4 2 2" xfId="41706" xr:uid="{5A2E78AA-F294-4819-8848-BAC32DF341F0}"/>
    <cellStyle name="Normal 9 5 2 5 4 2 3" xfId="6290" xr:uid="{F5933D8D-02F3-4786-9EDB-67FF7F555E87}"/>
    <cellStyle name="Normal 9 5 2 5 4 2 4" xfId="5698" xr:uid="{9DF807D2-276B-4E73-83C6-98BB2826F6BF}"/>
    <cellStyle name="Normal 9 5 2 5 5" xfId="5076" xr:uid="{64AC9F83-AC8E-43F6-A375-995C64FDF013}"/>
    <cellStyle name="Normal 9 5 2 5 5 2" xfId="41703" xr:uid="{FA775FA1-F325-4554-96A5-7521E18FA599}"/>
    <cellStyle name="Normal 9 5 2 5 5 3" xfId="6287" xr:uid="{C0451FFD-F23A-4B8D-994D-E90C5341D65F}"/>
    <cellStyle name="Normal 9 5 2 5 5 4" xfId="5695" xr:uid="{1BFB2183-85F8-4C71-91D9-C14FA485CCFD}"/>
    <cellStyle name="Normal 9 5 2 6" xfId="4169" xr:uid="{C4FD9424-0189-4DE7-870A-E13A2F334575}"/>
    <cellStyle name="Normal 9 5 2 6 2" xfId="4170" xr:uid="{BA53F6BA-5EC8-41DC-8C1D-CBDE238E5124}"/>
    <cellStyle name="Normal 9 5 2 6 2 2" xfId="5081" xr:uid="{9399D967-CE1E-43C5-80F8-EA302EF6186E}"/>
    <cellStyle name="Normal 9 5 2 6 2 2 2" xfId="41708" xr:uid="{03D1369A-9CE8-4F2A-A65D-2668201DDE8A}"/>
    <cellStyle name="Normal 9 5 2 6 2 2 3" xfId="6292" xr:uid="{6FDD5ACA-F04E-4CAE-A065-1ACB5B4A74CF}"/>
    <cellStyle name="Normal 9 5 2 6 2 2 4" xfId="5700" xr:uid="{BF240443-0D77-43F3-9226-626C2B898B9C}"/>
    <cellStyle name="Normal 9 5 2 6 3" xfId="4171" xr:uid="{294C1492-A981-4057-AB11-6AC29845B0E4}"/>
    <cellStyle name="Normal 9 5 2 6 3 2" xfId="5082" xr:uid="{FE456386-C2C2-4944-8C54-4EEBF4FFA55F}"/>
    <cellStyle name="Normal 9 5 2 6 3 2 2" xfId="41709" xr:uid="{0AF51C7C-9297-4F72-A710-7A8CDDF35DB5}"/>
    <cellStyle name="Normal 9 5 2 6 3 2 3" xfId="6293" xr:uid="{1E540B1D-B426-4B43-A6D5-3DAA4F5FB03A}"/>
    <cellStyle name="Normal 9 5 2 6 3 2 4" xfId="5701" xr:uid="{DD71D419-33BC-4641-945B-041C512089AD}"/>
    <cellStyle name="Normal 9 5 2 6 4" xfId="4172" xr:uid="{F06F2747-57BD-4EEF-8CBC-F43FB85B6FA5}"/>
    <cellStyle name="Normal 9 5 2 6 4 2" xfId="5083" xr:uid="{B2E029F3-9312-4259-A849-715F333A1917}"/>
    <cellStyle name="Normal 9 5 2 6 4 2 2" xfId="41710" xr:uid="{C95D5C14-EC37-44FF-8B25-75C209737830}"/>
    <cellStyle name="Normal 9 5 2 6 4 2 3" xfId="6294" xr:uid="{AC508EF8-B514-4683-85C1-CC7D0DD484FF}"/>
    <cellStyle name="Normal 9 5 2 6 4 2 4" xfId="5702" xr:uid="{E4C59BB3-5082-425C-969D-09C0664481B4}"/>
    <cellStyle name="Normal 9 5 2 6 5" xfId="5080" xr:uid="{2B031C95-27F3-4368-BE54-D24C20720E00}"/>
    <cellStyle name="Normal 9 5 2 6 5 2" xfId="41707" xr:uid="{5458231B-3364-466F-88B3-49BFC4E6144D}"/>
    <cellStyle name="Normal 9 5 2 6 5 3" xfId="6291" xr:uid="{1CE8FB06-3FBD-49B0-AAFF-8890D5D04FB3}"/>
    <cellStyle name="Normal 9 5 2 6 5 4" xfId="5699" xr:uid="{CD16DE6C-BB88-416B-9475-0366D07B1C7C}"/>
    <cellStyle name="Normal 9 5 2 7" xfId="4173" xr:uid="{355F3860-55BE-461A-ADDE-09A6B3E0703F}"/>
    <cellStyle name="Normal 9 5 2 7 2" xfId="5084" xr:uid="{EE34E0D1-FBC6-47E3-8965-5F2F9FA39477}"/>
    <cellStyle name="Normal 9 5 2 7 2 2" xfId="41711" xr:uid="{2AF13B7E-1743-4B6E-A4CB-3BBC2A9A291B}"/>
    <cellStyle name="Normal 9 5 2 7 2 3" xfId="6295" xr:uid="{2737C17E-B4DD-4640-A9C4-6B9A6289A9C5}"/>
    <cellStyle name="Normal 9 5 2 7 2 4" xfId="5703" xr:uid="{DCD5D87C-A035-43AD-8735-889253631CE4}"/>
    <cellStyle name="Normal 9 5 2 8" xfId="4174" xr:uid="{AD36035C-C35A-4CBD-A7A6-832F306D4F1A}"/>
    <cellStyle name="Normal 9 5 2 8 2" xfId="5085" xr:uid="{928C8C7C-76D6-4BEC-9527-41FD1D99B6B0}"/>
    <cellStyle name="Normal 9 5 2 8 2 2" xfId="41712" xr:uid="{6F7E1B3B-D4E5-4850-B9A6-2F47057C7E43}"/>
    <cellStyle name="Normal 9 5 2 8 2 3" xfId="6296" xr:uid="{310C504A-939F-447A-BA77-3945F595A33F}"/>
    <cellStyle name="Normal 9 5 2 8 2 4" xfId="5704" xr:uid="{A2A8CAFA-6BF4-46CA-BBE3-45B412C4FF6A}"/>
    <cellStyle name="Normal 9 5 2 9" xfId="4175" xr:uid="{35F60B64-9D78-41FC-903A-3D9AA10206B5}"/>
    <cellStyle name="Normal 9 5 2 9 2" xfId="5086" xr:uid="{6D7D74C0-DE31-45DE-9BB7-F8F041769714}"/>
    <cellStyle name="Normal 9 5 2 9 2 2" xfId="41713" xr:uid="{2D33F2EF-C424-42EB-B287-37ADCDF32A0E}"/>
    <cellStyle name="Normal 9 5 2 9 2 3" xfId="6297" xr:uid="{0E0FC650-03FE-4738-863D-88C2120B1BE1}"/>
    <cellStyle name="Normal 9 5 2 9 2 4" xfId="5705" xr:uid="{D5BCB067-1DEF-4FB1-BA3E-9873795E4BC9}"/>
    <cellStyle name="Normal 9 5 3" xfId="422" xr:uid="{969E10FC-5843-491A-BB23-A8F43F25F119}"/>
    <cellStyle name="Normal 9 5 3 2" xfId="880" xr:uid="{6CA04C7E-E717-41AC-92EB-4FFC9CF8CD91}"/>
    <cellStyle name="Normal 9 5 3 2 2" xfId="881" xr:uid="{A18DFB9B-7DAE-430E-8CC6-D8A0246494C0}"/>
    <cellStyle name="Normal 9 5 3 2 2 2" xfId="2453" xr:uid="{959A74B6-715E-420D-8ED4-68DB29A34172}"/>
    <cellStyle name="Normal 9 5 3 2 2 2 2" xfId="2454" xr:uid="{D5D653C2-A70D-408A-A30D-7D97C9468501}"/>
    <cellStyle name="Normal 9 5 3 2 2 2 2 2" xfId="5091" xr:uid="{862F4FF4-733C-4692-BFD6-2AFBCCDAB32E}"/>
    <cellStyle name="Normal 9 5 3 2 2 2 2 2 2" xfId="41718" xr:uid="{9B12D3A4-D462-498D-B8A5-05A6D17B20EF}"/>
    <cellStyle name="Normal 9 5 3 2 2 2 2 2 3" xfId="6302" xr:uid="{64C3DB1D-4CA6-42BD-BCAA-C224615859CC}"/>
    <cellStyle name="Normal 9 5 3 2 2 2 2 2 4" xfId="5710" xr:uid="{CD0E78EE-C320-4C9E-9325-CB272AD802A7}"/>
    <cellStyle name="Normal 9 5 3 2 2 2 3" xfId="5090" xr:uid="{50DD24FA-5A9F-4929-B68C-FBD97948D802}"/>
    <cellStyle name="Normal 9 5 3 2 2 2 3 2" xfId="41717" xr:uid="{7441FA52-D8AF-41AA-9717-20EE0D32BCBA}"/>
    <cellStyle name="Normal 9 5 3 2 2 2 3 3" xfId="6301" xr:uid="{65D6098A-3352-42CB-BC6E-604956FFFEEC}"/>
    <cellStyle name="Normal 9 5 3 2 2 2 3 4" xfId="5709" xr:uid="{A64C4D9B-B9E8-48AE-B5A8-14022CE2CF8F}"/>
    <cellStyle name="Normal 9 5 3 2 2 3" xfId="2455" xr:uid="{FBD1748E-962D-4FF1-9BC6-30E6C2A198E3}"/>
    <cellStyle name="Normal 9 5 3 2 2 3 2" xfId="5092" xr:uid="{C87BA7BB-37AA-48C1-9802-C8C2F4267B89}"/>
    <cellStyle name="Normal 9 5 3 2 2 3 2 2" xfId="41719" xr:uid="{DE99BE99-AE74-407C-9C2E-5287BC705119}"/>
    <cellStyle name="Normal 9 5 3 2 2 3 2 3" xfId="6303" xr:uid="{270BAE2A-0792-43D0-8533-0B1046C4FD0F}"/>
    <cellStyle name="Normal 9 5 3 2 2 3 2 4" xfId="5711" xr:uid="{2D69551A-81C6-4C7C-9520-9C270B0FCD2F}"/>
    <cellStyle name="Normal 9 5 3 2 2 4" xfId="4176" xr:uid="{BEA2C642-D7A0-4351-BE21-C74B656D38DC}"/>
    <cellStyle name="Normal 9 5 3 2 2 4 2" xfId="5093" xr:uid="{732F6393-4958-4496-B6B5-98738176A7E6}"/>
    <cellStyle name="Normal 9 5 3 2 2 4 2 2" xfId="41720" xr:uid="{222B174F-3957-4E4A-95EB-BEBF2943FC8B}"/>
    <cellStyle name="Normal 9 5 3 2 2 4 2 3" xfId="6304" xr:uid="{26E11FFA-49E0-4752-B744-721D17BBA67D}"/>
    <cellStyle name="Normal 9 5 3 2 2 4 2 4" xfId="5712" xr:uid="{D7A8B924-5291-4715-990A-C62B79802531}"/>
    <cellStyle name="Normal 9 5 3 2 2 5" xfId="5089" xr:uid="{302BB1DD-8985-46CF-BC82-C307F434A204}"/>
    <cellStyle name="Normal 9 5 3 2 2 5 2" xfId="41716" xr:uid="{4939162A-3D4D-444E-B623-61ED6B42DA02}"/>
    <cellStyle name="Normal 9 5 3 2 2 5 3" xfId="6300" xr:uid="{6FF34984-E320-431A-BE57-299518744B4F}"/>
    <cellStyle name="Normal 9 5 3 2 2 5 4" xfId="5708" xr:uid="{97888B9F-2C88-47B0-94EC-107158D9EFEB}"/>
    <cellStyle name="Normal 9 5 3 2 3" xfId="2456" xr:uid="{308ABFBF-984A-40A1-99B8-862A7FA4C62E}"/>
    <cellStyle name="Normal 9 5 3 2 3 2" xfId="2457" xr:uid="{756A6D8D-FB68-4449-9FAF-0785CA7F0288}"/>
    <cellStyle name="Normal 9 5 3 2 3 2 2" xfId="5095" xr:uid="{E30FEA4F-018A-4556-94C8-3E2A3F77EC41}"/>
    <cellStyle name="Normal 9 5 3 2 3 2 2 2" xfId="41722" xr:uid="{47B077DD-5E22-443C-9CFA-E9389822D229}"/>
    <cellStyle name="Normal 9 5 3 2 3 2 2 3" xfId="6306" xr:uid="{71E0243D-E8F7-4014-81D3-34C72189AA52}"/>
    <cellStyle name="Normal 9 5 3 2 3 2 2 4" xfId="5714" xr:uid="{8B9E5F1D-8A4B-45B2-A2EF-6A67F75D0D87}"/>
    <cellStyle name="Normal 9 5 3 2 3 3" xfId="4177" xr:uid="{1C8FE53D-5DD9-4D3F-B07F-F10DB85F051A}"/>
    <cellStyle name="Normal 9 5 3 2 3 3 2" xfId="5096" xr:uid="{41D87D45-076B-44A5-B008-4848C1D45CFB}"/>
    <cellStyle name="Normal 9 5 3 2 3 3 2 2" xfId="41723" xr:uid="{F560A08E-934C-4AE1-9139-B66831C19C03}"/>
    <cellStyle name="Normal 9 5 3 2 3 3 2 3" xfId="6307" xr:uid="{84970E62-4024-4DC2-B43B-04E336619755}"/>
    <cellStyle name="Normal 9 5 3 2 3 3 2 4" xfId="5715" xr:uid="{DC37964D-7DA6-4B12-A0A0-C3486CA637E8}"/>
    <cellStyle name="Normal 9 5 3 2 3 4" xfId="4178" xr:uid="{326EC8C2-1CEA-433F-851A-2CFA1BD788E9}"/>
    <cellStyle name="Normal 9 5 3 2 3 4 2" xfId="5097" xr:uid="{BEC38A2B-9D49-47E2-BE10-D5858CFB761D}"/>
    <cellStyle name="Normal 9 5 3 2 3 4 2 2" xfId="41724" xr:uid="{9E5B9EB9-D621-46BF-8886-849F4522A7FA}"/>
    <cellStyle name="Normal 9 5 3 2 3 4 2 3" xfId="6308" xr:uid="{66C2F50A-64C6-4A56-B2F6-7C0B2A41EA04}"/>
    <cellStyle name="Normal 9 5 3 2 3 4 2 4" xfId="5716" xr:uid="{E66B8179-200B-4C7D-B12A-39F3E8FE7781}"/>
    <cellStyle name="Normal 9 5 3 2 3 5" xfId="5094" xr:uid="{1C675B9D-1F58-47D9-9AF3-452A5DCE6F8B}"/>
    <cellStyle name="Normal 9 5 3 2 3 5 2" xfId="41721" xr:uid="{E46B54A7-E982-44FB-ACF1-C05E52AC1642}"/>
    <cellStyle name="Normal 9 5 3 2 3 5 3" xfId="6305" xr:uid="{3EDDECAB-3C09-4098-9747-8985A0A1B471}"/>
    <cellStyle name="Normal 9 5 3 2 3 5 4" xfId="5713" xr:uid="{FA62043C-1E1B-41A2-BC14-0B0DACBBEFA0}"/>
    <cellStyle name="Normal 9 5 3 2 4" xfId="2458" xr:uid="{B00C2462-A767-4C81-ABB6-C9121D669AE0}"/>
    <cellStyle name="Normal 9 5 3 2 4 2" xfId="5098" xr:uid="{DEE5BEE6-E066-4A23-B5AD-9CB023CC1FBB}"/>
    <cellStyle name="Normal 9 5 3 2 4 2 2" xfId="41725" xr:uid="{6724ED2D-A7A1-4F16-A28E-EB413DFEDABF}"/>
    <cellStyle name="Normal 9 5 3 2 4 2 3" xfId="6309" xr:uid="{6CC627D8-7497-4656-A917-7AE77337F303}"/>
    <cellStyle name="Normal 9 5 3 2 4 2 4" xfId="5717" xr:uid="{62A1BC5B-DB4F-4E36-ACB4-BA8CECBE2A25}"/>
    <cellStyle name="Normal 9 5 3 2 5" xfId="4179" xr:uid="{7FF6437B-C648-4A89-8B0D-51876DD6E07F}"/>
    <cellStyle name="Normal 9 5 3 2 5 2" xfId="5099" xr:uid="{0139DBF1-6B92-494A-A638-F15C03004FA9}"/>
    <cellStyle name="Normal 9 5 3 2 5 2 2" xfId="41726" xr:uid="{A5C3D182-6AA3-488E-991E-0FAA1094FE2A}"/>
    <cellStyle name="Normal 9 5 3 2 5 2 3" xfId="6310" xr:uid="{68C7DF3D-E54E-44E5-BD8F-DA9238B1E040}"/>
    <cellStyle name="Normal 9 5 3 2 5 2 4" xfId="5718" xr:uid="{029DD400-6F4E-42A2-A1D7-320EDF564DD6}"/>
    <cellStyle name="Normal 9 5 3 2 6" xfId="4180" xr:uid="{08B0EA73-0ED0-44DF-9630-F972AE146E0C}"/>
    <cellStyle name="Normal 9 5 3 2 6 2" xfId="5100" xr:uid="{045806B8-57BC-4912-9264-54515A1700AA}"/>
    <cellStyle name="Normal 9 5 3 2 6 2 2" xfId="41727" xr:uid="{8CEAA389-77AC-4705-B1EC-CD2D6EC55766}"/>
    <cellStyle name="Normal 9 5 3 2 6 2 3" xfId="6311" xr:uid="{A3ED919D-48A7-46E6-A6DE-CBA842A480D2}"/>
    <cellStyle name="Normal 9 5 3 2 6 2 4" xfId="5719" xr:uid="{0F5227A4-94E4-4658-9078-3E374264C8C2}"/>
    <cellStyle name="Normal 9 5 3 2 7" xfId="5088" xr:uid="{1F8F0028-14FE-4638-835F-F89748B30530}"/>
    <cellStyle name="Normal 9 5 3 2 7 2" xfId="41715" xr:uid="{9DA19A5F-3B01-41FB-B8F1-915AD04901C3}"/>
    <cellStyle name="Normal 9 5 3 2 7 3" xfId="6299" xr:uid="{9B134008-56B9-48AF-BD44-6B0848CAC910}"/>
    <cellStyle name="Normal 9 5 3 2 7 4" xfId="5707" xr:uid="{47C5383E-0EDB-4AF7-9570-E555EA1A8D1D}"/>
    <cellStyle name="Normal 9 5 3 3" xfId="882" xr:uid="{77FA864B-E387-4714-AFE0-A3874392C6C1}"/>
    <cellStyle name="Normal 9 5 3 3 2" xfId="2459" xr:uid="{213C45A0-1947-4745-A599-FE3CE1DC2D14}"/>
    <cellStyle name="Normal 9 5 3 3 2 2" xfId="2460" xr:uid="{40F6A7FF-7D72-4D47-ABE5-130F048CCC6B}"/>
    <cellStyle name="Normal 9 5 3 3 2 2 2" xfId="5103" xr:uid="{EC8B3D06-3356-4383-A7C5-ABDCA46ED696}"/>
    <cellStyle name="Normal 9 5 3 3 2 2 2 2" xfId="41730" xr:uid="{530190C9-8F33-49EF-B668-7EAA7EECAE28}"/>
    <cellStyle name="Normal 9 5 3 3 2 2 2 3" xfId="6314" xr:uid="{9A5267DE-A000-4110-A9AF-5DAB02D16EA7}"/>
    <cellStyle name="Normal 9 5 3 3 2 2 2 4" xfId="5722" xr:uid="{452B24FE-7B21-4121-96F6-A99F788EB661}"/>
    <cellStyle name="Normal 9 5 3 3 2 3" xfId="4181" xr:uid="{F762148E-9118-4D87-B72F-71985E3C2E75}"/>
    <cellStyle name="Normal 9 5 3 3 2 3 2" xfId="5104" xr:uid="{F717189F-6980-418D-B9D1-477B03D421B6}"/>
    <cellStyle name="Normal 9 5 3 3 2 3 2 2" xfId="41731" xr:uid="{7B5A28F4-2EDA-4CDD-BAE2-655FB9A46EA4}"/>
    <cellStyle name="Normal 9 5 3 3 2 3 2 3" xfId="6315" xr:uid="{550462BC-26C9-41E6-A8F2-5A6E3F6A67EC}"/>
    <cellStyle name="Normal 9 5 3 3 2 3 2 4" xfId="5723" xr:uid="{ECCAD3B0-4D31-4021-BE27-11B819AE8251}"/>
    <cellStyle name="Normal 9 5 3 3 2 4" xfId="4182" xr:uid="{B0587E52-2641-4054-BF20-8FC4BC7CD1AC}"/>
    <cellStyle name="Normal 9 5 3 3 2 4 2" xfId="5105" xr:uid="{B641F2A0-39C0-46B6-B071-AD5C76E6EF1E}"/>
    <cellStyle name="Normal 9 5 3 3 2 4 2 2" xfId="41732" xr:uid="{AE21C215-8B2F-4CB5-A72C-820995FEFF15}"/>
    <cellStyle name="Normal 9 5 3 3 2 4 2 3" xfId="6316" xr:uid="{4EE3039E-A32A-4748-B81A-01987B869D4F}"/>
    <cellStyle name="Normal 9 5 3 3 2 4 2 4" xfId="5724" xr:uid="{FDF37DFD-F136-47F1-B0D2-C74C53A1762C}"/>
    <cellStyle name="Normal 9 5 3 3 2 5" xfId="5102" xr:uid="{0F96C588-80B4-4182-9206-8B54C6064D11}"/>
    <cellStyle name="Normal 9 5 3 3 2 5 2" xfId="41729" xr:uid="{3641BE12-357D-411F-A23F-11F9257F0D5C}"/>
    <cellStyle name="Normal 9 5 3 3 2 5 3" xfId="6313" xr:uid="{968E9540-0C37-4FD3-9384-CDEE9ADBB82C}"/>
    <cellStyle name="Normal 9 5 3 3 2 5 4" xfId="5721" xr:uid="{76E1B306-7F1A-4C01-856F-9C08CD255712}"/>
    <cellStyle name="Normal 9 5 3 3 3" xfId="2461" xr:uid="{12BBC027-366C-421B-A95E-15F27A071E8E}"/>
    <cellStyle name="Normal 9 5 3 3 3 2" xfId="5106" xr:uid="{A092CCA0-3D09-4081-B336-C3538A22C5DC}"/>
    <cellStyle name="Normal 9 5 3 3 3 2 2" xfId="41733" xr:uid="{54CCC9E7-31F9-42EB-A1CB-F68B2F9295F7}"/>
    <cellStyle name="Normal 9 5 3 3 3 2 3" xfId="6317" xr:uid="{B5EC9EF9-B1A0-45D0-A445-E144844A0297}"/>
    <cellStyle name="Normal 9 5 3 3 3 2 4" xfId="5725" xr:uid="{58037333-AF71-42DA-AE00-E6D719A46C32}"/>
    <cellStyle name="Normal 9 5 3 3 4" xfId="4183" xr:uid="{4987D0AD-4EA7-4A1E-8EE5-570DA837370A}"/>
    <cellStyle name="Normal 9 5 3 3 4 2" xfId="5107" xr:uid="{E4010521-CE36-4B89-8C18-53EEC636761C}"/>
    <cellStyle name="Normal 9 5 3 3 4 2 2" xfId="41734" xr:uid="{DB1F6363-2340-4B8E-BB8A-07623C73DA2B}"/>
    <cellStyle name="Normal 9 5 3 3 4 2 3" xfId="6318" xr:uid="{B8BFF749-C064-428F-A159-5A310846BC5C}"/>
    <cellStyle name="Normal 9 5 3 3 4 2 4" xfId="5726" xr:uid="{13041F5D-2B02-4EDD-9BE0-C947E83011B2}"/>
    <cellStyle name="Normal 9 5 3 3 5" xfId="4184" xr:uid="{DCABC2A7-1E05-4645-9E4C-44C2CDD55853}"/>
    <cellStyle name="Normal 9 5 3 3 5 2" xfId="5108" xr:uid="{F30E7E52-5368-4E58-98C7-13B118C3B24E}"/>
    <cellStyle name="Normal 9 5 3 3 5 2 2" xfId="41735" xr:uid="{C85B13D9-D259-4C97-865C-C3E8863D92C8}"/>
    <cellStyle name="Normal 9 5 3 3 5 2 3" xfId="6319" xr:uid="{BE40003B-1177-4AD1-8B5E-9C7119F704CC}"/>
    <cellStyle name="Normal 9 5 3 3 5 2 4" xfId="5727" xr:uid="{34E472B6-D708-4CBE-9672-5AF9A79C8520}"/>
    <cellStyle name="Normal 9 5 3 3 6" xfId="5101" xr:uid="{E22DBC91-DCBD-46D5-A3AE-716C5F83E951}"/>
    <cellStyle name="Normal 9 5 3 3 6 2" xfId="41728" xr:uid="{1B9E8E8F-2539-4EA1-BDD8-C2F8D4C7ACD6}"/>
    <cellStyle name="Normal 9 5 3 3 6 3" xfId="6312" xr:uid="{8DBDE116-5131-4E1B-9B40-F96B53C2E1DF}"/>
    <cellStyle name="Normal 9 5 3 3 6 4" xfId="5720" xr:uid="{BB26570F-6B11-4DC9-831C-6A073A36E146}"/>
    <cellStyle name="Normal 9 5 3 4" xfId="2462" xr:uid="{FB362305-85E9-4A8C-B3D5-8BEF8BCF71FA}"/>
    <cellStyle name="Normal 9 5 3 4 2" xfId="2463" xr:uid="{66B873C6-46FD-4D76-92F7-83CDEE9FEE74}"/>
    <cellStyle name="Normal 9 5 3 4 2 2" xfId="5110" xr:uid="{88FE70B4-FC1B-49AF-B7E6-E0C54ADBB614}"/>
    <cellStyle name="Normal 9 5 3 4 2 2 2" xfId="41737" xr:uid="{40AE5D44-D8AE-4190-9C63-3CFA68F19082}"/>
    <cellStyle name="Normal 9 5 3 4 2 2 3" xfId="6321" xr:uid="{7FCFA677-2EDC-4641-BC57-9B7BFD508C8F}"/>
    <cellStyle name="Normal 9 5 3 4 2 2 4" xfId="5729" xr:uid="{8D5EE087-5FC8-47EC-A84C-E9325823BB1C}"/>
    <cellStyle name="Normal 9 5 3 4 3" xfId="4185" xr:uid="{ED1540A7-102F-4A90-B9FA-439BA15D58DC}"/>
    <cellStyle name="Normal 9 5 3 4 3 2" xfId="5111" xr:uid="{6E5F6046-48D9-40DC-8660-5760448E0E5C}"/>
    <cellStyle name="Normal 9 5 3 4 3 2 2" xfId="41738" xr:uid="{53A3BB34-CEEB-4596-A662-0F4FC835E436}"/>
    <cellStyle name="Normal 9 5 3 4 3 2 3" xfId="6322" xr:uid="{3EDE9677-2A48-4B85-8BCC-030C035AC527}"/>
    <cellStyle name="Normal 9 5 3 4 3 2 4" xfId="5730" xr:uid="{2C1A2C32-0F31-460D-A5F9-91B92551898C}"/>
    <cellStyle name="Normal 9 5 3 4 4" xfId="4186" xr:uid="{9B2D764A-A60C-482F-B525-548812BE2F59}"/>
    <cellStyle name="Normal 9 5 3 4 4 2" xfId="5112" xr:uid="{9515BF83-7164-482E-872E-6D1E8F8C18DF}"/>
    <cellStyle name="Normal 9 5 3 4 4 2 2" xfId="41739" xr:uid="{F4985F5C-8EEF-4572-8543-E4BC23DB9751}"/>
    <cellStyle name="Normal 9 5 3 4 4 2 3" xfId="6323" xr:uid="{B2BBE40E-37A5-4361-990C-B35D8043A066}"/>
    <cellStyle name="Normal 9 5 3 4 4 2 4" xfId="5731" xr:uid="{03D3245A-B328-489D-B668-A64659E7985D}"/>
    <cellStyle name="Normal 9 5 3 4 5" xfId="5109" xr:uid="{40AA413D-4B85-43C9-BB0D-C60611B43537}"/>
    <cellStyle name="Normal 9 5 3 4 5 2" xfId="41736" xr:uid="{2F060D0C-7206-445F-9914-4476BDE6B908}"/>
    <cellStyle name="Normal 9 5 3 4 5 3" xfId="6320" xr:uid="{CDD0777D-F0BF-450A-898E-EB1741AC8D38}"/>
    <cellStyle name="Normal 9 5 3 4 5 4" xfId="5728" xr:uid="{0E87906B-EF02-4C8D-8900-E22FFC029E6D}"/>
    <cellStyle name="Normal 9 5 3 5" xfId="2464" xr:uid="{CA390F98-9D2E-42E7-B985-D43E18505028}"/>
    <cellStyle name="Normal 9 5 3 5 2" xfId="4187" xr:uid="{0FEEA416-9C3B-4B29-AAA3-37F3551F3B9B}"/>
    <cellStyle name="Normal 9 5 3 5 2 2" xfId="5114" xr:uid="{1A1D4FEA-4205-4A7D-96CD-5A71E8D37856}"/>
    <cellStyle name="Normal 9 5 3 5 2 2 2" xfId="41741" xr:uid="{7D9FD533-5B60-4370-A2D6-504197E9F1A0}"/>
    <cellStyle name="Normal 9 5 3 5 2 2 3" xfId="6325" xr:uid="{8093940D-6CFD-4BCC-B0FA-D043D6C17D16}"/>
    <cellStyle name="Normal 9 5 3 5 2 2 4" xfId="5733" xr:uid="{6ACE8442-D5F8-4089-88F2-25F34EB8C2BA}"/>
    <cellStyle name="Normal 9 5 3 5 3" xfId="4188" xr:uid="{1E5621A6-F4C3-41F2-811E-DBA71901591C}"/>
    <cellStyle name="Normal 9 5 3 5 3 2" xfId="5115" xr:uid="{08008991-D785-4D94-94F7-B1500AEB01F8}"/>
    <cellStyle name="Normal 9 5 3 5 3 2 2" xfId="41742" xr:uid="{05D7D383-8AFD-46AD-A643-5C4B0DCD24A8}"/>
    <cellStyle name="Normal 9 5 3 5 3 2 3" xfId="6326" xr:uid="{85371B55-A391-4776-A824-45B53FC70F43}"/>
    <cellStyle name="Normal 9 5 3 5 3 2 4" xfId="5734" xr:uid="{5169790C-B5E2-4855-9D1D-771EFD3F9F21}"/>
    <cellStyle name="Normal 9 5 3 5 4" xfId="4189" xr:uid="{BAEB8CF8-4BCA-48DF-82DC-D5B8A76E2706}"/>
    <cellStyle name="Normal 9 5 3 5 4 2" xfId="5116" xr:uid="{353591E6-C5FC-406E-BF01-12DDF41F8885}"/>
    <cellStyle name="Normal 9 5 3 5 4 2 2" xfId="41743" xr:uid="{84AB2A44-8146-4056-B3E5-4BBD54232F94}"/>
    <cellStyle name="Normal 9 5 3 5 4 2 3" xfId="6327" xr:uid="{B968F016-8528-4043-AEDA-BEA887FB6D1A}"/>
    <cellStyle name="Normal 9 5 3 5 4 2 4" xfId="5735" xr:uid="{E8150778-9A08-4791-8A70-8B0B03BCCE3A}"/>
    <cellStyle name="Normal 9 5 3 5 5" xfId="5113" xr:uid="{F40863F8-946A-4704-888E-F1E6A78C0666}"/>
    <cellStyle name="Normal 9 5 3 5 5 2" xfId="41740" xr:uid="{09659D88-4413-43DF-9983-6F3E4EC1D53D}"/>
    <cellStyle name="Normal 9 5 3 5 5 3" xfId="6324" xr:uid="{775593D3-2932-4DFB-9142-3A696540DB8E}"/>
    <cellStyle name="Normal 9 5 3 5 5 4" xfId="5732" xr:uid="{5094B06D-7569-4389-93AC-0C5EB355F6C1}"/>
    <cellStyle name="Normal 9 5 3 6" xfId="4190" xr:uid="{60C24058-D9B3-4FA4-80E5-7CD85F7EB9C6}"/>
    <cellStyle name="Normal 9 5 3 6 2" xfId="5117" xr:uid="{78015176-DE1C-4EC7-B820-9F0BB80941A7}"/>
    <cellStyle name="Normal 9 5 3 6 2 2" xfId="41744" xr:uid="{BCB55187-5FF6-4E29-9878-BC935D70C532}"/>
    <cellStyle name="Normal 9 5 3 6 2 3" xfId="6328" xr:uid="{4B2C0FBC-272F-46B0-9836-25A6AB13F96A}"/>
    <cellStyle name="Normal 9 5 3 6 2 4" xfId="5736" xr:uid="{C169E6B6-E280-4098-8D20-9598DE251ED0}"/>
    <cellStyle name="Normal 9 5 3 7" xfId="4191" xr:uid="{8C52B49C-79A3-4075-A707-28B805F710DD}"/>
    <cellStyle name="Normal 9 5 3 7 2" xfId="5118" xr:uid="{7DC6DF26-FC68-4AAF-BA2B-A691561E7950}"/>
    <cellStyle name="Normal 9 5 3 7 2 2" xfId="41745" xr:uid="{2F8BD096-0280-4FA8-B527-FCE82F575F68}"/>
    <cellStyle name="Normal 9 5 3 7 2 3" xfId="6329" xr:uid="{6B67C16B-7947-46A4-BF00-8E34EC0FA139}"/>
    <cellStyle name="Normal 9 5 3 7 2 4" xfId="5737" xr:uid="{E3561C86-F735-421C-A5D2-F184A8BF2B7C}"/>
    <cellStyle name="Normal 9 5 3 8" xfId="4192" xr:uid="{16CEE348-D2EE-4E3B-8004-A6317DCF11F4}"/>
    <cellStyle name="Normal 9 5 3 8 2" xfId="5119" xr:uid="{D2B77E45-3523-4F95-BEBD-BDA39B321699}"/>
    <cellStyle name="Normal 9 5 3 8 2 2" xfId="41746" xr:uid="{9B8B8E69-801B-4B0F-B50F-C19313381A05}"/>
    <cellStyle name="Normal 9 5 3 8 2 3" xfId="6330" xr:uid="{4B6FACF3-B1EC-47E8-A243-A0D10A2C24AD}"/>
    <cellStyle name="Normal 9 5 3 8 2 4" xfId="5738" xr:uid="{4846688A-02CC-4AB0-A8E5-395344910783}"/>
    <cellStyle name="Normal 9 5 3 9" xfId="5087" xr:uid="{25062C83-A485-4357-939D-67D87B6BC7DB}"/>
    <cellStyle name="Normal 9 5 3 9 2" xfId="41714" xr:uid="{D705A408-A032-4801-9F53-0B3A0F113FC4}"/>
    <cellStyle name="Normal 9 5 3 9 3" xfId="6298" xr:uid="{BA4A46E1-CA03-424B-89E0-128576C50828}"/>
    <cellStyle name="Normal 9 5 3 9 4" xfId="5706" xr:uid="{A064E8F4-6B6F-4115-8FC2-F59EEAE16F87}"/>
    <cellStyle name="Normal 9 5 4" xfId="423" xr:uid="{D2925C20-D450-4F68-BD5B-897FC2215062}"/>
    <cellStyle name="Normal 9 5 4 2" xfId="883" xr:uid="{D332D382-30C5-4F35-B724-2939CB0E90EA}"/>
    <cellStyle name="Normal 9 5 4 2 2" xfId="884" xr:uid="{0392FBEE-F017-4807-A9ED-ECC5F39D7EB0}"/>
    <cellStyle name="Normal 9 5 4 2 2 2" xfId="2465" xr:uid="{3822E83C-649F-4BC1-A7FE-4114E87EA1C3}"/>
    <cellStyle name="Normal 9 5 4 2 2 2 2" xfId="5123" xr:uid="{748EBAD1-F81F-468D-B484-4034317EE86F}"/>
    <cellStyle name="Normal 9 5 4 2 2 2 2 2" xfId="41750" xr:uid="{5CE5FC98-7F8C-48EC-B67B-A48919894252}"/>
    <cellStyle name="Normal 9 5 4 2 2 2 2 3" xfId="6334" xr:uid="{3CA48B81-CEF5-4764-B3D2-215FC9046464}"/>
    <cellStyle name="Normal 9 5 4 2 2 2 2 4" xfId="5742" xr:uid="{0120C99C-754D-42BB-A36F-26A34335BA2F}"/>
    <cellStyle name="Normal 9 5 4 2 2 3" xfId="4193" xr:uid="{1D11B66E-ABC6-4D15-B20E-3F669D7A3831}"/>
    <cellStyle name="Normal 9 5 4 2 2 3 2" xfId="5124" xr:uid="{8D172867-2A54-44CF-8E39-70053ACDB29C}"/>
    <cellStyle name="Normal 9 5 4 2 2 3 2 2" xfId="41751" xr:uid="{56A28D11-83A9-49D2-A2E5-C5E97C649257}"/>
    <cellStyle name="Normal 9 5 4 2 2 3 2 3" xfId="6335" xr:uid="{C92D85B5-C544-49D9-AECB-928624B5664A}"/>
    <cellStyle name="Normal 9 5 4 2 2 3 2 4" xfId="5743" xr:uid="{856650EF-3FA3-40CF-8FE5-B13FBB90E6BD}"/>
    <cellStyle name="Normal 9 5 4 2 2 4" xfId="4194" xr:uid="{2A16770E-1F5C-43A8-AA26-0F269E59E022}"/>
    <cellStyle name="Normal 9 5 4 2 2 4 2" xfId="5125" xr:uid="{1E1C26BE-047A-4AE5-AF23-51C6B36813C6}"/>
    <cellStyle name="Normal 9 5 4 2 2 4 2 2" xfId="41752" xr:uid="{093130EA-BEF6-4BAD-8F8F-7EFFEC5B9214}"/>
    <cellStyle name="Normal 9 5 4 2 2 4 2 3" xfId="6336" xr:uid="{C1CF832F-B00C-46D9-8B94-80087A0B29E1}"/>
    <cellStyle name="Normal 9 5 4 2 2 4 2 4" xfId="5744" xr:uid="{CB7AAB58-65F4-45EB-9581-6F44D7E5E16C}"/>
    <cellStyle name="Normal 9 5 4 2 2 5" xfId="5122" xr:uid="{73E6C6FE-033D-4C25-A00A-917A9B9A4BE4}"/>
    <cellStyle name="Normal 9 5 4 2 2 5 2" xfId="41749" xr:uid="{DCD5F7C1-A6DC-4DC6-82CC-166993BA8236}"/>
    <cellStyle name="Normal 9 5 4 2 2 5 3" xfId="6333" xr:uid="{645CB639-396A-4BC7-99DA-C1DC85C266C9}"/>
    <cellStyle name="Normal 9 5 4 2 2 5 4" xfId="5741" xr:uid="{79F950BB-AEA5-4824-A3E1-B3F1BA0F3EED}"/>
    <cellStyle name="Normal 9 5 4 2 3" xfId="2466" xr:uid="{044E9D6A-FF13-4F80-86E7-9337F3AF6FE0}"/>
    <cellStyle name="Normal 9 5 4 2 3 2" xfId="5126" xr:uid="{4641C5C5-F1E4-46FF-BB34-1D69AD74307A}"/>
    <cellStyle name="Normal 9 5 4 2 3 2 2" xfId="41753" xr:uid="{86314ACE-F004-4F82-A30F-CFC4BBC6CDD2}"/>
    <cellStyle name="Normal 9 5 4 2 3 2 3" xfId="6337" xr:uid="{58D47D2F-E811-4FBD-850C-EB4F0283E9EA}"/>
    <cellStyle name="Normal 9 5 4 2 3 2 4" xfId="5745" xr:uid="{D8BBA886-04F9-47A2-8B03-8BAAFFAFCAD8}"/>
    <cellStyle name="Normal 9 5 4 2 4" xfId="4195" xr:uid="{45181C3C-EE38-4441-8447-C20B6797F533}"/>
    <cellStyle name="Normal 9 5 4 2 4 2" xfId="5127" xr:uid="{14DE848C-1890-4678-9EF4-EB88F94C698D}"/>
    <cellStyle name="Normal 9 5 4 2 4 2 2" xfId="41754" xr:uid="{BB10726D-4575-46C4-9271-DAD76EDD2629}"/>
    <cellStyle name="Normal 9 5 4 2 4 2 3" xfId="6338" xr:uid="{25CDF835-109E-4DD7-ABAA-D8988D970F35}"/>
    <cellStyle name="Normal 9 5 4 2 4 2 4" xfId="5746" xr:uid="{CFC0FE94-6F19-4270-965D-B9DA69E144D1}"/>
    <cellStyle name="Normal 9 5 4 2 5" xfId="4196" xr:uid="{365CA92B-5677-44A0-89B2-7B10CD151D9D}"/>
    <cellStyle name="Normal 9 5 4 2 5 2" xfId="5128" xr:uid="{D04F4CF3-D19F-4597-A8F5-9A49131CB870}"/>
    <cellStyle name="Normal 9 5 4 2 5 2 2" xfId="41755" xr:uid="{1F9B0CE2-B23F-49B0-891D-C31864B9CF58}"/>
    <cellStyle name="Normal 9 5 4 2 5 2 3" xfId="6339" xr:uid="{2C79B4EE-8FFA-4B10-A0A7-3690C28872EA}"/>
    <cellStyle name="Normal 9 5 4 2 5 2 4" xfId="5747" xr:uid="{8DDB9976-8CC2-4CF3-8879-0851087AA83D}"/>
    <cellStyle name="Normal 9 5 4 2 6" xfId="5121" xr:uid="{E7C984A0-2A7A-40E1-BFA3-9C0916C771AC}"/>
    <cellStyle name="Normal 9 5 4 2 6 2" xfId="41748" xr:uid="{DCA5E38C-629C-4BF7-959E-02D71E6EF241}"/>
    <cellStyle name="Normal 9 5 4 2 6 3" xfId="6332" xr:uid="{460A037D-B5C7-4845-81B6-3E8943962D90}"/>
    <cellStyle name="Normal 9 5 4 2 6 4" xfId="5740" xr:uid="{1B5A8C2F-2B5F-490C-BF5F-D171F4403BB4}"/>
    <cellStyle name="Normal 9 5 4 3" xfId="885" xr:uid="{41DF57F6-17DA-4A8F-ACD2-64DB22E8F307}"/>
    <cellStyle name="Normal 9 5 4 3 2" xfId="2467" xr:uid="{50E6160D-2BB9-47BB-B1DC-DB04B7833260}"/>
    <cellStyle name="Normal 9 5 4 3 2 2" xfId="5130" xr:uid="{0052215D-C71A-4168-B191-40E2FFD7B06C}"/>
    <cellStyle name="Normal 9 5 4 3 2 2 2" xfId="41757" xr:uid="{ABE26B4E-8762-4535-8CB2-59075E0DFEF0}"/>
    <cellStyle name="Normal 9 5 4 3 2 2 3" xfId="6341" xr:uid="{6A4C37E2-395C-474B-BBF3-FA1EBFFEC189}"/>
    <cellStyle name="Normal 9 5 4 3 2 2 4" xfId="5749" xr:uid="{D48AFA70-F6A1-41DB-9561-4628FA5FAD5C}"/>
    <cellStyle name="Normal 9 5 4 3 3" xfId="4197" xr:uid="{E1C7A0AC-8419-4B67-A88D-4564C5E6F959}"/>
    <cellStyle name="Normal 9 5 4 3 3 2" xfId="5131" xr:uid="{7BFB6BB4-0C12-4E87-84C8-34E2B78339AE}"/>
    <cellStyle name="Normal 9 5 4 3 3 2 2" xfId="41758" xr:uid="{2D784102-FEF7-4355-87E8-8D9402344ED8}"/>
    <cellStyle name="Normal 9 5 4 3 3 2 3" xfId="6342" xr:uid="{EE17CA08-FD4D-47B7-879C-65F94EA03F87}"/>
    <cellStyle name="Normal 9 5 4 3 3 2 4" xfId="5750" xr:uid="{E03A7611-4750-4528-8868-FBEF915A8516}"/>
    <cellStyle name="Normal 9 5 4 3 4" xfId="4198" xr:uid="{D4E828F1-2DEE-483E-B1E8-A975AD3D55BB}"/>
    <cellStyle name="Normal 9 5 4 3 4 2" xfId="5132" xr:uid="{B9EFB320-56BE-444F-A604-A40E54EF9773}"/>
    <cellStyle name="Normal 9 5 4 3 4 2 2" xfId="41759" xr:uid="{31F6B551-5981-4B9C-934C-DD5C73793DDB}"/>
    <cellStyle name="Normal 9 5 4 3 4 2 3" xfId="6343" xr:uid="{F2AE2154-FD71-4065-AFFA-03BF50949629}"/>
    <cellStyle name="Normal 9 5 4 3 4 2 4" xfId="5751" xr:uid="{6F7D586D-A43A-4F39-9ADD-F89C4343FBC7}"/>
    <cellStyle name="Normal 9 5 4 3 5" xfId="5129" xr:uid="{9360DD9E-0E67-4EBD-A4A8-470081C23589}"/>
    <cellStyle name="Normal 9 5 4 3 5 2" xfId="41756" xr:uid="{5C07A918-9867-437A-8708-4DD9A4E17F74}"/>
    <cellStyle name="Normal 9 5 4 3 5 3" xfId="6340" xr:uid="{4FD3270C-E4F2-4B47-A3B0-6BC4412C5397}"/>
    <cellStyle name="Normal 9 5 4 3 5 4" xfId="5748" xr:uid="{A5C3E4C4-B5E6-42A3-B430-DA38835F00AC}"/>
    <cellStyle name="Normal 9 5 4 4" xfId="2468" xr:uid="{DD65A6FD-21AA-4B58-8BE1-267141716AD0}"/>
    <cellStyle name="Normal 9 5 4 4 2" xfId="4199" xr:uid="{4D8555FE-FFB7-402D-BEE2-7BDCAA76B2D3}"/>
    <cellStyle name="Normal 9 5 4 4 2 2" xfId="5134" xr:uid="{B554356A-0C00-47CB-80F1-40E79570AB4C}"/>
    <cellStyle name="Normal 9 5 4 4 2 2 2" xfId="41761" xr:uid="{DAD6BA01-4072-4FE0-B3A0-76E51B99AD04}"/>
    <cellStyle name="Normal 9 5 4 4 2 2 3" xfId="6345" xr:uid="{F082359D-20C3-4643-ABB6-9192DDECF991}"/>
    <cellStyle name="Normal 9 5 4 4 2 2 4" xfId="5753" xr:uid="{2EF9781A-7D64-48D4-843E-8004F1258D1B}"/>
    <cellStyle name="Normal 9 5 4 4 3" xfId="4200" xr:uid="{5881CFCA-7694-4079-AB83-B5B74D7117A2}"/>
    <cellStyle name="Normal 9 5 4 4 3 2" xfId="5135" xr:uid="{3505AA7A-FD1C-4F16-847E-43622A708136}"/>
    <cellStyle name="Normal 9 5 4 4 3 2 2" xfId="41762" xr:uid="{8F55B7A6-14AE-4F92-9C54-A529B1BFC015}"/>
    <cellStyle name="Normal 9 5 4 4 3 2 3" xfId="6346" xr:uid="{231859D9-ED9F-4C8E-ABAE-EECB53646B1C}"/>
    <cellStyle name="Normal 9 5 4 4 3 2 4" xfId="5754" xr:uid="{84E16202-B27D-4B52-AF83-69D2791DFDB7}"/>
    <cellStyle name="Normal 9 5 4 4 4" xfId="4201" xr:uid="{6E8EF50E-A782-4F22-A799-47C227E81AF6}"/>
    <cellStyle name="Normal 9 5 4 4 4 2" xfId="5136" xr:uid="{268113C7-8CF7-46D7-953A-71F61434C484}"/>
    <cellStyle name="Normal 9 5 4 4 4 2 2" xfId="41763" xr:uid="{ADDFC374-23A9-4A4F-9FB4-FFE63191098C}"/>
    <cellStyle name="Normal 9 5 4 4 4 2 3" xfId="6347" xr:uid="{C1902E8F-3DEF-40EF-8577-DE688F0ED701}"/>
    <cellStyle name="Normal 9 5 4 4 4 2 4" xfId="5755" xr:uid="{3ADD0451-AAF0-4918-B297-6A9E5FE6BF4E}"/>
    <cellStyle name="Normal 9 5 4 4 5" xfId="5133" xr:uid="{CFB7EBDA-89C9-4350-B58B-BAA3727EF1E3}"/>
    <cellStyle name="Normal 9 5 4 4 5 2" xfId="41760" xr:uid="{D7A1A7B6-EDAB-43AA-8817-575746B4FEC1}"/>
    <cellStyle name="Normal 9 5 4 4 5 3" xfId="6344" xr:uid="{2B4E2301-8AE9-4551-B949-B5F727D9AF41}"/>
    <cellStyle name="Normal 9 5 4 4 5 4" xfId="5752" xr:uid="{2A14B250-36AA-4C8E-B3DE-036344A80120}"/>
    <cellStyle name="Normal 9 5 4 5" xfId="4202" xr:uid="{61815C33-A45E-4E89-938F-A1B8B90C6427}"/>
    <cellStyle name="Normal 9 5 4 5 2" xfId="5137" xr:uid="{91C93A94-F6B3-461F-8405-1769B221AE88}"/>
    <cellStyle name="Normal 9 5 4 5 2 2" xfId="41764" xr:uid="{83AD1FAB-C41C-4E79-A7E0-B84DCBCB01FD}"/>
    <cellStyle name="Normal 9 5 4 5 2 3" xfId="6348" xr:uid="{7E0AEB48-28D6-4EBD-B2C3-9AAA2C92FF5D}"/>
    <cellStyle name="Normal 9 5 4 5 2 4" xfId="5756" xr:uid="{149C053C-5362-4EE7-933F-E11BDD090049}"/>
    <cellStyle name="Normal 9 5 4 6" xfId="4203" xr:uid="{9DAE0BA3-4501-4269-901F-48E2C062B47F}"/>
    <cellStyle name="Normal 9 5 4 6 2" xfId="5138" xr:uid="{DC2879C8-51C2-4161-B9EC-13B9C38DBCB4}"/>
    <cellStyle name="Normal 9 5 4 6 2 2" xfId="41765" xr:uid="{7EAA6E22-59FD-4CCB-AE04-E318B4BDE529}"/>
    <cellStyle name="Normal 9 5 4 6 2 3" xfId="6349" xr:uid="{FEBF0860-5549-4014-A403-6B19F1DEEA8F}"/>
    <cellStyle name="Normal 9 5 4 6 2 4" xfId="5757" xr:uid="{895FB8A1-C5A5-4327-AE57-A02F40DE3A84}"/>
    <cellStyle name="Normal 9 5 4 7" xfId="4204" xr:uid="{F6726ACD-A14B-4D6A-B940-E679C82A5B16}"/>
    <cellStyle name="Normal 9 5 4 7 2" xfId="5139" xr:uid="{466439E4-3644-40C3-8770-18A83D70EB92}"/>
    <cellStyle name="Normal 9 5 4 7 2 2" xfId="41766" xr:uid="{D93F720A-C450-46BC-891D-A3599954AA6C}"/>
    <cellStyle name="Normal 9 5 4 7 2 3" xfId="6350" xr:uid="{42ED224D-81DB-4DE7-AFB7-47D37BB54F18}"/>
    <cellStyle name="Normal 9 5 4 7 2 4" xfId="5758" xr:uid="{09B0734D-1E94-4418-8282-684C53410E5D}"/>
    <cellStyle name="Normal 9 5 4 8" xfId="5120" xr:uid="{EAAE68E7-F250-4082-B0FE-8845628E18FD}"/>
    <cellStyle name="Normal 9 5 4 8 2" xfId="41747" xr:uid="{6D37780B-27F4-4B8F-9A5D-5EA335160A23}"/>
    <cellStyle name="Normal 9 5 4 8 3" xfId="6331" xr:uid="{E51F8120-2828-4194-9B2E-338397825A61}"/>
    <cellStyle name="Normal 9 5 4 8 4" xfId="5739" xr:uid="{6DD0151C-00C2-4943-8D5A-EF1053A54D56}"/>
    <cellStyle name="Normal 9 5 5" xfId="424" xr:uid="{1A5B974A-7C38-4452-B069-712804609336}"/>
    <cellStyle name="Normal 9 5 5 2" xfId="886" xr:uid="{98725AEB-4693-475F-BD15-B0E0C98073C1}"/>
    <cellStyle name="Normal 9 5 5 2 2" xfId="2469" xr:uid="{83D5588E-B917-4E9F-B4B0-1908BAB3F3E3}"/>
    <cellStyle name="Normal 9 5 5 2 2 2" xfId="5142" xr:uid="{5F8FF296-CC33-42B8-B28D-CE0D57929BC0}"/>
    <cellStyle name="Normal 9 5 5 2 2 2 2" xfId="41769" xr:uid="{7B817ADE-E52C-46D3-A6BB-53A8A3ABD198}"/>
    <cellStyle name="Normal 9 5 5 2 2 2 3" xfId="6353" xr:uid="{6CDC318E-AC7C-4547-BADF-1FE1EF30C965}"/>
    <cellStyle name="Normal 9 5 5 2 2 2 4" xfId="5761" xr:uid="{6ABFAB52-FEF6-40FF-A1C5-E76AC02FC747}"/>
    <cellStyle name="Normal 9 5 5 2 3" xfId="4205" xr:uid="{067120D5-3A07-47F9-9EB8-DA9EB9705BE0}"/>
    <cellStyle name="Normal 9 5 5 2 3 2" xfId="5143" xr:uid="{02843166-80D2-4403-83BC-F96FDEAB88FE}"/>
    <cellStyle name="Normal 9 5 5 2 3 2 2" xfId="41770" xr:uid="{2A28B753-FE7C-400F-92A1-CFF340A78D94}"/>
    <cellStyle name="Normal 9 5 5 2 3 2 3" xfId="6354" xr:uid="{3A73B059-8A4F-477A-9434-45FD98EADBDC}"/>
    <cellStyle name="Normal 9 5 5 2 3 2 4" xfId="5762" xr:uid="{4D5130FE-EA85-44B5-9E98-A2050FDA4B45}"/>
    <cellStyle name="Normal 9 5 5 2 4" xfId="4206" xr:uid="{D83BF3BC-6DAB-46BC-8246-29E5EBE650A9}"/>
    <cellStyle name="Normal 9 5 5 2 4 2" xfId="5144" xr:uid="{0A7AC871-45EA-45DE-A7CE-E09552A4D628}"/>
    <cellStyle name="Normal 9 5 5 2 4 2 2" xfId="41771" xr:uid="{6EA9C09C-6710-4319-80E5-06A4AAF1EF6D}"/>
    <cellStyle name="Normal 9 5 5 2 4 2 3" xfId="6355" xr:uid="{4FF7516D-42E4-4DE0-82CF-87EEB5D83455}"/>
    <cellStyle name="Normal 9 5 5 2 4 2 4" xfId="5763" xr:uid="{BDC1915C-40F1-423A-B5DE-740810D0485A}"/>
    <cellStyle name="Normal 9 5 5 2 5" xfId="5141" xr:uid="{31638C2D-AA4B-4C6D-B733-409D3890DF7E}"/>
    <cellStyle name="Normal 9 5 5 2 5 2" xfId="41768" xr:uid="{09379217-AC53-4861-BD55-EE7FFE3F6C6A}"/>
    <cellStyle name="Normal 9 5 5 2 5 3" xfId="6352" xr:uid="{B7ADE574-7C88-423C-BA8D-A73CEBF1939D}"/>
    <cellStyle name="Normal 9 5 5 2 5 4" xfId="5760" xr:uid="{1123D013-48E6-4F7C-973D-64A5FE633112}"/>
    <cellStyle name="Normal 9 5 5 3" xfId="2470" xr:uid="{DB1DDCCB-E95A-447B-A8AE-4136FA069F7C}"/>
    <cellStyle name="Normal 9 5 5 3 2" xfId="4207" xr:uid="{D7DBBC66-638F-4FBB-B2A3-0049D1A9D296}"/>
    <cellStyle name="Normal 9 5 5 3 2 2" xfId="5146" xr:uid="{3C95D666-8260-4040-A910-7362DF7FF968}"/>
    <cellStyle name="Normal 9 5 5 3 2 2 2" xfId="41773" xr:uid="{046B44CD-9DC0-43B1-9FF9-C463A22026CF}"/>
    <cellStyle name="Normal 9 5 5 3 2 2 3" xfId="6357" xr:uid="{C786E771-6580-46BB-B042-0664580FF40F}"/>
    <cellStyle name="Normal 9 5 5 3 2 2 4" xfId="5765" xr:uid="{1EAFC382-392F-492B-A08F-B540C0B46EA9}"/>
    <cellStyle name="Normal 9 5 5 3 3" xfId="4208" xr:uid="{800B070B-AF45-4A9C-8663-259469C68562}"/>
    <cellStyle name="Normal 9 5 5 3 3 2" xfId="5147" xr:uid="{6DEC32E7-ED3C-480A-ACB8-397716A6E3CC}"/>
    <cellStyle name="Normal 9 5 5 3 3 2 2" xfId="41774" xr:uid="{89D39F0E-D3DA-4DBB-BD84-3CC92DA097D3}"/>
    <cellStyle name="Normal 9 5 5 3 3 2 3" xfId="6358" xr:uid="{D27CB722-01E4-4749-A1FE-A4DF74AC31B7}"/>
    <cellStyle name="Normal 9 5 5 3 3 2 4" xfId="5766" xr:uid="{A5AA65DA-671A-4C04-8635-77FB6D63E495}"/>
    <cellStyle name="Normal 9 5 5 3 4" xfId="4209" xr:uid="{9F73DAFE-7BF9-4E02-8958-95BF52A13C85}"/>
    <cellStyle name="Normal 9 5 5 3 4 2" xfId="5148" xr:uid="{69FC7AAB-5343-4885-A275-8339ABD4CC0C}"/>
    <cellStyle name="Normal 9 5 5 3 4 2 2" xfId="41775" xr:uid="{8A0D1D28-E64C-49C7-B2FA-688CFAA6165D}"/>
    <cellStyle name="Normal 9 5 5 3 4 2 3" xfId="6359" xr:uid="{A1AC1AD6-EC99-40BE-A9B3-4C1DA81A406E}"/>
    <cellStyle name="Normal 9 5 5 3 4 2 4" xfId="5767" xr:uid="{826803E0-6792-410D-8930-C4A1BF0D8A6A}"/>
    <cellStyle name="Normal 9 5 5 3 5" xfId="5145" xr:uid="{F4310762-528A-45E2-B530-0962C33C9136}"/>
    <cellStyle name="Normal 9 5 5 3 5 2" xfId="41772" xr:uid="{4ED790A9-C7BC-4B62-B814-AE384B0141DD}"/>
    <cellStyle name="Normal 9 5 5 3 5 3" xfId="6356" xr:uid="{7D79EB0E-F6EC-4B4E-962E-3094BD3CB824}"/>
    <cellStyle name="Normal 9 5 5 3 5 4" xfId="5764" xr:uid="{B99C47B5-3A47-43BB-A16A-021912C062DD}"/>
    <cellStyle name="Normal 9 5 5 4" xfId="4210" xr:uid="{D873989C-C0BF-45BD-908C-D00685A9145E}"/>
    <cellStyle name="Normal 9 5 5 4 2" xfId="5149" xr:uid="{E1A14DB7-A60D-4BBF-9FAC-53145D3364B2}"/>
    <cellStyle name="Normal 9 5 5 4 2 2" xfId="41776" xr:uid="{318119E5-A11A-4455-BC43-1B8202044962}"/>
    <cellStyle name="Normal 9 5 5 4 2 3" xfId="6360" xr:uid="{B02CF26D-113C-4766-B37D-296EDF896B5C}"/>
    <cellStyle name="Normal 9 5 5 4 2 4" xfId="5768" xr:uid="{94730BDF-26FF-4B43-8FEC-3367BC5CF310}"/>
    <cellStyle name="Normal 9 5 5 5" xfId="4211" xr:uid="{8CACF8F8-F380-45A4-BC75-EC8ED32BF4E8}"/>
    <cellStyle name="Normal 9 5 5 5 2" xfId="5150" xr:uid="{3E5E970D-F0D0-47AC-9C89-A413FC5DA7A9}"/>
    <cellStyle name="Normal 9 5 5 5 2 2" xfId="41777" xr:uid="{47C5B1DC-484E-4BFD-B8CC-862244A6D252}"/>
    <cellStyle name="Normal 9 5 5 5 2 3" xfId="6361" xr:uid="{7AE9F727-3EB9-4C09-A931-04491B1CC324}"/>
    <cellStyle name="Normal 9 5 5 5 2 4" xfId="5769" xr:uid="{701805F0-DE8C-4A36-B712-6A93ED91B5D0}"/>
    <cellStyle name="Normal 9 5 5 6" xfId="4212" xr:uid="{B0EEF4C4-CBC0-4873-9800-8DBE3BA623CB}"/>
    <cellStyle name="Normal 9 5 5 6 2" xfId="5151" xr:uid="{D538CEC9-8539-4BF4-BD4B-82CCE29360EB}"/>
    <cellStyle name="Normal 9 5 5 6 2 2" xfId="41778" xr:uid="{50AAA1BB-50D4-4551-AC81-72397FF1578C}"/>
    <cellStyle name="Normal 9 5 5 6 2 3" xfId="6362" xr:uid="{0C961985-46B0-49B7-9E0B-FEFA7AA89038}"/>
    <cellStyle name="Normal 9 5 5 6 2 4" xfId="5770" xr:uid="{066C4B32-7DB7-4B1A-B5A9-6B4B88A061B9}"/>
    <cellStyle name="Normal 9 5 5 7" xfId="5140" xr:uid="{401A6509-19D2-43E2-9647-5CBA4F4AD77D}"/>
    <cellStyle name="Normal 9 5 5 7 2" xfId="41767" xr:uid="{EC3BC944-5B05-4E61-BEA8-662E8D1E8D85}"/>
    <cellStyle name="Normal 9 5 5 7 3" xfId="6351" xr:uid="{C6364284-AB43-43C7-A86D-2EC9FB5D6A2B}"/>
    <cellStyle name="Normal 9 5 5 7 4" xfId="5759" xr:uid="{C95EF1B0-1D55-49EA-8F1F-7B42B4D3A9FC}"/>
    <cellStyle name="Normal 9 5 6" xfId="887" xr:uid="{C3532867-4E2C-42C5-BD38-CD26382756D7}"/>
    <cellStyle name="Normal 9 5 6 2" xfId="2471" xr:uid="{BE067262-252B-457D-A1FF-D0767F8F0EFB}"/>
    <cellStyle name="Normal 9 5 6 2 2" xfId="4213" xr:uid="{1299D7FA-FEF9-4962-A49F-A29D9825AE25}"/>
    <cellStyle name="Normal 9 5 6 2 2 2" xfId="5154" xr:uid="{11C38CC7-B0EC-4484-AABB-6DB68A9D71FE}"/>
    <cellStyle name="Normal 9 5 6 2 2 2 2" xfId="41781" xr:uid="{0ECFECAD-3A74-471F-9C9D-446B4DFF24BA}"/>
    <cellStyle name="Normal 9 5 6 2 2 2 3" xfId="6365" xr:uid="{B0230939-AC26-4462-8180-E02563988068}"/>
    <cellStyle name="Normal 9 5 6 2 2 2 4" xfId="5773" xr:uid="{83684799-9A39-41E3-A24D-7C513CA3561F}"/>
    <cellStyle name="Normal 9 5 6 2 3" xfId="4214" xr:uid="{41263D75-E505-4E31-9D8A-48CCB3C44781}"/>
    <cellStyle name="Normal 9 5 6 2 3 2" xfId="5155" xr:uid="{AB647749-35BA-4D6F-A6B5-9EB11BDAD822}"/>
    <cellStyle name="Normal 9 5 6 2 3 2 2" xfId="41782" xr:uid="{9CB51E77-CFD4-444E-8198-3C304A31BF6E}"/>
    <cellStyle name="Normal 9 5 6 2 3 2 3" xfId="6366" xr:uid="{403FBF42-2799-49CD-B1F9-0B53713F5E0E}"/>
    <cellStyle name="Normal 9 5 6 2 3 2 4" xfId="5774" xr:uid="{171F80A1-040A-4C0B-953C-C9A76964B8EE}"/>
    <cellStyle name="Normal 9 5 6 2 4" xfId="4215" xr:uid="{4DBF8E29-A615-476F-A5A3-6DAB892E086E}"/>
    <cellStyle name="Normal 9 5 6 2 4 2" xfId="5156" xr:uid="{AC13A3E8-C4E3-4CA7-A3E6-4FACA043A936}"/>
    <cellStyle name="Normal 9 5 6 2 4 2 2" xfId="41783" xr:uid="{FF51EA9C-5B14-4DDC-97A9-220D68D3B8A7}"/>
    <cellStyle name="Normal 9 5 6 2 4 2 3" xfId="6367" xr:uid="{511A0C2F-8754-4B54-929D-3534B22569F2}"/>
    <cellStyle name="Normal 9 5 6 2 4 2 4" xfId="5775" xr:uid="{528A13FC-32C1-463B-9643-6A137E1B2432}"/>
    <cellStyle name="Normal 9 5 6 2 5" xfId="5153" xr:uid="{A686E78E-100E-451B-8A52-38C3D400CA55}"/>
    <cellStyle name="Normal 9 5 6 2 5 2" xfId="41780" xr:uid="{12045E63-F49D-4602-9122-8CD083FFB869}"/>
    <cellStyle name="Normal 9 5 6 2 5 3" xfId="6364" xr:uid="{51023CAE-781D-40EE-8C1C-5DD732DE4071}"/>
    <cellStyle name="Normal 9 5 6 2 5 4" xfId="5772" xr:uid="{EF51EE07-8804-4C20-93FA-E1993F8B5AA4}"/>
    <cellStyle name="Normal 9 5 6 3" xfId="4216" xr:uid="{49486771-A6A3-4FF6-8935-C13557E1D9C0}"/>
    <cellStyle name="Normal 9 5 6 3 2" xfId="5157" xr:uid="{D3B4A4A6-EE58-4FD3-A30F-063EA75A1782}"/>
    <cellStyle name="Normal 9 5 6 3 2 2" xfId="41784" xr:uid="{46DA8980-5815-4647-9385-17C08AA9C538}"/>
    <cellStyle name="Normal 9 5 6 3 2 3" xfId="6368" xr:uid="{9254D814-15C5-41E0-8971-776B80C6F98A}"/>
    <cellStyle name="Normal 9 5 6 3 2 4" xfId="5776" xr:uid="{0E8566D0-10B9-41F8-86D1-8FCF34272050}"/>
    <cellStyle name="Normal 9 5 6 4" xfId="4217" xr:uid="{806FF112-98E5-4136-944A-7F783C332DAE}"/>
    <cellStyle name="Normal 9 5 6 4 2" xfId="5158" xr:uid="{67579237-5AE4-43AC-9D4D-DA155077EE25}"/>
    <cellStyle name="Normal 9 5 6 4 2 2" xfId="41785" xr:uid="{B39FAE68-BDAE-4A41-9901-EC694A17A789}"/>
    <cellStyle name="Normal 9 5 6 4 2 3" xfId="6369" xr:uid="{2434E916-8C44-478F-B882-224B5B922905}"/>
    <cellStyle name="Normal 9 5 6 4 2 4" xfId="5777" xr:uid="{B08661DC-A9D1-4655-9B0B-0317D5EA772F}"/>
    <cellStyle name="Normal 9 5 6 5" xfId="4218" xr:uid="{A7477934-822A-4274-A853-18A64E47C5F6}"/>
    <cellStyle name="Normal 9 5 6 5 2" xfId="5159" xr:uid="{23EBEF88-BCCF-4F4E-8065-8148D9180F99}"/>
    <cellStyle name="Normal 9 5 6 5 2 2" xfId="41786" xr:uid="{6610D88F-B2F5-40E8-B0D5-CC92F5C94BF2}"/>
    <cellStyle name="Normal 9 5 6 5 2 3" xfId="6370" xr:uid="{353FF4E5-F1FE-4A2C-9A77-D6E4C8E75927}"/>
    <cellStyle name="Normal 9 5 6 5 2 4" xfId="5778" xr:uid="{471B2B2F-D6FE-4B4F-91B3-252F8D63C09C}"/>
    <cellStyle name="Normal 9 5 6 6" xfId="5152" xr:uid="{0294C38A-2505-4178-937D-A22E4EFB8945}"/>
    <cellStyle name="Normal 9 5 6 6 2" xfId="41779" xr:uid="{E616F385-61FF-427B-9DDE-616650946BA7}"/>
    <cellStyle name="Normal 9 5 6 6 3" xfId="6363" xr:uid="{E658CF59-F9E7-44C7-A5D0-0BF02108B0F1}"/>
    <cellStyle name="Normal 9 5 6 6 4" xfId="5771" xr:uid="{B9E6E477-7527-4C94-9E62-AE0424FA7BE2}"/>
    <cellStyle name="Normal 9 5 7" xfId="2472" xr:uid="{549C9CB6-33D4-4495-ACF3-BF94F59CDA1D}"/>
    <cellStyle name="Normal 9 5 7 2" xfId="4219" xr:uid="{71933041-9885-44B2-A9B7-0E0E229CD2BC}"/>
    <cellStyle name="Normal 9 5 7 2 2" xfId="5161" xr:uid="{5B404A54-EDD3-4552-808B-BC5F8E479E92}"/>
    <cellStyle name="Normal 9 5 7 2 2 2" xfId="41788" xr:uid="{502754ED-6710-41CC-AA49-1F41F5D36766}"/>
    <cellStyle name="Normal 9 5 7 2 2 3" xfId="6372" xr:uid="{4C081198-3E9B-4DD9-8158-1A895AEE9894}"/>
    <cellStyle name="Normal 9 5 7 2 2 4" xfId="5780" xr:uid="{3455F829-AB0C-44D8-A040-7A487000E04B}"/>
    <cellStyle name="Normal 9 5 7 3" xfId="4220" xr:uid="{CB20919C-340E-4872-BE3B-79409304A326}"/>
    <cellStyle name="Normal 9 5 7 3 2" xfId="5162" xr:uid="{81AA9A04-2747-433A-95E5-7450A2BFE2D6}"/>
    <cellStyle name="Normal 9 5 7 3 2 2" xfId="41789" xr:uid="{9CB920DF-2FC6-48B7-8DDB-69922672F8F7}"/>
    <cellStyle name="Normal 9 5 7 3 2 3" xfId="6373" xr:uid="{C3868AC8-17D7-4293-8E38-8EDBB0D8DB99}"/>
    <cellStyle name="Normal 9 5 7 3 2 4" xfId="5781" xr:uid="{8298CC52-13E5-48CB-8EA6-E272CCC9D49E}"/>
    <cellStyle name="Normal 9 5 7 4" xfId="4221" xr:uid="{A3F12532-690B-4036-AA2F-9D2A2350555E}"/>
    <cellStyle name="Normal 9 5 7 4 2" xfId="5163" xr:uid="{BD59D308-F029-4CAC-98C0-2726F543410D}"/>
    <cellStyle name="Normal 9 5 7 4 2 2" xfId="41790" xr:uid="{DBA162B1-2E3D-4542-ACCE-103EF12D6943}"/>
    <cellStyle name="Normal 9 5 7 4 2 3" xfId="6374" xr:uid="{B9A49138-BB58-4EB9-94FE-D7BC8AD326A5}"/>
    <cellStyle name="Normal 9 5 7 4 2 4" xfId="5782" xr:uid="{1F5ED775-79C4-442F-933A-1008D603FFE3}"/>
    <cellStyle name="Normal 9 5 7 5" xfId="5160" xr:uid="{810535CB-16BC-4F68-8777-DBFEF5024B88}"/>
    <cellStyle name="Normal 9 5 7 5 2" xfId="41787" xr:uid="{0B4E8A17-4AEE-4DBF-AFF3-AF6BEFE65AC6}"/>
    <cellStyle name="Normal 9 5 7 5 3" xfId="6371" xr:uid="{4DBB4FC8-B469-403D-ADE1-100272163BED}"/>
    <cellStyle name="Normal 9 5 7 5 4" xfId="5779" xr:uid="{15A4B251-A765-4420-87E5-FA5FA2D93690}"/>
    <cellStyle name="Normal 9 5 8" xfId="4222" xr:uid="{84171025-0E1A-4DE0-B120-42E2F5CAE6DB}"/>
    <cellStyle name="Normal 9 5 8 2" xfId="4223" xr:uid="{D424BB43-9309-4573-A840-1772DE34E43F}"/>
    <cellStyle name="Normal 9 5 8 2 2" xfId="5165" xr:uid="{8BC5F820-36AD-4107-826B-23592EAE8288}"/>
    <cellStyle name="Normal 9 5 8 2 2 2" xfId="41792" xr:uid="{2B8A5767-7ED3-49BB-9AA7-719DBA00F3D9}"/>
    <cellStyle name="Normal 9 5 8 2 2 3" xfId="6376" xr:uid="{A65BDEE7-86C1-477B-984C-3908B186AB02}"/>
    <cellStyle name="Normal 9 5 8 2 2 4" xfId="5784" xr:uid="{517F0B45-5676-4210-94D7-66DEDB859E09}"/>
    <cellStyle name="Normal 9 5 8 3" xfId="4224" xr:uid="{6FC184CD-7A2E-4862-A490-473D6B604F40}"/>
    <cellStyle name="Normal 9 5 8 3 2" xfId="5166" xr:uid="{0238B8CA-FD47-431A-B2FE-9A61E0B777E7}"/>
    <cellStyle name="Normal 9 5 8 3 2 2" xfId="41793" xr:uid="{9C2DCCD4-A8C7-4751-B7E6-38B1B573C0FC}"/>
    <cellStyle name="Normal 9 5 8 3 2 3" xfId="6377" xr:uid="{EDF2E368-5184-4B57-AF66-BC17219FEEBA}"/>
    <cellStyle name="Normal 9 5 8 3 2 4" xfId="5785" xr:uid="{21351E56-0DFA-4800-B9CC-B28D0E84E748}"/>
    <cellStyle name="Normal 9 5 8 4" xfId="4225" xr:uid="{0709B390-5A45-41DA-B2F7-D380420F75E0}"/>
    <cellStyle name="Normal 9 5 8 4 2" xfId="5167" xr:uid="{C18493E1-4525-4129-803F-8FEEEE71535B}"/>
    <cellStyle name="Normal 9 5 8 4 2 2" xfId="41794" xr:uid="{FC4814D6-111C-4704-BB88-D07B57B028CF}"/>
    <cellStyle name="Normal 9 5 8 4 2 3" xfId="6378" xr:uid="{3CD0997B-4432-4858-8AC1-FF1C83810530}"/>
    <cellStyle name="Normal 9 5 8 4 2 4" xfId="5786" xr:uid="{BE8D787A-5E0A-4CF4-8EFA-05F229B3C721}"/>
    <cellStyle name="Normal 9 5 8 5" xfId="5164" xr:uid="{8CC34A8F-EA49-496E-A162-707CC1FDFA9B}"/>
    <cellStyle name="Normal 9 5 8 5 2" xfId="41791" xr:uid="{BB76560A-3E16-4230-9A68-797F0F2090F8}"/>
    <cellStyle name="Normal 9 5 8 5 3" xfId="6375" xr:uid="{1BFB6FE7-F279-4E81-94C9-B2705EAC0A66}"/>
    <cellStyle name="Normal 9 5 8 5 4" xfId="5783" xr:uid="{5C1E4A16-792F-4BF6-B25D-A4EE3FC1BEA3}"/>
    <cellStyle name="Normal 9 5 9" xfId="4226" xr:uid="{BABD4E28-F3DB-4F9C-A000-DF87E568F6A4}"/>
    <cellStyle name="Normal 9 5 9 2" xfId="5168" xr:uid="{269578C7-967F-46F2-99C6-69CD94F693D8}"/>
    <cellStyle name="Normal 9 5 9 2 2" xfId="41795" xr:uid="{A67384C9-FE9A-4F1C-86EC-708B87CCF3A2}"/>
    <cellStyle name="Normal 9 5 9 2 3" xfId="6379" xr:uid="{FE4D3079-B004-4BA8-95F8-6916BF22E970}"/>
    <cellStyle name="Normal 9 5 9 2 4" xfId="5787" xr:uid="{41D8CFC9-790A-4891-8387-3A3165AD63A2}"/>
    <cellStyle name="Normal 9 6" xfId="182" xr:uid="{437A9595-D7E2-4EE3-A1F1-2560DAEAC55B}"/>
    <cellStyle name="Normal 9 6 10" xfId="5169" xr:uid="{2B4BCD6F-0017-44BB-B100-CDEFE653CD96}"/>
    <cellStyle name="Normal 9 6 10 2" xfId="41796" xr:uid="{08615F45-F63C-43A5-A050-5FFEDC6A30DB}"/>
    <cellStyle name="Normal 9 6 10 3" xfId="6380" xr:uid="{37C6B56B-3BF5-47E1-946C-96DAD72390DF}"/>
    <cellStyle name="Normal 9 6 10 4" xfId="5788" xr:uid="{0AA76C8C-52C3-4FAF-8AB1-B1F5B0940B71}"/>
    <cellStyle name="Normal 9 6 2" xfId="183" xr:uid="{C6359A04-B984-417D-A520-2F9977AC0A01}"/>
    <cellStyle name="Normal 9 6 2 2" xfId="425" xr:uid="{F6116B87-1CCB-4470-8FC2-CD1B026369A8}"/>
    <cellStyle name="Normal 9 6 2 2 2" xfId="888" xr:uid="{D9403A62-5C49-456E-84EE-FD200E45858C}"/>
    <cellStyle name="Normal 9 6 2 2 2 2" xfId="2473" xr:uid="{F7E51952-9EC7-4366-B96C-51B0C823442D}"/>
    <cellStyle name="Normal 9 6 2 2 2 2 2" xfId="5173" xr:uid="{B272A428-476F-4669-A3A7-2104E598F6DF}"/>
    <cellStyle name="Normal 9 6 2 2 2 2 2 2" xfId="41800" xr:uid="{3856A5EB-3EE1-45AB-A016-866F145D9D1C}"/>
    <cellStyle name="Normal 9 6 2 2 2 2 2 3" xfId="6384" xr:uid="{8D8EC966-EF6C-4145-843F-BF49608FBAA6}"/>
    <cellStyle name="Normal 9 6 2 2 2 2 2 4" xfId="5792" xr:uid="{493236AF-89F2-4A8F-8EC3-2CF12DA3F7B6}"/>
    <cellStyle name="Normal 9 6 2 2 2 3" xfId="4227" xr:uid="{CF1173DB-4B64-4E46-91C0-38611FC6C201}"/>
    <cellStyle name="Normal 9 6 2 2 2 3 2" xfId="5174" xr:uid="{11BE4328-C7CD-4A2C-A339-04C20840875A}"/>
    <cellStyle name="Normal 9 6 2 2 2 3 2 2" xfId="41801" xr:uid="{AF817162-8B37-48C5-A54E-2AF50CA0F4DB}"/>
    <cellStyle name="Normal 9 6 2 2 2 3 2 3" xfId="6385" xr:uid="{C144CCD9-BA06-46EA-A9BC-2D8BF0517027}"/>
    <cellStyle name="Normal 9 6 2 2 2 3 2 4" xfId="5793" xr:uid="{2A98250F-4DE5-42BE-A8F4-73E680407E1F}"/>
    <cellStyle name="Normal 9 6 2 2 2 4" xfId="4228" xr:uid="{46CCDCC5-9D12-4196-BC7C-F72B5FD8E22B}"/>
    <cellStyle name="Normal 9 6 2 2 2 4 2" xfId="5175" xr:uid="{3A8ECE49-575A-4CB7-9521-4CDFF08953A1}"/>
    <cellStyle name="Normal 9 6 2 2 2 4 2 2" xfId="41802" xr:uid="{D231B73C-A8DA-4692-B708-5225BE1E2D74}"/>
    <cellStyle name="Normal 9 6 2 2 2 4 2 3" xfId="6386" xr:uid="{98310496-D0C9-4343-9F98-DF60245F2E6C}"/>
    <cellStyle name="Normal 9 6 2 2 2 4 2 4" xfId="5794" xr:uid="{E849D44B-8336-425F-9EAB-DA30623FA92C}"/>
    <cellStyle name="Normal 9 6 2 2 2 5" xfId="5172" xr:uid="{3073ECA4-9B66-4624-A030-F4F090C2B6F9}"/>
    <cellStyle name="Normal 9 6 2 2 2 5 2" xfId="41799" xr:uid="{35ABEF15-84F9-4B8F-82B7-3B96FA3D6964}"/>
    <cellStyle name="Normal 9 6 2 2 2 5 3" xfId="6383" xr:uid="{D082109D-D77E-432A-8429-BED3468BF34C}"/>
    <cellStyle name="Normal 9 6 2 2 2 5 4" xfId="5791" xr:uid="{DB5FC6F7-FC25-4311-A522-FD13D23C2B26}"/>
    <cellStyle name="Normal 9 6 2 2 3" xfId="2474" xr:uid="{329A73ED-47A7-481D-8683-E7AB236DA73A}"/>
    <cellStyle name="Normal 9 6 2 2 3 2" xfId="4229" xr:uid="{31A9282E-CB99-4F7B-BA2E-524F78911BE6}"/>
    <cellStyle name="Normal 9 6 2 2 3 2 2" xfId="5177" xr:uid="{5D32A7D3-0780-407D-9041-717997693C8C}"/>
    <cellStyle name="Normal 9 6 2 2 3 2 2 2" xfId="41804" xr:uid="{2304A33B-3FA5-4FA4-B024-9E874A1DDCFD}"/>
    <cellStyle name="Normal 9 6 2 2 3 2 2 3" xfId="6388" xr:uid="{CC40A643-FCEE-4EE2-8C52-E402B2EA2580}"/>
    <cellStyle name="Normal 9 6 2 2 3 2 2 4" xfId="5796" xr:uid="{8885B668-6908-4365-9274-8C20306CEC8D}"/>
    <cellStyle name="Normal 9 6 2 2 3 3" xfId="4230" xr:uid="{F5CA7C37-751B-4F28-94B6-2A049674B5CE}"/>
    <cellStyle name="Normal 9 6 2 2 3 3 2" xfId="5178" xr:uid="{B5FF94D9-E731-4361-9C3E-5FC95A0650EA}"/>
    <cellStyle name="Normal 9 6 2 2 3 3 2 2" xfId="41805" xr:uid="{2E63F895-A885-4816-B011-9DBBAC7AA099}"/>
    <cellStyle name="Normal 9 6 2 2 3 3 2 3" xfId="6389" xr:uid="{4B624292-8BCC-4197-8AC6-0D12F81D277E}"/>
    <cellStyle name="Normal 9 6 2 2 3 3 2 4" xfId="5797" xr:uid="{B51F0995-08C4-497D-8EAE-5206D56880EE}"/>
    <cellStyle name="Normal 9 6 2 2 3 4" xfId="4231" xr:uid="{DCAAA55E-8494-44C3-8876-26DF647935E8}"/>
    <cellStyle name="Normal 9 6 2 2 3 4 2" xfId="5179" xr:uid="{A6929503-C8D0-40DE-9AF9-4F66A8D6CDCF}"/>
    <cellStyle name="Normal 9 6 2 2 3 4 2 2" xfId="41806" xr:uid="{EAE8B818-AF09-4038-9008-353EB14E53A2}"/>
    <cellStyle name="Normal 9 6 2 2 3 4 2 3" xfId="6390" xr:uid="{54F2D96C-9534-46D9-A867-FE74EE7C7605}"/>
    <cellStyle name="Normal 9 6 2 2 3 4 2 4" xfId="5798" xr:uid="{AB24814D-2F2E-4CD6-A2D8-DBC5012D3580}"/>
    <cellStyle name="Normal 9 6 2 2 3 5" xfId="5176" xr:uid="{90763C02-6CEC-4306-8276-CC2811D78620}"/>
    <cellStyle name="Normal 9 6 2 2 3 5 2" xfId="41803" xr:uid="{66600F76-98AB-4B76-B206-777DD98B4FA2}"/>
    <cellStyle name="Normal 9 6 2 2 3 5 3" xfId="6387" xr:uid="{DC578108-6822-419A-9B53-400D2AFBBAFF}"/>
    <cellStyle name="Normal 9 6 2 2 3 5 4" xfId="5795" xr:uid="{DEB4F001-B44D-473A-9050-99B1A1386C1D}"/>
    <cellStyle name="Normal 9 6 2 2 4" xfId="4232" xr:uid="{9D0F0232-5B05-4D32-88B4-B71048D20F50}"/>
    <cellStyle name="Normal 9 6 2 2 4 2" xfId="5180" xr:uid="{C73796C0-5FC2-42C6-A7AD-E990F567373B}"/>
    <cellStyle name="Normal 9 6 2 2 4 2 2" xfId="41807" xr:uid="{E0DAA3B3-CC68-486E-BCF7-EC851748BE43}"/>
    <cellStyle name="Normal 9 6 2 2 4 2 3" xfId="6391" xr:uid="{2BEE1038-01B8-4D67-90FE-A48F10FDDC4A}"/>
    <cellStyle name="Normal 9 6 2 2 4 2 4" xfId="5799" xr:uid="{C52877AF-0351-4C4F-BF04-89B22FC22620}"/>
    <cellStyle name="Normal 9 6 2 2 5" xfId="4233" xr:uid="{8A67F2A6-380B-4F61-B5AC-A4D7603094C1}"/>
    <cellStyle name="Normal 9 6 2 2 5 2" xfId="5181" xr:uid="{1C1A3FF8-A315-440E-9A89-F9FCD35FE821}"/>
    <cellStyle name="Normal 9 6 2 2 5 2 2" xfId="41808" xr:uid="{7B239F9D-B82C-497D-99AE-4B56535C194C}"/>
    <cellStyle name="Normal 9 6 2 2 5 2 3" xfId="6392" xr:uid="{28A524B7-3ECC-41D1-B75B-2CC718F71E3D}"/>
    <cellStyle name="Normal 9 6 2 2 5 2 4" xfId="5800" xr:uid="{2FA382A1-9E47-4D0E-824F-D7B5375134E3}"/>
    <cellStyle name="Normal 9 6 2 2 6" xfId="4234" xr:uid="{16E894C6-4CBD-4626-A1A1-9E5A5662379B}"/>
    <cellStyle name="Normal 9 6 2 2 6 2" xfId="5182" xr:uid="{35AF2AD3-2505-4DBA-A30C-072DABB5F51A}"/>
    <cellStyle name="Normal 9 6 2 2 6 2 2" xfId="41809" xr:uid="{CCB9CB12-2E17-491E-A3E1-E14801569825}"/>
    <cellStyle name="Normal 9 6 2 2 6 2 3" xfId="6393" xr:uid="{1857F8D3-0BB8-4B3F-8D7D-C1A70520BDFB}"/>
    <cellStyle name="Normal 9 6 2 2 6 2 4" xfId="5801" xr:uid="{099DDBDF-9287-4ED4-A349-9188DBEF55D6}"/>
    <cellStyle name="Normal 9 6 2 2 7" xfId="5171" xr:uid="{57771576-501B-4081-A68C-AA4278569648}"/>
    <cellStyle name="Normal 9 6 2 2 7 2" xfId="41798" xr:uid="{79EC66DB-2E2E-4F5E-8776-C7288F183AFF}"/>
    <cellStyle name="Normal 9 6 2 2 7 3" xfId="6382" xr:uid="{96550DF9-7139-4B6C-A3D7-E4C40A167D1B}"/>
    <cellStyle name="Normal 9 6 2 2 7 4" xfId="5790" xr:uid="{B4F39CF9-7974-44DA-9A1A-387BE0AF0142}"/>
    <cellStyle name="Normal 9 6 2 3" xfId="889" xr:uid="{BC1CD945-8489-42AE-B731-FBD899C9DFE9}"/>
    <cellStyle name="Normal 9 6 2 3 2" xfId="2475" xr:uid="{35EC78B4-8485-4F90-BDAB-967BB5A3EEA1}"/>
    <cellStyle name="Normal 9 6 2 3 2 2" xfId="4235" xr:uid="{390233E8-3648-4035-852A-F70847908351}"/>
    <cellStyle name="Normal 9 6 2 3 2 2 2" xfId="5185" xr:uid="{E3BACC05-A121-484C-82FF-8D87F50A20C3}"/>
    <cellStyle name="Normal 9 6 2 3 2 2 2 2" xfId="41812" xr:uid="{BC76D7B6-1506-48B4-98D0-EDBFC19E7950}"/>
    <cellStyle name="Normal 9 6 2 3 2 2 2 3" xfId="6396" xr:uid="{7B8E125C-3CB4-4225-BD39-DF37A641DB60}"/>
    <cellStyle name="Normal 9 6 2 3 2 2 2 4" xfId="5804" xr:uid="{D3911BBB-72CF-469C-BE43-C022BCD87256}"/>
    <cellStyle name="Normal 9 6 2 3 2 3" xfId="4236" xr:uid="{987BB4B0-5638-47F0-A183-8A047BA27181}"/>
    <cellStyle name="Normal 9 6 2 3 2 3 2" xfId="5186" xr:uid="{8292D53F-424D-4703-B9FD-41F620D9CEC6}"/>
    <cellStyle name="Normal 9 6 2 3 2 3 2 2" xfId="41813" xr:uid="{DF9FD88F-7453-4C33-840D-2937ECF7AD13}"/>
    <cellStyle name="Normal 9 6 2 3 2 3 2 3" xfId="6397" xr:uid="{409A5239-7B9D-4FB0-8402-6989B1DC80AF}"/>
    <cellStyle name="Normal 9 6 2 3 2 3 2 4" xfId="5805" xr:uid="{6CB09E5F-9731-49B8-B70D-3BF595CF8162}"/>
    <cellStyle name="Normal 9 6 2 3 2 4" xfId="4237" xr:uid="{7D6D2F58-CD4B-43F2-B768-5EE7D20E9A46}"/>
    <cellStyle name="Normal 9 6 2 3 2 4 2" xfId="5187" xr:uid="{B55CC9E0-ACA8-4460-A237-C084563BCACF}"/>
    <cellStyle name="Normal 9 6 2 3 2 4 2 2" xfId="41814" xr:uid="{44B01552-C479-4EC4-9E2F-838CA8E2CF80}"/>
    <cellStyle name="Normal 9 6 2 3 2 4 2 3" xfId="6398" xr:uid="{E0603E27-3EC1-4CCA-AF5F-1E6B8E924493}"/>
    <cellStyle name="Normal 9 6 2 3 2 4 2 4" xfId="5806" xr:uid="{69674C95-9FCC-45EE-A4C7-1924BF678303}"/>
    <cellStyle name="Normal 9 6 2 3 2 5" xfId="5184" xr:uid="{BEEE2343-955D-4A9F-B29F-A89C76430968}"/>
    <cellStyle name="Normal 9 6 2 3 2 5 2" xfId="41811" xr:uid="{29A71363-BFB5-4B28-9E61-947EE7B68522}"/>
    <cellStyle name="Normal 9 6 2 3 2 5 3" xfId="6395" xr:uid="{727DB13F-D478-40E7-B82F-38FBB59C5F57}"/>
    <cellStyle name="Normal 9 6 2 3 2 5 4" xfId="5803" xr:uid="{5771AA36-C306-4597-9825-642120460BB7}"/>
    <cellStyle name="Normal 9 6 2 3 3" xfId="4238" xr:uid="{3C0315EB-E164-4E0D-A337-F03B152608AC}"/>
    <cellStyle name="Normal 9 6 2 3 3 2" xfId="5188" xr:uid="{8EB44549-772B-4743-97B9-3FD978CA6661}"/>
    <cellStyle name="Normal 9 6 2 3 3 2 2" xfId="41815" xr:uid="{EF88BD4E-0678-4216-A800-79AB7E271101}"/>
    <cellStyle name="Normal 9 6 2 3 3 2 3" xfId="6399" xr:uid="{56EFA479-A608-408F-AAA2-38523D3663BE}"/>
    <cellStyle name="Normal 9 6 2 3 3 2 4" xfId="5807" xr:uid="{49A5E102-9B1F-4A8F-B66A-45F917B721FB}"/>
    <cellStyle name="Normal 9 6 2 3 4" xfId="4239" xr:uid="{D7FA7E5E-68B5-498F-9238-F57C68E8D6CE}"/>
    <cellStyle name="Normal 9 6 2 3 4 2" xfId="5189" xr:uid="{0B96B0BD-B846-4AFE-9F23-C14B32798859}"/>
    <cellStyle name="Normal 9 6 2 3 4 2 2" xfId="41816" xr:uid="{BE292CFE-0968-4408-BA58-E711F7A63159}"/>
    <cellStyle name="Normal 9 6 2 3 4 2 3" xfId="6400" xr:uid="{A4DAD447-4BBC-44D0-BAEB-58F4214139E3}"/>
    <cellStyle name="Normal 9 6 2 3 4 2 4" xfId="5808" xr:uid="{BFE88FE5-8E69-4FCC-8A95-8DD91EAAF6EC}"/>
    <cellStyle name="Normal 9 6 2 3 5" xfId="4240" xr:uid="{47B65682-D8E5-4BD6-BD71-A2C29044B20C}"/>
    <cellStyle name="Normal 9 6 2 3 5 2" xfId="5190" xr:uid="{3481A463-2A30-4147-8272-BCDB63ACE50D}"/>
    <cellStyle name="Normal 9 6 2 3 5 2 2" xfId="41817" xr:uid="{759DD734-0B96-4F7A-9F18-8CAE5AE2342D}"/>
    <cellStyle name="Normal 9 6 2 3 5 2 3" xfId="6401" xr:uid="{DB8B3C82-10B8-45E8-8A37-3E6AADA92EB6}"/>
    <cellStyle name="Normal 9 6 2 3 5 2 4" xfId="5809" xr:uid="{F78941FD-9074-4425-A799-AF0681B2C8DC}"/>
    <cellStyle name="Normal 9 6 2 3 6" xfId="5183" xr:uid="{E66912CE-11DE-4A82-A20C-4FF25C3B66C0}"/>
    <cellStyle name="Normal 9 6 2 3 6 2" xfId="41810" xr:uid="{8BE63BB0-C14B-4496-B320-241011A73FDE}"/>
    <cellStyle name="Normal 9 6 2 3 6 3" xfId="6394" xr:uid="{99C540E4-69C7-4920-877B-954D2C38E569}"/>
    <cellStyle name="Normal 9 6 2 3 6 4" xfId="5802" xr:uid="{56B4A46F-0B1C-4906-861C-64E73EE4F330}"/>
    <cellStyle name="Normal 9 6 2 4" xfId="2476" xr:uid="{B8A14C9F-BAC0-4972-975D-9C6C8260FF55}"/>
    <cellStyle name="Normal 9 6 2 4 2" xfId="4241" xr:uid="{24EBFE07-1492-4772-B906-6196A9A7C53D}"/>
    <cellStyle name="Normal 9 6 2 4 2 2" xfId="5192" xr:uid="{4DC29097-1530-4659-9CAD-E867EDCE271B}"/>
    <cellStyle name="Normal 9 6 2 4 2 2 2" xfId="41819" xr:uid="{2E03B333-EA73-4CF8-A4E0-5FCCC3079DCD}"/>
    <cellStyle name="Normal 9 6 2 4 2 2 3" xfId="6403" xr:uid="{42074117-5AA7-456C-8BDA-98FD4D2E5F75}"/>
    <cellStyle name="Normal 9 6 2 4 2 2 4" xfId="5811" xr:uid="{C3E0BBB4-508E-4937-AB00-75E9676E5ADB}"/>
    <cellStyle name="Normal 9 6 2 4 3" xfId="4242" xr:uid="{859ABE96-B543-4D17-BC93-3CA56A50FB6F}"/>
    <cellStyle name="Normal 9 6 2 4 3 2" xfId="5193" xr:uid="{B12E2325-2176-4FCB-9812-E38B24761EEC}"/>
    <cellStyle name="Normal 9 6 2 4 3 2 2" xfId="41820" xr:uid="{9346DCAA-5964-4FC3-8772-A44B6FFE37FC}"/>
    <cellStyle name="Normal 9 6 2 4 3 2 3" xfId="6404" xr:uid="{C43CA8CE-BF32-4B56-BA63-C624A6FA1F54}"/>
    <cellStyle name="Normal 9 6 2 4 3 2 4" xfId="5812" xr:uid="{56A8BD61-053C-47D7-91E7-1E91373B1F2C}"/>
    <cellStyle name="Normal 9 6 2 4 4" xfId="4243" xr:uid="{EDC4EF77-C6CC-4799-A6C6-440A2DADD2E8}"/>
    <cellStyle name="Normal 9 6 2 4 4 2" xfId="5194" xr:uid="{F73FD5B3-53FB-4F48-930D-ACD4D1DB120F}"/>
    <cellStyle name="Normal 9 6 2 4 4 2 2" xfId="41821" xr:uid="{84AA0F1A-B893-4B6D-A29E-7395942C8217}"/>
    <cellStyle name="Normal 9 6 2 4 4 2 3" xfId="6405" xr:uid="{79F75E2B-3F11-4E4F-AC38-9FC6354C5612}"/>
    <cellStyle name="Normal 9 6 2 4 4 2 4" xfId="5813" xr:uid="{79D95AC6-C4AF-4322-BFA4-142264D56B27}"/>
    <cellStyle name="Normal 9 6 2 4 5" xfId="5191" xr:uid="{126C47ED-9F0B-4E87-86C4-4AD450D70E6C}"/>
    <cellStyle name="Normal 9 6 2 4 5 2" xfId="41818" xr:uid="{9991E96D-D6B4-4C42-8D90-20DB6E66352B}"/>
    <cellStyle name="Normal 9 6 2 4 5 3" xfId="6402" xr:uid="{216DA4D6-A639-4C5E-8C7C-839BE0551E82}"/>
    <cellStyle name="Normal 9 6 2 4 5 4" xfId="5810" xr:uid="{18DD2050-3BBE-4321-8B62-A6246F188AC2}"/>
    <cellStyle name="Normal 9 6 2 5" xfId="4244" xr:uid="{D5D55CFE-5939-401F-8532-CEA62831998F}"/>
    <cellStyle name="Normal 9 6 2 5 2" xfId="4245" xr:uid="{E8B0BC6A-59CE-4C4B-B742-9E80D8E68A5D}"/>
    <cellStyle name="Normal 9 6 2 5 2 2" xfId="5196" xr:uid="{8A8C9FC6-64C6-4848-BC56-7023727BBC05}"/>
    <cellStyle name="Normal 9 6 2 5 2 2 2" xfId="41823" xr:uid="{DB452638-09AF-418A-8B80-43275A8E295F}"/>
    <cellStyle name="Normal 9 6 2 5 2 2 3" xfId="6407" xr:uid="{A139CA95-F72D-4E4A-B5C5-9C1E0097F295}"/>
    <cellStyle name="Normal 9 6 2 5 2 2 4" xfId="5815" xr:uid="{07192EB4-C9DE-4A01-BA93-B2C52DD0D6CB}"/>
    <cellStyle name="Normal 9 6 2 5 3" xfId="4246" xr:uid="{11A321B5-8600-4F02-95F2-DA8AA79224C1}"/>
    <cellStyle name="Normal 9 6 2 5 3 2" xfId="5197" xr:uid="{6CE34DEF-4BEE-4B19-A7C7-70F08DE39F7F}"/>
    <cellStyle name="Normal 9 6 2 5 3 2 2" xfId="41824" xr:uid="{282E1749-0999-4FF8-B9C5-846096EC0ED8}"/>
    <cellStyle name="Normal 9 6 2 5 3 2 3" xfId="6408" xr:uid="{6B1D01D8-4C61-4031-A0DF-B66F5BF98247}"/>
    <cellStyle name="Normal 9 6 2 5 3 2 4" xfId="5816" xr:uid="{29127F2B-E94B-43A3-A24B-B897BF5C9D66}"/>
    <cellStyle name="Normal 9 6 2 5 4" xfId="4247" xr:uid="{136AAD3B-6811-49DF-B19D-0497033DF02D}"/>
    <cellStyle name="Normal 9 6 2 5 4 2" xfId="5198" xr:uid="{AEBE6EF2-93DA-4633-80CC-EC51643C1F85}"/>
    <cellStyle name="Normal 9 6 2 5 4 2 2" xfId="41825" xr:uid="{FA89E39E-0B3B-4CB8-9E3E-AEF137CD87B4}"/>
    <cellStyle name="Normal 9 6 2 5 4 2 3" xfId="6409" xr:uid="{C495BCCA-0913-46BB-A8E3-23C19232205D}"/>
    <cellStyle name="Normal 9 6 2 5 4 2 4" xfId="5817" xr:uid="{A47267A0-6A4B-4B87-9968-3A447338E607}"/>
    <cellStyle name="Normal 9 6 2 5 5" xfId="5195" xr:uid="{A535DD81-1C1F-4ED3-AEFA-461F135BDAEB}"/>
    <cellStyle name="Normal 9 6 2 5 5 2" xfId="41822" xr:uid="{FD7ECDE8-7926-41E5-BA30-2AB57F8446FD}"/>
    <cellStyle name="Normal 9 6 2 5 5 3" xfId="6406" xr:uid="{70A2AD1F-A92D-4D06-AB4A-538262CBB5DF}"/>
    <cellStyle name="Normal 9 6 2 5 5 4" xfId="5814" xr:uid="{51971ABF-CA98-4DEE-AE0D-C4E9A89770C6}"/>
    <cellStyle name="Normal 9 6 2 6" xfId="4248" xr:uid="{34F2245E-7323-4539-934C-32000CD956A3}"/>
    <cellStyle name="Normal 9 6 2 6 2" xfId="5199" xr:uid="{521FD86D-59DF-44A2-BA3D-2E64AD992557}"/>
    <cellStyle name="Normal 9 6 2 6 2 2" xfId="41826" xr:uid="{62B69D7F-5932-46F0-8602-4B28013A1E56}"/>
    <cellStyle name="Normal 9 6 2 6 2 3" xfId="6410" xr:uid="{DB61460D-B8C9-45DC-90BD-FB02F8C0FDE7}"/>
    <cellStyle name="Normal 9 6 2 6 2 4" xfId="5818" xr:uid="{3CF8A975-5528-40D4-860F-237A82ED4098}"/>
    <cellStyle name="Normal 9 6 2 7" xfId="4249" xr:uid="{0E1DD126-3998-4376-89A2-4119C888A026}"/>
    <cellStyle name="Normal 9 6 2 7 2" xfId="5200" xr:uid="{2691C275-D978-42F1-8EC9-AD96806F46A9}"/>
    <cellStyle name="Normal 9 6 2 7 2 2" xfId="41827" xr:uid="{2846999C-D442-4781-8523-4A1293267138}"/>
    <cellStyle name="Normal 9 6 2 7 2 3" xfId="6411" xr:uid="{89DF2CF4-6B31-4874-8635-11825036EEE3}"/>
    <cellStyle name="Normal 9 6 2 7 2 4" xfId="5819" xr:uid="{6E1B6198-111A-4884-9D9B-5CAB99839913}"/>
    <cellStyle name="Normal 9 6 2 8" xfId="4250" xr:uid="{3DA23C4B-320F-4C33-838E-EC8EACCE9F87}"/>
    <cellStyle name="Normal 9 6 2 8 2" xfId="5201" xr:uid="{6C5F1165-8BDA-4AB6-947E-F0A6EB1C550B}"/>
    <cellStyle name="Normal 9 6 2 8 2 2" xfId="41828" xr:uid="{F0191A14-7614-4345-866E-EE55C896C20E}"/>
    <cellStyle name="Normal 9 6 2 8 2 3" xfId="6412" xr:uid="{B195C088-BBCD-4C2D-9EE5-C1618C8FAC0E}"/>
    <cellStyle name="Normal 9 6 2 8 2 4" xfId="5820" xr:uid="{FDC20D1F-37E7-4C1E-9838-95734D7B0796}"/>
    <cellStyle name="Normal 9 6 2 9" xfId="5170" xr:uid="{1C368007-0CE2-48EB-9B85-6FD04811E8FC}"/>
    <cellStyle name="Normal 9 6 2 9 2" xfId="41797" xr:uid="{7CF7885E-B458-4FEF-ABE3-087FAE4F7B85}"/>
    <cellStyle name="Normal 9 6 2 9 3" xfId="6381" xr:uid="{003196EE-8CBE-4858-A5E4-30FB35446EC3}"/>
    <cellStyle name="Normal 9 6 2 9 4" xfId="5789" xr:uid="{A7498E50-E6D8-4B59-B028-E425C25E2397}"/>
    <cellStyle name="Normal 9 6 3" xfId="426" xr:uid="{371EDB34-4656-4A27-97F0-28F37E06DEEB}"/>
    <cellStyle name="Normal 9 6 3 2" xfId="890" xr:uid="{739612DB-36DE-4CF9-A954-BB73F4ADC185}"/>
    <cellStyle name="Normal 9 6 3 2 2" xfId="891" xr:uid="{C1484E3C-5CE9-4225-B893-CAF0F2340E91}"/>
    <cellStyle name="Normal 9 6 3 2 2 2" xfId="5204" xr:uid="{93CB91C3-E7C4-40A8-8579-8849D5795BD4}"/>
    <cellStyle name="Normal 9 6 3 2 2 2 2" xfId="41831" xr:uid="{2A6AE171-1E37-419D-9CB0-7C5CE246B388}"/>
    <cellStyle name="Normal 9 6 3 2 2 2 3" xfId="6415" xr:uid="{F5BCDB10-F057-4D8C-AB5A-ED78C2D0481B}"/>
    <cellStyle name="Normal 9 6 3 2 2 2 4" xfId="5823" xr:uid="{EE9C2133-0D16-4297-B66A-F65DE0851CB1}"/>
    <cellStyle name="Normal 9 6 3 2 3" xfId="4251" xr:uid="{176B56EB-C053-41CF-B295-57BE65488B87}"/>
    <cellStyle name="Normal 9 6 3 2 3 2" xfId="5205" xr:uid="{B6FC6BE5-2EA9-4260-A6F9-52662EC8B841}"/>
    <cellStyle name="Normal 9 6 3 2 3 2 2" xfId="41832" xr:uid="{B73C63D5-DE27-4B0D-9358-F9F249A4B58B}"/>
    <cellStyle name="Normal 9 6 3 2 3 2 3" xfId="6416" xr:uid="{50C76270-4402-40D8-9894-31B5D1B892F8}"/>
    <cellStyle name="Normal 9 6 3 2 3 2 4" xfId="5824" xr:uid="{69B4702D-9BAA-4883-A918-06A7EB6A2EE1}"/>
    <cellStyle name="Normal 9 6 3 2 4" xfId="4252" xr:uid="{40303FCB-F3AF-43A0-B6B2-DBA285A3E0A0}"/>
    <cellStyle name="Normal 9 6 3 2 4 2" xfId="5206" xr:uid="{E954CF99-3E67-4DA9-B959-5399791EF7D0}"/>
    <cellStyle name="Normal 9 6 3 2 4 2 2" xfId="41833" xr:uid="{0F2C256A-BFED-4D1F-8E45-E693E2BA90D2}"/>
    <cellStyle name="Normal 9 6 3 2 4 2 3" xfId="6417" xr:uid="{A6EF81A7-C478-4E19-9925-556FDE25073D}"/>
    <cellStyle name="Normal 9 6 3 2 4 2 4" xfId="5825" xr:uid="{61135EF0-B13B-425F-86D5-465BC74BBEB4}"/>
    <cellStyle name="Normal 9 6 3 2 5" xfId="5203" xr:uid="{0F9C9F31-4127-4EFA-9C23-096A2FAEFC8C}"/>
    <cellStyle name="Normal 9 6 3 2 5 2" xfId="41830" xr:uid="{4C4A18DB-7D09-4935-A467-1113E83E4386}"/>
    <cellStyle name="Normal 9 6 3 2 5 3" xfId="6414" xr:uid="{47711DCE-B3EF-468F-8230-729725DDE66A}"/>
    <cellStyle name="Normal 9 6 3 2 5 4" xfId="5822" xr:uid="{A0C5E1A5-00C6-4585-BB6A-BD395E83AEAC}"/>
    <cellStyle name="Normal 9 6 3 3" xfId="892" xr:uid="{4641323D-59E1-4E3F-9445-BA416E00143C}"/>
    <cellStyle name="Normal 9 6 3 3 2" xfId="4253" xr:uid="{88AEDA38-0D55-4F86-8822-83A9B0F320DA}"/>
    <cellStyle name="Normal 9 6 3 3 2 2" xfId="5208" xr:uid="{537678AC-BCFC-40D7-B404-096443CE84C9}"/>
    <cellStyle name="Normal 9 6 3 3 2 2 2" xfId="41835" xr:uid="{CC03551E-D13C-4C5B-99E2-6BD2DD7DC1BE}"/>
    <cellStyle name="Normal 9 6 3 3 2 2 3" xfId="6419" xr:uid="{31B228AE-7EB0-4970-9B49-4BA12EF88A40}"/>
    <cellStyle name="Normal 9 6 3 3 2 2 4" xfId="5827" xr:uid="{43827A3F-399A-469D-92D3-FA4129C1ED66}"/>
    <cellStyle name="Normal 9 6 3 3 3" xfId="4254" xr:uid="{E2185AD6-DC41-4D7D-A78C-DF38FA9B4605}"/>
    <cellStyle name="Normal 9 6 3 3 3 2" xfId="5209" xr:uid="{7890BA4C-82E6-47BD-9442-0CBF19CDEA17}"/>
    <cellStyle name="Normal 9 6 3 3 3 2 2" xfId="41836" xr:uid="{EB800257-417C-4E98-8373-CC39D1EEE6CD}"/>
    <cellStyle name="Normal 9 6 3 3 3 2 3" xfId="6420" xr:uid="{97532B76-CF0E-4639-84B0-06CB3C2E8432}"/>
    <cellStyle name="Normal 9 6 3 3 3 2 4" xfId="5828" xr:uid="{4B18935D-761F-4DA3-B4FD-0622C65D9B97}"/>
    <cellStyle name="Normal 9 6 3 3 4" xfId="4255" xr:uid="{9FC15C4B-8B3D-4975-B2BA-AF24C110A0BA}"/>
    <cellStyle name="Normal 9 6 3 3 4 2" xfId="5210" xr:uid="{2365F005-3844-46B7-8813-ED25BC473FB8}"/>
    <cellStyle name="Normal 9 6 3 3 4 2 2" xfId="41837" xr:uid="{9CBF00C4-321D-4D7A-A6C0-68476D0928E5}"/>
    <cellStyle name="Normal 9 6 3 3 4 2 3" xfId="6421" xr:uid="{39BC1E89-7656-4CC7-AB3E-0BD6A749B12F}"/>
    <cellStyle name="Normal 9 6 3 3 4 2 4" xfId="5829" xr:uid="{8231D1DA-8235-43D8-9B63-A59B111F7A8A}"/>
    <cellStyle name="Normal 9 6 3 3 5" xfId="5207" xr:uid="{024E50AB-4834-48F4-806B-53AD277B3105}"/>
    <cellStyle name="Normal 9 6 3 3 5 2" xfId="41834" xr:uid="{C5F67C3B-4A32-475E-97C4-6E163A45A848}"/>
    <cellStyle name="Normal 9 6 3 3 5 3" xfId="6418" xr:uid="{0C499F6D-272B-4DAA-971E-F1FBA790F283}"/>
    <cellStyle name="Normal 9 6 3 3 5 4" xfId="5826" xr:uid="{01E98461-AE3D-4AFE-AF2B-11761C122116}"/>
    <cellStyle name="Normal 9 6 3 4" xfId="4256" xr:uid="{7FA54BE0-3102-416F-9D37-8E5FAE2AD27C}"/>
    <cellStyle name="Normal 9 6 3 4 2" xfId="5211" xr:uid="{1B811E49-2554-411A-A3FE-57911ECA9A22}"/>
    <cellStyle name="Normal 9 6 3 4 2 2" xfId="41838" xr:uid="{0C63D502-5DDA-47F5-A9DD-5E72BE393058}"/>
    <cellStyle name="Normal 9 6 3 4 2 3" xfId="6422" xr:uid="{FA97402D-F7BC-4AF5-933D-8EDB02D62CD5}"/>
    <cellStyle name="Normal 9 6 3 4 2 4" xfId="5830" xr:uid="{DDA1B3F7-533A-46F0-9110-6BCC5C6C0A5C}"/>
    <cellStyle name="Normal 9 6 3 5" xfId="4257" xr:uid="{C5D6CF55-AB7B-46BA-9C3A-9896B9786CF6}"/>
    <cellStyle name="Normal 9 6 3 5 2" xfId="5212" xr:uid="{458C3EBC-4E6E-4EA8-97EF-25F17ADE9575}"/>
    <cellStyle name="Normal 9 6 3 5 2 2" xfId="41839" xr:uid="{97966E6F-EDE1-4787-99A1-A553491EBD77}"/>
    <cellStyle name="Normal 9 6 3 5 2 3" xfId="6423" xr:uid="{312A980E-7003-4922-BBBB-FC178AB13BAA}"/>
    <cellStyle name="Normal 9 6 3 5 2 4" xfId="5831" xr:uid="{CD0890DA-3651-4310-B7AC-7703EBBB0773}"/>
    <cellStyle name="Normal 9 6 3 6" xfId="4258" xr:uid="{2C078ACD-B258-4827-9F60-F2329447ACD9}"/>
    <cellStyle name="Normal 9 6 3 6 2" xfId="5213" xr:uid="{B31222C3-CFB1-409E-8592-082DF1C683E1}"/>
    <cellStyle name="Normal 9 6 3 6 2 2" xfId="41840" xr:uid="{E45DC13E-B00E-4B62-A1DB-9666D3F21BA1}"/>
    <cellStyle name="Normal 9 6 3 6 2 3" xfId="6424" xr:uid="{D12F30CB-4BD6-4434-994D-6C42C85E88D8}"/>
    <cellStyle name="Normal 9 6 3 6 2 4" xfId="5832" xr:uid="{435149DD-FD64-42A4-96A1-E19BF5AEE865}"/>
    <cellStyle name="Normal 9 6 3 7" xfId="5202" xr:uid="{BC455BD9-E38E-4842-A60B-F913E1827216}"/>
    <cellStyle name="Normal 9 6 3 7 2" xfId="41829" xr:uid="{6C5A696F-8A41-4A33-BBD9-328B8351B9F9}"/>
    <cellStyle name="Normal 9 6 3 7 3" xfId="6413" xr:uid="{B619E1E5-D265-474D-8FD2-A15DC8419C71}"/>
    <cellStyle name="Normal 9 6 3 7 4" xfId="5821" xr:uid="{223F067F-369B-4871-9F1B-D0A4B53E52BD}"/>
    <cellStyle name="Normal 9 6 4" xfId="427" xr:uid="{05CAD35C-E2AC-4D62-BF56-14A611470EC8}"/>
    <cellStyle name="Normal 9 6 4 2" xfId="893" xr:uid="{1A1664AD-46BF-4169-9893-F0B1276D9E61}"/>
    <cellStyle name="Normal 9 6 4 2 2" xfId="4259" xr:uid="{50A60A94-7A25-430E-A94F-C068705DAF47}"/>
    <cellStyle name="Normal 9 6 4 2 2 2" xfId="5216" xr:uid="{23F1AF04-93B3-4692-8068-A079B8D2D087}"/>
    <cellStyle name="Normal 9 6 4 2 2 2 2" xfId="41843" xr:uid="{1D6755AC-09FE-4151-9E40-A7A5412673E9}"/>
    <cellStyle name="Normal 9 6 4 2 2 2 3" xfId="6427" xr:uid="{C12D22C1-026C-4575-BB62-D37961CC6CCD}"/>
    <cellStyle name="Normal 9 6 4 2 2 2 4" xfId="5835" xr:uid="{D2B0541C-29D5-45D6-ACCE-A4614CF3DFDC}"/>
    <cellStyle name="Normal 9 6 4 2 3" xfId="4260" xr:uid="{7FAEBA80-76C5-4A86-9A64-9D008DA217E9}"/>
    <cellStyle name="Normal 9 6 4 2 3 2" xfId="5217" xr:uid="{90A5AC8B-0638-4371-971D-B7AC9EB0BF46}"/>
    <cellStyle name="Normal 9 6 4 2 3 2 2" xfId="41844" xr:uid="{4AABDC04-B6B9-4F9F-8A51-E845F46C05BB}"/>
    <cellStyle name="Normal 9 6 4 2 3 2 3" xfId="6428" xr:uid="{7AF9805E-B449-4E87-9835-A80851475022}"/>
    <cellStyle name="Normal 9 6 4 2 3 2 4" xfId="5836" xr:uid="{9AFD402B-CB45-468D-94A1-F6EC3A6ADF16}"/>
    <cellStyle name="Normal 9 6 4 2 4" xfId="4261" xr:uid="{D49DC0AA-F095-413D-8A70-6F1ECE005472}"/>
    <cellStyle name="Normal 9 6 4 2 4 2" xfId="5218" xr:uid="{7CA039EA-56B2-426A-84A8-EB6253B87423}"/>
    <cellStyle name="Normal 9 6 4 2 4 2 2" xfId="41845" xr:uid="{9A0AA22C-D1D8-4F35-987C-EE6390A6FC66}"/>
    <cellStyle name="Normal 9 6 4 2 4 2 3" xfId="6429" xr:uid="{650DAE59-A84A-49D0-9A5D-CAF6F460D705}"/>
    <cellStyle name="Normal 9 6 4 2 4 2 4" xfId="5837" xr:uid="{DA8A3EE1-9F05-48A8-8A4E-E4035C943B55}"/>
    <cellStyle name="Normal 9 6 4 2 5" xfId="5215" xr:uid="{ABAAC561-26C2-4FB1-A781-70FE8E5A69D5}"/>
    <cellStyle name="Normal 9 6 4 2 5 2" xfId="41842" xr:uid="{535DB06E-6541-4C14-9161-58E99EFC1789}"/>
    <cellStyle name="Normal 9 6 4 2 5 3" xfId="6426" xr:uid="{0938BE66-8087-45E8-AF2B-39020736CF58}"/>
    <cellStyle name="Normal 9 6 4 2 5 4" xfId="5834" xr:uid="{22741873-5B80-49DB-B150-1251E6B7124C}"/>
    <cellStyle name="Normal 9 6 4 3" xfId="4262" xr:uid="{90BA2921-178E-4A33-A2FD-1F3A0B4064FA}"/>
    <cellStyle name="Normal 9 6 4 3 2" xfId="5219" xr:uid="{3F9FA7D9-5CDC-4573-98E3-108EDF1800A6}"/>
    <cellStyle name="Normal 9 6 4 3 2 2" xfId="41846" xr:uid="{574EF37E-B06C-4BE1-9F67-27484590F874}"/>
    <cellStyle name="Normal 9 6 4 3 2 3" xfId="6430" xr:uid="{1E7B6C5C-B659-4DFB-8154-3FED7B037227}"/>
    <cellStyle name="Normal 9 6 4 3 2 4" xfId="5838" xr:uid="{FDF99645-03E5-4600-9241-051C6C81D05D}"/>
    <cellStyle name="Normal 9 6 4 4" xfId="4263" xr:uid="{BF922910-EA99-4954-805B-ECB033927D8B}"/>
    <cellStyle name="Normal 9 6 4 4 2" xfId="5220" xr:uid="{09B73DB4-B936-4CBE-B825-B038D958B9FD}"/>
    <cellStyle name="Normal 9 6 4 4 2 2" xfId="41847" xr:uid="{781F3690-B585-4E74-A6EE-B8D6F128F89D}"/>
    <cellStyle name="Normal 9 6 4 4 2 3" xfId="6431" xr:uid="{C54220DE-16C5-4210-B791-FC51998D7E7C}"/>
    <cellStyle name="Normal 9 6 4 4 2 4" xfId="5839" xr:uid="{6C6BB51E-BAF1-47E9-AAC8-377D633ECA96}"/>
    <cellStyle name="Normal 9 6 4 5" xfId="4264" xr:uid="{FFAE84F5-2926-4616-BE53-2C2B52AF333F}"/>
    <cellStyle name="Normal 9 6 4 5 2" xfId="5221" xr:uid="{B3E38540-B54C-4CD2-8807-7EE19E4C7832}"/>
    <cellStyle name="Normal 9 6 4 5 2 2" xfId="41848" xr:uid="{3F0A7215-B753-4CE3-A492-0B955BD4A0F3}"/>
    <cellStyle name="Normal 9 6 4 5 2 3" xfId="6432" xr:uid="{5788450D-4B61-41F1-95F7-E639C1D9E974}"/>
    <cellStyle name="Normal 9 6 4 5 2 4" xfId="5840" xr:uid="{0D4D60F1-BC22-4ED4-8AFD-15DE0D8A89E8}"/>
    <cellStyle name="Normal 9 6 4 6" xfId="5214" xr:uid="{3BDF948C-20E4-4352-93B5-3DD1C7950C42}"/>
    <cellStyle name="Normal 9 6 4 6 2" xfId="41841" xr:uid="{42089E91-56A9-4627-A289-5DBDED8DE198}"/>
    <cellStyle name="Normal 9 6 4 6 3" xfId="6425" xr:uid="{493AACD7-2128-4FBD-920B-152372D3288F}"/>
    <cellStyle name="Normal 9 6 4 6 4" xfId="5833" xr:uid="{0993510B-9720-466B-8980-BF36D812340A}"/>
    <cellStyle name="Normal 9 6 5" xfId="894" xr:uid="{83EA9023-B928-44D5-8A06-CB241021DB3C}"/>
    <cellStyle name="Normal 9 6 5 2" xfId="4265" xr:uid="{25C56770-64CB-449C-A21F-5491F4A3004D}"/>
    <cellStyle name="Normal 9 6 5 2 2" xfId="5223" xr:uid="{664B1E99-600B-4026-A40C-DD709948B95F}"/>
    <cellStyle name="Normal 9 6 5 2 2 2" xfId="41850" xr:uid="{824C4931-4C6D-46B2-8FD9-E5653CFE517B}"/>
    <cellStyle name="Normal 9 6 5 2 2 3" xfId="6434" xr:uid="{DC46C963-BAE9-4C0C-AB71-EFBEBF1AEF81}"/>
    <cellStyle name="Normal 9 6 5 2 2 4" xfId="5842" xr:uid="{585AA4CD-554D-4F9D-AFFB-97FC3D47E5E1}"/>
    <cellStyle name="Normal 9 6 5 3" xfId="4266" xr:uid="{FDBE4943-D64B-4E10-BEBB-1BE691A3EC5C}"/>
    <cellStyle name="Normal 9 6 5 3 2" xfId="5224" xr:uid="{447DB34A-9773-418E-9909-9E113167A332}"/>
    <cellStyle name="Normal 9 6 5 3 2 2" xfId="41851" xr:uid="{476B9157-3CA7-4AD1-B236-1840948E43AC}"/>
    <cellStyle name="Normal 9 6 5 3 2 3" xfId="6435" xr:uid="{85601A74-8CE5-4F37-B7E4-1396E80749FB}"/>
    <cellStyle name="Normal 9 6 5 3 2 4" xfId="5843" xr:uid="{B8EC2871-2B33-4F39-9BAD-4018D35C943F}"/>
    <cellStyle name="Normal 9 6 5 4" xfId="4267" xr:uid="{43036637-8260-4E42-AA58-0BC226E4E09D}"/>
    <cellStyle name="Normal 9 6 5 4 2" xfId="5225" xr:uid="{ADA5DB16-2B0F-44A0-ACF7-EADF142C2EB5}"/>
    <cellStyle name="Normal 9 6 5 4 2 2" xfId="41852" xr:uid="{24635CE7-83F3-4C9F-8363-A0E821E75204}"/>
    <cellStyle name="Normal 9 6 5 4 2 3" xfId="6436" xr:uid="{CEB67347-EF11-48B1-A416-A3D2E0DAFF51}"/>
    <cellStyle name="Normal 9 6 5 4 2 4" xfId="5844" xr:uid="{917D8C3D-8AF0-406C-B849-EBC8409F0A29}"/>
    <cellStyle name="Normal 9 6 5 5" xfId="5222" xr:uid="{9694D23F-2DE3-4269-8765-3CB993F1BD1A}"/>
    <cellStyle name="Normal 9 6 5 5 2" xfId="41849" xr:uid="{AF52BA13-8343-49FA-9EEC-BE3B04B01014}"/>
    <cellStyle name="Normal 9 6 5 5 3" xfId="6433" xr:uid="{D5629840-2981-4406-B6A3-91E1258A1B40}"/>
    <cellStyle name="Normal 9 6 5 5 4" xfId="5841" xr:uid="{AF2D5F49-B039-40A4-BDFA-A619175C5881}"/>
    <cellStyle name="Normal 9 6 6" xfId="4268" xr:uid="{7EDB88D6-BA58-42AB-B300-ECE9AAD180D4}"/>
    <cellStyle name="Normal 9 6 6 2" xfId="4269" xr:uid="{69C7E940-D55C-4559-A3C1-F77CE300BD03}"/>
    <cellStyle name="Normal 9 6 6 2 2" xfId="5227" xr:uid="{6C1758A7-1B69-404A-B5CB-BD5C84A8CF2D}"/>
    <cellStyle name="Normal 9 6 6 2 2 2" xfId="41854" xr:uid="{F2195B76-EFA4-47B2-8DB1-B6C05522C6F9}"/>
    <cellStyle name="Normal 9 6 6 2 2 3" xfId="6438" xr:uid="{E50D54C8-04C6-42EF-B0FB-588569478E04}"/>
    <cellStyle name="Normal 9 6 6 2 2 4" xfId="5846" xr:uid="{111FF2C9-D02A-4B01-A58B-4F53D8CBBD06}"/>
    <cellStyle name="Normal 9 6 6 3" xfId="4270" xr:uid="{E2145F6C-91E2-43CC-8241-CEF0C76E3CEC}"/>
    <cellStyle name="Normal 9 6 6 3 2" xfId="5228" xr:uid="{E086828D-69A5-45EE-A6F2-F5F9633037AA}"/>
    <cellStyle name="Normal 9 6 6 3 2 2" xfId="41855" xr:uid="{31075CCB-7B8B-431D-9863-A2C7E6E8F32A}"/>
    <cellStyle name="Normal 9 6 6 3 2 3" xfId="6439" xr:uid="{414E3029-BC82-44B5-BEC0-AD1A45702A4D}"/>
    <cellStyle name="Normal 9 6 6 3 2 4" xfId="5847" xr:uid="{37D12836-1949-487A-AB5D-463CC166FFD6}"/>
    <cellStyle name="Normal 9 6 6 4" xfId="4271" xr:uid="{2B5B1AA8-6C49-45CC-9FE0-C9C57C522847}"/>
    <cellStyle name="Normal 9 6 6 4 2" xfId="5229" xr:uid="{644D8048-3C17-4ADF-B612-3E7A0C530129}"/>
    <cellStyle name="Normal 9 6 6 4 2 2" xfId="41856" xr:uid="{36C61482-E0C9-40B0-8A3C-4B0780C60531}"/>
    <cellStyle name="Normal 9 6 6 4 2 3" xfId="6440" xr:uid="{98E58F64-3F15-439F-B620-7A42E30B60CB}"/>
    <cellStyle name="Normal 9 6 6 4 2 4" xfId="5848" xr:uid="{FAB393C4-6D24-4B87-8D69-2EA0AB835B57}"/>
    <cellStyle name="Normal 9 6 6 5" xfId="5226" xr:uid="{99314EA9-1780-4D31-AEAF-CC3DDEB8ADA9}"/>
    <cellStyle name="Normal 9 6 6 5 2" xfId="41853" xr:uid="{5F2301D2-2CC6-4383-9204-E318F5492197}"/>
    <cellStyle name="Normal 9 6 6 5 3" xfId="6437" xr:uid="{81D19C00-E293-4A6A-BC60-0A530CD7EC3E}"/>
    <cellStyle name="Normal 9 6 6 5 4" xfId="5845" xr:uid="{54FA0F5C-AEC8-4379-9E7F-3E4DEE50A3F3}"/>
    <cellStyle name="Normal 9 6 7" xfId="4272" xr:uid="{AAD27ED1-E154-4486-A5EE-5D8CDA2E444F}"/>
    <cellStyle name="Normal 9 6 7 2" xfId="5230" xr:uid="{A6907504-A02A-4B56-AD73-46C889D5C037}"/>
    <cellStyle name="Normal 9 6 7 2 2" xfId="41857" xr:uid="{07073606-EA07-4D49-A0A4-520F9D15C343}"/>
    <cellStyle name="Normal 9 6 7 2 3" xfId="6441" xr:uid="{96DC2792-A5E8-4859-BA35-2CE024AC47D2}"/>
    <cellStyle name="Normal 9 6 7 2 4" xfId="5849" xr:uid="{BD2AD94C-B8A2-416E-B6AB-95C11C52D79E}"/>
    <cellStyle name="Normal 9 6 8" xfId="4273" xr:uid="{277A654B-7FB8-467B-B02E-3512ACF15ED9}"/>
    <cellStyle name="Normal 9 6 8 2" xfId="5231" xr:uid="{D410E793-6F3F-47B6-B290-98B3B139E6E5}"/>
    <cellStyle name="Normal 9 6 8 2 2" xfId="41858" xr:uid="{4480146F-A5AE-41BC-9301-A5C4D3B5897A}"/>
    <cellStyle name="Normal 9 6 8 2 3" xfId="6442" xr:uid="{EB649BD2-3889-46B8-B0FC-FF602E619C4A}"/>
    <cellStyle name="Normal 9 6 8 2 4" xfId="5850" xr:uid="{77C557D1-F78C-4835-9311-6D01CB1FC137}"/>
    <cellStyle name="Normal 9 6 9" xfId="4274" xr:uid="{A03D47D7-42B1-4614-8E7C-45AA8F259FC9}"/>
    <cellStyle name="Normal 9 6 9 2" xfId="5232" xr:uid="{2DEF014D-E59F-4B45-A58F-2B44033C8AF7}"/>
    <cellStyle name="Normal 9 6 9 2 2" xfId="41859" xr:uid="{814B1389-28BA-4186-A0DF-6FC0D6D9E943}"/>
    <cellStyle name="Normal 9 6 9 2 3" xfId="6443" xr:uid="{855A0742-C09A-47BA-9D9B-6FA010FB1C9D}"/>
    <cellStyle name="Normal 9 6 9 2 4" xfId="5851" xr:uid="{C6F2047E-972C-4B7D-8797-569C062C23E1}"/>
    <cellStyle name="Normal 9 7" xfId="184" xr:uid="{7510F7CB-E349-4DFB-95A9-9AF0434335B3}"/>
    <cellStyle name="Normal 9 7 2" xfId="428" xr:uid="{2F87BD2C-28EE-4938-983E-50C097296A85}"/>
    <cellStyle name="Normal 9 7 2 2" xfId="895" xr:uid="{79044D2A-F86F-4904-B5D1-1BDBA17E8FDF}"/>
    <cellStyle name="Normal 9 7 2 2 2" xfId="2477" xr:uid="{39B9F5C8-6ACF-4D09-93AF-168DB8FAA6DE}"/>
    <cellStyle name="Normal 9 7 2 2 2 2" xfId="2478" xr:uid="{D90C998A-5C45-4865-9DE7-E1A81F5C7B49}"/>
    <cellStyle name="Normal 9 7 2 2 2 2 2" xfId="5237" xr:uid="{9D46E2A9-9FD2-48D0-9B41-09ECFFEC6EE1}"/>
    <cellStyle name="Normal 9 7 2 2 2 2 2 2" xfId="41864" xr:uid="{28BEEB1D-461D-4A7B-9B09-A047271C1160}"/>
    <cellStyle name="Normal 9 7 2 2 2 2 2 3" xfId="6448" xr:uid="{056D6A4B-30E3-40C3-823A-6D2EFD4A20F3}"/>
    <cellStyle name="Normal 9 7 2 2 2 2 2 4" xfId="5856" xr:uid="{875C62F5-0325-4D30-BDC1-9D137E6B6C67}"/>
    <cellStyle name="Normal 9 7 2 2 2 3" xfId="5236" xr:uid="{E7091DDC-C24C-4FC0-B41C-F20179BCD1A7}"/>
    <cellStyle name="Normal 9 7 2 2 2 3 2" xfId="41863" xr:uid="{6128BAB6-E9AD-410A-B853-1091E32625BB}"/>
    <cellStyle name="Normal 9 7 2 2 2 3 3" xfId="6447" xr:uid="{C2F59B69-CA98-4D13-A989-440DD0595ECA}"/>
    <cellStyle name="Normal 9 7 2 2 2 3 4" xfId="5855" xr:uid="{F41A7C78-D380-4428-8912-B776F098964C}"/>
    <cellStyle name="Normal 9 7 2 2 3" xfId="2479" xr:uid="{8504928F-5A7B-4FFA-82B3-7F1D3FD3E4D3}"/>
    <cellStyle name="Normal 9 7 2 2 3 2" xfId="5238" xr:uid="{D4E27DF5-0A50-4097-97FF-5BB1E93EF1BB}"/>
    <cellStyle name="Normal 9 7 2 2 3 2 2" xfId="41865" xr:uid="{F295D1EE-3519-4855-97F5-98559312948A}"/>
    <cellStyle name="Normal 9 7 2 2 3 2 3" xfId="6449" xr:uid="{AF2082C8-8A5B-437D-AB69-1E48E15F861D}"/>
    <cellStyle name="Normal 9 7 2 2 3 2 4" xfId="5857" xr:uid="{8939DECB-5179-43E8-8E95-0F9687247C3E}"/>
    <cellStyle name="Normal 9 7 2 2 4" xfId="4275" xr:uid="{DE40AE7C-3F43-407C-B7C9-C79E041D7A87}"/>
    <cellStyle name="Normal 9 7 2 2 4 2" xfId="5239" xr:uid="{55CDE16D-E3F9-46E6-9791-2277FC67DE55}"/>
    <cellStyle name="Normal 9 7 2 2 4 2 2" xfId="41866" xr:uid="{4E0E03F7-3ADC-4186-A502-52514264A3ED}"/>
    <cellStyle name="Normal 9 7 2 2 4 2 3" xfId="6450" xr:uid="{C8442B7F-3BB7-48AA-97AB-D1AB8B36F3FD}"/>
    <cellStyle name="Normal 9 7 2 2 4 2 4" xfId="5858" xr:uid="{A96B1B1B-9EF3-460B-AD57-A092C1FEA251}"/>
    <cellStyle name="Normal 9 7 2 2 5" xfId="5235" xr:uid="{61057E21-973E-43FE-A451-C87BE4D777BA}"/>
    <cellStyle name="Normal 9 7 2 2 5 2" xfId="41862" xr:uid="{CCD38D0D-B835-452B-821E-DEE8E4575D1D}"/>
    <cellStyle name="Normal 9 7 2 2 5 3" xfId="6446" xr:uid="{8E9E1BD7-3960-4819-9171-2693E9A21205}"/>
    <cellStyle name="Normal 9 7 2 2 5 4" xfId="5854" xr:uid="{B6778B0D-CD21-4955-AE90-BDB390384984}"/>
    <cellStyle name="Normal 9 7 2 3" xfId="2480" xr:uid="{2F76B585-5D7D-490F-B233-52ABB97962DB}"/>
    <cellStyle name="Normal 9 7 2 3 2" xfId="2481" xr:uid="{28ED3FFB-7E07-48C3-BC00-C958422AC036}"/>
    <cellStyle name="Normal 9 7 2 3 2 2" xfId="5241" xr:uid="{02969121-3967-4276-BBD6-BF45A93C9F1B}"/>
    <cellStyle name="Normal 9 7 2 3 2 2 2" xfId="41868" xr:uid="{0CD36D9D-7322-478B-8E7A-F84DC2FB78DD}"/>
    <cellStyle name="Normal 9 7 2 3 2 2 3" xfId="6452" xr:uid="{55DAA0FD-94CA-437E-ACF7-93DD9096194F}"/>
    <cellStyle name="Normal 9 7 2 3 2 2 4" xfId="5860" xr:uid="{6DB3C873-F04E-4CDC-AADF-CE03D32CB7CA}"/>
    <cellStyle name="Normal 9 7 2 3 3" xfId="4276" xr:uid="{D744E453-116A-4ACC-BD2A-FE7EBC000CAC}"/>
    <cellStyle name="Normal 9 7 2 3 3 2" xfId="5242" xr:uid="{8E2447A7-750C-4F84-BF9B-AA7FF5E47FB3}"/>
    <cellStyle name="Normal 9 7 2 3 3 2 2" xfId="41869" xr:uid="{7A2ED25B-E2D9-40C4-AA91-C24D72C677D4}"/>
    <cellStyle name="Normal 9 7 2 3 3 2 3" xfId="6453" xr:uid="{D1199B6A-DEBC-40B9-BE08-E6F50FC3CFBC}"/>
    <cellStyle name="Normal 9 7 2 3 3 2 4" xfId="5861" xr:uid="{CE687A0A-525A-402F-A151-26EA6C2AFC0D}"/>
    <cellStyle name="Normal 9 7 2 3 4" xfId="4277" xr:uid="{E608FBF1-8098-46F7-BD7B-32A9DAFCAFC4}"/>
    <cellStyle name="Normal 9 7 2 3 4 2" xfId="5243" xr:uid="{9B3466EE-5F27-473A-8E13-3D29191D6C16}"/>
    <cellStyle name="Normal 9 7 2 3 4 2 2" xfId="41870" xr:uid="{49E1915F-9FA7-4A5D-9387-F2B863DA5300}"/>
    <cellStyle name="Normal 9 7 2 3 4 2 3" xfId="6454" xr:uid="{E4C3140B-8F94-4794-B8D1-E3664D43F545}"/>
    <cellStyle name="Normal 9 7 2 3 4 2 4" xfId="5862" xr:uid="{5D827307-9FEC-4C27-93E6-258165FDF533}"/>
    <cellStyle name="Normal 9 7 2 3 5" xfId="5240" xr:uid="{FCE89CDF-10CD-429A-9253-CD5636739D96}"/>
    <cellStyle name="Normal 9 7 2 3 5 2" xfId="41867" xr:uid="{5504129E-6A91-4156-8596-CA1EC29600C0}"/>
    <cellStyle name="Normal 9 7 2 3 5 3" xfId="6451" xr:uid="{86FB5D1C-CA10-491D-B5C0-3AA2D75F1DB4}"/>
    <cellStyle name="Normal 9 7 2 3 5 4" xfId="5859" xr:uid="{E337CD3E-84C3-4855-B94D-8FA5443DEF25}"/>
    <cellStyle name="Normal 9 7 2 4" xfId="2482" xr:uid="{B9F609F6-FFF4-4395-B339-87FB62611DF3}"/>
    <cellStyle name="Normal 9 7 2 4 2" xfId="5244" xr:uid="{2D3B0B6B-5DBF-4AF9-AF44-8351A38DE5A0}"/>
    <cellStyle name="Normal 9 7 2 4 2 2" xfId="41871" xr:uid="{86A90EEA-DB65-47AC-A2DE-AA5B88677BAE}"/>
    <cellStyle name="Normal 9 7 2 4 2 3" xfId="6455" xr:uid="{812B2238-8D86-41ED-BE31-1655784D472F}"/>
    <cellStyle name="Normal 9 7 2 4 2 4" xfId="5863" xr:uid="{CE65AFB3-83C7-4205-BCA9-28A377112322}"/>
    <cellStyle name="Normal 9 7 2 5" xfId="4278" xr:uid="{5135D836-90A9-475D-BD2E-E68E55FDB398}"/>
    <cellStyle name="Normal 9 7 2 5 2" xfId="5245" xr:uid="{8C62BA3C-0427-479E-A38D-5CB35A552FF2}"/>
    <cellStyle name="Normal 9 7 2 5 2 2" xfId="41872" xr:uid="{D77CF221-167A-4341-B4AC-33D15F77BCCA}"/>
    <cellStyle name="Normal 9 7 2 5 2 3" xfId="6456" xr:uid="{16069588-8C7C-4243-80BB-61A9A72135F3}"/>
    <cellStyle name="Normal 9 7 2 5 2 4" xfId="5864" xr:uid="{43540161-7F6A-49F2-BD7E-C287C7B1F8E6}"/>
    <cellStyle name="Normal 9 7 2 6" xfId="4279" xr:uid="{F88706E7-376A-4179-B1F0-F79DE4900D9F}"/>
    <cellStyle name="Normal 9 7 2 6 2" xfId="5246" xr:uid="{51EB8C5D-DB41-46BA-9891-27DE0717F752}"/>
    <cellStyle name="Normal 9 7 2 6 2 2" xfId="41873" xr:uid="{FCB3409A-B201-4AB7-B0C2-59C8F6760E02}"/>
    <cellStyle name="Normal 9 7 2 6 2 3" xfId="6457" xr:uid="{D55A19A3-6B54-4AC8-B859-C8B640D7674C}"/>
    <cellStyle name="Normal 9 7 2 6 2 4" xfId="5865" xr:uid="{9F0DD072-6CD0-4879-B2B6-19F17A966932}"/>
    <cellStyle name="Normal 9 7 2 7" xfId="5234" xr:uid="{A5A15563-63D7-45B1-8D8C-5FC773C95888}"/>
    <cellStyle name="Normal 9 7 2 7 2" xfId="41861" xr:uid="{162B64A2-62E5-4066-8B54-3EFDFB0A3B74}"/>
    <cellStyle name="Normal 9 7 2 7 3" xfId="6445" xr:uid="{54FB5FFB-5E03-44D7-96B0-3A37315C3736}"/>
    <cellStyle name="Normal 9 7 2 7 4" xfId="5853" xr:uid="{BEF773E7-41E5-41A0-8026-8827734C8BDC}"/>
    <cellStyle name="Normal 9 7 3" xfId="896" xr:uid="{BD877B5F-F37C-4EBF-A95D-7AD1862B289B}"/>
    <cellStyle name="Normal 9 7 3 2" xfId="2483" xr:uid="{FADEFBA2-7507-454E-8AB8-57CD87EC6533}"/>
    <cellStyle name="Normal 9 7 3 2 2" xfId="2484" xr:uid="{A1DE925E-1CDE-4E91-A5F0-4095FA7DDB19}"/>
    <cellStyle name="Normal 9 7 3 2 2 2" xfId="5249" xr:uid="{D22F80FC-618F-448B-B7F1-BB3FEBF20009}"/>
    <cellStyle name="Normal 9 7 3 2 2 2 2" xfId="41876" xr:uid="{514075BA-F21F-4B35-A185-B4A1DB1317DB}"/>
    <cellStyle name="Normal 9 7 3 2 2 2 3" xfId="6460" xr:uid="{E96E09FB-D1E7-4872-9BFE-3F60648DB2BB}"/>
    <cellStyle name="Normal 9 7 3 2 2 2 4" xfId="5868" xr:uid="{08B7ACA0-86DE-470D-BB31-E5742D0B76CC}"/>
    <cellStyle name="Normal 9 7 3 2 3" xfId="4280" xr:uid="{7CC32465-3576-4103-9F22-8C6374EC6117}"/>
    <cellStyle name="Normal 9 7 3 2 3 2" xfId="5250" xr:uid="{D1361EB1-8D69-4278-8AB5-C3D24B7E185D}"/>
    <cellStyle name="Normal 9 7 3 2 3 2 2" xfId="41877" xr:uid="{CAB22888-C4E6-4DE0-9FED-65F2D95EFD04}"/>
    <cellStyle name="Normal 9 7 3 2 3 2 3" xfId="6461" xr:uid="{BD999629-9FB2-4677-829E-4330AAA2185A}"/>
    <cellStyle name="Normal 9 7 3 2 3 2 4" xfId="5869" xr:uid="{888F288E-1985-47CE-9BA8-DB7D1E127395}"/>
    <cellStyle name="Normal 9 7 3 2 4" xfId="4281" xr:uid="{82A7A151-E5FA-459F-A1BB-C609481BDD5A}"/>
    <cellStyle name="Normal 9 7 3 2 4 2" xfId="5251" xr:uid="{00B4EE36-1464-4E9C-8870-516D303423BE}"/>
    <cellStyle name="Normal 9 7 3 2 4 2 2" xfId="41878" xr:uid="{BB14B2D1-C038-4267-9864-F285C0171D05}"/>
    <cellStyle name="Normal 9 7 3 2 4 2 3" xfId="6462" xr:uid="{11EF4427-1B2A-404F-9CE5-2D3FA5E9D914}"/>
    <cellStyle name="Normal 9 7 3 2 4 2 4" xfId="5870" xr:uid="{BBF3589B-3CA7-4CEF-9E81-5F346442245C}"/>
    <cellStyle name="Normal 9 7 3 2 5" xfId="5248" xr:uid="{15416E1C-6990-4C8C-BCF9-26A0C0FF93DD}"/>
    <cellStyle name="Normal 9 7 3 2 5 2" xfId="41875" xr:uid="{CF026350-A239-4656-98FD-D069C9D668AF}"/>
    <cellStyle name="Normal 9 7 3 2 5 3" xfId="6459" xr:uid="{242E6E9F-5605-4A04-A07B-84EC3EF9F1A0}"/>
    <cellStyle name="Normal 9 7 3 2 5 4" xfId="5867" xr:uid="{49A369CE-1205-4C0D-9E1F-F14565642C4B}"/>
    <cellStyle name="Normal 9 7 3 3" xfId="2485" xr:uid="{A76C61CC-79A8-408F-8CB4-92D6B23649FF}"/>
    <cellStyle name="Normal 9 7 3 3 2" xfId="5252" xr:uid="{41251E26-D8D7-499D-81AF-3E84A6F3E3C5}"/>
    <cellStyle name="Normal 9 7 3 3 2 2" xfId="41879" xr:uid="{D13EBFEB-B8A4-46C3-93C4-9AB85948F9C6}"/>
    <cellStyle name="Normal 9 7 3 3 2 3" xfId="6463" xr:uid="{454013AD-4EA0-4C00-AB0E-F1FDC88015AF}"/>
    <cellStyle name="Normal 9 7 3 3 2 4" xfId="5871" xr:uid="{1BAB442D-2C74-4A80-87D6-9631540AA945}"/>
    <cellStyle name="Normal 9 7 3 4" xfId="4282" xr:uid="{F050ECB7-9E67-469D-8471-2025ACC3F965}"/>
    <cellStyle name="Normal 9 7 3 4 2" xfId="5253" xr:uid="{79E20C1D-0DCB-44DB-ADCA-3A40B0379ED5}"/>
    <cellStyle name="Normal 9 7 3 4 2 2" xfId="41880" xr:uid="{D0854AE3-7E57-4070-956F-E3ACFED646DA}"/>
    <cellStyle name="Normal 9 7 3 4 2 3" xfId="6464" xr:uid="{21CCCD27-D257-42BB-9A45-FA517DCDBE68}"/>
    <cellStyle name="Normal 9 7 3 4 2 4" xfId="5872" xr:uid="{70145549-D9E1-4C9F-BD88-F737C2277356}"/>
    <cellStyle name="Normal 9 7 3 5" xfId="4283" xr:uid="{89413D06-9B3A-47EC-B703-64EBF6FEF843}"/>
    <cellStyle name="Normal 9 7 3 5 2" xfId="5254" xr:uid="{E2967E3A-5499-41F6-B44A-04D717304117}"/>
    <cellStyle name="Normal 9 7 3 5 2 2" xfId="41881" xr:uid="{FBFA51BA-67A9-4C21-A57D-349E37CDCC63}"/>
    <cellStyle name="Normal 9 7 3 5 2 3" xfId="6465" xr:uid="{E6E27A6B-E2CB-4FE2-B89E-BC1C7918A69A}"/>
    <cellStyle name="Normal 9 7 3 5 2 4" xfId="5873" xr:uid="{583CA835-8884-4932-81CD-3C76E9C22122}"/>
    <cellStyle name="Normal 9 7 3 6" xfId="5247" xr:uid="{52698881-7796-4564-80D8-DB85C97BAB71}"/>
    <cellStyle name="Normal 9 7 3 6 2" xfId="41874" xr:uid="{5D3B79DA-A301-4E74-9DAC-01E769F25264}"/>
    <cellStyle name="Normal 9 7 3 6 3" xfId="6458" xr:uid="{6739FE19-6112-4C04-B6B4-EEAB4EF4B99D}"/>
    <cellStyle name="Normal 9 7 3 6 4" xfId="5866" xr:uid="{3DFB2144-046F-421F-B200-B64D8AE6C8F8}"/>
    <cellStyle name="Normal 9 7 4" xfId="2486" xr:uid="{68DE97AB-FDFC-4165-9421-5AC064407541}"/>
    <cellStyle name="Normal 9 7 4 2" xfId="2487" xr:uid="{4C9904B4-4D57-40EB-803A-6EE114F54A7A}"/>
    <cellStyle name="Normal 9 7 4 2 2" xfId="5256" xr:uid="{7EA2AA57-3B07-4E83-89C5-046353C5CC0E}"/>
    <cellStyle name="Normal 9 7 4 2 2 2" xfId="41883" xr:uid="{B8DA4098-20F4-4552-B096-070B2E232A47}"/>
    <cellStyle name="Normal 9 7 4 2 2 3" xfId="6467" xr:uid="{9272502F-A01A-4181-8129-95BCB5A7B457}"/>
    <cellStyle name="Normal 9 7 4 2 2 4" xfId="5875" xr:uid="{B68AB6E6-3A07-4547-9914-086F97DA4E6F}"/>
    <cellStyle name="Normal 9 7 4 3" xfId="4284" xr:uid="{D51944A8-DB23-45AC-A9EF-7C6027DD7F42}"/>
    <cellStyle name="Normal 9 7 4 3 2" xfId="5257" xr:uid="{F3E525EB-16DF-4C11-B8F6-FF56E1EE3B32}"/>
    <cellStyle name="Normal 9 7 4 3 2 2" xfId="41884" xr:uid="{8AE820A7-E89B-4EE9-BC36-18546541E171}"/>
    <cellStyle name="Normal 9 7 4 3 2 3" xfId="6468" xr:uid="{EBC1316B-C02C-4238-A0D2-473CFA9CE2BB}"/>
    <cellStyle name="Normal 9 7 4 3 2 4" xfId="5876" xr:uid="{F4A35A52-2AAB-434F-916E-A1DDD51F55E1}"/>
    <cellStyle name="Normal 9 7 4 4" xfId="4285" xr:uid="{9CDB0E89-48C4-47EA-A912-CEB30DEA83D1}"/>
    <cellStyle name="Normal 9 7 4 4 2" xfId="5258" xr:uid="{15DBF958-8B26-43E0-B590-9992F7257A75}"/>
    <cellStyle name="Normal 9 7 4 4 2 2" xfId="41885" xr:uid="{8A289E39-71DC-4A6E-968E-EF661BF3EE7B}"/>
    <cellStyle name="Normal 9 7 4 4 2 3" xfId="6469" xr:uid="{DCDB3843-9EFE-4DBF-B075-AA8C5FE38A99}"/>
    <cellStyle name="Normal 9 7 4 4 2 4" xfId="5877" xr:uid="{1037E7DF-799E-4C9B-8B28-E42A49F9F0C1}"/>
    <cellStyle name="Normal 9 7 4 5" xfId="5255" xr:uid="{4540F5B8-B579-43E3-BEB5-B50348DCE89C}"/>
    <cellStyle name="Normal 9 7 4 5 2" xfId="41882" xr:uid="{D73EEF63-812E-4CB5-9780-B4AF8CF53557}"/>
    <cellStyle name="Normal 9 7 4 5 3" xfId="6466" xr:uid="{1B23A0EE-02D4-4425-92DC-F8670F195AAD}"/>
    <cellStyle name="Normal 9 7 4 5 4" xfId="5874" xr:uid="{93755233-CEDE-4FB7-BD9F-4FFDCDBB60DD}"/>
    <cellStyle name="Normal 9 7 5" xfId="2488" xr:uid="{7E14435A-886F-48E6-BCAD-B3AF1F7CE06A}"/>
    <cellStyle name="Normal 9 7 5 2" xfId="4286" xr:uid="{C94F6193-9D31-4F69-8B4E-D23616261021}"/>
    <cellStyle name="Normal 9 7 5 2 2" xfId="5260" xr:uid="{82D52CC9-53D6-4901-BB02-D5FAB5092448}"/>
    <cellStyle name="Normal 9 7 5 2 2 2" xfId="41887" xr:uid="{F4B6F7D4-2E81-45CB-9B87-47683B622219}"/>
    <cellStyle name="Normal 9 7 5 2 2 3" xfId="6471" xr:uid="{C092DF44-F4FF-4980-B0B5-717D40D5F6AA}"/>
    <cellStyle name="Normal 9 7 5 2 2 4" xfId="5879" xr:uid="{BA666048-3F1F-488F-B710-A1FFC25AC40A}"/>
    <cellStyle name="Normal 9 7 5 3" xfId="4287" xr:uid="{0838E93B-62F4-487B-B872-8FA64D43D317}"/>
    <cellStyle name="Normal 9 7 5 3 2" xfId="5261" xr:uid="{4361FAF8-CD6B-48CE-8660-8380FEE4995B}"/>
    <cellStyle name="Normal 9 7 5 3 2 2" xfId="41888" xr:uid="{11ECF0E6-960E-4B96-A6F8-ED7B57D79B90}"/>
    <cellStyle name="Normal 9 7 5 3 2 3" xfId="6472" xr:uid="{257947CA-BC95-44FE-8341-21C394522AC2}"/>
    <cellStyle name="Normal 9 7 5 3 2 4" xfId="5880" xr:uid="{3AC1159B-D251-4AD6-A75F-7E62E1380156}"/>
    <cellStyle name="Normal 9 7 5 4" xfId="4288" xr:uid="{316881DD-58F8-4C20-9711-F0D8528F0956}"/>
    <cellStyle name="Normal 9 7 5 4 2" xfId="5262" xr:uid="{4C0708D6-9F00-49BA-8110-5F61EE0E02A9}"/>
    <cellStyle name="Normal 9 7 5 4 2 2" xfId="41889" xr:uid="{106D3008-FAF4-4E1C-ADBC-0F1D9EC551B2}"/>
    <cellStyle name="Normal 9 7 5 4 2 3" xfId="6473" xr:uid="{0E590C2E-F67A-46DE-9150-240CD4F9919D}"/>
    <cellStyle name="Normal 9 7 5 4 2 4" xfId="5881" xr:uid="{1B6FE608-C79F-412B-944B-748595CF3C4C}"/>
    <cellStyle name="Normal 9 7 5 5" xfId="5259" xr:uid="{9C7798C2-CB88-4737-8E7B-7FCF9914E737}"/>
    <cellStyle name="Normal 9 7 5 5 2" xfId="41886" xr:uid="{A251734B-94C4-42E5-97BC-4FDA52C73433}"/>
    <cellStyle name="Normal 9 7 5 5 3" xfId="6470" xr:uid="{E1AAA8E9-37B9-4412-B1D3-B6C27A20ED54}"/>
    <cellStyle name="Normal 9 7 5 5 4" xfId="5878" xr:uid="{D57937AC-D8B5-4188-9683-891001707B3B}"/>
    <cellStyle name="Normal 9 7 6" xfId="4289" xr:uid="{9C4966DD-CF76-4EBB-B771-63B9E8376263}"/>
    <cellStyle name="Normal 9 7 6 2" xfId="5263" xr:uid="{F9E7E501-E307-49D8-9CA2-8EDE082A9614}"/>
    <cellStyle name="Normal 9 7 6 2 2" xfId="41890" xr:uid="{35609A07-4D40-45AD-81F4-72C276D6BFAD}"/>
    <cellStyle name="Normal 9 7 6 2 3" xfId="6474" xr:uid="{02757FFB-EDA0-4830-BBF6-938B41FD00CD}"/>
    <cellStyle name="Normal 9 7 6 2 4" xfId="5882" xr:uid="{3E9BF57E-410E-457E-8DEC-0DFA9B8B8E86}"/>
    <cellStyle name="Normal 9 7 7" xfId="4290" xr:uid="{D038373A-DC71-4CBC-82DA-3093878F580F}"/>
    <cellStyle name="Normal 9 7 7 2" xfId="5264" xr:uid="{65270F83-BB5C-480F-9D92-1BC6419052D5}"/>
    <cellStyle name="Normal 9 7 7 2 2" xfId="41891" xr:uid="{81876559-43DF-41E2-9228-77DE49640683}"/>
    <cellStyle name="Normal 9 7 7 2 3" xfId="6475" xr:uid="{EF7579D5-8600-4794-8936-D7146E055DAB}"/>
    <cellStyle name="Normal 9 7 7 2 4" xfId="5883" xr:uid="{679B50C6-0AAA-4F5D-8AFC-284CB4E44CB6}"/>
    <cellStyle name="Normal 9 7 8" xfId="4291" xr:uid="{260DA0AB-2194-4995-9F50-87DE60BF37E5}"/>
    <cellStyle name="Normal 9 7 8 2" xfId="5265" xr:uid="{3C2527C9-6175-4108-AAA5-2B1D2BA40590}"/>
    <cellStyle name="Normal 9 7 8 2 2" xfId="41892" xr:uid="{0A256408-EF31-42D1-A836-A17F57222E90}"/>
    <cellStyle name="Normal 9 7 8 2 3" xfId="6476" xr:uid="{BF7E4D16-6A7C-4AE4-891F-3202F890F772}"/>
    <cellStyle name="Normal 9 7 8 2 4" xfId="5884" xr:uid="{D3DD94EB-106B-4BAB-97B0-83105F5BC3EE}"/>
    <cellStyle name="Normal 9 7 9" xfId="5233" xr:uid="{E8F96A9F-51D7-4303-B1A6-9B16258C86E9}"/>
    <cellStyle name="Normal 9 7 9 2" xfId="41860" xr:uid="{DF69878E-A156-497D-B9FB-CC3E2E41CBAF}"/>
    <cellStyle name="Normal 9 7 9 3" xfId="6444" xr:uid="{965EAB67-2922-4287-A5F0-84C1FA5C285F}"/>
    <cellStyle name="Normal 9 7 9 4" xfId="5852" xr:uid="{6F7C8BE4-07E7-4399-8817-EEDE6AEC81E1}"/>
    <cellStyle name="Normal 9 8" xfId="429" xr:uid="{0906B074-3AD5-42ED-8231-4DA966DC1E4B}"/>
    <cellStyle name="Normal 9 8 2" xfId="897" xr:uid="{7246436E-4438-4CE3-89AA-7EBC45F826FB}"/>
    <cellStyle name="Normal 9 8 2 2" xfId="898" xr:uid="{D5C897B3-03CB-462B-AF5A-750A28D582D4}"/>
    <cellStyle name="Normal 9 8 2 2 2" xfId="2489" xr:uid="{688CF4EB-4E69-4E72-9852-389D6C36DE1C}"/>
    <cellStyle name="Normal 9 8 2 2 2 2" xfId="5269" xr:uid="{92B0FD5B-9122-4435-A83D-51CA0831D521}"/>
    <cellStyle name="Normal 9 8 2 2 2 2 2" xfId="41896" xr:uid="{20C3E39D-26D5-4BEC-9BFF-A121D798C7E1}"/>
    <cellStyle name="Normal 9 8 2 2 2 2 3" xfId="6480" xr:uid="{AB4B8745-04C6-4253-8D9E-E9EFCD68C736}"/>
    <cellStyle name="Normal 9 8 2 2 2 2 4" xfId="5888" xr:uid="{AFB7B87E-7311-40F0-A07D-6EDC0AEEAA32}"/>
    <cellStyle name="Normal 9 8 2 2 3" xfId="4292" xr:uid="{177A858D-E661-422A-8FF9-5E4D2555894F}"/>
    <cellStyle name="Normal 9 8 2 2 3 2" xfId="5270" xr:uid="{57A68482-909B-4F57-BB34-9C81B216E6C8}"/>
    <cellStyle name="Normal 9 8 2 2 3 2 2" xfId="41897" xr:uid="{C2F18D78-56B7-45F0-87EE-9A516B6A544C}"/>
    <cellStyle name="Normal 9 8 2 2 3 2 3" xfId="6481" xr:uid="{F68EA5B2-00FA-450E-B382-4BE9A41598A6}"/>
    <cellStyle name="Normal 9 8 2 2 3 2 4" xfId="5889" xr:uid="{2462C702-37C2-4381-8E1D-EB63C6E81980}"/>
    <cellStyle name="Normal 9 8 2 2 4" xfId="4293" xr:uid="{F6942090-E805-4F75-B411-65CD6936651B}"/>
    <cellStyle name="Normal 9 8 2 2 4 2" xfId="5271" xr:uid="{B841EDFF-2303-4125-9770-2D7C70CA86AC}"/>
    <cellStyle name="Normal 9 8 2 2 4 2 2" xfId="41898" xr:uid="{8A1DDE90-A4A5-4BF7-BDFB-FA8885420A3E}"/>
    <cellStyle name="Normal 9 8 2 2 4 2 3" xfId="6482" xr:uid="{7E9C8697-59AF-4161-8AFA-65E4D98D9066}"/>
    <cellStyle name="Normal 9 8 2 2 4 2 4" xfId="5890" xr:uid="{7DB746A3-846E-4283-A321-5B7397E80C21}"/>
    <cellStyle name="Normal 9 8 2 2 5" xfId="5268" xr:uid="{CF9F8C5F-9CA7-4E7D-AD58-813BF87C0745}"/>
    <cellStyle name="Normal 9 8 2 2 5 2" xfId="41895" xr:uid="{0A587C67-A79D-439B-B285-81573F63933C}"/>
    <cellStyle name="Normal 9 8 2 2 5 3" xfId="6479" xr:uid="{1F20FF69-641C-4FBD-95B7-2181C8340CD5}"/>
    <cellStyle name="Normal 9 8 2 2 5 4" xfId="5887" xr:uid="{1916C81C-3A38-48EF-B829-6D558B5DD913}"/>
    <cellStyle name="Normal 9 8 2 3" xfId="2490" xr:uid="{C2C71C2E-43DD-4C16-BA47-E85A4D551050}"/>
    <cellStyle name="Normal 9 8 2 3 2" xfId="5272" xr:uid="{8F042387-7669-4BD4-981A-E4257448B7BF}"/>
    <cellStyle name="Normal 9 8 2 3 2 2" xfId="41899" xr:uid="{2085E8EB-69FA-406C-B543-B466CE53DC19}"/>
    <cellStyle name="Normal 9 8 2 3 2 3" xfId="6483" xr:uid="{2D5C9D2B-C976-4BC7-B6DC-B2932FB23B35}"/>
    <cellStyle name="Normal 9 8 2 3 2 4" xfId="5891" xr:uid="{AF69A95D-48EE-45B4-920D-E4FF82345874}"/>
    <cellStyle name="Normal 9 8 2 4" xfId="4294" xr:uid="{458B5AAF-EEC1-4E0D-8A24-F6701B20EFB0}"/>
    <cellStyle name="Normal 9 8 2 4 2" xfId="5273" xr:uid="{C694678F-8E65-4EE8-A690-F675279B342F}"/>
    <cellStyle name="Normal 9 8 2 4 2 2" xfId="41900" xr:uid="{124EAD34-EA83-42C4-B412-DD59203E53D8}"/>
    <cellStyle name="Normal 9 8 2 4 2 3" xfId="6484" xr:uid="{AA88392C-0EB0-4847-950B-E52E167F56E2}"/>
    <cellStyle name="Normal 9 8 2 4 2 4" xfId="5892" xr:uid="{159FD63A-D822-41D8-859F-A4D11C084388}"/>
    <cellStyle name="Normal 9 8 2 5" xfId="4295" xr:uid="{6FFA4244-B9D5-4C86-B24F-912EA70BB58E}"/>
    <cellStyle name="Normal 9 8 2 5 2" xfId="5274" xr:uid="{EBF0D031-4B3C-4F5C-A465-D4D75ED69611}"/>
    <cellStyle name="Normal 9 8 2 5 2 2" xfId="41901" xr:uid="{5E335A1C-F3B8-473B-B741-FA7AFF1AA0F2}"/>
    <cellStyle name="Normal 9 8 2 5 2 3" xfId="6485" xr:uid="{642DD1B0-0407-446D-8D26-2165F1C2FAA0}"/>
    <cellStyle name="Normal 9 8 2 5 2 4" xfId="5893" xr:uid="{B7622A26-936B-4855-B81D-229D6A39EB04}"/>
    <cellStyle name="Normal 9 8 2 6" xfId="5267" xr:uid="{C6B758C5-D542-4839-84D3-20ABF30D5067}"/>
    <cellStyle name="Normal 9 8 2 6 2" xfId="41894" xr:uid="{FCE39577-F5AE-4A24-BEB0-F30935F9F2EF}"/>
    <cellStyle name="Normal 9 8 2 6 3" xfId="6478" xr:uid="{D9AE6F34-CE83-4A72-826E-17CED96228D3}"/>
    <cellStyle name="Normal 9 8 2 6 4" xfId="5886" xr:uid="{61B6AC21-F4C1-4B12-9430-21DD23D88CF1}"/>
    <cellStyle name="Normal 9 8 3" xfId="899" xr:uid="{B3A64B65-A6AE-4DE1-833C-737E75B0313A}"/>
    <cellStyle name="Normal 9 8 3 2" xfId="2491" xr:uid="{7D8C4AC9-CE66-4646-BD37-D98B5A594595}"/>
    <cellStyle name="Normal 9 8 3 2 2" xfId="5276" xr:uid="{98FAD163-4C47-4B04-9F57-093D347579A0}"/>
    <cellStyle name="Normal 9 8 3 2 2 2" xfId="41903" xr:uid="{93466FA3-FABC-496B-89BC-7F839D0C9366}"/>
    <cellStyle name="Normal 9 8 3 2 2 3" xfId="6487" xr:uid="{B309BDA6-F652-49AC-B910-BD74B5062591}"/>
    <cellStyle name="Normal 9 8 3 2 2 4" xfId="5895" xr:uid="{4ACCFAD7-3BEB-4FA2-AE12-EC524A703563}"/>
    <cellStyle name="Normal 9 8 3 3" xfId="4296" xr:uid="{D83BA960-A379-4C56-BD67-3A8CC317CA5C}"/>
    <cellStyle name="Normal 9 8 3 3 2" xfId="5277" xr:uid="{DAA6F86F-6F51-4FAD-84EC-928A20D79CCD}"/>
    <cellStyle name="Normal 9 8 3 3 2 2" xfId="41904" xr:uid="{C3D09C7E-A9D7-49D7-8143-9C06E69FB02D}"/>
    <cellStyle name="Normal 9 8 3 3 2 3" xfId="6488" xr:uid="{028CED4D-9D71-48EA-8CA6-C9A298F53099}"/>
    <cellStyle name="Normal 9 8 3 3 2 4" xfId="5896" xr:uid="{0668FD39-28CB-4B20-A90C-C1C19DD498CF}"/>
    <cellStyle name="Normal 9 8 3 4" xfId="4297" xr:uid="{C3F67E13-C15E-4953-B0A5-6C6E33579E58}"/>
    <cellStyle name="Normal 9 8 3 4 2" xfId="5278" xr:uid="{590D1A93-6F40-4C4C-95B4-E7DFAED57BBE}"/>
    <cellStyle name="Normal 9 8 3 4 2 2" xfId="41905" xr:uid="{0099871C-AA5F-490C-8D82-1C7DC7226F71}"/>
    <cellStyle name="Normal 9 8 3 4 2 3" xfId="6489" xr:uid="{7B56CE43-2BFF-4C39-8465-A5E862CD2452}"/>
    <cellStyle name="Normal 9 8 3 4 2 4" xfId="5897" xr:uid="{BA4FABEC-573C-4CB7-B7DC-EF28C1688476}"/>
    <cellStyle name="Normal 9 8 3 5" xfId="5275" xr:uid="{629BBA5A-3B37-4F09-9ECB-FC9B98577B21}"/>
    <cellStyle name="Normal 9 8 3 5 2" xfId="41902" xr:uid="{571D7A56-9778-4731-8B04-3252D4947E52}"/>
    <cellStyle name="Normal 9 8 3 5 3" xfId="6486" xr:uid="{ABA0994B-03B1-4B29-AC33-740A2BD37AD8}"/>
    <cellStyle name="Normal 9 8 3 5 4" xfId="5894" xr:uid="{BE035404-9298-44DD-908D-500F4BD63F07}"/>
    <cellStyle name="Normal 9 8 4" xfId="2492" xr:uid="{FB1CF681-F542-4B3E-A19A-5E946ADD99EA}"/>
    <cellStyle name="Normal 9 8 4 2" xfId="4298" xr:uid="{8B2BC463-DC41-496A-B374-5E918F08A0F5}"/>
    <cellStyle name="Normal 9 8 4 2 2" xfId="5280" xr:uid="{91283F0A-06CC-4AAB-936F-619D9F270161}"/>
    <cellStyle name="Normal 9 8 4 2 2 2" xfId="41907" xr:uid="{5F346309-5D4C-4EC1-9675-010455167537}"/>
    <cellStyle name="Normal 9 8 4 2 2 3" xfId="6491" xr:uid="{999D8943-125C-4BBA-8484-7C94AA52DBFC}"/>
    <cellStyle name="Normal 9 8 4 2 2 4" xfId="5899" xr:uid="{0F2C5B28-60B1-49A7-B1F9-44BC22E90062}"/>
    <cellStyle name="Normal 9 8 4 3" xfId="4299" xr:uid="{2324DB4B-1773-49ED-9CAD-77218CF243EF}"/>
    <cellStyle name="Normal 9 8 4 3 2" xfId="5281" xr:uid="{69D376F2-2910-4786-9015-D88B0A840621}"/>
    <cellStyle name="Normal 9 8 4 3 2 2" xfId="41908" xr:uid="{CCD16517-BA1A-48F1-A155-31E099A8C76B}"/>
    <cellStyle name="Normal 9 8 4 3 2 3" xfId="6492" xr:uid="{197ACF81-6DF5-4330-AF11-542EE11F00B8}"/>
    <cellStyle name="Normal 9 8 4 3 2 4" xfId="5900" xr:uid="{6A0C7627-9B88-4615-BED3-41F9368F584B}"/>
    <cellStyle name="Normal 9 8 4 4" xfId="4300" xr:uid="{6ABE747F-93C8-456B-81C1-523325EF9F1E}"/>
    <cellStyle name="Normal 9 8 4 4 2" xfId="5282" xr:uid="{D49C2198-1D3B-461F-9697-044A52352565}"/>
    <cellStyle name="Normal 9 8 4 4 2 2" xfId="41909" xr:uid="{0C6C8AAA-36C8-4365-B7C6-6E4CAEEF6CEF}"/>
    <cellStyle name="Normal 9 8 4 4 2 3" xfId="6493" xr:uid="{55436ECA-8066-49A1-ACBB-F18178981C45}"/>
    <cellStyle name="Normal 9 8 4 4 2 4" xfId="5901" xr:uid="{E064C75A-E3CC-4690-A1F1-87623E8103D8}"/>
    <cellStyle name="Normal 9 8 4 5" xfId="5279" xr:uid="{A0E985E2-976E-4145-9D68-98ADBFA05C67}"/>
    <cellStyle name="Normal 9 8 4 5 2" xfId="41906" xr:uid="{4BCC8016-84B1-4F49-B414-4BC864AE8E58}"/>
    <cellStyle name="Normal 9 8 4 5 3" xfId="6490" xr:uid="{A825B39C-D827-4D3E-8586-F4BF3A038547}"/>
    <cellStyle name="Normal 9 8 4 5 4" xfId="5898" xr:uid="{16584784-820D-454E-9837-7EF562D209E6}"/>
    <cellStyle name="Normal 9 8 5" xfId="4301" xr:uid="{58D5EBE3-102B-470D-84BE-29595A41794E}"/>
    <cellStyle name="Normal 9 8 5 2" xfId="5283" xr:uid="{60D7AE80-7589-40C0-883C-95A322EDF682}"/>
    <cellStyle name="Normal 9 8 5 2 2" xfId="41910" xr:uid="{5A356472-902F-4384-A0CE-930D916D9A7D}"/>
    <cellStyle name="Normal 9 8 5 2 3" xfId="6494" xr:uid="{656A0DEA-A02D-463D-800B-BF87EC34F4E5}"/>
    <cellStyle name="Normal 9 8 5 2 4" xfId="5902" xr:uid="{46D4F948-CCD7-45B3-96D7-9581F1581579}"/>
    <cellStyle name="Normal 9 8 6" xfId="4302" xr:uid="{975CFB64-DA42-4DCD-AC96-4AE2E4D6EDFE}"/>
    <cellStyle name="Normal 9 8 6 2" xfId="5284" xr:uid="{1F0CBC82-8671-47A8-90A0-19DE543F66F2}"/>
    <cellStyle name="Normal 9 8 6 2 2" xfId="41911" xr:uid="{331DC2C8-DD72-480B-B656-3175F5C469E4}"/>
    <cellStyle name="Normal 9 8 6 2 3" xfId="6495" xr:uid="{D18853C1-6269-48CC-BFEC-4D02BE67DDBE}"/>
    <cellStyle name="Normal 9 8 6 2 4" xfId="5903" xr:uid="{F87D7242-691E-49A0-9105-125D3FBFD2C1}"/>
    <cellStyle name="Normal 9 8 7" xfId="4303" xr:uid="{2E3700CE-3D7A-41E1-A883-58E2128BD502}"/>
    <cellStyle name="Normal 9 8 7 2" xfId="5285" xr:uid="{AA5AEC1C-3E4E-4FC9-A559-F4F85BE19EC7}"/>
    <cellStyle name="Normal 9 8 7 2 2" xfId="41912" xr:uid="{F14E56FF-253A-43A7-8752-11E00027F892}"/>
    <cellStyle name="Normal 9 8 7 2 3" xfId="6496" xr:uid="{E9E52F07-8104-4C8B-B8D6-5E2ADC04823A}"/>
    <cellStyle name="Normal 9 8 7 2 4" xfId="5904" xr:uid="{314C771D-39A4-4E48-A02C-26CF20E4E9A9}"/>
    <cellStyle name="Normal 9 8 8" xfId="5266" xr:uid="{2021710D-638D-42F7-BBF7-E990BBB963CD}"/>
    <cellStyle name="Normal 9 8 8 2" xfId="41893" xr:uid="{9C945C39-1F57-46B6-8993-AA914CF1FB4D}"/>
    <cellStyle name="Normal 9 8 8 3" xfId="6477" xr:uid="{ED422B07-2459-4F1C-B8F2-0694B9EBD35C}"/>
    <cellStyle name="Normal 9 8 8 4" xfId="5885" xr:uid="{D01E576A-8EEE-4655-884B-BBFFB28D6CE7}"/>
    <cellStyle name="Normal 9 9" xfId="430" xr:uid="{F1A05BF6-2EAE-4E4C-9B4C-4D093D7EE128}"/>
    <cellStyle name="Normal 9 9 2" xfId="900" xr:uid="{CFB9431F-D8A6-4BB7-8B77-F6EEC4AF1752}"/>
    <cellStyle name="Normal 9 9 2 2" xfId="2493" xr:uid="{C4BC58E5-3264-4CA9-90A2-BC9CC977DC69}"/>
    <cellStyle name="Normal 9 9 2 2 2" xfId="5288" xr:uid="{8D03E038-987E-494D-9ABC-7FC2084CC0ED}"/>
    <cellStyle name="Normal 9 9 2 2 2 2" xfId="41915" xr:uid="{4039F120-BE0F-450F-82CD-72BC375C9701}"/>
    <cellStyle name="Normal 9 9 2 2 2 3" xfId="6499" xr:uid="{A8CC0661-7526-4468-A5D6-25424C8E1EF0}"/>
    <cellStyle name="Normal 9 9 2 2 2 4" xfId="5907" xr:uid="{F5D8114D-F234-4888-9AA9-56472EA1AD73}"/>
    <cellStyle name="Normal 9 9 2 3" xfId="4304" xr:uid="{ADA78CF8-4A39-4274-A54D-C856BCE7759C}"/>
    <cellStyle name="Normal 9 9 2 3 2" xfId="5289" xr:uid="{704A1750-8000-4D76-AC1D-37AD20358AD8}"/>
    <cellStyle name="Normal 9 9 2 3 2 2" xfId="41916" xr:uid="{81B843DB-FA63-4A0C-8C70-00D9042D2C8B}"/>
    <cellStyle name="Normal 9 9 2 3 2 3" xfId="6500" xr:uid="{9163E249-7FAA-4622-8BB1-5AE1901C1553}"/>
    <cellStyle name="Normal 9 9 2 3 2 4" xfId="5908" xr:uid="{2975A73F-F071-4B57-A5C5-420EA66086C4}"/>
    <cellStyle name="Normal 9 9 2 4" xfId="4305" xr:uid="{8296B0B5-998E-4C44-BA05-7DC9010FD473}"/>
    <cellStyle name="Normal 9 9 2 4 2" xfId="5290" xr:uid="{CB5288CF-0D0E-43BF-A0C9-CEBD76A6C504}"/>
    <cellStyle name="Normal 9 9 2 4 2 2" xfId="41917" xr:uid="{972E99F0-408D-468E-9A1A-8ADF8F8D60BE}"/>
    <cellStyle name="Normal 9 9 2 4 2 3" xfId="6501" xr:uid="{18D25CAB-CDB3-4E4B-90C6-72CFA973B57F}"/>
    <cellStyle name="Normal 9 9 2 4 2 4" xfId="5909" xr:uid="{5128D322-899D-4921-B9CB-C9875DF1F5CF}"/>
    <cellStyle name="Normal 9 9 2 5" xfId="5287" xr:uid="{561C2D2F-11F5-4FA0-8433-B4A26394F07E}"/>
    <cellStyle name="Normal 9 9 2 5 2" xfId="41914" xr:uid="{5E70B28C-2D04-4D83-B9DF-72C3374742BB}"/>
    <cellStyle name="Normal 9 9 2 5 3" xfId="6498" xr:uid="{A18D8141-E6A1-43FF-8CB2-B9D003CFE399}"/>
    <cellStyle name="Normal 9 9 2 5 4" xfId="5906" xr:uid="{6C438C2B-810A-4FF1-9DC5-8C04F24EE06E}"/>
    <cellStyle name="Normal 9 9 3" xfId="2494" xr:uid="{B05890A1-9F84-4B71-8992-B3703F7088DA}"/>
    <cellStyle name="Normal 9 9 3 2" xfId="4306" xr:uid="{E700DE21-FDBA-4090-9B53-C32C75F8B53E}"/>
    <cellStyle name="Normal 9 9 3 2 2" xfId="5292" xr:uid="{2E6368BC-1964-4264-BAE8-43F65B42AB86}"/>
    <cellStyle name="Normal 9 9 3 2 2 2" xfId="41919" xr:uid="{D59FF87E-F642-4DAE-BE74-F2416BEF22BF}"/>
    <cellStyle name="Normal 9 9 3 2 2 3" xfId="6503" xr:uid="{52256B2C-F81F-462B-8EC5-8396044A4B4E}"/>
    <cellStyle name="Normal 9 9 3 2 2 4" xfId="5911" xr:uid="{20D97913-C5D8-4E07-9417-3AF0196CB5BD}"/>
    <cellStyle name="Normal 9 9 3 3" xfId="4307" xr:uid="{31CB9B1E-4EDE-4139-B9A7-1D2D08AB8663}"/>
    <cellStyle name="Normal 9 9 3 3 2" xfId="5293" xr:uid="{684891C1-5951-4B61-AAD4-ED9DE1C4E394}"/>
    <cellStyle name="Normal 9 9 3 3 2 2" xfId="41920" xr:uid="{297F7373-C8A9-436A-B229-77F4638DF4A0}"/>
    <cellStyle name="Normal 9 9 3 3 2 3" xfId="6504" xr:uid="{D6CE3AAD-B3A0-474E-BFD9-9248FA615A51}"/>
    <cellStyle name="Normal 9 9 3 3 2 4" xfId="5912" xr:uid="{206004B2-CE77-454D-897E-916ADC1C0250}"/>
    <cellStyle name="Normal 9 9 3 4" xfId="4308" xr:uid="{8FDBE0D0-ECC5-4548-B98C-551702148845}"/>
    <cellStyle name="Normal 9 9 3 4 2" xfId="5294" xr:uid="{ABB8A13C-92FE-434D-91D9-58407DEAA93B}"/>
    <cellStyle name="Normal 9 9 3 4 2 2" xfId="41921" xr:uid="{825DAD4E-92C6-4B8F-9696-63FE016A446F}"/>
    <cellStyle name="Normal 9 9 3 4 2 3" xfId="6505" xr:uid="{D38617CF-7517-48C5-975E-DFA27328A1DA}"/>
    <cellStyle name="Normal 9 9 3 4 2 4" xfId="5913" xr:uid="{0436CE14-78A8-42BE-88D8-094C99C527AA}"/>
    <cellStyle name="Normal 9 9 3 5" xfId="5291" xr:uid="{19DF8B05-7DBF-4767-B936-3604C5D4FEAF}"/>
    <cellStyle name="Normal 9 9 3 5 2" xfId="41918" xr:uid="{2ADA363F-2A59-4713-9573-5833559067B7}"/>
    <cellStyle name="Normal 9 9 3 5 3" xfId="6502" xr:uid="{AF142F6D-A6A4-41DE-A489-F0C2387B2BD9}"/>
    <cellStyle name="Normal 9 9 3 5 4" xfId="5910" xr:uid="{F8F44DDE-DFF8-41AD-9885-F0C39561D43A}"/>
    <cellStyle name="Normal 9 9 4" xfId="4309" xr:uid="{6CA6AEF0-D74E-4C7A-92BC-8BEDACDE5426}"/>
    <cellStyle name="Normal 9 9 4 2" xfId="5295" xr:uid="{345940F3-0B90-46D8-817D-1C9902C07923}"/>
    <cellStyle name="Normal 9 9 4 2 2" xfId="41922" xr:uid="{EEA9BC46-A313-4752-B9E2-0A13C65CEA2A}"/>
    <cellStyle name="Normal 9 9 4 2 3" xfId="6506" xr:uid="{978433B0-5614-49B6-BE29-7FCDD52FBFD0}"/>
    <cellStyle name="Normal 9 9 4 2 4" xfId="5914" xr:uid="{E57869A3-F2E4-4569-9D9A-720F520D2FD2}"/>
    <cellStyle name="Normal 9 9 5" xfId="4310" xr:uid="{D9331C1C-5AAC-4C17-B443-6F21D24D36F5}"/>
    <cellStyle name="Normal 9 9 5 2" xfId="5296" xr:uid="{80258728-FE2C-4DF9-8CC5-63A8213CCBEE}"/>
    <cellStyle name="Normal 9 9 5 2 2" xfId="41923" xr:uid="{7B06DFD4-A23D-422A-848D-445E3F4F39F9}"/>
    <cellStyle name="Normal 9 9 5 2 3" xfId="6507" xr:uid="{EC149CBF-ACC4-4F57-9CE9-F7997DF7D36B}"/>
    <cellStyle name="Normal 9 9 5 2 4" xfId="5915" xr:uid="{FC2F92A0-04B2-4148-A9AE-46E656C69CEB}"/>
    <cellStyle name="Normal 9 9 6" xfId="4311" xr:uid="{C8090B96-D4BA-4A0C-849E-456AC5E0F610}"/>
    <cellStyle name="Normal 9 9 6 2" xfId="5297" xr:uid="{9C8EB6D8-D79E-465F-A4E5-A3BB745B8214}"/>
    <cellStyle name="Normal 9 9 6 2 2" xfId="41924" xr:uid="{F8C128CE-F036-4DE2-9D39-1FB77ABC1E2D}"/>
    <cellStyle name="Normal 9 9 6 2 3" xfId="6508" xr:uid="{F109AB08-1841-4473-905B-21738B179BB9}"/>
    <cellStyle name="Normal 9 9 6 2 4" xfId="5916" xr:uid="{50C0E30A-E443-49CA-A571-E3517ADCF4AE}"/>
    <cellStyle name="Normal 9 9 7" xfId="5286" xr:uid="{E93AEAC1-5C8F-48EA-80DA-E8BA498CFAD4}"/>
    <cellStyle name="Normal 9 9 7 2" xfId="41913" xr:uid="{5DC57477-FF3B-491B-BF53-72CE448585AB}"/>
    <cellStyle name="Normal 9 9 7 3" xfId="6497" xr:uid="{DCC2AC4F-6E03-4BD1-A805-7C6A50557995}"/>
    <cellStyle name="Normal 9 9 7 4" xfId="5905" xr:uid="{3ACE501F-33D7-4877-A837-B4EC78477B27}"/>
    <cellStyle name="Percent 2" xfId="185" xr:uid="{4AB9B474-CA96-4982-AB66-6EE27D903B62}"/>
    <cellStyle name="Percent 2 10" xfId="8083" xr:uid="{4456E3D2-41B3-49BE-B5BE-164F7AEA40F3}"/>
    <cellStyle name="Percent 2 10 2" xfId="9795" xr:uid="{F17C6C74-5E17-46A4-AF6A-C67F2F730B46}"/>
    <cellStyle name="Percent 2 10 2 2" xfId="13217" xr:uid="{37087274-3209-4CF2-8672-3B14E684604A}"/>
    <cellStyle name="Percent 2 10 2 2 2" xfId="26907" xr:uid="{F88BC163-8330-4BE8-83BD-2667AE752370}"/>
    <cellStyle name="Percent 2 10 2 2 2 2" xfId="40599" xr:uid="{48874F34-34B8-4131-B8D3-AE3A90498D25}"/>
    <cellStyle name="Percent 2 10 2 2 2 3" xfId="55483" xr:uid="{95486560-D0E8-4B7C-8934-83B0ABF1D5AB}"/>
    <cellStyle name="Percent 2 10 2 2 3" xfId="20063" xr:uid="{1A49AE74-4112-4075-B046-9728736422EC}"/>
    <cellStyle name="Percent 2 10 2 2 4" xfId="33753" xr:uid="{DD046AD6-7F40-48AA-9817-AE4664B49646}"/>
    <cellStyle name="Percent 2 10 2 2 5" xfId="48637" xr:uid="{B99C00EC-EC2C-4697-8F2F-32FF7BD9DA02}"/>
    <cellStyle name="Percent 2 10 2 3" xfId="23485" xr:uid="{DF338C76-995D-47DF-B8D0-20F0A3CF90FF}"/>
    <cellStyle name="Percent 2 10 2 3 2" xfId="37177" xr:uid="{6F63068F-1994-44F5-A649-B60760150BAB}"/>
    <cellStyle name="Percent 2 10 2 3 3" xfId="52061" xr:uid="{8E2C2D8B-3542-43FE-A312-3D6D825C3DCC}"/>
    <cellStyle name="Percent 2 10 2 4" xfId="16641" xr:uid="{7C8EB325-4537-4ACB-9049-521E3A4B53C1}"/>
    <cellStyle name="Percent 2 10 2 5" xfId="30331" xr:uid="{19EF03D8-EF22-4594-B6C3-7A6AAF97E848}"/>
    <cellStyle name="Percent 2 10 2 6" xfId="45215" xr:uid="{F579C833-75FB-4D85-B9F6-CE9E41DD6648}"/>
    <cellStyle name="Percent 2 10 3" xfId="11505" xr:uid="{0C008EDA-5224-4C50-95F3-D0649C3E46D5}"/>
    <cellStyle name="Percent 2 10 3 2" xfId="25195" xr:uid="{857CC7A2-1138-4D55-A115-28D81A67E0BA}"/>
    <cellStyle name="Percent 2 10 3 2 2" xfId="38887" xr:uid="{52156F1C-4742-4ED7-AC82-77ED75EC2292}"/>
    <cellStyle name="Percent 2 10 3 2 3" xfId="53771" xr:uid="{5E2831C6-815D-4831-B4C8-598860FD5383}"/>
    <cellStyle name="Percent 2 10 3 3" xfId="18351" xr:uid="{D44AC482-0B5D-49DB-8995-643D0DA68859}"/>
    <cellStyle name="Percent 2 10 3 4" xfId="32041" xr:uid="{B568F640-1B8E-4A68-9C9C-4C72111F6174}"/>
    <cellStyle name="Percent 2 10 3 5" xfId="46925" xr:uid="{DEC0AB07-9F93-4303-A5C6-366F7CFB05F0}"/>
    <cellStyle name="Percent 2 10 4" xfId="21773" xr:uid="{52936612-1F4A-4D16-84A2-3B2A220D31EE}"/>
    <cellStyle name="Percent 2 10 4 2" xfId="35465" xr:uid="{44D06373-47FE-42B6-A018-CFFAF5A80982}"/>
    <cellStyle name="Percent 2 10 4 3" xfId="50349" xr:uid="{CE02DC52-E213-4BA8-9A3E-725E4C4FC012}"/>
    <cellStyle name="Percent 2 10 5" xfId="14929" xr:uid="{6E5FF443-C69D-419B-8353-69F918E7386D}"/>
    <cellStyle name="Percent 2 10 6" xfId="28619" xr:uid="{7914A748-F784-4170-8585-650E44FB1864}"/>
    <cellStyle name="Percent 2 10 7" xfId="43503" xr:uid="{3042312E-CDE4-4D12-B74D-CEC043E5BFE8}"/>
    <cellStyle name="Percent 2 11" xfId="9794" xr:uid="{41C907BD-9928-476D-B39D-E90CA0CAF390}"/>
    <cellStyle name="Percent 2 11 2" xfId="13216" xr:uid="{C70FE9A9-D691-42AE-AECD-AD03C2206C21}"/>
    <cellStyle name="Percent 2 11 2 2" xfId="26906" xr:uid="{49C5ACBA-CB7E-42D7-8783-7D63564D4119}"/>
    <cellStyle name="Percent 2 11 2 2 2" xfId="40598" xr:uid="{9F75E35A-E9F5-4544-A66A-BB26A1BD5267}"/>
    <cellStyle name="Percent 2 11 2 2 3" xfId="55482" xr:uid="{A74C6CB4-51A9-4B28-AD85-06130EFB8013}"/>
    <cellStyle name="Percent 2 11 2 3" xfId="20062" xr:uid="{1FB36FE6-DF15-489F-8646-04468EFBA20A}"/>
    <cellStyle name="Percent 2 11 2 4" xfId="33752" xr:uid="{B17101F3-78A6-40C6-8140-6DAD0F4C5F8A}"/>
    <cellStyle name="Percent 2 11 2 5" xfId="48636" xr:uid="{C868BB87-3C6D-4C45-85E1-178285819153}"/>
    <cellStyle name="Percent 2 11 3" xfId="23484" xr:uid="{61317EA8-3D2F-4D97-B854-BE75F774B72C}"/>
    <cellStyle name="Percent 2 11 3 2" xfId="37176" xr:uid="{FADD95FA-97B4-42C1-84AA-E32DC422599B}"/>
    <cellStyle name="Percent 2 11 3 3" xfId="52060" xr:uid="{29C3312E-48FE-48B0-83BB-83C0FE4C517F}"/>
    <cellStyle name="Percent 2 11 4" xfId="16640" xr:uid="{25572979-59EB-425B-8CBD-019313E68500}"/>
    <cellStyle name="Percent 2 11 5" xfId="30330" xr:uid="{FA39E792-C568-4AA7-8729-54FB5C597420}"/>
    <cellStyle name="Percent 2 11 6" xfId="45214" xr:uid="{B61FFD52-AFBD-44CC-9390-892BE80BCF1F}"/>
    <cellStyle name="Percent 2 12" xfId="11504" xr:uid="{FA5DD13C-B0B8-4A28-BD99-6B471D2EAC68}"/>
    <cellStyle name="Percent 2 12 2" xfId="25194" xr:uid="{A334701E-299E-4927-A174-35D9EAFA677D}"/>
    <cellStyle name="Percent 2 12 2 2" xfId="38886" xr:uid="{64805697-065A-4CF7-98F3-95C729C08505}"/>
    <cellStyle name="Percent 2 12 2 3" xfId="53770" xr:uid="{FD9441B8-ED4E-4864-9777-5895E41DE507}"/>
    <cellStyle name="Percent 2 12 3" xfId="18350" xr:uid="{5D0E48CE-1B0B-4569-BAED-FB417B2913B2}"/>
    <cellStyle name="Percent 2 12 4" xfId="32040" xr:uid="{BF3DD86D-F523-4159-98F0-46864609A7A3}"/>
    <cellStyle name="Percent 2 12 5" xfId="46924" xr:uid="{1BD8FA52-9355-4A88-A1C8-5F894A27C5A5}"/>
    <cellStyle name="Percent 2 13" xfId="21772" xr:uid="{D3259517-880A-40F2-9075-9F29980F44A5}"/>
    <cellStyle name="Percent 2 13 2" xfId="35464" xr:uid="{D0C703EF-D36C-40BE-9036-AD9116B9EAEC}"/>
    <cellStyle name="Percent 2 13 3" xfId="50348" xr:uid="{0E774791-5ADC-45B1-80C5-5ADF89D2D424}"/>
    <cellStyle name="Percent 2 14" xfId="14928" xr:uid="{23BF2419-ECEF-4E00-822E-E74EEB98AB1E}"/>
    <cellStyle name="Percent 2 14 2" xfId="40776" xr:uid="{F2D9BFB7-E2F4-41E7-93F6-8CE0BB558587}"/>
    <cellStyle name="Percent 2 15" xfId="28618" xr:uid="{ADB23C44-BFDC-41D9-9606-3CAD5E2C6120}"/>
    <cellStyle name="Percent 2 16" xfId="43502" xr:uid="{A223BFD2-E72E-4613-892A-C32361A9C4C7}"/>
    <cellStyle name="Percent 2 17" xfId="8082" xr:uid="{72CB2E9C-4B29-4095-A385-9E4C9B8ABE8A}"/>
    <cellStyle name="Percent 2 18" xfId="5937" xr:uid="{CAEB8FBA-F306-499B-B0B8-37B6592FB6BF}"/>
    <cellStyle name="Percent 2 19" xfId="5345" xr:uid="{B1CEC794-DFDC-4D66-821D-120E2F7C0C7D}"/>
    <cellStyle name="Percent 2 2" xfId="5298" xr:uid="{96AB4B98-32DC-43C2-A2E1-103F2C14A27B}"/>
    <cellStyle name="Percent 2 2 10" xfId="9796" xr:uid="{0175F52F-D79B-4B47-B746-9343175A526F}"/>
    <cellStyle name="Percent 2 2 10 2" xfId="13218" xr:uid="{5B928E4E-5495-4292-A081-B1C9FF699BAB}"/>
    <cellStyle name="Percent 2 2 10 2 2" xfId="26908" xr:uid="{912B9522-082D-4B7A-89A5-E211564FD6DB}"/>
    <cellStyle name="Percent 2 2 10 2 2 2" xfId="40600" xr:uid="{2F44B7F2-B106-4BA2-BC34-99CE60418914}"/>
    <cellStyle name="Percent 2 2 10 2 2 3" xfId="55484" xr:uid="{4E657880-97D5-431E-A64A-45131E4AA656}"/>
    <cellStyle name="Percent 2 2 10 2 3" xfId="20064" xr:uid="{F7E7DB23-B102-4209-9DA5-61FF78AED57A}"/>
    <cellStyle name="Percent 2 2 10 2 4" xfId="33754" xr:uid="{6D6D9BF9-2CC5-47F1-B005-6BCB16A5889F}"/>
    <cellStyle name="Percent 2 2 10 2 5" xfId="48638" xr:uid="{D408B4AF-6D03-4CBD-A567-8F012E5B960B}"/>
    <cellStyle name="Percent 2 2 10 3" xfId="23486" xr:uid="{AF486BF6-40A5-45FE-A476-6F6C9E6DF7FC}"/>
    <cellStyle name="Percent 2 2 10 3 2" xfId="37178" xr:uid="{7F65CC61-11CD-4E7D-A4A4-F20596AB3918}"/>
    <cellStyle name="Percent 2 2 10 3 3" xfId="52062" xr:uid="{61458566-8581-460A-A0B8-9C6265726AE9}"/>
    <cellStyle name="Percent 2 2 10 4" xfId="16642" xr:uid="{9779CEEB-A72A-4071-AEC2-E2B555EE3E90}"/>
    <cellStyle name="Percent 2 2 10 5" xfId="30332" xr:uid="{841209FB-E6BB-4D8E-A58E-C57D0B3C8C28}"/>
    <cellStyle name="Percent 2 2 10 6" xfId="45216" xr:uid="{835F9D87-23C8-4F57-88BD-B3392E1755AC}"/>
    <cellStyle name="Percent 2 2 11" xfId="11506" xr:uid="{8CAA53BF-A119-4E6C-B47D-34E10B86EF88}"/>
    <cellStyle name="Percent 2 2 11 2" xfId="25196" xr:uid="{6438CE03-88CB-4AD6-B4C5-0861FC05AE85}"/>
    <cellStyle name="Percent 2 2 11 2 2" xfId="38888" xr:uid="{92E046A5-C9D6-4182-8F68-26594633BD16}"/>
    <cellStyle name="Percent 2 2 11 2 3" xfId="53772" xr:uid="{99045B44-362A-48F0-A607-D757F81BB4BA}"/>
    <cellStyle name="Percent 2 2 11 3" xfId="18352" xr:uid="{1E137FE6-284C-4984-A953-7C63A150E16C}"/>
    <cellStyle name="Percent 2 2 11 4" xfId="32042" xr:uid="{2F233F9C-4A0A-43A2-9A3E-B94123A0C221}"/>
    <cellStyle name="Percent 2 2 11 5" xfId="46926" xr:uid="{318B677B-DF54-435A-AA64-CEC7FD07406C}"/>
    <cellStyle name="Percent 2 2 12" xfId="21774" xr:uid="{31C61537-6CCB-4731-9DC1-CEE628D7A747}"/>
    <cellStyle name="Percent 2 2 12 2" xfId="35466" xr:uid="{DCBFA2F9-46FD-4B3D-859B-464FB5F05A33}"/>
    <cellStyle name="Percent 2 2 12 3" xfId="50350" xr:uid="{1A11DC24-CD6A-4DB2-BC1F-AE1566529959}"/>
    <cellStyle name="Percent 2 2 13" xfId="14930" xr:uid="{58D0ADED-788B-4F20-AAB8-AC06CC39E676}"/>
    <cellStyle name="Percent 2 2 13 2" xfId="41925" xr:uid="{C5009513-907A-42AD-8F1D-C66649AC2034}"/>
    <cellStyle name="Percent 2 2 14" xfId="28620" xr:uid="{81189FF5-2DAC-4C6D-B2F5-483A4936B890}"/>
    <cellStyle name="Percent 2 2 15" xfId="43504" xr:uid="{9FE7437C-C537-4F4E-B0F8-E315AB50A5CC}"/>
    <cellStyle name="Percent 2 2 16" xfId="8084" xr:uid="{4C0FA655-F7BA-403E-981C-2C7258C1D88F}"/>
    <cellStyle name="Percent 2 2 17" xfId="6509" xr:uid="{AE7B9DFE-FF99-49B7-A7FE-152D21B5F6E7}"/>
    <cellStyle name="Percent 2 2 18" xfId="5917" xr:uid="{3F0B2AD8-08C8-4917-9242-3164456D8462}"/>
    <cellStyle name="Percent 2 2 2" xfId="8085" xr:uid="{D257F67F-5581-470E-941D-EA836D853495}"/>
    <cellStyle name="Percent 2 2 2 10" xfId="21775" xr:uid="{5EACC7E0-52D5-4CA8-9745-ED1A4D6A6C95}"/>
    <cellStyle name="Percent 2 2 2 10 2" xfId="35467" xr:uid="{9D71AAC1-4AFF-4E14-A650-116F2FAD2D09}"/>
    <cellStyle name="Percent 2 2 2 10 3" xfId="50351" xr:uid="{F53D2F9B-5B52-43DE-8390-DC9CE56B2436}"/>
    <cellStyle name="Percent 2 2 2 11" xfId="14931" xr:uid="{FE3B927A-27ED-4EC8-A070-B2F494400FF1}"/>
    <cellStyle name="Percent 2 2 2 12" xfId="28621" xr:uid="{D3B390B4-7E2D-48EE-938C-2515D19B51CB}"/>
    <cellStyle name="Percent 2 2 2 13" xfId="43505" xr:uid="{3B685E65-738A-4DC5-8FA9-528BEB26ED26}"/>
    <cellStyle name="Percent 2 2 2 2" xfId="8086" xr:uid="{615A8671-D1BB-4708-8348-D4EF7BF9ACF5}"/>
    <cellStyle name="Percent 2 2 2 2 10" xfId="14932" xr:uid="{6A19107A-B411-4B5F-A984-9C026BDBCE52}"/>
    <cellStyle name="Percent 2 2 2 2 11" xfId="28622" xr:uid="{8948BE38-80C4-478B-8330-2329D71AC9BE}"/>
    <cellStyle name="Percent 2 2 2 2 12" xfId="43506" xr:uid="{3D2D97FB-9230-4749-8D6B-B134A82F0F77}"/>
    <cellStyle name="Percent 2 2 2 2 2" xfId="8087" xr:uid="{F2ECA9D6-CC03-4F50-A80A-96EF7FD6F244}"/>
    <cellStyle name="Percent 2 2 2 2 2 10" xfId="43507" xr:uid="{AD30E17C-E914-4E9E-B37B-36425993C4BE}"/>
    <cellStyle name="Percent 2 2 2 2 2 2" xfId="8088" xr:uid="{9509A666-F838-4260-ACD2-C3EAB5DD2A9E}"/>
    <cellStyle name="Percent 2 2 2 2 2 2 2" xfId="8089" xr:uid="{60073AE3-A9A5-4C7E-AD84-7CA4D5194B3E}"/>
    <cellStyle name="Percent 2 2 2 2 2 2 2 2" xfId="9801" xr:uid="{8ABF98B7-C779-462E-A77A-09B9CB90EAD0}"/>
    <cellStyle name="Percent 2 2 2 2 2 2 2 2 2" xfId="13223" xr:uid="{40826F68-5184-46C5-B618-BCAB9BD2A0A1}"/>
    <cellStyle name="Percent 2 2 2 2 2 2 2 2 2 2" xfId="26913" xr:uid="{F93B69B2-0DCB-411F-99C0-5D9CC5CC0D81}"/>
    <cellStyle name="Percent 2 2 2 2 2 2 2 2 2 2 2" xfId="40605" xr:uid="{02614DA9-1312-4089-A94E-80429934CCC4}"/>
    <cellStyle name="Percent 2 2 2 2 2 2 2 2 2 2 3" xfId="55489" xr:uid="{5E870783-5126-4C7D-A2EF-316959BD3285}"/>
    <cellStyle name="Percent 2 2 2 2 2 2 2 2 2 3" xfId="20069" xr:uid="{3C591D93-B92F-4D29-9FA0-7399C03797A7}"/>
    <cellStyle name="Percent 2 2 2 2 2 2 2 2 2 4" xfId="33759" xr:uid="{B2376EBC-8E57-46C9-8210-2E3320582B24}"/>
    <cellStyle name="Percent 2 2 2 2 2 2 2 2 2 5" xfId="48643" xr:uid="{2101B40D-E973-4C1E-9532-FED2B11AD433}"/>
    <cellStyle name="Percent 2 2 2 2 2 2 2 2 3" xfId="23491" xr:uid="{AC8E30E2-764E-4AA1-AB0E-43723F0B55CB}"/>
    <cellStyle name="Percent 2 2 2 2 2 2 2 2 3 2" xfId="37183" xr:uid="{58F68841-CD92-4AC3-A583-AE94849EB8EC}"/>
    <cellStyle name="Percent 2 2 2 2 2 2 2 2 3 3" xfId="52067" xr:uid="{C024C173-BD36-4EA7-9FFF-6C2C7DB2DCB0}"/>
    <cellStyle name="Percent 2 2 2 2 2 2 2 2 4" xfId="16647" xr:uid="{BC0E0D0E-40BE-4FA3-B888-2FEC6F0CA0AE}"/>
    <cellStyle name="Percent 2 2 2 2 2 2 2 2 5" xfId="30337" xr:uid="{F5502E3D-2E2E-41BC-A3DF-9AA391D21906}"/>
    <cellStyle name="Percent 2 2 2 2 2 2 2 2 6" xfId="45221" xr:uid="{345CE09C-4947-40E8-9828-B316E321FD7B}"/>
    <cellStyle name="Percent 2 2 2 2 2 2 2 3" xfId="11511" xr:uid="{6D56C507-DB3C-46AD-8469-15FBBD0D22D4}"/>
    <cellStyle name="Percent 2 2 2 2 2 2 2 3 2" xfId="25201" xr:uid="{E7FC8D71-A634-4556-9C80-1E8AA4E7D545}"/>
    <cellStyle name="Percent 2 2 2 2 2 2 2 3 2 2" xfId="38893" xr:uid="{051F6E19-5A9C-4E0F-BEBD-C0CE62FA1FE8}"/>
    <cellStyle name="Percent 2 2 2 2 2 2 2 3 2 3" xfId="53777" xr:uid="{254B62AE-3F41-4AE4-847E-BAF383ED2F4E}"/>
    <cellStyle name="Percent 2 2 2 2 2 2 2 3 3" xfId="18357" xr:uid="{6631EEDD-B292-4BC4-A9DE-239B31342524}"/>
    <cellStyle name="Percent 2 2 2 2 2 2 2 3 4" xfId="32047" xr:uid="{B1623E3A-46F1-4493-8270-493A23F66744}"/>
    <cellStyle name="Percent 2 2 2 2 2 2 2 3 5" xfId="46931" xr:uid="{EE1D6F18-4690-47FF-BE7A-7F439B23D7A7}"/>
    <cellStyle name="Percent 2 2 2 2 2 2 2 4" xfId="21779" xr:uid="{1922822A-5D4E-4EE2-B1CC-68B8E9E0FBB6}"/>
    <cellStyle name="Percent 2 2 2 2 2 2 2 4 2" xfId="35471" xr:uid="{EE69C3D5-C0B3-4947-BA16-EAA2320477B9}"/>
    <cellStyle name="Percent 2 2 2 2 2 2 2 4 3" xfId="50355" xr:uid="{B7665474-3572-4D6D-B305-0C92A3420DEB}"/>
    <cellStyle name="Percent 2 2 2 2 2 2 2 5" xfId="14935" xr:uid="{40263AF3-60AC-401E-BA84-529D1174A5E5}"/>
    <cellStyle name="Percent 2 2 2 2 2 2 2 6" xfId="28625" xr:uid="{FA9965A9-0105-4044-8999-2D2AC63C6DA8}"/>
    <cellStyle name="Percent 2 2 2 2 2 2 2 7" xfId="43509" xr:uid="{B8E2BFF5-DBA7-470A-AC7F-2F76834FB3DB}"/>
    <cellStyle name="Percent 2 2 2 2 2 2 3" xfId="9800" xr:uid="{7E6136D7-E1F3-4E23-987E-C659253C6FCF}"/>
    <cellStyle name="Percent 2 2 2 2 2 2 3 2" xfId="13222" xr:uid="{E25A3EF8-96FC-498A-B694-ACE40190E043}"/>
    <cellStyle name="Percent 2 2 2 2 2 2 3 2 2" xfId="26912" xr:uid="{6FD53EF0-F25F-4361-B367-162881FE4816}"/>
    <cellStyle name="Percent 2 2 2 2 2 2 3 2 2 2" xfId="40604" xr:uid="{1428E80C-952B-40BF-B724-12C7A90FC275}"/>
    <cellStyle name="Percent 2 2 2 2 2 2 3 2 2 3" xfId="55488" xr:uid="{27EE5EC5-0EFD-4811-A386-E91E0EC258CB}"/>
    <cellStyle name="Percent 2 2 2 2 2 2 3 2 3" xfId="20068" xr:uid="{A6F8187B-9BD1-4DB3-9C31-EA4D8954F39D}"/>
    <cellStyle name="Percent 2 2 2 2 2 2 3 2 4" xfId="33758" xr:uid="{6778978A-DF1F-4F28-A7F2-8F9536834185}"/>
    <cellStyle name="Percent 2 2 2 2 2 2 3 2 5" xfId="48642" xr:uid="{11DC07A4-8C93-4C15-901F-B6BB6525F9E4}"/>
    <cellStyle name="Percent 2 2 2 2 2 2 3 3" xfId="23490" xr:uid="{B23A5CD5-D97F-4B07-BD39-3F0B7A6CC127}"/>
    <cellStyle name="Percent 2 2 2 2 2 2 3 3 2" xfId="37182" xr:uid="{725A2CED-AD0B-47A8-966E-5FC8E315B120}"/>
    <cellStyle name="Percent 2 2 2 2 2 2 3 3 3" xfId="52066" xr:uid="{0FB5C5AA-3A30-44E7-A4E9-0632D1532C92}"/>
    <cellStyle name="Percent 2 2 2 2 2 2 3 4" xfId="16646" xr:uid="{4168EA00-A421-40A5-AEBB-C652EFFB52B9}"/>
    <cellStyle name="Percent 2 2 2 2 2 2 3 5" xfId="30336" xr:uid="{79BFE4DC-5A73-4B64-9C91-1BB2FE5B5998}"/>
    <cellStyle name="Percent 2 2 2 2 2 2 3 6" xfId="45220" xr:uid="{38FDAD2B-38A6-4005-848E-A3936A4284FE}"/>
    <cellStyle name="Percent 2 2 2 2 2 2 4" xfId="11510" xr:uid="{E074FD60-C424-4E62-8322-600B683283BA}"/>
    <cellStyle name="Percent 2 2 2 2 2 2 4 2" xfId="25200" xr:uid="{CD2ACF30-92AF-41AE-BBAB-0C5F95AA7B3B}"/>
    <cellStyle name="Percent 2 2 2 2 2 2 4 2 2" xfId="38892" xr:uid="{5F3934E2-6C80-49FD-AE58-E9632512A9AC}"/>
    <cellStyle name="Percent 2 2 2 2 2 2 4 2 3" xfId="53776" xr:uid="{CDD4E10D-F448-4D0F-A519-0DD19D0977D6}"/>
    <cellStyle name="Percent 2 2 2 2 2 2 4 3" xfId="18356" xr:uid="{669B20C7-AF21-46E5-8791-CEBBBEAE0D49}"/>
    <cellStyle name="Percent 2 2 2 2 2 2 4 4" xfId="32046" xr:uid="{53F44C30-4FC0-45D9-B048-6ED76EE04642}"/>
    <cellStyle name="Percent 2 2 2 2 2 2 4 5" xfId="46930" xr:uid="{1561BCFD-9B3E-45F3-898F-E78F504FF229}"/>
    <cellStyle name="Percent 2 2 2 2 2 2 5" xfId="21778" xr:uid="{A7023D7C-51AC-4A5C-B9E5-E4CD5053C149}"/>
    <cellStyle name="Percent 2 2 2 2 2 2 5 2" xfId="35470" xr:uid="{6491D3A8-B4EB-442D-A04F-9A1A1BB81201}"/>
    <cellStyle name="Percent 2 2 2 2 2 2 5 3" xfId="50354" xr:uid="{437E7482-85B0-428C-A94D-2166BA9D7B5F}"/>
    <cellStyle name="Percent 2 2 2 2 2 2 6" xfId="14934" xr:uid="{473296B8-A83B-43E5-8D3D-4600A43FFEAB}"/>
    <cellStyle name="Percent 2 2 2 2 2 2 7" xfId="28624" xr:uid="{9D584789-4CE2-4DD1-9E04-48DE04F8A6F8}"/>
    <cellStyle name="Percent 2 2 2 2 2 2 8" xfId="43508" xr:uid="{3833B12F-BF7F-48E8-8FAA-5B6F54D5334B}"/>
    <cellStyle name="Percent 2 2 2 2 2 3" xfId="8090" xr:uid="{35829831-FBF7-405D-82CD-79A5D5661816}"/>
    <cellStyle name="Percent 2 2 2 2 2 3 2" xfId="9802" xr:uid="{928BA92F-229E-44A6-A30B-223BF1AE47BE}"/>
    <cellStyle name="Percent 2 2 2 2 2 3 2 2" xfId="13224" xr:uid="{0B0BD223-2BB1-4C6F-A037-B00DF24639ED}"/>
    <cellStyle name="Percent 2 2 2 2 2 3 2 2 2" xfId="26914" xr:uid="{0A9AA94D-737D-4FFB-A66B-B1735E9EC1E2}"/>
    <cellStyle name="Percent 2 2 2 2 2 3 2 2 2 2" xfId="40606" xr:uid="{2F2C330E-EB08-42C8-8321-92022F3CBE03}"/>
    <cellStyle name="Percent 2 2 2 2 2 3 2 2 2 3" xfId="55490" xr:uid="{5B81D415-A4D9-449B-9A9C-EE43C38D3F9D}"/>
    <cellStyle name="Percent 2 2 2 2 2 3 2 2 3" xfId="20070" xr:uid="{6358CEAE-2D33-408E-8AF1-6B35882738C5}"/>
    <cellStyle name="Percent 2 2 2 2 2 3 2 2 4" xfId="33760" xr:uid="{D20CA065-15F6-437F-A1BF-9508BC61072C}"/>
    <cellStyle name="Percent 2 2 2 2 2 3 2 2 5" xfId="48644" xr:uid="{CCF01B28-4FA3-4E06-98C4-6FF0319626C0}"/>
    <cellStyle name="Percent 2 2 2 2 2 3 2 3" xfId="23492" xr:uid="{32ACA89B-F4AB-4C8F-BDF0-C4D02D5202A3}"/>
    <cellStyle name="Percent 2 2 2 2 2 3 2 3 2" xfId="37184" xr:uid="{DF87F4FB-622D-4B2B-BEDC-665A53B6447D}"/>
    <cellStyle name="Percent 2 2 2 2 2 3 2 3 3" xfId="52068" xr:uid="{4BA8630F-11E9-4312-BA97-972D15CDB39B}"/>
    <cellStyle name="Percent 2 2 2 2 2 3 2 4" xfId="16648" xr:uid="{597C575D-C226-499F-83FA-11822E5E0F07}"/>
    <cellStyle name="Percent 2 2 2 2 2 3 2 5" xfId="30338" xr:uid="{AD4EF57E-17DF-4306-B152-92C3CE4E339F}"/>
    <cellStyle name="Percent 2 2 2 2 2 3 2 6" xfId="45222" xr:uid="{68D5311B-7C4E-4E05-ACBF-442FDE44EB8F}"/>
    <cellStyle name="Percent 2 2 2 2 2 3 3" xfId="11512" xr:uid="{B51488A8-444F-42E0-ABE2-2FE2779124D0}"/>
    <cellStyle name="Percent 2 2 2 2 2 3 3 2" xfId="25202" xr:uid="{666E3DA3-9448-4E2A-94C9-BF12017FDDE1}"/>
    <cellStyle name="Percent 2 2 2 2 2 3 3 2 2" xfId="38894" xr:uid="{ADA6C393-7D7B-4667-B915-ABCF93AF7F2A}"/>
    <cellStyle name="Percent 2 2 2 2 2 3 3 2 3" xfId="53778" xr:uid="{61D18D01-6A35-44AD-A2A0-6AA7E65699F8}"/>
    <cellStyle name="Percent 2 2 2 2 2 3 3 3" xfId="18358" xr:uid="{A9DB0989-5A63-4780-A0C3-769E31432594}"/>
    <cellStyle name="Percent 2 2 2 2 2 3 3 4" xfId="32048" xr:uid="{9FBC2E90-1952-4209-936E-00D52694B24D}"/>
    <cellStyle name="Percent 2 2 2 2 2 3 3 5" xfId="46932" xr:uid="{A08B1CDE-367A-4088-A8C9-615C52A30ACA}"/>
    <cellStyle name="Percent 2 2 2 2 2 3 4" xfId="21780" xr:uid="{55A4A74C-0604-4A1E-BB3B-870D8A846B6D}"/>
    <cellStyle name="Percent 2 2 2 2 2 3 4 2" xfId="35472" xr:uid="{DD62EE04-64B2-4A5A-B5F0-459167DC9DD4}"/>
    <cellStyle name="Percent 2 2 2 2 2 3 4 3" xfId="50356" xr:uid="{A7CFD695-A8FA-4011-A02B-CF18E2F830DA}"/>
    <cellStyle name="Percent 2 2 2 2 2 3 5" xfId="14936" xr:uid="{44D14536-4917-4808-8BF2-ED24886F2EE0}"/>
    <cellStyle name="Percent 2 2 2 2 2 3 6" xfId="28626" xr:uid="{6DD73170-040B-4676-9ACA-44F4618EDD6D}"/>
    <cellStyle name="Percent 2 2 2 2 2 3 7" xfId="43510" xr:uid="{DA4A5C2B-23CC-41DD-8D49-2D4BCC4BD5F1}"/>
    <cellStyle name="Percent 2 2 2 2 2 4" xfId="8091" xr:uid="{EC65BCE2-AFCF-48FD-AB2D-FB6A8EC14E9A}"/>
    <cellStyle name="Percent 2 2 2 2 2 4 2" xfId="9803" xr:uid="{DEE4F3AD-C77F-47AC-8B9C-196A3C9EDC19}"/>
    <cellStyle name="Percent 2 2 2 2 2 4 2 2" xfId="13225" xr:uid="{1F3C397C-C925-462B-9884-C632B2852497}"/>
    <cellStyle name="Percent 2 2 2 2 2 4 2 2 2" xfId="26915" xr:uid="{64F029D7-82BD-4A5E-8015-6C4A1B8CAA09}"/>
    <cellStyle name="Percent 2 2 2 2 2 4 2 2 2 2" xfId="40607" xr:uid="{D444102E-50AA-47A2-9628-8F464C390CEA}"/>
    <cellStyle name="Percent 2 2 2 2 2 4 2 2 2 3" xfId="55491" xr:uid="{EF93437B-0F66-417A-B0CF-FE780B768ECF}"/>
    <cellStyle name="Percent 2 2 2 2 2 4 2 2 3" xfId="20071" xr:uid="{917C6E7F-B159-4D6C-95FB-58F771CDA570}"/>
    <cellStyle name="Percent 2 2 2 2 2 4 2 2 4" xfId="33761" xr:uid="{F1E2C513-6918-4EDE-B427-53ACCCDA3460}"/>
    <cellStyle name="Percent 2 2 2 2 2 4 2 2 5" xfId="48645" xr:uid="{366D7E6E-2E22-4668-A660-A02E321D2B6D}"/>
    <cellStyle name="Percent 2 2 2 2 2 4 2 3" xfId="23493" xr:uid="{A87E07FE-A24B-45CF-8EC2-0F8FFCCF198C}"/>
    <cellStyle name="Percent 2 2 2 2 2 4 2 3 2" xfId="37185" xr:uid="{C895451E-D863-432C-B678-F80DE5CB4E76}"/>
    <cellStyle name="Percent 2 2 2 2 2 4 2 3 3" xfId="52069" xr:uid="{4121BC7C-87AB-4167-9880-6056E1750B86}"/>
    <cellStyle name="Percent 2 2 2 2 2 4 2 4" xfId="16649" xr:uid="{616666F4-4C58-415D-A82C-574B36F7B3D2}"/>
    <cellStyle name="Percent 2 2 2 2 2 4 2 5" xfId="30339" xr:uid="{62643B63-4824-4D62-8972-67B73830CA02}"/>
    <cellStyle name="Percent 2 2 2 2 2 4 2 6" xfId="45223" xr:uid="{52E16050-F51B-4C56-8E34-22B97447F770}"/>
    <cellStyle name="Percent 2 2 2 2 2 4 3" xfId="11513" xr:uid="{08C6BA62-C332-49C2-9597-B34273927FB2}"/>
    <cellStyle name="Percent 2 2 2 2 2 4 3 2" xfId="25203" xr:uid="{B2B76FC9-0D4B-4EF3-BCA0-0F3C36B6FA93}"/>
    <cellStyle name="Percent 2 2 2 2 2 4 3 2 2" xfId="38895" xr:uid="{78DD5A76-1AF2-4C3F-8490-344EA845A47E}"/>
    <cellStyle name="Percent 2 2 2 2 2 4 3 2 3" xfId="53779" xr:uid="{98394B8E-78D4-4F86-B602-AA7257B3E604}"/>
    <cellStyle name="Percent 2 2 2 2 2 4 3 3" xfId="18359" xr:uid="{4714D6E1-63C5-428D-B6DF-F193F183BEB4}"/>
    <cellStyle name="Percent 2 2 2 2 2 4 3 4" xfId="32049" xr:uid="{700B287C-770F-4BDB-AE84-5E058F7EE03F}"/>
    <cellStyle name="Percent 2 2 2 2 2 4 3 5" xfId="46933" xr:uid="{EA55ACC4-7C44-4A94-80AF-1D900EB18A9F}"/>
    <cellStyle name="Percent 2 2 2 2 2 4 4" xfId="21781" xr:uid="{0B15CB91-A838-4244-B0D9-CC90BFE00F7B}"/>
    <cellStyle name="Percent 2 2 2 2 2 4 4 2" xfId="35473" xr:uid="{51238844-BCFB-465D-B96A-82828FE2C983}"/>
    <cellStyle name="Percent 2 2 2 2 2 4 4 3" xfId="50357" xr:uid="{C9B736CB-1243-4F4E-89B3-E575AA2341FB}"/>
    <cellStyle name="Percent 2 2 2 2 2 4 5" xfId="14937" xr:uid="{DBBB8380-F349-4C8F-B72A-7E18DC7B4617}"/>
    <cellStyle name="Percent 2 2 2 2 2 4 6" xfId="28627" xr:uid="{80039DF2-8C3D-4F7A-B6E9-4FB9E967399D}"/>
    <cellStyle name="Percent 2 2 2 2 2 4 7" xfId="43511" xr:uid="{1303AE22-DFF7-477E-B109-33AB22FE4D92}"/>
    <cellStyle name="Percent 2 2 2 2 2 5" xfId="9799" xr:uid="{ABBF9C16-14E8-413C-A096-D227C5511C9C}"/>
    <cellStyle name="Percent 2 2 2 2 2 5 2" xfId="13221" xr:uid="{95F2C009-A909-45BE-9D34-47185B76A59B}"/>
    <cellStyle name="Percent 2 2 2 2 2 5 2 2" xfId="26911" xr:uid="{3027616E-E554-4268-8498-0AC140222224}"/>
    <cellStyle name="Percent 2 2 2 2 2 5 2 2 2" xfId="40603" xr:uid="{C3BE012D-7ED3-4581-B6A9-E5D4A89DE217}"/>
    <cellStyle name="Percent 2 2 2 2 2 5 2 2 3" xfId="55487" xr:uid="{83BFAD0B-5479-4879-9E6B-79C037CE45AD}"/>
    <cellStyle name="Percent 2 2 2 2 2 5 2 3" xfId="20067" xr:uid="{563ADAF8-09CA-4EDD-81EC-317009B28538}"/>
    <cellStyle name="Percent 2 2 2 2 2 5 2 4" xfId="33757" xr:uid="{7652ABA8-C333-4D11-8654-CAC730760198}"/>
    <cellStyle name="Percent 2 2 2 2 2 5 2 5" xfId="48641" xr:uid="{39DF350E-EAB8-41DF-91D4-75259B582782}"/>
    <cellStyle name="Percent 2 2 2 2 2 5 3" xfId="23489" xr:uid="{92D89249-E42E-44D4-AAD3-1C9DD8311C39}"/>
    <cellStyle name="Percent 2 2 2 2 2 5 3 2" xfId="37181" xr:uid="{43C7E43E-76DA-4A7D-BD9C-73F45AEE62FE}"/>
    <cellStyle name="Percent 2 2 2 2 2 5 3 3" xfId="52065" xr:uid="{AE824FC0-D9BF-4741-8A93-DBBE9CB9537E}"/>
    <cellStyle name="Percent 2 2 2 2 2 5 4" xfId="16645" xr:uid="{09CDADE0-339B-4D06-AD90-4B7BECCE6387}"/>
    <cellStyle name="Percent 2 2 2 2 2 5 5" xfId="30335" xr:uid="{3688F21B-5565-48CF-84CD-65681D8E54FD}"/>
    <cellStyle name="Percent 2 2 2 2 2 5 6" xfId="45219" xr:uid="{B5583057-58A3-494D-8309-E9232D3C8DBB}"/>
    <cellStyle name="Percent 2 2 2 2 2 6" xfId="11509" xr:uid="{2591765F-A4B7-4C43-809A-4C1B46337F4E}"/>
    <cellStyle name="Percent 2 2 2 2 2 6 2" xfId="25199" xr:uid="{E7F85914-9592-4740-9C76-3BBBFD0EE9E5}"/>
    <cellStyle name="Percent 2 2 2 2 2 6 2 2" xfId="38891" xr:uid="{F224B610-8E81-4082-BC1F-7812BD9304B6}"/>
    <cellStyle name="Percent 2 2 2 2 2 6 2 3" xfId="53775" xr:uid="{ADA074D3-2A3E-43D3-9D68-587E5E974789}"/>
    <cellStyle name="Percent 2 2 2 2 2 6 3" xfId="18355" xr:uid="{6708FF5C-E9DB-4165-B6A5-E1B5954D0A91}"/>
    <cellStyle name="Percent 2 2 2 2 2 6 4" xfId="32045" xr:uid="{505A19A3-388B-49FE-808A-50A08D7156C1}"/>
    <cellStyle name="Percent 2 2 2 2 2 6 5" xfId="46929" xr:uid="{7993ED4A-6BBF-4CEF-BEC3-AE8DB1A8A3AC}"/>
    <cellStyle name="Percent 2 2 2 2 2 7" xfId="21777" xr:uid="{DC6D220A-9792-4EAC-BAF0-8162F1DC52E0}"/>
    <cellStyle name="Percent 2 2 2 2 2 7 2" xfId="35469" xr:uid="{07760A1F-2BBD-4F1F-B66C-31A6FCF89608}"/>
    <cellStyle name="Percent 2 2 2 2 2 7 3" xfId="50353" xr:uid="{3E43A045-6579-4887-926F-14C32D283CD1}"/>
    <cellStyle name="Percent 2 2 2 2 2 8" xfId="14933" xr:uid="{1D9F9ECF-E86C-4D2D-9F0B-4361AF8DF220}"/>
    <cellStyle name="Percent 2 2 2 2 2 9" xfId="28623" xr:uid="{15770FC9-9ED6-40FB-A88E-6438A271D3F4}"/>
    <cellStyle name="Percent 2 2 2 2 3" xfId="8092" xr:uid="{3CD06CB8-5F76-4436-AFCD-F17E7BD0F5A9}"/>
    <cellStyle name="Percent 2 2 2 2 3 10" xfId="43512" xr:uid="{38D4A508-E106-42E5-AA8A-DE4AC48E1109}"/>
    <cellStyle name="Percent 2 2 2 2 3 2" xfId="8093" xr:uid="{6302901A-5653-46C3-8402-9043DC0049E1}"/>
    <cellStyle name="Percent 2 2 2 2 3 2 2" xfId="8094" xr:uid="{32C0BBFC-0360-4460-B645-996CAFF4165A}"/>
    <cellStyle name="Percent 2 2 2 2 3 2 2 2" xfId="9806" xr:uid="{CC1798A0-C0D3-4472-8E60-F3C75A22D91A}"/>
    <cellStyle name="Percent 2 2 2 2 3 2 2 2 2" xfId="13228" xr:uid="{564B19B0-C55F-4491-AFFA-A27EE5A16D5E}"/>
    <cellStyle name="Percent 2 2 2 2 3 2 2 2 2 2" xfId="26918" xr:uid="{D9C9C162-2C53-4834-A47A-B0B023D11B08}"/>
    <cellStyle name="Percent 2 2 2 2 3 2 2 2 2 2 2" xfId="40610" xr:uid="{8C91D3E6-7C3B-4591-B427-C46FFCE81D9A}"/>
    <cellStyle name="Percent 2 2 2 2 3 2 2 2 2 2 3" xfId="55494" xr:uid="{32BFCF74-D0F9-47A5-BFC1-2FD7FD947631}"/>
    <cellStyle name="Percent 2 2 2 2 3 2 2 2 2 3" xfId="20074" xr:uid="{AC38535A-C028-4FC2-8C91-FDDC7868870D}"/>
    <cellStyle name="Percent 2 2 2 2 3 2 2 2 2 4" xfId="33764" xr:uid="{492B4F31-4EF0-4DE2-B4F5-D3BA2B42768B}"/>
    <cellStyle name="Percent 2 2 2 2 3 2 2 2 2 5" xfId="48648" xr:uid="{5FE2C4BB-09E2-41DF-8D7A-30CAAB95FA54}"/>
    <cellStyle name="Percent 2 2 2 2 3 2 2 2 3" xfId="23496" xr:uid="{D34E3D90-6A88-4A41-9B42-AD2A6B4BBFA8}"/>
    <cellStyle name="Percent 2 2 2 2 3 2 2 2 3 2" xfId="37188" xr:uid="{3AA0D083-7A7C-469F-B7CE-EE659BAAD69F}"/>
    <cellStyle name="Percent 2 2 2 2 3 2 2 2 3 3" xfId="52072" xr:uid="{70B7654B-3AA3-4608-B9AE-9588D4918F76}"/>
    <cellStyle name="Percent 2 2 2 2 3 2 2 2 4" xfId="16652" xr:uid="{BC979CF0-4662-43C3-8815-DDF09C9E3F80}"/>
    <cellStyle name="Percent 2 2 2 2 3 2 2 2 5" xfId="30342" xr:uid="{A7A0589D-75FA-40BC-BB4F-71BD88470A9B}"/>
    <cellStyle name="Percent 2 2 2 2 3 2 2 2 6" xfId="45226" xr:uid="{96ED2969-6BAB-40C7-9EB8-49F46F0905DE}"/>
    <cellStyle name="Percent 2 2 2 2 3 2 2 3" xfId="11516" xr:uid="{B2E03F10-D880-4195-8CD0-59095CF52AA1}"/>
    <cellStyle name="Percent 2 2 2 2 3 2 2 3 2" xfId="25206" xr:uid="{8F3ED5A8-5C02-4051-912E-17DD4CE5D98B}"/>
    <cellStyle name="Percent 2 2 2 2 3 2 2 3 2 2" xfId="38898" xr:uid="{3D14E479-F115-4615-8DD2-EDEB7F93B784}"/>
    <cellStyle name="Percent 2 2 2 2 3 2 2 3 2 3" xfId="53782" xr:uid="{933ECB21-CABF-4CCF-B132-16FB194220D3}"/>
    <cellStyle name="Percent 2 2 2 2 3 2 2 3 3" xfId="18362" xr:uid="{08929298-32D6-40F4-BC01-17C6D443C9AF}"/>
    <cellStyle name="Percent 2 2 2 2 3 2 2 3 4" xfId="32052" xr:uid="{E1706F78-F652-4F65-95B5-5DCF1DDB39CB}"/>
    <cellStyle name="Percent 2 2 2 2 3 2 2 3 5" xfId="46936" xr:uid="{3A4BDD14-916A-4B97-A943-6CC1F6F5825D}"/>
    <cellStyle name="Percent 2 2 2 2 3 2 2 4" xfId="21784" xr:uid="{3A01FEB5-EE2D-4886-A9B9-86F009410A9C}"/>
    <cellStyle name="Percent 2 2 2 2 3 2 2 4 2" xfId="35476" xr:uid="{C2EF7E10-A543-42EF-83C4-9C7C8649EA2C}"/>
    <cellStyle name="Percent 2 2 2 2 3 2 2 4 3" xfId="50360" xr:uid="{65ED1489-F093-4AE4-93CB-08DF5561CAC1}"/>
    <cellStyle name="Percent 2 2 2 2 3 2 2 5" xfId="14940" xr:uid="{75F63965-B66E-48F4-AEF1-6ABC172CFDC0}"/>
    <cellStyle name="Percent 2 2 2 2 3 2 2 6" xfId="28630" xr:uid="{F68685B4-727B-4B9F-A891-939220D61D9B}"/>
    <cellStyle name="Percent 2 2 2 2 3 2 2 7" xfId="43514" xr:uid="{60480AF1-C777-4EAD-A6E9-A7598893102D}"/>
    <cellStyle name="Percent 2 2 2 2 3 2 3" xfId="9805" xr:uid="{580AF7EF-8826-481F-87DA-C032CA77539E}"/>
    <cellStyle name="Percent 2 2 2 2 3 2 3 2" xfId="13227" xr:uid="{AC45591B-BA54-4BA8-9FCF-47EE1759F1C4}"/>
    <cellStyle name="Percent 2 2 2 2 3 2 3 2 2" xfId="26917" xr:uid="{E10847C6-5308-48D2-9CF1-4C3F6EEC230F}"/>
    <cellStyle name="Percent 2 2 2 2 3 2 3 2 2 2" xfId="40609" xr:uid="{9D049350-B466-45F1-BE28-909097B04055}"/>
    <cellStyle name="Percent 2 2 2 2 3 2 3 2 2 3" xfId="55493" xr:uid="{460F51DF-BF23-4725-BCD8-E54C293515A4}"/>
    <cellStyle name="Percent 2 2 2 2 3 2 3 2 3" xfId="20073" xr:uid="{A8182CBF-B064-4993-A5E2-FD3BC5F59850}"/>
    <cellStyle name="Percent 2 2 2 2 3 2 3 2 4" xfId="33763" xr:uid="{E516A2D7-47D8-4D29-B022-4F050B70554D}"/>
    <cellStyle name="Percent 2 2 2 2 3 2 3 2 5" xfId="48647" xr:uid="{7AD2FE11-7651-4DCA-9E2C-A1848BE8ED3E}"/>
    <cellStyle name="Percent 2 2 2 2 3 2 3 3" xfId="23495" xr:uid="{CB0E26B3-FECC-408E-9E3E-FE1E74E5BCB0}"/>
    <cellStyle name="Percent 2 2 2 2 3 2 3 3 2" xfId="37187" xr:uid="{BA192887-B461-42B8-9911-5956ABB1B033}"/>
    <cellStyle name="Percent 2 2 2 2 3 2 3 3 3" xfId="52071" xr:uid="{8F5E4289-9D55-4018-9274-7B05842A50F1}"/>
    <cellStyle name="Percent 2 2 2 2 3 2 3 4" xfId="16651" xr:uid="{86F530ED-F527-4118-8B45-E8DE5ECDFF7A}"/>
    <cellStyle name="Percent 2 2 2 2 3 2 3 5" xfId="30341" xr:uid="{58600AFA-FAE3-4173-9B9D-07F412DA6F7E}"/>
    <cellStyle name="Percent 2 2 2 2 3 2 3 6" xfId="45225" xr:uid="{3101D626-060A-4ED9-85CB-F18F2D132C87}"/>
    <cellStyle name="Percent 2 2 2 2 3 2 4" xfId="11515" xr:uid="{D82F49DB-C093-486F-8601-7EE1B382BE1B}"/>
    <cellStyle name="Percent 2 2 2 2 3 2 4 2" xfId="25205" xr:uid="{40577262-9F2B-4119-9328-7C54D87697AC}"/>
    <cellStyle name="Percent 2 2 2 2 3 2 4 2 2" xfId="38897" xr:uid="{A4C26678-2CD5-46E5-B1B3-C998F156A678}"/>
    <cellStyle name="Percent 2 2 2 2 3 2 4 2 3" xfId="53781" xr:uid="{FD2F2127-F763-41EE-850D-BA45A54F3741}"/>
    <cellStyle name="Percent 2 2 2 2 3 2 4 3" xfId="18361" xr:uid="{DC003274-5B5E-47A4-A741-B39C1182C2AB}"/>
    <cellStyle name="Percent 2 2 2 2 3 2 4 4" xfId="32051" xr:uid="{BA0406C1-CD03-4BEA-94AA-3FE481876EB4}"/>
    <cellStyle name="Percent 2 2 2 2 3 2 4 5" xfId="46935" xr:uid="{3C5B89EC-6822-4B01-9577-31C6B6326DDD}"/>
    <cellStyle name="Percent 2 2 2 2 3 2 5" xfId="21783" xr:uid="{62AA06E4-87BD-4F7F-96FC-B7DE15CC203A}"/>
    <cellStyle name="Percent 2 2 2 2 3 2 5 2" xfId="35475" xr:uid="{6D2ECEDF-C54D-4495-8BC6-808248521C3F}"/>
    <cellStyle name="Percent 2 2 2 2 3 2 5 3" xfId="50359" xr:uid="{74AD6F9A-196A-4376-B17C-5141E9052FDE}"/>
    <cellStyle name="Percent 2 2 2 2 3 2 6" xfId="14939" xr:uid="{B3F91A22-99D0-4022-AC1E-BFA00DBB2276}"/>
    <cellStyle name="Percent 2 2 2 2 3 2 7" xfId="28629" xr:uid="{5993D5ED-EEE2-46B8-AB22-88362624916D}"/>
    <cellStyle name="Percent 2 2 2 2 3 2 8" xfId="43513" xr:uid="{C2043FEC-EC17-4DC2-9824-54AD89A1856A}"/>
    <cellStyle name="Percent 2 2 2 2 3 3" xfId="8095" xr:uid="{5E4853C3-1C4B-4AFB-AB3D-D3E940C1EB53}"/>
    <cellStyle name="Percent 2 2 2 2 3 3 2" xfId="9807" xr:uid="{E9466BC2-04A8-4B6B-AFA9-410CE69A3868}"/>
    <cellStyle name="Percent 2 2 2 2 3 3 2 2" xfId="13229" xr:uid="{65F1ED77-061C-441D-9B53-CB52D895583D}"/>
    <cellStyle name="Percent 2 2 2 2 3 3 2 2 2" xfId="26919" xr:uid="{695EF548-097A-4E7D-8D62-8323E83941ED}"/>
    <cellStyle name="Percent 2 2 2 2 3 3 2 2 2 2" xfId="40611" xr:uid="{7EAEDDCB-704B-4A1D-A8EB-2A91E362E9A3}"/>
    <cellStyle name="Percent 2 2 2 2 3 3 2 2 2 3" xfId="55495" xr:uid="{13314B9F-EC39-4AC5-8ED7-C93F78333D2C}"/>
    <cellStyle name="Percent 2 2 2 2 3 3 2 2 3" xfId="20075" xr:uid="{AA4D98B4-8C84-4D6A-B10E-CEF563DF3710}"/>
    <cellStyle name="Percent 2 2 2 2 3 3 2 2 4" xfId="33765" xr:uid="{89487802-7AD2-457B-97D1-E93E0D4C221A}"/>
    <cellStyle name="Percent 2 2 2 2 3 3 2 2 5" xfId="48649" xr:uid="{E5C78B66-2858-47BC-BBDD-58262E456CD8}"/>
    <cellStyle name="Percent 2 2 2 2 3 3 2 3" xfId="23497" xr:uid="{46776BAA-7EAA-4B82-8C11-56CE7D35F19F}"/>
    <cellStyle name="Percent 2 2 2 2 3 3 2 3 2" xfId="37189" xr:uid="{6977F30C-8ACB-42C0-92BE-558904194839}"/>
    <cellStyle name="Percent 2 2 2 2 3 3 2 3 3" xfId="52073" xr:uid="{A8CE0AF6-AF04-4E8E-A6DA-4EA7CEFFDBC1}"/>
    <cellStyle name="Percent 2 2 2 2 3 3 2 4" xfId="16653" xr:uid="{7572A824-67D6-4793-91F0-29EFA7436F91}"/>
    <cellStyle name="Percent 2 2 2 2 3 3 2 5" xfId="30343" xr:uid="{74D830A4-C0E2-42D3-BF22-B91C79FD5C5B}"/>
    <cellStyle name="Percent 2 2 2 2 3 3 2 6" xfId="45227" xr:uid="{18CCBCD6-1B1A-411D-A76D-2F39CFD46E1B}"/>
    <cellStyle name="Percent 2 2 2 2 3 3 3" xfId="11517" xr:uid="{304BC1E3-8314-442C-8A95-8D332BE8AFE7}"/>
    <cellStyle name="Percent 2 2 2 2 3 3 3 2" xfId="25207" xr:uid="{64CAAE7D-101D-4666-9143-4342952BF730}"/>
    <cellStyle name="Percent 2 2 2 2 3 3 3 2 2" xfId="38899" xr:uid="{E3141E0A-6CF4-47EB-AEB2-53F5441A23CB}"/>
    <cellStyle name="Percent 2 2 2 2 3 3 3 2 3" xfId="53783" xr:uid="{336E9D0F-BFAE-4A34-9ADD-D8DF9BC3AEC7}"/>
    <cellStyle name="Percent 2 2 2 2 3 3 3 3" xfId="18363" xr:uid="{95FCE9FF-3808-4CE0-991E-FB3052187849}"/>
    <cellStyle name="Percent 2 2 2 2 3 3 3 4" xfId="32053" xr:uid="{B17479D4-FA2A-4EEB-9755-20B5DE07B4DC}"/>
    <cellStyle name="Percent 2 2 2 2 3 3 3 5" xfId="46937" xr:uid="{7D8FDFF3-27CC-4B4B-8F65-F0F74307AFA6}"/>
    <cellStyle name="Percent 2 2 2 2 3 3 4" xfId="21785" xr:uid="{9268A164-DA9B-4EDF-BE34-C3C3405DEA1B}"/>
    <cellStyle name="Percent 2 2 2 2 3 3 4 2" xfId="35477" xr:uid="{FCE430A2-4C49-4834-A89E-5B82CC85D8E5}"/>
    <cellStyle name="Percent 2 2 2 2 3 3 4 3" xfId="50361" xr:uid="{A2B23402-C836-4B89-9A60-56E231111CAC}"/>
    <cellStyle name="Percent 2 2 2 2 3 3 5" xfId="14941" xr:uid="{F1BE7ADF-658E-40D9-BCE2-A202F4B32546}"/>
    <cellStyle name="Percent 2 2 2 2 3 3 6" xfId="28631" xr:uid="{77E3F784-7C1E-4994-8314-9339248F595F}"/>
    <cellStyle name="Percent 2 2 2 2 3 3 7" xfId="43515" xr:uid="{397956CB-91D4-4628-8DAC-5D922462242B}"/>
    <cellStyle name="Percent 2 2 2 2 3 4" xfId="8096" xr:uid="{C2FD39DA-9AD1-46ED-886D-080706628385}"/>
    <cellStyle name="Percent 2 2 2 2 3 4 2" xfId="9808" xr:uid="{5460E4E3-51B8-4FB0-85DC-5CF0E233E31D}"/>
    <cellStyle name="Percent 2 2 2 2 3 4 2 2" xfId="13230" xr:uid="{56992654-EB08-4090-909E-A0F8FAC6575B}"/>
    <cellStyle name="Percent 2 2 2 2 3 4 2 2 2" xfId="26920" xr:uid="{376E7D89-23B5-4BF0-9524-882002E2DD2F}"/>
    <cellStyle name="Percent 2 2 2 2 3 4 2 2 2 2" xfId="40612" xr:uid="{44925E48-322A-4539-85FC-A4084B81ABF2}"/>
    <cellStyle name="Percent 2 2 2 2 3 4 2 2 2 3" xfId="55496" xr:uid="{B0926CA5-2537-4F13-8760-255DFF208569}"/>
    <cellStyle name="Percent 2 2 2 2 3 4 2 2 3" xfId="20076" xr:uid="{761D1216-940D-4628-BEB9-167E74E8BAE6}"/>
    <cellStyle name="Percent 2 2 2 2 3 4 2 2 4" xfId="33766" xr:uid="{88F460E0-612F-4281-B581-68FD838AA2F3}"/>
    <cellStyle name="Percent 2 2 2 2 3 4 2 2 5" xfId="48650" xr:uid="{0C2EE1F9-8832-4D39-8969-8D3EFCA11976}"/>
    <cellStyle name="Percent 2 2 2 2 3 4 2 3" xfId="23498" xr:uid="{E002C69E-C914-41B0-8B4B-069199017ED1}"/>
    <cellStyle name="Percent 2 2 2 2 3 4 2 3 2" xfId="37190" xr:uid="{DCDFCACE-EF9F-4B67-AA57-94CE354A3156}"/>
    <cellStyle name="Percent 2 2 2 2 3 4 2 3 3" xfId="52074" xr:uid="{C04AD305-72D9-43D7-9A09-B7E877AC2E1A}"/>
    <cellStyle name="Percent 2 2 2 2 3 4 2 4" xfId="16654" xr:uid="{97214A2C-A477-4A35-B6A9-513A88474C90}"/>
    <cellStyle name="Percent 2 2 2 2 3 4 2 5" xfId="30344" xr:uid="{776E005D-9F9C-463C-9313-BE5AB9833F99}"/>
    <cellStyle name="Percent 2 2 2 2 3 4 2 6" xfId="45228" xr:uid="{544F9B17-143F-4DE6-BB55-D0AC35E350D7}"/>
    <cellStyle name="Percent 2 2 2 2 3 4 3" xfId="11518" xr:uid="{1728D976-DDCD-4DF5-9907-266B82A71012}"/>
    <cellStyle name="Percent 2 2 2 2 3 4 3 2" xfId="25208" xr:uid="{527993D1-D35E-4A34-8AB4-B375FECC3E73}"/>
    <cellStyle name="Percent 2 2 2 2 3 4 3 2 2" xfId="38900" xr:uid="{F432CF9A-274A-48A6-A784-1236CB518D1D}"/>
    <cellStyle name="Percent 2 2 2 2 3 4 3 2 3" xfId="53784" xr:uid="{DDA3EB80-7CB8-4DB7-AD51-B172CA637D79}"/>
    <cellStyle name="Percent 2 2 2 2 3 4 3 3" xfId="18364" xr:uid="{47D8E172-E2F8-498F-9F4F-174D5D107A91}"/>
    <cellStyle name="Percent 2 2 2 2 3 4 3 4" xfId="32054" xr:uid="{5C387DC6-EA52-49C8-BAA5-DDFA99F443D8}"/>
    <cellStyle name="Percent 2 2 2 2 3 4 3 5" xfId="46938" xr:uid="{A4932273-18ED-49AE-A9A2-9BC9E80EF514}"/>
    <cellStyle name="Percent 2 2 2 2 3 4 4" xfId="21786" xr:uid="{8EA9B66D-AF4A-461F-80D3-8C1F6A24A414}"/>
    <cellStyle name="Percent 2 2 2 2 3 4 4 2" xfId="35478" xr:uid="{0C97A10D-5E80-453B-A194-7C1952369812}"/>
    <cellStyle name="Percent 2 2 2 2 3 4 4 3" xfId="50362" xr:uid="{F27E2FA0-6F86-44D6-86F4-A86C10FC554F}"/>
    <cellStyle name="Percent 2 2 2 2 3 4 5" xfId="14942" xr:uid="{87A50EB7-3B87-4480-B5DE-F113BDD3EE3F}"/>
    <cellStyle name="Percent 2 2 2 2 3 4 6" xfId="28632" xr:uid="{A5724E7F-ECE6-4738-B1AC-7A2F9F4EE328}"/>
    <cellStyle name="Percent 2 2 2 2 3 4 7" xfId="43516" xr:uid="{1235325C-B757-4D48-99D9-DF82E9725694}"/>
    <cellStyle name="Percent 2 2 2 2 3 5" xfId="9804" xr:uid="{231DEE05-5E52-46EE-941E-F1DA50B6D12D}"/>
    <cellStyle name="Percent 2 2 2 2 3 5 2" xfId="13226" xr:uid="{FFFF8087-F09C-437F-A1EA-1B3743723759}"/>
    <cellStyle name="Percent 2 2 2 2 3 5 2 2" xfId="26916" xr:uid="{DF21EB2C-C462-43CC-B882-71B3876637D5}"/>
    <cellStyle name="Percent 2 2 2 2 3 5 2 2 2" xfId="40608" xr:uid="{BA9769F3-3DCE-4CA3-906F-BBDA17CBD5B9}"/>
    <cellStyle name="Percent 2 2 2 2 3 5 2 2 3" xfId="55492" xr:uid="{D65E4FEA-5852-4D4D-A533-468D0CBD19E3}"/>
    <cellStyle name="Percent 2 2 2 2 3 5 2 3" xfId="20072" xr:uid="{0DE97EB9-9DB9-4A85-A9B2-6C17190D8D73}"/>
    <cellStyle name="Percent 2 2 2 2 3 5 2 4" xfId="33762" xr:uid="{7AB22C72-C5D4-4510-8994-88C0350675D2}"/>
    <cellStyle name="Percent 2 2 2 2 3 5 2 5" xfId="48646" xr:uid="{D19D6824-CCFD-480D-BB99-E44B91703EAC}"/>
    <cellStyle name="Percent 2 2 2 2 3 5 3" xfId="23494" xr:uid="{5E93C48F-83BB-40D5-8019-A57B534A8145}"/>
    <cellStyle name="Percent 2 2 2 2 3 5 3 2" xfId="37186" xr:uid="{6C1D983D-8E42-4437-89F5-767B883AC0F9}"/>
    <cellStyle name="Percent 2 2 2 2 3 5 3 3" xfId="52070" xr:uid="{338A43FD-5371-4DF3-B577-0BBE0351D625}"/>
    <cellStyle name="Percent 2 2 2 2 3 5 4" xfId="16650" xr:uid="{4C4A7F92-7152-4D06-97EE-9A159F658B4C}"/>
    <cellStyle name="Percent 2 2 2 2 3 5 5" xfId="30340" xr:uid="{395EB85A-DA39-47DB-817F-ABA02DD1F04B}"/>
    <cellStyle name="Percent 2 2 2 2 3 5 6" xfId="45224" xr:uid="{16DD0F5C-5427-4DF2-857F-9AA51BC87419}"/>
    <cellStyle name="Percent 2 2 2 2 3 6" xfId="11514" xr:uid="{65FD3D10-DA77-4D38-97CC-AAB7C21B857D}"/>
    <cellStyle name="Percent 2 2 2 2 3 6 2" xfId="25204" xr:uid="{EE687121-6B44-4D91-9806-E41F26B5788B}"/>
    <cellStyle name="Percent 2 2 2 2 3 6 2 2" xfId="38896" xr:uid="{A423DD2F-9482-4FB9-8A9F-9F42339642FA}"/>
    <cellStyle name="Percent 2 2 2 2 3 6 2 3" xfId="53780" xr:uid="{77DC3CCF-B36A-4133-A7D6-BEFFFA6876F7}"/>
    <cellStyle name="Percent 2 2 2 2 3 6 3" xfId="18360" xr:uid="{C93F662B-972A-44C3-BA02-B20F15B7D400}"/>
    <cellStyle name="Percent 2 2 2 2 3 6 4" xfId="32050" xr:uid="{5E3C42B0-217E-4124-B91E-7C2A258DC575}"/>
    <cellStyle name="Percent 2 2 2 2 3 6 5" xfId="46934" xr:uid="{ABC6D5E3-F8FB-4F13-B622-66915EB2B4D7}"/>
    <cellStyle name="Percent 2 2 2 2 3 7" xfId="21782" xr:uid="{0C321856-5DEF-4DFC-B09B-15EF5B07F075}"/>
    <cellStyle name="Percent 2 2 2 2 3 7 2" xfId="35474" xr:uid="{0B11549E-C330-4288-B49F-3B0FDD94A4CE}"/>
    <cellStyle name="Percent 2 2 2 2 3 7 3" xfId="50358" xr:uid="{96D71E1C-9DE4-4529-A1EC-342240FD6E52}"/>
    <cellStyle name="Percent 2 2 2 2 3 8" xfId="14938" xr:uid="{55BD92ED-6887-458D-A6FA-BA2BB9A24853}"/>
    <cellStyle name="Percent 2 2 2 2 3 9" xfId="28628" xr:uid="{46F1ED03-B14F-47FE-94CD-205370AEC024}"/>
    <cellStyle name="Percent 2 2 2 2 4" xfId="8097" xr:uid="{92EE6EC3-DFA7-497E-9011-32566F475191}"/>
    <cellStyle name="Percent 2 2 2 2 4 2" xfId="8098" xr:uid="{5C2804FC-D660-466A-A102-1421EA25D784}"/>
    <cellStyle name="Percent 2 2 2 2 4 2 2" xfId="9810" xr:uid="{E901C736-D66A-4DA1-89B5-DA3B77465D28}"/>
    <cellStyle name="Percent 2 2 2 2 4 2 2 2" xfId="13232" xr:uid="{0E9D6CE3-736A-49ED-B5CC-8164C953E0DF}"/>
    <cellStyle name="Percent 2 2 2 2 4 2 2 2 2" xfId="26922" xr:uid="{0863DE20-71FF-4BA5-AC7F-56A9AC208C7F}"/>
    <cellStyle name="Percent 2 2 2 2 4 2 2 2 2 2" xfId="40614" xr:uid="{3EF6CEC6-3EBF-4D07-A44D-40BA32E6C810}"/>
    <cellStyle name="Percent 2 2 2 2 4 2 2 2 2 3" xfId="55498" xr:uid="{3C383233-81E4-4A9E-A894-E2F3BA45A5D6}"/>
    <cellStyle name="Percent 2 2 2 2 4 2 2 2 3" xfId="20078" xr:uid="{A666052B-A497-436E-960D-899BCBBD7A75}"/>
    <cellStyle name="Percent 2 2 2 2 4 2 2 2 4" xfId="33768" xr:uid="{20E17B41-DB2E-4166-AAF8-63603FF6EC83}"/>
    <cellStyle name="Percent 2 2 2 2 4 2 2 2 5" xfId="48652" xr:uid="{AA938A16-4CE0-494A-9A91-41B11747EDFE}"/>
    <cellStyle name="Percent 2 2 2 2 4 2 2 3" xfId="23500" xr:uid="{22BB2CDD-C012-4775-BDC4-F952B1A3AA50}"/>
    <cellStyle name="Percent 2 2 2 2 4 2 2 3 2" xfId="37192" xr:uid="{8C90D53F-7AE8-4AF8-B552-34E555A3C023}"/>
    <cellStyle name="Percent 2 2 2 2 4 2 2 3 3" xfId="52076" xr:uid="{A58D3497-D938-46CE-A91D-468210A1144A}"/>
    <cellStyle name="Percent 2 2 2 2 4 2 2 4" xfId="16656" xr:uid="{874DF9D6-F4A4-490C-9693-8C529A00E78F}"/>
    <cellStyle name="Percent 2 2 2 2 4 2 2 5" xfId="30346" xr:uid="{E54B8267-F0C7-4924-9037-31F5FE90A6F4}"/>
    <cellStyle name="Percent 2 2 2 2 4 2 2 6" xfId="45230" xr:uid="{3128C940-19E9-4CE6-8F97-9469D5872B68}"/>
    <cellStyle name="Percent 2 2 2 2 4 2 3" xfId="11520" xr:uid="{D5E373EA-071B-449B-BE55-14AEC16099A2}"/>
    <cellStyle name="Percent 2 2 2 2 4 2 3 2" xfId="25210" xr:uid="{C3537800-CD8B-4D17-883D-ED23DAB18B0C}"/>
    <cellStyle name="Percent 2 2 2 2 4 2 3 2 2" xfId="38902" xr:uid="{2C06161E-C36B-4EEA-90C7-0127F13998FE}"/>
    <cellStyle name="Percent 2 2 2 2 4 2 3 2 3" xfId="53786" xr:uid="{72EE78CA-616A-4BC8-A5D9-52BAD4B0E854}"/>
    <cellStyle name="Percent 2 2 2 2 4 2 3 3" xfId="18366" xr:uid="{5DA0B45E-FB53-4924-8FBC-1FB596882786}"/>
    <cellStyle name="Percent 2 2 2 2 4 2 3 4" xfId="32056" xr:uid="{E6BFC994-0DF5-4717-A97D-3B3FFC0474AB}"/>
    <cellStyle name="Percent 2 2 2 2 4 2 3 5" xfId="46940" xr:uid="{C7B73FC5-7B76-43E9-9585-E7ED74AADA1F}"/>
    <cellStyle name="Percent 2 2 2 2 4 2 4" xfId="21788" xr:uid="{13AD7960-C442-4698-B953-72324E2F5588}"/>
    <cellStyle name="Percent 2 2 2 2 4 2 4 2" xfId="35480" xr:uid="{828CB172-C8DC-40F3-B770-4074E413100D}"/>
    <cellStyle name="Percent 2 2 2 2 4 2 4 3" xfId="50364" xr:uid="{3DD7E745-AFC5-4182-8535-86A327984F87}"/>
    <cellStyle name="Percent 2 2 2 2 4 2 5" xfId="14944" xr:uid="{D9BD9370-7DD5-4C53-8CE9-BE768C72854A}"/>
    <cellStyle name="Percent 2 2 2 2 4 2 6" xfId="28634" xr:uid="{2778CE70-2059-43F8-A841-07818FC480E3}"/>
    <cellStyle name="Percent 2 2 2 2 4 2 7" xfId="43518" xr:uid="{DC82343C-931F-4D0B-91B7-5258635D4D63}"/>
    <cellStyle name="Percent 2 2 2 2 4 3" xfId="9809" xr:uid="{D9068A69-3A79-4280-A1CA-021B89AFFD67}"/>
    <cellStyle name="Percent 2 2 2 2 4 3 2" xfId="13231" xr:uid="{51DFBC3C-E2A2-4164-B671-E6C48665C4DF}"/>
    <cellStyle name="Percent 2 2 2 2 4 3 2 2" xfId="26921" xr:uid="{A8DDDCF9-1529-44E6-9430-D337A0D64F79}"/>
    <cellStyle name="Percent 2 2 2 2 4 3 2 2 2" xfId="40613" xr:uid="{C90A538B-06DE-4953-8440-BFBD000E79F7}"/>
    <cellStyle name="Percent 2 2 2 2 4 3 2 2 3" xfId="55497" xr:uid="{62F4286E-25D5-47DD-B513-39EE7B6F57F5}"/>
    <cellStyle name="Percent 2 2 2 2 4 3 2 3" xfId="20077" xr:uid="{92DABAA7-BB27-4F34-8555-E1EAC49A7F40}"/>
    <cellStyle name="Percent 2 2 2 2 4 3 2 4" xfId="33767" xr:uid="{56629DCA-EA07-466D-A4F9-464359A53E2F}"/>
    <cellStyle name="Percent 2 2 2 2 4 3 2 5" xfId="48651" xr:uid="{FBC301E9-F184-4B22-A2E0-1FCB1A198A70}"/>
    <cellStyle name="Percent 2 2 2 2 4 3 3" xfId="23499" xr:uid="{F1B2F6A6-C6F6-4D94-9C7A-97B4DFF0E8B7}"/>
    <cellStyle name="Percent 2 2 2 2 4 3 3 2" xfId="37191" xr:uid="{25099917-6451-44F7-93A2-DF32389A644E}"/>
    <cellStyle name="Percent 2 2 2 2 4 3 3 3" xfId="52075" xr:uid="{667E8D7D-97EF-4F44-92E0-D988259081B1}"/>
    <cellStyle name="Percent 2 2 2 2 4 3 4" xfId="16655" xr:uid="{5E951615-4C26-4F39-B8FC-9A1F7F3C5AB3}"/>
    <cellStyle name="Percent 2 2 2 2 4 3 5" xfId="30345" xr:uid="{1B39ECCB-18EF-4ECF-A604-57B7CFAFFDF5}"/>
    <cellStyle name="Percent 2 2 2 2 4 3 6" xfId="45229" xr:uid="{719A7221-7588-4AFF-95BF-589B63F75BE4}"/>
    <cellStyle name="Percent 2 2 2 2 4 4" xfId="11519" xr:uid="{BF968FB9-113E-4451-AC72-BB92A69CDA2C}"/>
    <cellStyle name="Percent 2 2 2 2 4 4 2" xfId="25209" xr:uid="{E5D42267-742F-4D72-994F-C10330F42A61}"/>
    <cellStyle name="Percent 2 2 2 2 4 4 2 2" xfId="38901" xr:uid="{AEC0F116-7AE2-4438-9295-449414D69E23}"/>
    <cellStyle name="Percent 2 2 2 2 4 4 2 3" xfId="53785" xr:uid="{29C3F060-287A-4319-B2B9-B01D88DC1D54}"/>
    <cellStyle name="Percent 2 2 2 2 4 4 3" xfId="18365" xr:uid="{FDED255C-8B85-416D-B096-99BDAA6F54F5}"/>
    <cellStyle name="Percent 2 2 2 2 4 4 4" xfId="32055" xr:uid="{A9EC5FC4-F6DA-4772-A692-E33E63B38ED6}"/>
    <cellStyle name="Percent 2 2 2 2 4 4 5" xfId="46939" xr:uid="{D0412BD4-7F47-4B07-BD95-E667CC9B844F}"/>
    <cellStyle name="Percent 2 2 2 2 4 5" xfId="21787" xr:uid="{82177496-D805-4BC0-A285-6D55FD6A99B3}"/>
    <cellStyle name="Percent 2 2 2 2 4 5 2" xfId="35479" xr:uid="{3449F134-A3CE-4001-BF56-4E0A05E032E3}"/>
    <cellStyle name="Percent 2 2 2 2 4 5 3" xfId="50363" xr:uid="{D0BC04EF-685D-49AB-98D8-C28883A5CEE1}"/>
    <cellStyle name="Percent 2 2 2 2 4 6" xfId="14943" xr:uid="{004FA19A-E814-47AF-A5E2-93A34E8562EF}"/>
    <cellStyle name="Percent 2 2 2 2 4 7" xfId="28633" xr:uid="{EFB9D58F-377A-4B3B-B90A-E493821F308B}"/>
    <cellStyle name="Percent 2 2 2 2 4 8" xfId="43517" xr:uid="{C8B24887-5082-4D9E-944C-20F6BDE73406}"/>
    <cellStyle name="Percent 2 2 2 2 5" xfId="8099" xr:uid="{86C33147-B5E9-477B-B7F1-2BD05681453C}"/>
    <cellStyle name="Percent 2 2 2 2 5 2" xfId="9811" xr:uid="{BC73C8F9-AB71-41B9-98BC-29738B740632}"/>
    <cellStyle name="Percent 2 2 2 2 5 2 2" xfId="13233" xr:uid="{6CE5C8ED-B83D-47CE-BC96-56B2EB6529B0}"/>
    <cellStyle name="Percent 2 2 2 2 5 2 2 2" xfId="26923" xr:uid="{C59B78A1-A592-424D-BB5C-0663CF7BD4EF}"/>
    <cellStyle name="Percent 2 2 2 2 5 2 2 2 2" xfId="40615" xr:uid="{B409DDDF-2C9F-4B12-B4AD-49CB23F4D20D}"/>
    <cellStyle name="Percent 2 2 2 2 5 2 2 2 3" xfId="55499" xr:uid="{C9F22694-A16B-47F2-8AED-9CA0DE4CFA85}"/>
    <cellStyle name="Percent 2 2 2 2 5 2 2 3" xfId="20079" xr:uid="{7540050A-27DC-423C-BDF0-BB5CA75A4A4F}"/>
    <cellStyle name="Percent 2 2 2 2 5 2 2 4" xfId="33769" xr:uid="{78660080-8FA3-404F-8591-08A05EB7AA41}"/>
    <cellStyle name="Percent 2 2 2 2 5 2 2 5" xfId="48653" xr:uid="{92CD0FCF-A364-4942-B380-64EDF13596B2}"/>
    <cellStyle name="Percent 2 2 2 2 5 2 3" xfId="23501" xr:uid="{AFB3E3A8-E14E-48EF-853A-75E556FE7AB0}"/>
    <cellStyle name="Percent 2 2 2 2 5 2 3 2" xfId="37193" xr:uid="{2FB1E1B8-3318-4A24-89A0-5D4B3478C7BE}"/>
    <cellStyle name="Percent 2 2 2 2 5 2 3 3" xfId="52077" xr:uid="{7FE9088C-D911-4443-9D2B-30E5AF6CF7E7}"/>
    <cellStyle name="Percent 2 2 2 2 5 2 4" xfId="16657" xr:uid="{DABEAF49-92BD-4E36-971E-310FFCE8D5B7}"/>
    <cellStyle name="Percent 2 2 2 2 5 2 5" xfId="30347" xr:uid="{625756F0-BD1D-41EB-B7A1-7DD48E227E05}"/>
    <cellStyle name="Percent 2 2 2 2 5 2 6" xfId="45231" xr:uid="{2EDE60E6-4C35-4BE6-827B-0154F5BEBCB6}"/>
    <cellStyle name="Percent 2 2 2 2 5 3" xfId="11521" xr:uid="{68952A27-3DD2-43A0-9770-CD60E300BAA8}"/>
    <cellStyle name="Percent 2 2 2 2 5 3 2" xfId="25211" xr:uid="{E812ACA9-A379-4C97-A9DA-3A305A3DF337}"/>
    <cellStyle name="Percent 2 2 2 2 5 3 2 2" xfId="38903" xr:uid="{A0C223EC-3559-403E-BD01-72900198D30D}"/>
    <cellStyle name="Percent 2 2 2 2 5 3 2 3" xfId="53787" xr:uid="{2FFDFF98-1F24-491E-A604-F3BBB2197090}"/>
    <cellStyle name="Percent 2 2 2 2 5 3 3" xfId="18367" xr:uid="{F9DAC907-5016-4ACA-B304-1BD0BBBE4F42}"/>
    <cellStyle name="Percent 2 2 2 2 5 3 4" xfId="32057" xr:uid="{418B7692-94FC-401C-8B3F-9ED241BFACB0}"/>
    <cellStyle name="Percent 2 2 2 2 5 3 5" xfId="46941" xr:uid="{25CD5140-9F27-43ED-9526-08FED5F98C03}"/>
    <cellStyle name="Percent 2 2 2 2 5 4" xfId="21789" xr:uid="{5BD41B63-8BDE-4C6E-BE9E-C6212286DC71}"/>
    <cellStyle name="Percent 2 2 2 2 5 4 2" xfId="35481" xr:uid="{0DB17A6A-CD6B-46B6-B961-074EA05EDC3B}"/>
    <cellStyle name="Percent 2 2 2 2 5 4 3" xfId="50365" xr:uid="{AF7259B4-72DD-4B9A-87F6-F467B941590D}"/>
    <cellStyle name="Percent 2 2 2 2 5 5" xfId="14945" xr:uid="{6CFD1A31-100A-467A-833B-8F3EC9300694}"/>
    <cellStyle name="Percent 2 2 2 2 5 6" xfId="28635" xr:uid="{E6A55E39-FBE0-4D37-97E5-7C53B76CDE74}"/>
    <cellStyle name="Percent 2 2 2 2 5 7" xfId="43519" xr:uid="{E6AF0CC3-699E-45B6-9F7B-DF043B381143}"/>
    <cellStyle name="Percent 2 2 2 2 6" xfId="8100" xr:uid="{03F9F312-7F25-4363-9775-B61B507AACD7}"/>
    <cellStyle name="Percent 2 2 2 2 6 2" xfId="9812" xr:uid="{D6301810-B5BD-4D75-ADD0-63B976E634FE}"/>
    <cellStyle name="Percent 2 2 2 2 6 2 2" xfId="13234" xr:uid="{C65B5D47-F8E3-4DCE-A511-AA81C341193B}"/>
    <cellStyle name="Percent 2 2 2 2 6 2 2 2" xfId="26924" xr:uid="{A21F6344-A9F0-4A2D-91CE-6BAF716B5E36}"/>
    <cellStyle name="Percent 2 2 2 2 6 2 2 2 2" xfId="40616" xr:uid="{CD5CDFE6-46BA-4105-98A7-70BA5C55C035}"/>
    <cellStyle name="Percent 2 2 2 2 6 2 2 2 3" xfId="55500" xr:uid="{8B777AB8-6542-4190-800D-E858B0C73BBE}"/>
    <cellStyle name="Percent 2 2 2 2 6 2 2 3" xfId="20080" xr:uid="{F310D4F1-C072-4CB1-8C7E-7EF2BAD9C93E}"/>
    <cellStyle name="Percent 2 2 2 2 6 2 2 4" xfId="33770" xr:uid="{9131D34A-817F-4A0D-847A-DADFC57FC0E6}"/>
    <cellStyle name="Percent 2 2 2 2 6 2 2 5" xfId="48654" xr:uid="{E1B47B6E-6B13-4455-A0C2-802AFC575F97}"/>
    <cellStyle name="Percent 2 2 2 2 6 2 3" xfId="23502" xr:uid="{F4DC5F49-4BA8-456B-AA07-948BFDF0BA01}"/>
    <cellStyle name="Percent 2 2 2 2 6 2 3 2" xfId="37194" xr:uid="{EF4EB44F-7BC9-4827-A66D-22DC60EBEE74}"/>
    <cellStyle name="Percent 2 2 2 2 6 2 3 3" xfId="52078" xr:uid="{5FB1FE1C-E1CB-4B1A-9B93-F21B032B2E23}"/>
    <cellStyle name="Percent 2 2 2 2 6 2 4" xfId="16658" xr:uid="{A9963C58-635D-4BF1-9F8F-C5E831D5B7A3}"/>
    <cellStyle name="Percent 2 2 2 2 6 2 5" xfId="30348" xr:uid="{2EF87E9B-882E-43AD-9373-296C6C553FF6}"/>
    <cellStyle name="Percent 2 2 2 2 6 2 6" xfId="45232" xr:uid="{DD5E3E9E-6B5E-441F-B733-8F7F46A3BDDC}"/>
    <cellStyle name="Percent 2 2 2 2 6 3" xfId="11522" xr:uid="{2C0BF2AD-4880-46A9-9658-2B73E22FD9DD}"/>
    <cellStyle name="Percent 2 2 2 2 6 3 2" xfId="25212" xr:uid="{D2E6060E-76D9-4AC0-A482-E72DFE192BFB}"/>
    <cellStyle name="Percent 2 2 2 2 6 3 2 2" xfId="38904" xr:uid="{38747FE4-8135-46D9-9605-3DDE0A61C28F}"/>
    <cellStyle name="Percent 2 2 2 2 6 3 2 3" xfId="53788" xr:uid="{A6D7C970-E1C8-4A4E-9AE4-5E2E78E2777A}"/>
    <cellStyle name="Percent 2 2 2 2 6 3 3" xfId="18368" xr:uid="{E0885B14-EEAA-4B8D-9A9C-C2D24215CCD0}"/>
    <cellStyle name="Percent 2 2 2 2 6 3 4" xfId="32058" xr:uid="{610200F0-819E-4B00-BC39-8AA59BC62209}"/>
    <cellStyle name="Percent 2 2 2 2 6 3 5" xfId="46942" xr:uid="{44115B7B-917F-4799-B683-612DB035AAC0}"/>
    <cellStyle name="Percent 2 2 2 2 6 4" xfId="21790" xr:uid="{1921A90A-A447-46D9-A6E5-89994FEC67EF}"/>
    <cellStyle name="Percent 2 2 2 2 6 4 2" xfId="35482" xr:uid="{13DEE5C9-BA73-42E2-AA5B-17D96CF739F4}"/>
    <cellStyle name="Percent 2 2 2 2 6 4 3" xfId="50366" xr:uid="{25E392DE-312B-4E54-AD3A-00B2A171B63E}"/>
    <cellStyle name="Percent 2 2 2 2 6 5" xfId="14946" xr:uid="{0288BBEC-1275-47A0-9C28-4FBA001BEF62}"/>
    <cellStyle name="Percent 2 2 2 2 6 6" xfId="28636" xr:uid="{BA66D3A6-8E32-48BE-92B9-92BFEBCB97BB}"/>
    <cellStyle name="Percent 2 2 2 2 6 7" xfId="43520" xr:uid="{46DD6D97-A5CC-4106-B2A6-C472AB9B388B}"/>
    <cellStyle name="Percent 2 2 2 2 7" xfId="9798" xr:uid="{95190709-9ADC-484F-92CD-D3665439601B}"/>
    <cellStyle name="Percent 2 2 2 2 7 2" xfId="13220" xr:uid="{22CA556A-F835-44E4-84BC-5760777DB9C5}"/>
    <cellStyle name="Percent 2 2 2 2 7 2 2" xfId="26910" xr:uid="{C645D333-B7B1-49CB-BCCB-8C764CCFA6D9}"/>
    <cellStyle name="Percent 2 2 2 2 7 2 2 2" xfId="40602" xr:uid="{2EDF5496-8726-4F1D-8506-8B0AA76A9CFE}"/>
    <cellStyle name="Percent 2 2 2 2 7 2 2 3" xfId="55486" xr:uid="{AF688B0E-20CC-40E1-B1A0-4E46B2D6771C}"/>
    <cellStyle name="Percent 2 2 2 2 7 2 3" xfId="20066" xr:uid="{21615601-FB61-4829-9014-70A14241DC9B}"/>
    <cellStyle name="Percent 2 2 2 2 7 2 4" xfId="33756" xr:uid="{498B5852-2DB3-479A-BFDC-AFCFC9219AD5}"/>
    <cellStyle name="Percent 2 2 2 2 7 2 5" xfId="48640" xr:uid="{40374FC1-BCAC-416F-80EB-C65D9E07DFAF}"/>
    <cellStyle name="Percent 2 2 2 2 7 3" xfId="23488" xr:uid="{E453CF05-D446-4F3D-8F6B-7B26F9AC59E2}"/>
    <cellStyle name="Percent 2 2 2 2 7 3 2" xfId="37180" xr:uid="{70AE8020-2407-49C5-81AC-A46D5CBC02F0}"/>
    <cellStyle name="Percent 2 2 2 2 7 3 3" xfId="52064" xr:uid="{8184277F-6956-4FF4-A5A2-D759BB789625}"/>
    <cellStyle name="Percent 2 2 2 2 7 4" xfId="16644" xr:uid="{2AA367F9-BB58-4F1E-9603-8AEE3711F302}"/>
    <cellStyle name="Percent 2 2 2 2 7 5" xfId="30334" xr:uid="{BFDB3883-82B8-4B61-B1B4-E309F84E8BBE}"/>
    <cellStyle name="Percent 2 2 2 2 7 6" xfId="45218" xr:uid="{2A342DB2-4B1E-449C-BA37-AE566A50D4AD}"/>
    <cellStyle name="Percent 2 2 2 2 8" xfId="11508" xr:uid="{E0A829DE-F497-4D43-B192-8AF3DD4831A9}"/>
    <cellStyle name="Percent 2 2 2 2 8 2" xfId="25198" xr:uid="{7B0C0701-F806-4C1A-AECE-DE525EF7402E}"/>
    <cellStyle name="Percent 2 2 2 2 8 2 2" xfId="38890" xr:uid="{AB4E1FAA-67B5-46E4-8614-87AD772E44D3}"/>
    <cellStyle name="Percent 2 2 2 2 8 2 3" xfId="53774" xr:uid="{5974BDE4-43D3-4F15-A7B6-CBD8AC3CD551}"/>
    <cellStyle name="Percent 2 2 2 2 8 3" xfId="18354" xr:uid="{962ADF4F-F3C8-4CED-85CB-56A899E71FFC}"/>
    <cellStyle name="Percent 2 2 2 2 8 4" xfId="32044" xr:uid="{CE09CB67-34B8-4E7F-8D7E-69A24DB251A3}"/>
    <cellStyle name="Percent 2 2 2 2 8 5" xfId="46928" xr:uid="{923A0AC4-A2C5-4413-919A-2ABE048B5EAB}"/>
    <cellStyle name="Percent 2 2 2 2 9" xfId="21776" xr:uid="{6358127E-A843-46B3-A4A6-21CE821E4747}"/>
    <cellStyle name="Percent 2 2 2 2 9 2" xfId="35468" xr:uid="{8D38E711-6238-4667-A1D4-BDBB64A241FE}"/>
    <cellStyle name="Percent 2 2 2 2 9 3" xfId="50352" xr:uid="{9C0EAD23-75A0-43B2-B749-B68941CD93EA}"/>
    <cellStyle name="Percent 2 2 2 3" xfId="8101" xr:uid="{9922C45E-BC2F-4996-83D9-43654A4C7C97}"/>
    <cellStyle name="Percent 2 2 2 3 10" xfId="43521" xr:uid="{82B8D59B-C189-49AE-9C97-5E303662B1B6}"/>
    <cellStyle name="Percent 2 2 2 3 2" xfId="8102" xr:uid="{E4AFD6BA-7A0E-46CB-84CC-1A968A881D3E}"/>
    <cellStyle name="Percent 2 2 2 3 2 2" xfId="8103" xr:uid="{DF759515-E03F-4B93-9ABB-5D3D98326722}"/>
    <cellStyle name="Percent 2 2 2 3 2 2 2" xfId="9815" xr:uid="{FFA0A900-1A6E-4BCF-BC35-5F5AC5408AB2}"/>
    <cellStyle name="Percent 2 2 2 3 2 2 2 2" xfId="13237" xr:uid="{C4CEFC6D-4E60-4D8D-9849-9971737BE01B}"/>
    <cellStyle name="Percent 2 2 2 3 2 2 2 2 2" xfId="26927" xr:uid="{41F3B74E-05EE-4559-8EE3-803B4CA660C2}"/>
    <cellStyle name="Percent 2 2 2 3 2 2 2 2 2 2" xfId="40619" xr:uid="{44EA93A5-3D55-480E-AAEC-8E5415CC8DF6}"/>
    <cellStyle name="Percent 2 2 2 3 2 2 2 2 2 3" xfId="55503" xr:uid="{E2D106D0-1BBD-46DB-80E1-EDABB7A2D6E9}"/>
    <cellStyle name="Percent 2 2 2 3 2 2 2 2 3" xfId="20083" xr:uid="{F04D96F7-0418-4E48-9567-AEDDD5AAB1ED}"/>
    <cellStyle name="Percent 2 2 2 3 2 2 2 2 4" xfId="33773" xr:uid="{EF0A9B27-C385-4830-A68C-B5F59F1FD6B2}"/>
    <cellStyle name="Percent 2 2 2 3 2 2 2 2 5" xfId="48657" xr:uid="{C7A10D06-D2CC-4BBD-9D89-E1534ECD88FC}"/>
    <cellStyle name="Percent 2 2 2 3 2 2 2 3" xfId="23505" xr:uid="{893254B7-24DF-4AA4-A75B-EC6163724B1F}"/>
    <cellStyle name="Percent 2 2 2 3 2 2 2 3 2" xfId="37197" xr:uid="{FC2F6A63-A411-452B-AE87-2AE31DC3034F}"/>
    <cellStyle name="Percent 2 2 2 3 2 2 2 3 3" xfId="52081" xr:uid="{FE176161-FE92-4CF6-9641-7A0B93BACB90}"/>
    <cellStyle name="Percent 2 2 2 3 2 2 2 4" xfId="16661" xr:uid="{7593A0A7-CA94-485F-B444-52F9746A92D9}"/>
    <cellStyle name="Percent 2 2 2 3 2 2 2 5" xfId="30351" xr:uid="{04C04AD4-D7FB-43B2-B1C9-B1673DBE671B}"/>
    <cellStyle name="Percent 2 2 2 3 2 2 2 6" xfId="45235" xr:uid="{C50C2BAF-00E1-438F-B6A4-36E889242E22}"/>
    <cellStyle name="Percent 2 2 2 3 2 2 3" xfId="11525" xr:uid="{ADEF35BD-D1C7-4D0D-A124-DA5E7EEC25A6}"/>
    <cellStyle name="Percent 2 2 2 3 2 2 3 2" xfId="25215" xr:uid="{B2A86998-26DC-4701-9520-CBC99717D4F8}"/>
    <cellStyle name="Percent 2 2 2 3 2 2 3 2 2" xfId="38907" xr:uid="{FC20C24D-27AA-4434-84A8-54E09E863E5E}"/>
    <cellStyle name="Percent 2 2 2 3 2 2 3 2 3" xfId="53791" xr:uid="{264B6596-6747-4D4D-B426-33B926FE98C3}"/>
    <cellStyle name="Percent 2 2 2 3 2 2 3 3" xfId="18371" xr:uid="{7C23484A-E3F7-47CE-892E-0359E8FB0226}"/>
    <cellStyle name="Percent 2 2 2 3 2 2 3 4" xfId="32061" xr:uid="{161892FA-F8D3-4AD3-B84C-904E5D603F04}"/>
    <cellStyle name="Percent 2 2 2 3 2 2 3 5" xfId="46945" xr:uid="{4F4A7F4C-3A76-4AA6-8D55-1F4D0FB63696}"/>
    <cellStyle name="Percent 2 2 2 3 2 2 4" xfId="21793" xr:uid="{C20C5AFE-5AD6-4EA6-8806-17187F30FEA3}"/>
    <cellStyle name="Percent 2 2 2 3 2 2 4 2" xfId="35485" xr:uid="{6C6CB19A-615D-41C0-922F-1558DDC8ED29}"/>
    <cellStyle name="Percent 2 2 2 3 2 2 4 3" xfId="50369" xr:uid="{D4BB43BA-3DD7-460D-A42A-067315659003}"/>
    <cellStyle name="Percent 2 2 2 3 2 2 5" xfId="14949" xr:uid="{45A23B49-CB50-4DD3-AB56-414194919A08}"/>
    <cellStyle name="Percent 2 2 2 3 2 2 6" xfId="28639" xr:uid="{1B8348EC-D8F2-4129-81CA-ED3AC2ED86D6}"/>
    <cellStyle name="Percent 2 2 2 3 2 2 7" xfId="43523" xr:uid="{CEEB80B8-259C-47AC-8CF1-95D8E8BD94FF}"/>
    <cellStyle name="Percent 2 2 2 3 2 3" xfId="9814" xr:uid="{25274678-913D-4BF3-A01E-0BD6682CEDA7}"/>
    <cellStyle name="Percent 2 2 2 3 2 3 2" xfId="13236" xr:uid="{DCB0E220-C8DC-4EA6-AF22-7AAACFDEC4DA}"/>
    <cellStyle name="Percent 2 2 2 3 2 3 2 2" xfId="26926" xr:uid="{63DDE80B-6379-4DAC-ACFA-DF982CDB226D}"/>
    <cellStyle name="Percent 2 2 2 3 2 3 2 2 2" xfId="40618" xr:uid="{2D63A857-5426-44C6-A0C1-21F998CAFD9D}"/>
    <cellStyle name="Percent 2 2 2 3 2 3 2 2 3" xfId="55502" xr:uid="{AD71B7B0-4E80-44F0-B057-52748DCAA061}"/>
    <cellStyle name="Percent 2 2 2 3 2 3 2 3" xfId="20082" xr:uid="{36EEAF54-E8DB-4BB9-B2E7-B0328363E5C1}"/>
    <cellStyle name="Percent 2 2 2 3 2 3 2 4" xfId="33772" xr:uid="{D29DFB51-3F02-474B-96F0-FBEA5140B9CE}"/>
    <cellStyle name="Percent 2 2 2 3 2 3 2 5" xfId="48656" xr:uid="{BA20F251-7C03-4756-9518-F49D62BCFF10}"/>
    <cellStyle name="Percent 2 2 2 3 2 3 3" xfId="23504" xr:uid="{D1A807CA-29BB-41D5-A46B-7D554B60AE76}"/>
    <cellStyle name="Percent 2 2 2 3 2 3 3 2" xfId="37196" xr:uid="{E8BAE2C2-B761-4404-86FF-EBD91EFDC116}"/>
    <cellStyle name="Percent 2 2 2 3 2 3 3 3" xfId="52080" xr:uid="{599E98AC-00A3-4BCA-A75A-8C5B283205C2}"/>
    <cellStyle name="Percent 2 2 2 3 2 3 4" xfId="16660" xr:uid="{4EEBA646-8691-4BF8-828C-D1C0E502B5A1}"/>
    <cellStyle name="Percent 2 2 2 3 2 3 5" xfId="30350" xr:uid="{021D5704-B5BC-4F88-9998-26B1C6FEB747}"/>
    <cellStyle name="Percent 2 2 2 3 2 3 6" xfId="45234" xr:uid="{3390D925-0032-409C-85C5-CD67064DE53B}"/>
    <cellStyle name="Percent 2 2 2 3 2 4" xfId="11524" xr:uid="{68754509-ACDD-4553-B3BA-63B9706375DD}"/>
    <cellStyle name="Percent 2 2 2 3 2 4 2" xfId="25214" xr:uid="{C0338C1E-A7EA-488F-9F3E-850042281A97}"/>
    <cellStyle name="Percent 2 2 2 3 2 4 2 2" xfId="38906" xr:uid="{D1C23658-59F9-4448-8F15-809D29A12407}"/>
    <cellStyle name="Percent 2 2 2 3 2 4 2 3" xfId="53790" xr:uid="{A58E0AA4-CC02-47AC-8AAB-729CDB9A0213}"/>
    <cellStyle name="Percent 2 2 2 3 2 4 3" xfId="18370" xr:uid="{AC5FF22D-A026-4CEF-9D01-A4A70242E0AD}"/>
    <cellStyle name="Percent 2 2 2 3 2 4 4" xfId="32060" xr:uid="{A0798647-45EC-4485-8A6D-0D3D9EA927CC}"/>
    <cellStyle name="Percent 2 2 2 3 2 4 5" xfId="46944" xr:uid="{826029FB-AFBC-4502-B443-4640E7523312}"/>
    <cellStyle name="Percent 2 2 2 3 2 5" xfId="21792" xr:uid="{EA15AA44-71AE-4171-9C73-3E4E38F7F384}"/>
    <cellStyle name="Percent 2 2 2 3 2 5 2" xfId="35484" xr:uid="{4C1F24DD-D476-4E24-B92E-0C3573701250}"/>
    <cellStyle name="Percent 2 2 2 3 2 5 3" xfId="50368" xr:uid="{5A6FA3EE-87BA-4FC4-948D-D4929A7B23D3}"/>
    <cellStyle name="Percent 2 2 2 3 2 6" xfId="14948" xr:uid="{8CA22567-64DB-47FD-8563-3708A1429588}"/>
    <cellStyle name="Percent 2 2 2 3 2 7" xfId="28638" xr:uid="{45C495E5-5BD6-4B7D-859A-33122995FDD7}"/>
    <cellStyle name="Percent 2 2 2 3 2 8" xfId="43522" xr:uid="{58E7CFB1-8118-477B-8EB3-DF9032E46215}"/>
    <cellStyle name="Percent 2 2 2 3 3" xfId="8104" xr:uid="{62E7FC78-A16D-46FE-9082-D1DF79471429}"/>
    <cellStyle name="Percent 2 2 2 3 3 2" xfId="9816" xr:uid="{6F1AD008-F9A5-4249-A81C-DEA2BB48DBB7}"/>
    <cellStyle name="Percent 2 2 2 3 3 2 2" xfId="13238" xr:uid="{9F31582C-1069-4D01-A868-ECE695E98A96}"/>
    <cellStyle name="Percent 2 2 2 3 3 2 2 2" xfId="26928" xr:uid="{67242A0C-78AA-4A34-AAFA-C80B895F97FF}"/>
    <cellStyle name="Percent 2 2 2 3 3 2 2 2 2" xfId="40620" xr:uid="{383B602A-29FF-434E-AEF1-A7E21812616D}"/>
    <cellStyle name="Percent 2 2 2 3 3 2 2 2 3" xfId="55504" xr:uid="{5B0D1A19-17C5-4FDC-8860-0A5E779C9E7E}"/>
    <cellStyle name="Percent 2 2 2 3 3 2 2 3" xfId="20084" xr:uid="{8BCC5BE1-DE11-421A-838A-1A1EA0129618}"/>
    <cellStyle name="Percent 2 2 2 3 3 2 2 4" xfId="33774" xr:uid="{0F23D753-84A1-48CB-9CE2-3869F1B16892}"/>
    <cellStyle name="Percent 2 2 2 3 3 2 2 5" xfId="48658" xr:uid="{4DBF58D8-91FB-42E3-91DB-661E53B74198}"/>
    <cellStyle name="Percent 2 2 2 3 3 2 3" xfId="23506" xr:uid="{4BE82F4B-26AF-4509-9F7D-D53DC6213AA7}"/>
    <cellStyle name="Percent 2 2 2 3 3 2 3 2" xfId="37198" xr:uid="{E3CEE60F-6AE0-4EDA-A84A-E146552FC074}"/>
    <cellStyle name="Percent 2 2 2 3 3 2 3 3" xfId="52082" xr:uid="{8E2F681C-801B-4D7E-AE0E-25F6A781568D}"/>
    <cellStyle name="Percent 2 2 2 3 3 2 4" xfId="16662" xr:uid="{94E39BB6-5FA5-4888-8CCA-AA9C6FDF1E28}"/>
    <cellStyle name="Percent 2 2 2 3 3 2 5" xfId="30352" xr:uid="{D3FA3578-83D3-4D7A-B565-BBA849FFC864}"/>
    <cellStyle name="Percent 2 2 2 3 3 2 6" xfId="45236" xr:uid="{62C70B52-5F01-46F7-B54D-252905150401}"/>
    <cellStyle name="Percent 2 2 2 3 3 3" xfId="11526" xr:uid="{6994A8A2-9059-41F2-943C-C5FBE82869B5}"/>
    <cellStyle name="Percent 2 2 2 3 3 3 2" xfId="25216" xr:uid="{F3C71A16-A13F-4ABF-8E07-F9102095E4EC}"/>
    <cellStyle name="Percent 2 2 2 3 3 3 2 2" xfId="38908" xr:uid="{E4070C5C-F1BA-4927-BB7C-E31CBC307920}"/>
    <cellStyle name="Percent 2 2 2 3 3 3 2 3" xfId="53792" xr:uid="{6DBBA7DA-0D7A-4C85-A744-39B4028ED512}"/>
    <cellStyle name="Percent 2 2 2 3 3 3 3" xfId="18372" xr:uid="{1A79E4BD-2E67-407B-8802-7E8BA6E6AD41}"/>
    <cellStyle name="Percent 2 2 2 3 3 3 4" xfId="32062" xr:uid="{24CEF4FB-DA9B-4687-85D8-7E918A16E119}"/>
    <cellStyle name="Percent 2 2 2 3 3 3 5" xfId="46946" xr:uid="{C94B4B08-63C0-4FD7-AA29-C5393FAA3A90}"/>
    <cellStyle name="Percent 2 2 2 3 3 4" xfId="21794" xr:uid="{692A4C2A-7EEF-4225-9719-DB722B0FA163}"/>
    <cellStyle name="Percent 2 2 2 3 3 4 2" xfId="35486" xr:uid="{24B7081A-0CFC-46AB-AB5D-30732795FAAD}"/>
    <cellStyle name="Percent 2 2 2 3 3 4 3" xfId="50370" xr:uid="{E6B6A8C1-4799-4A2D-8F8A-5F0B4472DFDA}"/>
    <cellStyle name="Percent 2 2 2 3 3 5" xfId="14950" xr:uid="{AE9EE42F-D080-4689-910F-2CB892DE9DDE}"/>
    <cellStyle name="Percent 2 2 2 3 3 6" xfId="28640" xr:uid="{DBD3E177-B09E-43E3-80F5-13C76033FC57}"/>
    <cellStyle name="Percent 2 2 2 3 3 7" xfId="43524" xr:uid="{633C5812-A372-484B-9DCF-3ED01298F3AC}"/>
    <cellStyle name="Percent 2 2 2 3 4" xfId="8105" xr:uid="{8CAAA850-2E93-4907-A9E3-0E5C9E4D36DE}"/>
    <cellStyle name="Percent 2 2 2 3 4 2" xfId="9817" xr:uid="{65497F65-8D5A-4935-A318-A8D7E25266DE}"/>
    <cellStyle name="Percent 2 2 2 3 4 2 2" xfId="13239" xr:uid="{E5F054BD-9503-4EAE-B491-C00211559F37}"/>
    <cellStyle name="Percent 2 2 2 3 4 2 2 2" xfId="26929" xr:uid="{5EF92262-3A7A-40F6-A029-9A18EAB0B21E}"/>
    <cellStyle name="Percent 2 2 2 3 4 2 2 2 2" xfId="40621" xr:uid="{5E18609E-7CB6-44CD-8CC2-651D37465FC2}"/>
    <cellStyle name="Percent 2 2 2 3 4 2 2 2 3" xfId="55505" xr:uid="{1506991E-1D20-4DF1-987F-6E81CCAF7907}"/>
    <cellStyle name="Percent 2 2 2 3 4 2 2 3" xfId="20085" xr:uid="{11671631-CBF0-4F55-BD64-1115399DFFBA}"/>
    <cellStyle name="Percent 2 2 2 3 4 2 2 4" xfId="33775" xr:uid="{FA131169-09C2-48D8-83F9-410B7CEFD45A}"/>
    <cellStyle name="Percent 2 2 2 3 4 2 2 5" xfId="48659" xr:uid="{51C9CA3D-062C-415B-BAF6-209BE8F72BDC}"/>
    <cellStyle name="Percent 2 2 2 3 4 2 3" xfId="23507" xr:uid="{FAA4D02D-9A58-4072-A658-B8729E876BBC}"/>
    <cellStyle name="Percent 2 2 2 3 4 2 3 2" xfId="37199" xr:uid="{A8A66302-EC45-46E3-8153-67D3F7BB0665}"/>
    <cellStyle name="Percent 2 2 2 3 4 2 3 3" xfId="52083" xr:uid="{7D74E01E-87B9-4551-873C-7EE6B85D71EF}"/>
    <cellStyle name="Percent 2 2 2 3 4 2 4" xfId="16663" xr:uid="{A1AE2061-BB20-409C-AC2C-C3717CB08BF0}"/>
    <cellStyle name="Percent 2 2 2 3 4 2 5" xfId="30353" xr:uid="{381E786C-C6AB-4AA9-A601-0FB74C092266}"/>
    <cellStyle name="Percent 2 2 2 3 4 2 6" xfId="45237" xr:uid="{8FFB9DF8-CFBF-46B5-B149-10E137B21E19}"/>
    <cellStyle name="Percent 2 2 2 3 4 3" xfId="11527" xr:uid="{F500D04C-D7DC-4162-8850-0395CADB1750}"/>
    <cellStyle name="Percent 2 2 2 3 4 3 2" xfId="25217" xr:uid="{EF631133-BA22-4A5D-A4FD-8A516AE8CA2C}"/>
    <cellStyle name="Percent 2 2 2 3 4 3 2 2" xfId="38909" xr:uid="{B55839A5-59E8-4776-92EE-1BD97D7B763A}"/>
    <cellStyle name="Percent 2 2 2 3 4 3 2 3" xfId="53793" xr:uid="{119D1E56-A765-45D3-A2A2-59146A9F3606}"/>
    <cellStyle name="Percent 2 2 2 3 4 3 3" xfId="18373" xr:uid="{EBE6666F-4157-44F5-BAB8-1D480C103046}"/>
    <cellStyle name="Percent 2 2 2 3 4 3 4" xfId="32063" xr:uid="{51807C93-8071-4A8B-8255-A982CE08412D}"/>
    <cellStyle name="Percent 2 2 2 3 4 3 5" xfId="46947" xr:uid="{054574C3-52DD-4E66-9F65-F71C13047B32}"/>
    <cellStyle name="Percent 2 2 2 3 4 4" xfId="21795" xr:uid="{7ECBB2D4-8F87-4EC2-A9B1-90244F492F74}"/>
    <cellStyle name="Percent 2 2 2 3 4 4 2" xfId="35487" xr:uid="{1BFD705C-7412-43F1-8947-94EBEF90C5DD}"/>
    <cellStyle name="Percent 2 2 2 3 4 4 3" xfId="50371" xr:uid="{C0346901-5686-4F08-A3F1-319F4B3455DA}"/>
    <cellStyle name="Percent 2 2 2 3 4 5" xfId="14951" xr:uid="{DCD78AE0-ACEE-4054-AF66-56CEA8273A47}"/>
    <cellStyle name="Percent 2 2 2 3 4 6" xfId="28641" xr:uid="{55ADA312-2174-4B2F-8588-98B5CA9DED25}"/>
    <cellStyle name="Percent 2 2 2 3 4 7" xfId="43525" xr:uid="{9B8D7C37-4C79-480D-AFC5-9BCCF6D0CB0C}"/>
    <cellStyle name="Percent 2 2 2 3 5" xfId="9813" xr:uid="{505D1C21-4CB7-4AA9-BF1C-E20ED4A07279}"/>
    <cellStyle name="Percent 2 2 2 3 5 2" xfId="13235" xr:uid="{5A8FA11D-B2B8-4C36-ACEB-5EDA4DB1882F}"/>
    <cellStyle name="Percent 2 2 2 3 5 2 2" xfId="26925" xr:uid="{1B36AA25-E65F-4F7C-AA06-C3D664FDD257}"/>
    <cellStyle name="Percent 2 2 2 3 5 2 2 2" xfId="40617" xr:uid="{218918AC-10BB-4EC1-92B2-0DE14DED2291}"/>
    <cellStyle name="Percent 2 2 2 3 5 2 2 3" xfId="55501" xr:uid="{87034AE9-512A-41AE-A8C3-E8959B05A0F0}"/>
    <cellStyle name="Percent 2 2 2 3 5 2 3" xfId="20081" xr:uid="{DB7229B8-6D70-4863-89AD-B01283CDF300}"/>
    <cellStyle name="Percent 2 2 2 3 5 2 4" xfId="33771" xr:uid="{973ADD07-E1EE-40B1-B422-0D3486B5744C}"/>
    <cellStyle name="Percent 2 2 2 3 5 2 5" xfId="48655" xr:uid="{DB831B5A-B489-4262-84F6-445DBC66FF1E}"/>
    <cellStyle name="Percent 2 2 2 3 5 3" xfId="23503" xr:uid="{B1DF5B3C-EC49-43A0-975A-7CC89B2309E5}"/>
    <cellStyle name="Percent 2 2 2 3 5 3 2" xfId="37195" xr:uid="{4DB609D7-B662-457E-A54C-25163D85EAD9}"/>
    <cellStyle name="Percent 2 2 2 3 5 3 3" xfId="52079" xr:uid="{977B64D3-8FEC-49F7-84B4-CF1004C116E3}"/>
    <cellStyle name="Percent 2 2 2 3 5 4" xfId="16659" xr:uid="{37136967-97EA-451A-87E2-D02245ECF25D}"/>
    <cellStyle name="Percent 2 2 2 3 5 5" xfId="30349" xr:uid="{602DD57E-A0A8-40C7-BE57-CAC8EC7EF3AF}"/>
    <cellStyle name="Percent 2 2 2 3 5 6" xfId="45233" xr:uid="{C577BFA5-B0F6-41EA-BBAF-72F49290BD6D}"/>
    <cellStyle name="Percent 2 2 2 3 6" xfId="11523" xr:uid="{8B3641C9-4383-4245-BB48-3E6C591002C8}"/>
    <cellStyle name="Percent 2 2 2 3 6 2" xfId="25213" xr:uid="{39513318-4974-42BA-8E65-CFD394FEB581}"/>
    <cellStyle name="Percent 2 2 2 3 6 2 2" xfId="38905" xr:uid="{83362540-9DD2-4C8B-AABD-B07AF897F9E8}"/>
    <cellStyle name="Percent 2 2 2 3 6 2 3" xfId="53789" xr:uid="{16257D4D-CEBC-4EAB-AE65-13478C0D5B7A}"/>
    <cellStyle name="Percent 2 2 2 3 6 3" xfId="18369" xr:uid="{FB37233E-20AE-47A8-B7EF-BE9F87A3A730}"/>
    <cellStyle name="Percent 2 2 2 3 6 4" xfId="32059" xr:uid="{780FFE00-0C1D-4D37-A1B3-9A0671739ADB}"/>
    <cellStyle name="Percent 2 2 2 3 6 5" xfId="46943" xr:uid="{0032C8F0-6874-46E0-B901-9E76E2C9A679}"/>
    <cellStyle name="Percent 2 2 2 3 7" xfId="21791" xr:uid="{EC8B7352-0D63-423E-B929-588D33E7F99B}"/>
    <cellStyle name="Percent 2 2 2 3 7 2" xfId="35483" xr:uid="{648571EA-9C18-4E6B-BF75-3D7594E7E2DC}"/>
    <cellStyle name="Percent 2 2 2 3 7 3" xfId="50367" xr:uid="{28E2778B-BE96-4ACD-BEBD-94972B44A786}"/>
    <cellStyle name="Percent 2 2 2 3 8" xfId="14947" xr:uid="{5EF69F18-3379-47A4-A206-5B3A50DB37E5}"/>
    <cellStyle name="Percent 2 2 2 3 9" xfId="28637" xr:uid="{526AFEA1-137D-4D3E-B8BB-154174F5ED12}"/>
    <cellStyle name="Percent 2 2 2 4" xfId="8106" xr:uid="{7364927D-AF3C-4E4D-9D72-A6D013BD7816}"/>
    <cellStyle name="Percent 2 2 2 4 10" xfId="43526" xr:uid="{C9F315A3-E6F1-466E-9293-58B28D395E4E}"/>
    <cellStyle name="Percent 2 2 2 4 2" xfId="8107" xr:uid="{2ABE03D4-9578-4E78-B73A-F98647A87BFF}"/>
    <cellStyle name="Percent 2 2 2 4 2 2" xfId="8108" xr:uid="{78E701E2-C145-4715-8D54-7659265066AF}"/>
    <cellStyle name="Percent 2 2 2 4 2 2 2" xfId="9820" xr:uid="{0CEFF515-077E-441F-BCDF-BAAF20EDD737}"/>
    <cellStyle name="Percent 2 2 2 4 2 2 2 2" xfId="13242" xr:uid="{AE0B0162-7DA2-49C3-B801-6C1BAD13BC93}"/>
    <cellStyle name="Percent 2 2 2 4 2 2 2 2 2" xfId="26932" xr:uid="{D48A0B4E-22D5-48E6-B536-3C82542BDA5F}"/>
    <cellStyle name="Percent 2 2 2 4 2 2 2 2 2 2" xfId="40624" xr:uid="{40A03577-6603-4D79-B196-DA56D57256FF}"/>
    <cellStyle name="Percent 2 2 2 4 2 2 2 2 2 3" xfId="55508" xr:uid="{AE6EC326-1ED5-4C2D-BF20-7E75E4144DF3}"/>
    <cellStyle name="Percent 2 2 2 4 2 2 2 2 3" xfId="20088" xr:uid="{53B4E097-8C0A-45E5-854D-E69BB2824D72}"/>
    <cellStyle name="Percent 2 2 2 4 2 2 2 2 4" xfId="33778" xr:uid="{1EDDDE04-B761-46E2-AAC4-C4BDF24F06F2}"/>
    <cellStyle name="Percent 2 2 2 4 2 2 2 2 5" xfId="48662" xr:uid="{7C7D7070-0591-4226-941F-D86EB2C4FCE8}"/>
    <cellStyle name="Percent 2 2 2 4 2 2 2 3" xfId="23510" xr:uid="{A97D28AC-283B-4C8F-92BB-E6F4E4667907}"/>
    <cellStyle name="Percent 2 2 2 4 2 2 2 3 2" xfId="37202" xr:uid="{B7347A61-35E0-4A35-93EC-70CC76F000B4}"/>
    <cellStyle name="Percent 2 2 2 4 2 2 2 3 3" xfId="52086" xr:uid="{CFA2CB26-5975-4ACF-9789-EADE4011BAEE}"/>
    <cellStyle name="Percent 2 2 2 4 2 2 2 4" xfId="16666" xr:uid="{2CFE60C3-2744-4191-8981-BB94D09393A9}"/>
    <cellStyle name="Percent 2 2 2 4 2 2 2 5" xfId="30356" xr:uid="{6512E60C-5B02-4254-B13B-1C152DC90BD4}"/>
    <cellStyle name="Percent 2 2 2 4 2 2 2 6" xfId="45240" xr:uid="{4464A14C-0452-4933-A631-814A9E6C53B7}"/>
    <cellStyle name="Percent 2 2 2 4 2 2 3" xfId="11530" xr:uid="{E7C9C296-7268-48C4-B780-538100CFCC7E}"/>
    <cellStyle name="Percent 2 2 2 4 2 2 3 2" xfId="25220" xr:uid="{2FC86899-E06E-4B2F-B663-ED28D3F5B6D1}"/>
    <cellStyle name="Percent 2 2 2 4 2 2 3 2 2" xfId="38912" xr:uid="{0E0BA32B-EDCD-470B-81E0-99795FCAB2BC}"/>
    <cellStyle name="Percent 2 2 2 4 2 2 3 2 3" xfId="53796" xr:uid="{840AE136-211D-4BDA-A3B1-9BDC0FF64B5B}"/>
    <cellStyle name="Percent 2 2 2 4 2 2 3 3" xfId="18376" xr:uid="{103A0EF8-B0F5-4D6E-B612-2A63725A4E2C}"/>
    <cellStyle name="Percent 2 2 2 4 2 2 3 4" xfId="32066" xr:uid="{AD1DF7F2-9CC8-48F1-B87B-F2A2A12CF29B}"/>
    <cellStyle name="Percent 2 2 2 4 2 2 3 5" xfId="46950" xr:uid="{5FBFA100-88C5-4CD7-B185-B66639D509C1}"/>
    <cellStyle name="Percent 2 2 2 4 2 2 4" xfId="21798" xr:uid="{69F58856-39DE-47BE-A896-EBA697AC50D5}"/>
    <cellStyle name="Percent 2 2 2 4 2 2 4 2" xfId="35490" xr:uid="{4EA3B874-6EFF-4D82-B6CF-327D8EC89236}"/>
    <cellStyle name="Percent 2 2 2 4 2 2 4 3" xfId="50374" xr:uid="{4F082ECA-9AB3-4864-ACD0-44DB39C79E58}"/>
    <cellStyle name="Percent 2 2 2 4 2 2 5" xfId="14954" xr:uid="{9AD31729-88F7-406B-8B52-3A901675BD0A}"/>
    <cellStyle name="Percent 2 2 2 4 2 2 6" xfId="28644" xr:uid="{8218FC27-9A37-417A-A7EA-39D49A47CBBC}"/>
    <cellStyle name="Percent 2 2 2 4 2 2 7" xfId="43528" xr:uid="{870BB094-E380-4B11-BD58-D06A5A194EB2}"/>
    <cellStyle name="Percent 2 2 2 4 2 3" xfId="9819" xr:uid="{C0EAC809-DF6D-478C-8F24-00418C46F825}"/>
    <cellStyle name="Percent 2 2 2 4 2 3 2" xfId="13241" xr:uid="{1F504696-EA6B-4929-B12C-364E156A7469}"/>
    <cellStyle name="Percent 2 2 2 4 2 3 2 2" xfId="26931" xr:uid="{740E8A12-283C-4456-AE89-4F5DCEF5D63F}"/>
    <cellStyle name="Percent 2 2 2 4 2 3 2 2 2" xfId="40623" xr:uid="{C7464AB2-251A-4FA2-ADDF-C3C0C93D6AB4}"/>
    <cellStyle name="Percent 2 2 2 4 2 3 2 2 3" xfId="55507" xr:uid="{B09C52DF-EF2F-4741-B23F-07A74E092FD4}"/>
    <cellStyle name="Percent 2 2 2 4 2 3 2 3" xfId="20087" xr:uid="{5DBD2469-67AE-4E5F-8CB8-8A97BF855460}"/>
    <cellStyle name="Percent 2 2 2 4 2 3 2 4" xfId="33777" xr:uid="{75651B9A-7908-4A46-A05D-704C6B008C42}"/>
    <cellStyle name="Percent 2 2 2 4 2 3 2 5" xfId="48661" xr:uid="{368FA43C-E1EC-49D2-853F-0F5E5A4043BF}"/>
    <cellStyle name="Percent 2 2 2 4 2 3 3" xfId="23509" xr:uid="{BB2FE715-21A3-4FBF-820F-8E5994EE96E2}"/>
    <cellStyle name="Percent 2 2 2 4 2 3 3 2" xfId="37201" xr:uid="{99CB9327-C2A7-4705-8A4D-ACC9AFAC4FC9}"/>
    <cellStyle name="Percent 2 2 2 4 2 3 3 3" xfId="52085" xr:uid="{E41351ED-24CE-4C25-B2BD-D0BC2B7ADCEC}"/>
    <cellStyle name="Percent 2 2 2 4 2 3 4" xfId="16665" xr:uid="{E736F6B8-7624-4ABA-BE97-B6E099651002}"/>
    <cellStyle name="Percent 2 2 2 4 2 3 5" xfId="30355" xr:uid="{CF0E2EBC-3C42-40C5-A393-3F6B74F62C7A}"/>
    <cellStyle name="Percent 2 2 2 4 2 3 6" xfId="45239" xr:uid="{D4855920-388B-4118-976A-2D8C0ABE14B8}"/>
    <cellStyle name="Percent 2 2 2 4 2 4" xfId="11529" xr:uid="{D75BFFC7-ED3C-4B15-A6B1-7E738F430B2B}"/>
    <cellStyle name="Percent 2 2 2 4 2 4 2" xfId="25219" xr:uid="{45C413A4-FCA5-4DA7-96C5-663429705592}"/>
    <cellStyle name="Percent 2 2 2 4 2 4 2 2" xfId="38911" xr:uid="{C468ABDC-A1F1-47B4-B8E4-445EFC726519}"/>
    <cellStyle name="Percent 2 2 2 4 2 4 2 3" xfId="53795" xr:uid="{ADB4234A-C94D-4F6A-9338-0BE620EC56E7}"/>
    <cellStyle name="Percent 2 2 2 4 2 4 3" xfId="18375" xr:uid="{3EB199E9-EF4D-4416-9EE6-0B9A221D7B4E}"/>
    <cellStyle name="Percent 2 2 2 4 2 4 4" xfId="32065" xr:uid="{BE7A1926-80C3-4CFE-8C26-58E323F96ED0}"/>
    <cellStyle name="Percent 2 2 2 4 2 4 5" xfId="46949" xr:uid="{21A79CE6-A4BB-4623-8EF4-9F9C093A17FE}"/>
    <cellStyle name="Percent 2 2 2 4 2 5" xfId="21797" xr:uid="{8BE12EE2-2B77-4217-98EE-537DA8C961EE}"/>
    <cellStyle name="Percent 2 2 2 4 2 5 2" xfId="35489" xr:uid="{BC6BFA85-C6A9-465A-BE77-BDFD9016A6E8}"/>
    <cellStyle name="Percent 2 2 2 4 2 5 3" xfId="50373" xr:uid="{959367EC-409B-4FA3-A757-05A813231900}"/>
    <cellStyle name="Percent 2 2 2 4 2 6" xfId="14953" xr:uid="{451F9C03-51C8-49F0-8356-A43D5FD5EEFB}"/>
    <cellStyle name="Percent 2 2 2 4 2 7" xfId="28643" xr:uid="{766826C1-2C77-4B0E-B00C-4C8DA1ED25A3}"/>
    <cellStyle name="Percent 2 2 2 4 2 8" xfId="43527" xr:uid="{67528CA9-1308-4117-BCC3-628BF80328FB}"/>
    <cellStyle name="Percent 2 2 2 4 3" xfId="8109" xr:uid="{192B08F6-1686-4EBC-B5CC-C6CB244B57BF}"/>
    <cellStyle name="Percent 2 2 2 4 3 2" xfId="9821" xr:uid="{7491C033-A04E-43C4-AAB0-8E7A3D0D3BAD}"/>
    <cellStyle name="Percent 2 2 2 4 3 2 2" xfId="13243" xr:uid="{764788B7-1263-4CA3-BA44-2EF62AEAA208}"/>
    <cellStyle name="Percent 2 2 2 4 3 2 2 2" xfId="26933" xr:uid="{F54602A4-27AC-4D05-96B2-3E4803093752}"/>
    <cellStyle name="Percent 2 2 2 4 3 2 2 2 2" xfId="40625" xr:uid="{174EA339-EE9C-4376-AD36-651DE55AEF84}"/>
    <cellStyle name="Percent 2 2 2 4 3 2 2 2 3" xfId="55509" xr:uid="{F1E7616F-C5EB-4EC9-8E44-797E4F4E3A13}"/>
    <cellStyle name="Percent 2 2 2 4 3 2 2 3" xfId="20089" xr:uid="{8432D8E2-43C5-4097-9B9F-E33C4551D8B3}"/>
    <cellStyle name="Percent 2 2 2 4 3 2 2 4" xfId="33779" xr:uid="{8432204A-2D8F-4D6D-A178-1F783A9776BC}"/>
    <cellStyle name="Percent 2 2 2 4 3 2 2 5" xfId="48663" xr:uid="{87E449E2-83D9-4A72-BB70-6D83B09ACC4E}"/>
    <cellStyle name="Percent 2 2 2 4 3 2 3" xfId="23511" xr:uid="{31B59D6B-1773-49A5-9B28-9E8B4A87D45B}"/>
    <cellStyle name="Percent 2 2 2 4 3 2 3 2" xfId="37203" xr:uid="{CA4C3B9B-5DFD-44E1-BDB8-1FA21B3982F6}"/>
    <cellStyle name="Percent 2 2 2 4 3 2 3 3" xfId="52087" xr:uid="{A6E4B580-75A2-4223-9EA1-A3DAAADDA6A7}"/>
    <cellStyle name="Percent 2 2 2 4 3 2 4" xfId="16667" xr:uid="{26A63EAA-D8FE-4DC0-9C12-73B22913910E}"/>
    <cellStyle name="Percent 2 2 2 4 3 2 5" xfId="30357" xr:uid="{EE7A9A4C-9479-4442-AA1C-6A434D8FE790}"/>
    <cellStyle name="Percent 2 2 2 4 3 2 6" xfId="45241" xr:uid="{ADAEEE4E-3EC1-4631-8EEE-ADD12DA16A8A}"/>
    <cellStyle name="Percent 2 2 2 4 3 3" xfId="11531" xr:uid="{4CF6AABD-030E-4580-ADAD-9BD84737F30B}"/>
    <cellStyle name="Percent 2 2 2 4 3 3 2" xfId="25221" xr:uid="{36D69946-69FE-4D00-86B2-25567EC2836C}"/>
    <cellStyle name="Percent 2 2 2 4 3 3 2 2" xfId="38913" xr:uid="{0538C2E6-6C13-4304-A1A7-868D059EDE29}"/>
    <cellStyle name="Percent 2 2 2 4 3 3 2 3" xfId="53797" xr:uid="{303FC208-503D-45BA-98AC-A698AE41496C}"/>
    <cellStyle name="Percent 2 2 2 4 3 3 3" xfId="18377" xr:uid="{D6DDF116-D40A-4E03-BA2A-4750D8C01909}"/>
    <cellStyle name="Percent 2 2 2 4 3 3 4" xfId="32067" xr:uid="{A40F6B52-C9AE-4770-B9AA-0BAA4BEBA085}"/>
    <cellStyle name="Percent 2 2 2 4 3 3 5" xfId="46951" xr:uid="{52FC64AA-8924-47EC-98F5-56B7DABECD5A}"/>
    <cellStyle name="Percent 2 2 2 4 3 4" xfId="21799" xr:uid="{CB626E63-C868-4884-8FA6-5CF029989392}"/>
    <cellStyle name="Percent 2 2 2 4 3 4 2" xfId="35491" xr:uid="{93622283-5017-4CDB-866B-64D64F475611}"/>
    <cellStyle name="Percent 2 2 2 4 3 4 3" xfId="50375" xr:uid="{8C28D1C9-FF53-49F8-A2D1-C12079522092}"/>
    <cellStyle name="Percent 2 2 2 4 3 5" xfId="14955" xr:uid="{AEF8496C-2B4C-482D-9D9D-E085F221B16A}"/>
    <cellStyle name="Percent 2 2 2 4 3 6" xfId="28645" xr:uid="{31662EE8-B699-4E28-ACDB-994074746902}"/>
    <cellStyle name="Percent 2 2 2 4 3 7" xfId="43529" xr:uid="{D3915F9A-206D-45AD-8CF9-B8DDB0AFD619}"/>
    <cellStyle name="Percent 2 2 2 4 4" xfId="8110" xr:uid="{677C2B1B-315B-426C-AC08-E1A3D0D0AEF0}"/>
    <cellStyle name="Percent 2 2 2 4 4 2" xfId="9822" xr:uid="{965278D8-5E36-487D-89CA-9DEFBEFE0CB9}"/>
    <cellStyle name="Percent 2 2 2 4 4 2 2" xfId="13244" xr:uid="{1BE1B8CE-BE50-46A1-A7C2-FB2583F63D0F}"/>
    <cellStyle name="Percent 2 2 2 4 4 2 2 2" xfId="26934" xr:uid="{9329E412-7CD3-4494-856A-1852CB8BC315}"/>
    <cellStyle name="Percent 2 2 2 4 4 2 2 2 2" xfId="40626" xr:uid="{E8F046C9-081F-4600-B02F-F561DAA22FF2}"/>
    <cellStyle name="Percent 2 2 2 4 4 2 2 2 3" xfId="55510" xr:uid="{A01067FE-5D17-4A4D-8D9A-AA5D11C8EC15}"/>
    <cellStyle name="Percent 2 2 2 4 4 2 2 3" xfId="20090" xr:uid="{40B299D0-7315-4339-AE31-84D85330DF04}"/>
    <cellStyle name="Percent 2 2 2 4 4 2 2 4" xfId="33780" xr:uid="{2E0AA336-61D7-42E1-BAA9-67F193306E8C}"/>
    <cellStyle name="Percent 2 2 2 4 4 2 2 5" xfId="48664" xr:uid="{E5678EE8-783C-409E-89B8-F0D001787789}"/>
    <cellStyle name="Percent 2 2 2 4 4 2 3" xfId="23512" xr:uid="{03F72B51-40CC-4019-9F1B-101FBE51FDCC}"/>
    <cellStyle name="Percent 2 2 2 4 4 2 3 2" xfId="37204" xr:uid="{6ACD5AFD-380C-4A5D-AD65-39B75AADE0D3}"/>
    <cellStyle name="Percent 2 2 2 4 4 2 3 3" xfId="52088" xr:uid="{119C6171-B8FF-48B5-92A7-FA85532FE1CA}"/>
    <cellStyle name="Percent 2 2 2 4 4 2 4" xfId="16668" xr:uid="{B8849328-64C0-4046-939F-C5F2886BE955}"/>
    <cellStyle name="Percent 2 2 2 4 4 2 5" xfId="30358" xr:uid="{035B0507-F0E8-4975-A0BB-18A682818082}"/>
    <cellStyle name="Percent 2 2 2 4 4 2 6" xfId="45242" xr:uid="{01153309-83E3-4C94-991C-411AAF50F695}"/>
    <cellStyle name="Percent 2 2 2 4 4 3" xfId="11532" xr:uid="{B7FE5DE2-D413-4F6C-B42D-E00A358F9BB7}"/>
    <cellStyle name="Percent 2 2 2 4 4 3 2" xfId="25222" xr:uid="{1A3788E0-8814-4898-91EC-ABE761A3F6F9}"/>
    <cellStyle name="Percent 2 2 2 4 4 3 2 2" xfId="38914" xr:uid="{48DCDB99-1C97-48F5-8E4F-B4E078BA41C2}"/>
    <cellStyle name="Percent 2 2 2 4 4 3 2 3" xfId="53798" xr:uid="{2DE88A41-2358-4B06-90E8-620ED273A676}"/>
    <cellStyle name="Percent 2 2 2 4 4 3 3" xfId="18378" xr:uid="{C617DB7A-A6A1-4E32-89E6-7DF2A2B71283}"/>
    <cellStyle name="Percent 2 2 2 4 4 3 4" xfId="32068" xr:uid="{3E88D2A1-1DC1-4D3B-A6D1-ADEF7A040709}"/>
    <cellStyle name="Percent 2 2 2 4 4 3 5" xfId="46952" xr:uid="{9BD85E42-16DC-4772-9FC4-1CBFDDE5902E}"/>
    <cellStyle name="Percent 2 2 2 4 4 4" xfId="21800" xr:uid="{B588422C-8FC8-43B5-9DA3-84A2784A0A9C}"/>
    <cellStyle name="Percent 2 2 2 4 4 4 2" xfId="35492" xr:uid="{C7D65796-A6AA-4AF0-B9DB-A0C3F1B3085B}"/>
    <cellStyle name="Percent 2 2 2 4 4 4 3" xfId="50376" xr:uid="{E1B91FB3-0FFD-47F3-9AAB-A5053287185F}"/>
    <cellStyle name="Percent 2 2 2 4 4 5" xfId="14956" xr:uid="{918A87A6-EF45-4393-9215-2F775125A78D}"/>
    <cellStyle name="Percent 2 2 2 4 4 6" xfId="28646" xr:uid="{A758E976-C118-4EE5-8B79-C4C30607DC0E}"/>
    <cellStyle name="Percent 2 2 2 4 4 7" xfId="43530" xr:uid="{D472412A-B1B7-45D4-B912-3ADFB8D77479}"/>
    <cellStyle name="Percent 2 2 2 4 5" xfId="9818" xr:uid="{2527352F-2F89-42F3-A660-DBE29B74395B}"/>
    <cellStyle name="Percent 2 2 2 4 5 2" xfId="13240" xr:uid="{0A9FA2D6-BDE1-4ED8-9656-D2CFE180CF7D}"/>
    <cellStyle name="Percent 2 2 2 4 5 2 2" xfId="26930" xr:uid="{FFC17CCF-691A-42A0-B065-C96F883A5D21}"/>
    <cellStyle name="Percent 2 2 2 4 5 2 2 2" xfId="40622" xr:uid="{FA69078B-470D-4CB5-B188-E6E7BC44698C}"/>
    <cellStyle name="Percent 2 2 2 4 5 2 2 3" xfId="55506" xr:uid="{0ACDDE0D-5CF7-4B05-A0A9-EAD88F83C3E5}"/>
    <cellStyle name="Percent 2 2 2 4 5 2 3" xfId="20086" xr:uid="{28AC87E7-F056-489F-A08E-E7316DD7E828}"/>
    <cellStyle name="Percent 2 2 2 4 5 2 4" xfId="33776" xr:uid="{554BC727-C564-4CDB-96DF-FBCDA131D339}"/>
    <cellStyle name="Percent 2 2 2 4 5 2 5" xfId="48660" xr:uid="{C363C2BF-0DB4-4F23-87B6-5C233611A6B5}"/>
    <cellStyle name="Percent 2 2 2 4 5 3" xfId="23508" xr:uid="{CA100664-65FD-4371-94B1-65415F605CD3}"/>
    <cellStyle name="Percent 2 2 2 4 5 3 2" xfId="37200" xr:uid="{30944591-420D-4164-929D-2B381027AC1E}"/>
    <cellStyle name="Percent 2 2 2 4 5 3 3" xfId="52084" xr:uid="{5F1B75F8-31AD-4B6E-95E1-758CE169483B}"/>
    <cellStyle name="Percent 2 2 2 4 5 4" xfId="16664" xr:uid="{EEEF1876-6AF0-4C39-A4B1-938A7C296DC7}"/>
    <cellStyle name="Percent 2 2 2 4 5 5" xfId="30354" xr:uid="{10E7FD96-6FF7-430E-8682-7400539C50B1}"/>
    <cellStyle name="Percent 2 2 2 4 5 6" xfId="45238" xr:uid="{6FE99A60-BD57-404B-B852-035CED661D63}"/>
    <cellStyle name="Percent 2 2 2 4 6" xfId="11528" xr:uid="{E933AA99-CE9C-43DC-B283-A90A18683CE9}"/>
    <cellStyle name="Percent 2 2 2 4 6 2" xfId="25218" xr:uid="{0E7557A5-19C2-49AE-9189-A50C16F73695}"/>
    <cellStyle name="Percent 2 2 2 4 6 2 2" xfId="38910" xr:uid="{0894B409-2D8F-4200-8857-207BE392310E}"/>
    <cellStyle name="Percent 2 2 2 4 6 2 3" xfId="53794" xr:uid="{D86595A5-9B99-480A-90CD-3CBAF7F48BF3}"/>
    <cellStyle name="Percent 2 2 2 4 6 3" xfId="18374" xr:uid="{6696B529-D7CB-4404-8BBA-D46CE85D4D1E}"/>
    <cellStyle name="Percent 2 2 2 4 6 4" xfId="32064" xr:uid="{F638897D-6AB2-4A5F-89D4-13CB04A974F9}"/>
    <cellStyle name="Percent 2 2 2 4 6 5" xfId="46948" xr:uid="{9D6DC78B-4B36-4386-A7D7-E8BCE4438AD6}"/>
    <cellStyle name="Percent 2 2 2 4 7" xfId="21796" xr:uid="{42488623-8B33-4CA0-9BE2-CD42D46CE971}"/>
    <cellStyle name="Percent 2 2 2 4 7 2" xfId="35488" xr:uid="{74C7ADB8-F08E-4744-97D5-3F05B9731C61}"/>
    <cellStyle name="Percent 2 2 2 4 7 3" xfId="50372" xr:uid="{5D77FD11-AEF1-4E9E-BD8C-3806BCFC8BB7}"/>
    <cellStyle name="Percent 2 2 2 4 8" xfId="14952" xr:uid="{FC370765-3CE4-48B4-BF58-1DF731218C1B}"/>
    <cellStyle name="Percent 2 2 2 4 9" xfId="28642" xr:uid="{8A79BF0A-3AE5-4603-B95E-EDCED1BA1A18}"/>
    <cellStyle name="Percent 2 2 2 5" xfId="8111" xr:uid="{34BA25A2-76C0-4A84-AF25-0734FE93F669}"/>
    <cellStyle name="Percent 2 2 2 5 2" xfId="8112" xr:uid="{A3D660FF-954B-4169-80B1-DDCC6645749A}"/>
    <cellStyle name="Percent 2 2 2 5 2 2" xfId="9824" xr:uid="{B40D501F-E558-4219-A51F-462A844F5D67}"/>
    <cellStyle name="Percent 2 2 2 5 2 2 2" xfId="13246" xr:uid="{DFF260AE-2AD8-4FAE-89EE-BF15569037FE}"/>
    <cellStyle name="Percent 2 2 2 5 2 2 2 2" xfId="26936" xr:uid="{80F58A67-792A-4FFE-80AB-D580A3AE93FF}"/>
    <cellStyle name="Percent 2 2 2 5 2 2 2 2 2" xfId="40628" xr:uid="{04E530CE-EBEA-4D96-ADE8-3FAA3C3FA070}"/>
    <cellStyle name="Percent 2 2 2 5 2 2 2 2 3" xfId="55512" xr:uid="{D4947905-ABC9-4C31-B202-9B4D229C27AA}"/>
    <cellStyle name="Percent 2 2 2 5 2 2 2 3" xfId="20092" xr:uid="{D7F78E44-138E-4401-BB8C-34F89E4829ED}"/>
    <cellStyle name="Percent 2 2 2 5 2 2 2 4" xfId="33782" xr:uid="{37C4FD25-3C3D-4C13-BC63-1BB0891CCDB9}"/>
    <cellStyle name="Percent 2 2 2 5 2 2 2 5" xfId="48666" xr:uid="{FB061263-D343-47F6-A0B6-B1552AD4B9F3}"/>
    <cellStyle name="Percent 2 2 2 5 2 2 3" xfId="23514" xr:uid="{43FE9691-D985-44C6-B201-EC9ACD9103CB}"/>
    <cellStyle name="Percent 2 2 2 5 2 2 3 2" xfId="37206" xr:uid="{1F8712E7-9C88-4223-BAD3-BD17469BE228}"/>
    <cellStyle name="Percent 2 2 2 5 2 2 3 3" xfId="52090" xr:uid="{DC52192E-8538-4578-AC9A-06F69A17BBF9}"/>
    <cellStyle name="Percent 2 2 2 5 2 2 4" xfId="16670" xr:uid="{E345F56A-9D4F-4701-887B-8309ABF77DE0}"/>
    <cellStyle name="Percent 2 2 2 5 2 2 5" xfId="30360" xr:uid="{EC575D95-AA76-4503-8B4C-CE1D89791D66}"/>
    <cellStyle name="Percent 2 2 2 5 2 2 6" xfId="45244" xr:uid="{25152A5C-EB16-4414-8A7B-D7F82999724C}"/>
    <cellStyle name="Percent 2 2 2 5 2 3" xfId="11534" xr:uid="{3D79209F-3458-4CEF-8374-587C0142EB3B}"/>
    <cellStyle name="Percent 2 2 2 5 2 3 2" xfId="25224" xr:uid="{2D95B420-FBDB-46BD-B1F5-1E38106571DB}"/>
    <cellStyle name="Percent 2 2 2 5 2 3 2 2" xfId="38916" xr:uid="{0D87DFF6-0B66-452C-B341-2BB93ED9439C}"/>
    <cellStyle name="Percent 2 2 2 5 2 3 2 3" xfId="53800" xr:uid="{2ED14AC0-C688-4E6F-B2CA-4FC80E001A5F}"/>
    <cellStyle name="Percent 2 2 2 5 2 3 3" xfId="18380" xr:uid="{04C70BAF-EA68-400F-9D32-89EE177371CC}"/>
    <cellStyle name="Percent 2 2 2 5 2 3 4" xfId="32070" xr:uid="{2B034067-9499-4B35-AECC-9C71DE50D8A9}"/>
    <cellStyle name="Percent 2 2 2 5 2 3 5" xfId="46954" xr:uid="{2789FA3B-8AF0-47B7-9D67-65EEC263849F}"/>
    <cellStyle name="Percent 2 2 2 5 2 4" xfId="21802" xr:uid="{F4A5F5E1-FE1E-4D3E-A61B-FF7A78C8BDAD}"/>
    <cellStyle name="Percent 2 2 2 5 2 4 2" xfId="35494" xr:uid="{ECBF099B-B82D-436D-8DD3-7359CD77F8E3}"/>
    <cellStyle name="Percent 2 2 2 5 2 4 3" xfId="50378" xr:uid="{D7C26A7B-457B-4F16-BFB4-AC39A20568C4}"/>
    <cellStyle name="Percent 2 2 2 5 2 5" xfId="14958" xr:uid="{9C983A06-E1BA-43E8-B4EA-537E52BB3058}"/>
    <cellStyle name="Percent 2 2 2 5 2 6" xfId="28648" xr:uid="{CDEA2E1D-DCC0-44F1-A7D9-DD6B6E9E035A}"/>
    <cellStyle name="Percent 2 2 2 5 2 7" xfId="43532" xr:uid="{7D760424-741E-4A1D-92E6-0214D341F91C}"/>
    <cellStyle name="Percent 2 2 2 5 3" xfId="9823" xr:uid="{984DB35E-DEE5-4ABE-BA0C-4CCE715CCD81}"/>
    <cellStyle name="Percent 2 2 2 5 3 2" xfId="13245" xr:uid="{263D957C-0E47-4C38-AAF5-00519F9541BF}"/>
    <cellStyle name="Percent 2 2 2 5 3 2 2" xfId="26935" xr:uid="{1D7E8D45-DC68-4444-982B-5E355AFB5FCB}"/>
    <cellStyle name="Percent 2 2 2 5 3 2 2 2" xfId="40627" xr:uid="{3F76D076-DCE9-4F38-94DC-0E366E373BE0}"/>
    <cellStyle name="Percent 2 2 2 5 3 2 2 3" xfId="55511" xr:uid="{0A4BF39C-BA2D-4A5F-AFC0-99073FB0056A}"/>
    <cellStyle name="Percent 2 2 2 5 3 2 3" xfId="20091" xr:uid="{B2FCFFDA-1613-4A38-8D7F-ED0C49A14804}"/>
    <cellStyle name="Percent 2 2 2 5 3 2 4" xfId="33781" xr:uid="{FA3AD816-0C49-4521-BC00-E785C7956B2E}"/>
    <cellStyle name="Percent 2 2 2 5 3 2 5" xfId="48665" xr:uid="{09DD3E94-3444-451E-BD42-63B26E349C78}"/>
    <cellStyle name="Percent 2 2 2 5 3 3" xfId="23513" xr:uid="{E1DB5868-9459-4256-B370-724C80932820}"/>
    <cellStyle name="Percent 2 2 2 5 3 3 2" xfId="37205" xr:uid="{14D7ACDF-8E1B-47BC-8E52-6B705BD0F52F}"/>
    <cellStyle name="Percent 2 2 2 5 3 3 3" xfId="52089" xr:uid="{3FE47B6E-2592-433A-85BA-3C4A03706E05}"/>
    <cellStyle name="Percent 2 2 2 5 3 4" xfId="16669" xr:uid="{54D46484-70A9-485D-A8FB-A3947934D877}"/>
    <cellStyle name="Percent 2 2 2 5 3 5" xfId="30359" xr:uid="{D6C1BFAC-AD67-4FB7-9CCE-4CCAE161E003}"/>
    <cellStyle name="Percent 2 2 2 5 3 6" xfId="45243" xr:uid="{E489E8AB-67A8-4714-9FDA-1248E77F4FCD}"/>
    <cellStyle name="Percent 2 2 2 5 4" xfId="11533" xr:uid="{03FC5814-E9C1-4067-94A0-98448593B44D}"/>
    <cellStyle name="Percent 2 2 2 5 4 2" xfId="25223" xr:uid="{B15C5C6C-6A46-4166-859D-D938FE2C9580}"/>
    <cellStyle name="Percent 2 2 2 5 4 2 2" xfId="38915" xr:uid="{30F8E289-B843-40A1-ACE4-741EBA457EC0}"/>
    <cellStyle name="Percent 2 2 2 5 4 2 3" xfId="53799" xr:uid="{CB82627C-6859-44B9-AAAD-6F7CFBAB23AE}"/>
    <cellStyle name="Percent 2 2 2 5 4 3" xfId="18379" xr:uid="{1146B7AA-6BC8-45D3-93C8-2EF4301C63AE}"/>
    <cellStyle name="Percent 2 2 2 5 4 4" xfId="32069" xr:uid="{9BFAB7C5-6448-4D9F-A0C2-F07D7518C9D4}"/>
    <cellStyle name="Percent 2 2 2 5 4 5" xfId="46953" xr:uid="{7D129972-9911-42A3-ADBB-E02D5A566754}"/>
    <cellStyle name="Percent 2 2 2 5 5" xfId="21801" xr:uid="{FFEEC040-17B4-4D99-B619-DF0103594E02}"/>
    <cellStyle name="Percent 2 2 2 5 5 2" xfId="35493" xr:uid="{6A275583-385D-403D-B03F-A94332EB8D72}"/>
    <cellStyle name="Percent 2 2 2 5 5 3" xfId="50377" xr:uid="{CAE11ECC-F585-4DAD-9C1E-BD0D8ACC9404}"/>
    <cellStyle name="Percent 2 2 2 5 6" xfId="14957" xr:uid="{D942E407-DB04-47C3-8D80-64DF0D78AF51}"/>
    <cellStyle name="Percent 2 2 2 5 7" xfId="28647" xr:uid="{9536789C-849C-430C-8E45-CF8DA9CCA245}"/>
    <cellStyle name="Percent 2 2 2 5 8" xfId="43531" xr:uid="{CDD52825-4EE0-4402-BA6F-DB465FC8DF3F}"/>
    <cellStyle name="Percent 2 2 2 6" xfId="8113" xr:uid="{60121E2A-7193-4279-92FF-44436B495AAC}"/>
    <cellStyle name="Percent 2 2 2 6 2" xfId="9825" xr:uid="{8FE73BFA-F417-4E34-A27F-C55913BFC617}"/>
    <cellStyle name="Percent 2 2 2 6 2 2" xfId="13247" xr:uid="{2B78C4A1-2B37-4850-9823-C39A1CB30149}"/>
    <cellStyle name="Percent 2 2 2 6 2 2 2" xfId="26937" xr:uid="{C3EA9C0A-8FC2-480E-A281-2C3DC98C69B5}"/>
    <cellStyle name="Percent 2 2 2 6 2 2 2 2" xfId="40629" xr:uid="{97D5C6D7-3C5B-447E-A079-E255C419FE29}"/>
    <cellStyle name="Percent 2 2 2 6 2 2 2 3" xfId="55513" xr:uid="{B32A4B91-8F49-4B5D-8841-F1004799640F}"/>
    <cellStyle name="Percent 2 2 2 6 2 2 3" xfId="20093" xr:uid="{0D6B990F-D0AA-4E31-81CC-4B8E8B6735E8}"/>
    <cellStyle name="Percent 2 2 2 6 2 2 4" xfId="33783" xr:uid="{9856F916-9FFE-4465-8398-F1F416C5CC32}"/>
    <cellStyle name="Percent 2 2 2 6 2 2 5" xfId="48667" xr:uid="{019800C2-FDCC-4153-AACE-284153C986CB}"/>
    <cellStyle name="Percent 2 2 2 6 2 3" xfId="23515" xr:uid="{C1A702CF-17F5-4D54-8618-39C5F459DB7F}"/>
    <cellStyle name="Percent 2 2 2 6 2 3 2" xfId="37207" xr:uid="{DDF78D9D-2C00-4212-9A00-4E27F7A76692}"/>
    <cellStyle name="Percent 2 2 2 6 2 3 3" xfId="52091" xr:uid="{AB319A11-450B-4A06-933C-6C0F6AF6F8DA}"/>
    <cellStyle name="Percent 2 2 2 6 2 4" xfId="16671" xr:uid="{EEDE0483-9D0D-47E2-B727-EF8FF57B3F6C}"/>
    <cellStyle name="Percent 2 2 2 6 2 5" xfId="30361" xr:uid="{8549A465-D2F1-4FCB-8C90-2ED4DC615FFF}"/>
    <cellStyle name="Percent 2 2 2 6 2 6" xfId="45245" xr:uid="{72F82624-DE7C-4931-83CB-AA76FA6F85E6}"/>
    <cellStyle name="Percent 2 2 2 6 3" xfId="11535" xr:uid="{CC742981-B123-474B-AC31-6AD5D77D4936}"/>
    <cellStyle name="Percent 2 2 2 6 3 2" xfId="25225" xr:uid="{6F247101-223B-4383-ACE3-E70921874805}"/>
    <cellStyle name="Percent 2 2 2 6 3 2 2" xfId="38917" xr:uid="{44594D42-4F1F-4450-8A6E-EBB531CC4498}"/>
    <cellStyle name="Percent 2 2 2 6 3 2 3" xfId="53801" xr:uid="{B77C616E-FD3A-4E14-9F91-456337C2E5E1}"/>
    <cellStyle name="Percent 2 2 2 6 3 3" xfId="18381" xr:uid="{197DE17D-3A1F-468A-B40E-DFD59C99EA42}"/>
    <cellStyle name="Percent 2 2 2 6 3 4" xfId="32071" xr:uid="{ED288E42-0F80-4EA1-8D4C-506E543C47F0}"/>
    <cellStyle name="Percent 2 2 2 6 3 5" xfId="46955" xr:uid="{4E82E303-ED0F-4120-A061-96F2C9783DDC}"/>
    <cellStyle name="Percent 2 2 2 6 4" xfId="21803" xr:uid="{5525F512-4925-41E2-9F4B-73C40CC36CB7}"/>
    <cellStyle name="Percent 2 2 2 6 4 2" xfId="35495" xr:uid="{EC31B233-B22A-4475-8B17-2536DB3CA6D1}"/>
    <cellStyle name="Percent 2 2 2 6 4 3" xfId="50379" xr:uid="{1AA07D62-F607-410C-8B26-C56C04B001B8}"/>
    <cellStyle name="Percent 2 2 2 6 5" xfId="14959" xr:uid="{72EC6D2C-655B-461F-B14A-481A64835581}"/>
    <cellStyle name="Percent 2 2 2 6 6" xfId="28649" xr:uid="{CA953717-E76C-456A-B9DE-880952F7BA06}"/>
    <cellStyle name="Percent 2 2 2 6 7" xfId="43533" xr:uid="{A1B244B7-AFCF-4224-944C-421FF35EA9EB}"/>
    <cellStyle name="Percent 2 2 2 7" xfId="8114" xr:uid="{9670528D-B0AC-4A7A-8BB6-3EB29B84F72E}"/>
    <cellStyle name="Percent 2 2 2 7 2" xfId="9826" xr:uid="{85B93430-5B48-417C-B2C7-6DBC5A31DA9D}"/>
    <cellStyle name="Percent 2 2 2 7 2 2" xfId="13248" xr:uid="{11659166-C3B7-414B-95EA-AA0746E02C57}"/>
    <cellStyle name="Percent 2 2 2 7 2 2 2" xfId="26938" xr:uid="{63BB55C2-8268-4307-9C71-09CF49FC5CCA}"/>
    <cellStyle name="Percent 2 2 2 7 2 2 2 2" xfId="40630" xr:uid="{C998380B-710A-4FC0-85A5-79CA3951A179}"/>
    <cellStyle name="Percent 2 2 2 7 2 2 2 3" xfId="55514" xr:uid="{42A9E94A-ACA4-444B-AFB5-1CB02112778D}"/>
    <cellStyle name="Percent 2 2 2 7 2 2 3" xfId="20094" xr:uid="{7E7314BB-1943-4070-8F2A-D33B4DEE2FAC}"/>
    <cellStyle name="Percent 2 2 2 7 2 2 4" xfId="33784" xr:uid="{5E5A1C55-AB40-465D-B016-DF97F22F53E4}"/>
    <cellStyle name="Percent 2 2 2 7 2 2 5" xfId="48668" xr:uid="{8E163174-4296-48B0-84BA-2973261DF55C}"/>
    <cellStyle name="Percent 2 2 2 7 2 3" xfId="23516" xr:uid="{11E3F8D0-7905-4AA6-8989-DD799B965EBF}"/>
    <cellStyle name="Percent 2 2 2 7 2 3 2" xfId="37208" xr:uid="{F7082F72-CB1C-4597-8956-08C9CC536D5C}"/>
    <cellStyle name="Percent 2 2 2 7 2 3 3" xfId="52092" xr:uid="{C6D9C8F2-8CCE-4CB8-BCF7-CC4E40686B81}"/>
    <cellStyle name="Percent 2 2 2 7 2 4" xfId="16672" xr:uid="{B53BAB11-4BB2-42A4-B76E-DFC4D5349FAA}"/>
    <cellStyle name="Percent 2 2 2 7 2 5" xfId="30362" xr:uid="{4DD84AEF-62FD-455D-A1FC-E35D82F06C39}"/>
    <cellStyle name="Percent 2 2 2 7 2 6" xfId="45246" xr:uid="{A08A16C3-919D-4778-9386-F122EE7975E6}"/>
    <cellStyle name="Percent 2 2 2 7 3" xfId="11536" xr:uid="{51814C19-FD1E-4959-B76A-0804352714EF}"/>
    <cellStyle name="Percent 2 2 2 7 3 2" xfId="25226" xr:uid="{B012EE64-3621-4294-8701-E2D7C2AB11AE}"/>
    <cellStyle name="Percent 2 2 2 7 3 2 2" xfId="38918" xr:uid="{1872F60D-CC58-42E8-BE3C-CF0D525E92BD}"/>
    <cellStyle name="Percent 2 2 2 7 3 2 3" xfId="53802" xr:uid="{9838AE7E-F416-43F1-A84C-2EDB8CA33568}"/>
    <cellStyle name="Percent 2 2 2 7 3 3" xfId="18382" xr:uid="{6507FF6C-23C6-437E-97F1-55C1F32F3928}"/>
    <cellStyle name="Percent 2 2 2 7 3 4" xfId="32072" xr:uid="{6DB2D6A8-22FD-4090-AAC5-B243B6D7B181}"/>
    <cellStyle name="Percent 2 2 2 7 3 5" xfId="46956" xr:uid="{4A14CF34-4E54-46C0-BA4C-618805396E3E}"/>
    <cellStyle name="Percent 2 2 2 7 4" xfId="21804" xr:uid="{6D2C73CA-1E34-40DC-B862-9E937922735E}"/>
    <cellStyle name="Percent 2 2 2 7 4 2" xfId="35496" xr:uid="{72758133-14EA-46DA-BC74-8E3C5743CD86}"/>
    <cellStyle name="Percent 2 2 2 7 4 3" xfId="50380" xr:uid="{FC9523E3-A3B2-430F-89AB-FF84E43F0D78}"/>
    <cellStyle name="Percent 2 2 2 7 5" xfId="14960" xr:uid="{1BDD7393-648A-43D4-978C-422DACABEE40}"/>
    <cellStyle name="Percent 2 2 2 7 6" xfId="28650" xr:uid="{CA40CF72-8EDC-4B27-B315-CCF4B7B6A169}"/>
    <cellStyle name="Percent 2 2 2 7 7" xfId="43534" xr:uid="{B31D2EAD-8578-4490-BF15-854566F163A2}"/>
    <cellStyle name="Percent 2 2 2 8" xfId="9797" xr:uid="{29E21414-A7B9-435D-82DD-A0FE8E840B21}"/>
    <cellStyle name="Percent 2 2 2 8 2" xfId="13219" xr:uid="{6FC84898-506A-4500-8DCF-99286368DCBE}"/>
    <cellStyle name="Percent 2 2 2 8 2 2" xfId="26909" xr:uid="{2F612E83-460F-47E9-AF09-ABF4117B777B}"/>
    <cellStyle name="Percent 2 2 2 8 2 2 2" xfId="40601" xr:uid="{545EC498-71CD-42A3-8EBE-4AAEAEB00F2F}"/>
    <cellStyle name="Percent 2 2 2 8 2 2 3" xfId="55485" xr:uid="{3FC97095-B860-4B73-8E65-C6D85E450A44}"/>
    <cellStyle name="Percent 2 2 2 8 2 3" xfId="20065" xr:uid="{581FDA0D-C9D9-4D98-952D-6707F8B50EA6}"/>
    <cellStyle name="Percent 2 2 2 8 2 4" xfId="33755" xr:uid="{E92148F2-3A99-479A-AF01-914C24AA31A5}"/>
    <cellStyle name="Percent 2 2 2 8 2 5" xfId="48639" xr:uid="{5CF911A8-4901-49FB-995D-9DB4C1C0B7B2}"/>
    <cellStyle name="Percent 2 2 2 8 3" xfId="23487" xr:uid="{7C9414F8-6743-47B9-8C42-2CD41D2D8236}"/>
    <cellStyle name="Percent 2 2 2 8 3 2" xfId="37179" xr:uid="{DFDC8E5D-218C-477E-B1E5-B06BBEBD8E30}"/>
    <cellStyle name="Percent 2 2 2 8 3 3" xfId="52063" xr:uid="{FD1CA397-A903-4806-AD78-2114C3A17F99}"/>
    <cellStyle name="Percent 2 2 2 8 4" xfId="16643" xr:uid="{3092CF96-080F-4366-A089-ADBEECCAE602}"/>
    <cellStyle name="Percent 2 2 2 8 5" xfId="30333" xr:uid="{F6846997-A0EC-4FE3-A52C-274922EEC064}"/>
    <cellStyle name="Percent 2 2 2 8 6" xfId="45217" xr:uid="{13358B6B-95CB-4AA0-BA7D-3C3DE0FD9CC8}"/>
    <cellStyle name="Percent 2 2 2 9" xfId="11507" xr:uid="{AB4366FA-D472-4F15-8281-F3740980B079}"/>
    <cellStyle name="Percent 2 2 2 9 2" xfId="25197" xr:uid="{97F55313-B97C-4E9B-9E59-6EB07B700B63}"/>
    <cellStyle name="Percent 2 2 2 9 2 2" xfId="38889" xr:uid="{2CE266D9-1760-47CE-BD1F-37EBC5B092EA}"/>
    <cellStyle name="Percent 2 2 2 9 2 3" xfId="53773" xr:uid="{A3FEE77E-8956-40E5-AE36-39411010D45E}"/>
    <cellStyle name="Percent 2 2 2 9 3" xfId="18353" xr:uid="{D0A89A6A-EE23-44FA-BA17-C0188EB7EDF1}"/>
    <cellStyle name="Percent 2 2 2 9 4" xfId="32043" xr:uid="{8138004D-4663-4805-939F-ED3915571568}"/>
    <cellStyle name="Percent 2 2 2 9 5" xfId="46927" xr:uid="{CCE9C599-6290-4F8B-AF11-3CBD9ACA7B81}"/>
    <cellStyle name="Percent 2 2 3" xfId="8115" xr:uid="{E6922C6B-4B90-400A-BEDC-2497937B4DAD}"/>
    <cellStyle name="Percent 2 2 3 10" xfId="14961" xr:uid="{D493F41E-EAB6-43EC-938A-9AF1B9FF5727}"/>
    <cellStyle name="Percent 2 2 3 11" xfId="28651" xr:uid="{B91C0414-3D73-4A70-983D-80FB4BC3DF6B}"/>
    <cellStyle name="Percent 2 2 3 12" xfId="43535" xr:uid="{7B6BC9E1-3767-43B2-9AB4-ECF3F00DA754}"/>
    <cellStyle name="Percent 2 2 3 2" xfId="8116" xr:uid="{9F21C070-56C9-4EF7-B5A0-25F2F31799F0}"/>
    <cellStyle name="Percent 2 2 3 2 10" xfId="43536" xr:uid="{7C4DB342-3177-4D0C-8E37-DDCCBD5062B3}"/>
    <cellStyle name="Percent 2 2 3 2 2" xfId="8117" xr:uid="{DBCF3AB5-EFDB-4743-8987-DFC1B4B4001B}"/>
    <cellStyle name="Percent 2 2 3 2 2 2" xfId="8118" xr:uid="{C1CDC119-D57D-42E8-848E-B7EDC3DBB23D}"/>
    <cellStyle name="Percent 2 2 3 2 2 2 2" xfId="9830" xr:uid="{FE957020-C9AF-420B-9AB8-DF6B53BAF9D1}"/>
    <cellStyle name="Percent 2 2 3 2 2 2 2 2" xfId="13252" xr:uid="{BC181E56-248C-4226-9015-6CBAF7E24EE2}"/>
    <cellStyle name="Percent 2 2 3 2 2 2 2 2 2" xfId="26942" xr:uid="{BB54EAA7-CD4B-4294-BF89-A3363D437F4D}"/>
    <cellStyle name="Percent 2 2 3 2 2 2 2 2 2 2" xfId="40634" xr:uid="{628DDE1E-6472-46C0-A931-19601293A689}"/>
    <cellStyle name="Percent 2 2 3 2 2 2 2 2 2 3" xfId="55518" xr:uid="{5C7684A2-11DD-4A71-B087-09BC2F0BA136}"/>
    <cellStyle name="Percent 2 2 3 2 2 2 2 2 3" xfId="20098" xr:uid="{3B0EF0E7-BB2B-45CC-BD7C-49EC78237FFE}"/>
    <cellStyle name="Percent 2 2 3 2 2 2 2 2 4" xfId="33788" xr:uid="{8BA8B08D-0FE8-474E-8A74-11A81262B27C}"/>
    <cellStyle name="Percent 2 2 3 2 2 2 2 2 5" xfId="48672" xr:uid="{8431F79F-B999-484D-9FD9-4E778E0D743A}"/>
    <cellStyle name="Percent 2 2 3 2 2 2 2 3" xfId="23520" xr:uid="{108737DC-0697-432E-80C9-2A1CCE1E21B1}"/>
    <cellStyle name="Percent 2 2 3 2 2 2 2 3 2" xfId="37212" xr:uid="{BD358E89-7177-4F53-915C-56AEE25CF090}"/>
    <cellStyle name="Percent 2 2 3 2 2 2 2 3 3" xfId="52096" xr:uid="{64E02965-F2BC-490D-8E5B-683503EEAEAD}"/>
    <cellStyle name="Percent 2 2 3 2 2 2 2 4" xfId="16676" xr:uid="{03C437DE-3A5A-40A1-B2C4-B805CFA49251}"/>
    <cellStyle name="Percent 2 2 3 2 2 2 2 5" xfId="30366" xr:uid="{FCBD5021-7549-4A01-B446-2A3547501389}"/>
    <cellStyle name="Percent 2 2 3 2 2 2 2 6" xfId="45250" xr:uid="{17BCE18A-3687-49AA-8B4F-3E304BB07DA4}"/>
    <cellStyle name="Percent 2 2 3 2 2 2 3" xfId="11540" xr:uid="{8B071471-A258-40C5-86FA-F99531F9C0B5}"/>
    <cellStyle name="Percent 2 2 3 2 2 2 3 2" xfId="25230" xr:uid="{317E48F9-31CA-4F6B-A6AA-4D67E9EBDA90}"/>
    <cellStyle name="Percent 2 2 3 2 2 2 3 2 2" xfId="38922" xr:uid="{3A5657F9-790F-4BBE-9882-11741DAC7B24}"/>
    <cellStyle name="Percent 2 2 3 2 2 2 3 2 3" xfId="53806" xr:uid="{88C78C5C-A3CB-461A-B823-160D462AF83D}"/>
    <cellStyle name="Percent 2 2 3 2 2 2 3 3" xfId="18386" xr:uid="{9CCC57D8-D9ED-4504-90CC-026DFC8024E0}"/>
    <cellStyle name="Percent 2 2 3 2 2 2 3 4" xfId="32076" xr:uid="{2D390933-3F85-4BD9-BA76-9D95FAB63E8D}"/>
    <cellStyle name="Percent 2 2 3 2 2 2 3 5" xfId="46960" xr:uid="{8C1AA7D9-CC52-437B-A0D0-1917557C0A4B}"/>
    <cellStyle name="Percent 2 2 3 2 2 2 4" xfId="21808" xr:uid="{8FDC9AAB-8362-4838-8C02-1396BC3C5C64}"/>
    <cellStyle name="Percent 2 2 3 2 2 2 4 2" xfId="35500" xr:uid="{A7D1C3D3-53F9-47F9-A414-8F1AF10620ED}"/>
    <cellStyle name="Percent 2 2 3 2 2 2 4 3" xfId="50384" xr:uid="{E76F7C2C-046C-4647-A791-F5C939BD4A60}"/>
    <cellStyle name="Percent 2 2 3 2 2 2 5" xfId="14964" xr:uid="{B9740D84-BACD-46FC-980E-7F139A8557B6}"/>
    <cellStyle name="Percent 2 2 3 2 2 2 6" xfId="28654" xr:uid="{B6AA71D5-5E9E-4C04-9043-7E314E8CA878}"/>
    <cellStyle name="Percent 2 2 3 2 2 2 7" xfId="43538" xr:uid="{3346F3CD-BC15-4172-8F2D-B05CA267CB75}"/>
    <cellStyle name="Percent 2 2 3 2 2 3" xfId="9829" xr:uid="{B1A3F800-0151-4ABC-9546-F93AAFCE2F41}"/>
    <cellStyle name="Percent 2 2 3 2 2 3 2" xfId="13251" xr:uid="{EEE08843-20EC-417D-8024-0651B25AD089}"/>
    <cellStyle name="Percent 2 2 3 2 2 3 2 2" xfId="26941" xr:uid="{8C1AF7B6-867F-483D-B955-9AFCB42C92BE}"/>
    <cellStyle name="Percent 2 2 3 2 2 3 2 2 2" xfId="40633" xr:uid="{D0EDE78F-5AE8-484F-A1EA-EBD0AC8D91FF}"/>
    <cellStyle name="Percent 2 2 3 2 2 3 2 2 3" xfId="55517" xr:uid="{0E9358FA-91B7-40FC-9BE3-40321202E05D}"/>
    <cellStyle name="Percent 2 2 3 2 2 3 2 3" xfId="20097" xr:uid="{DB0304A0-8EAF-437B-ACC2-268A3F1F4255}"/>
    <cellStyle name="Percent 2 2 3 2 2 3 2 4" xfId="33787" xr:uid="{FC0CFB33-AFD2-4603-9BBA-9AD337911714}"/>
    <cellStyle name="Percent 2 2 3 2 2 3 2 5" xfId="48671" xr:uid="{2AB232D2-D5AD-41C1-B801-72BCB8727F51}"/>
    <cellStyle name="Percent 2 2 3 2 2 3 3" xfId="23519" xr:uid="{AC6BA1BE-7492-486A-92D8-3DF022142F13}"/>
    <cellStyle name="Percent 2 2 3 2 2 3 3 2" xfId="37211" xr:uid="{8A321A4B-7B0A-45A6-9832-5E557A072591}"/>
    <cellStyle name="Percent 2 2 3 2 2 3 3 3" xfId="52095" xr:uid="{CF40DCD8-1C42-4AFF-8CC0-7718EBD8868E}"/>
    <cellStyle name="Percent 2 2 3 2 2 3 4" xfId="16675" xr:uid="{0349EBD8-F3BD-4065-B0F2-B5B65D476871}"/>
    <cellStyle name="Percent 2 2 3 2 2 3 5" xfId="30365" xr:uid="{DC4AD6D7-CBB4-47D3-863F-6B8866D9C0F2}"/>
    <cellStyle name="Percent 2 2 3 2 2 3 6" xfId="45249" xr:uid="{02BC5927-D590-4FFA-9891-202398475655}"/>
    <cellStyle name="Percent 2 2 3 2 2 4" xfId="11539" xr:uid="{6FCD1D4E-6FD6-439D-8D1A-C6D2675E4038}"/>
    <cellStyle name="Percent 2 2 3 2 2 4 2" xfId="25229" xr:uid="{7FC9B46E-3C05-41E3-B43B-C75BB693047D}"/>
    <cellStyle name="Percent 2 2 3 2 2 4 2 2" xfId="38921" xr:uid="{05D6803B-2092-44CE-BBB1-CD07924B2A4F}"/>
    <cellStyle name="Percent 2 2 3 2 2 4 2 3" xfId="53805" xr:uid="{3B2FF73F-6EFB-4473-80D5-7A9527C1A846}"/>
    <cellStyle name="Percent 2 2 3 2 2 4 3" xfId="18385" xr:uid="{0A8B9C00-9CE0-4457-A622-71AA847E453D}"/>
    <cellStyle name="Percent 2 2 3 2 2 4 4" xfId="32075" xr:uid="{D3E86598-6864-48D7-99B1-00033E2614CE}"/>
    <cellStyle name="Percent 2 2 3 2 2 4 5" xfId="46959" xr:uid="{FE9693D1-C757-4697-A75F-E0C265ABEE9F}"/>
    <cellStyle name="Percent 2 2 3 2 2 5" xfId="21807" xr:uid="{28CAFD71-BFD9-40A4-93E9-6457E709D308}"/>
    <cellStyle name="Percent 2 2 3 2 2 5 2" xfId="35499" xr:uid="{746016CB-B5FA-4B3C-BD88-D61B71246DAB}"/>
    <cellStyle name="Percent 2 2 3 2 2 5 3" xfId="50383" xr:uid="{7D7B1D22-6486-4701-ADF5-F55F4AE3C8AF}"/>
    <cellStyle name="Percent 2 2 3 2 2 6" xfId="14963" xr:uid="{22663904-7417-4B42-940F-361B096CCDD9}"/>
    <cellStyle name="Percent 2 2 3 2 2 7" xfId="28653" xr:uid="{C9F3BA30-F985-4E95-8FB7-E704DDDCFEBE}"/>
    <cellStyle name="Percent 2 2 3 2 2 8" xfId="43537" xr:uid="{82710601-60F5-477C-81F5-CA19CEB4C472}"/>
    <cellStyle name="Percent 2 2 3 2 3" xfId="8119" xr:uid="{8B14849D-CD79-4921-B1A5-8A5ACE742311}"/>
    <cellStyle name="Percent 2 2 3 2 3 2" xfId="9831" xr:uid="{0704CC18-A1B8-487A-A060-1AA970FC895B}"/>
    <cellStyle name="Percent 2 2 3 2 3 2 2" xfId="13253" xr:uid="{5702A7ED-204C-4AFA-BB0D-D441CFACD471}"/>
    <cellStyle name="Percent 2 2 3 2 3 2 2 2" xfId="26943" xr:uid="{17A40F47-F239-4661-8082-B8AC7394BD4E}"/>
    <cellStyle name="Percent 2 2 3 2 3 2 2 2 2" xfId="40635" xr:uid="{141CD65C-1F79-4CBA-81D3-07597A164BB5}"/>
    <cellStyle name="Percent 2 2 3 2 3 2 2 2 3" xfId="55519" xr:uid="{D8E16463-9C64-497E-9EFE-CB06991EA571}"/>
    <cellStyle name="Percent 2 2 3 2 3 2 2 3" xfId="20099" xr:uid="{4B478CF8-68D7-4DCD-8821-B39EDC944CF0}"/>
    <cellStyle name="Percent 2 2 3 2 3 2 2 4" xfId="33789" xr:uid="{C5DAAF32-BCC1-4C90-B294-6DAB8E6A5C37}"/>
    <cellStyle name="Percent 2 2 3 2 3 2 2 5" xfId="48673" xr:uid="{B792EB8E-062F-4A33-BC76-C1814EB5BB28}"/>
    <cellStyle name="Percent 2 2 3 2 3 2 3" xfId="23521" xr:uid="{511B3FED-C8CB-43C2-A4D1-B47536F34BCA}"/>
    <cellStyle name="Percent 2 2 3 2 3 2 3 2" xfId="37213" xr:uid="{9015F341-DD93-465B-8D9F-DE7CC698FE1D}"/>
    <cellStyle name="Percent 2 2 3 2 3 2 3 3" xfId="52097" xr:uid="{B75C40FB-990B-4D55-B049-C5968B2CB674}"/>
    <cellStyle name="Percent 2 2 3 2 3 2 4" xfId="16677" xr:uid="{C3FEF161-1112-4FC2-BF74-99DA332E5D11}"/>
    <cellStyle name="Percent 2 2 3 2 3 2 5" xfId="30367" xr:uid="{6CC92F3D-14AD-4BEC-9A5E-28C553DD6559}"/>
    <cellStyle name="Percent 2 2 3 2 3 2 6" xfId="45251" xr:uid="{A569E11C-69C4-431E-82C1-B42DDF5433CF}"/>
    <cellStyle name="Percent 2 2 3 2 3 3" xfId="11541" xr:uid="{93007C8A-5525-4293-87DB-FBB80F6121FC}"/>
    <cellStyle name="Percent 2 2 3 2 3 3 2" xfId="25231" xr:uid="{6A511E64-0D4C-45D6-813D-4230CB16C190}"/>
    <cellStyle name="Percent 2 2 3 2 3 3 2 2" xfId="38923" xr:uid="{237FF56F-6413-418E-88F6-AB7CE6A4807C}"/>
    <cellStyle name="Percent 2 2 3 2 3 3 2 3" xfId="53807" xr:uid="{3C9DEFDE-3079-482F-B306-F49F27BBD150}"/>
    <cellStyle name="Percent 2 2 3 2 3 3 3" xfId="18387" xr:uid="{33A2C5D1-6930-4579-ABBD-5AB79E72623C}"/>
    <cellStyle name="Percent 2 2 3 2 3 3 4" xfId="32077" xr:uid="{3A4C0FAD-5DD9-47C1-916C-A77BC826953D}"/>
    <cellStyle name="Percent 2 2 3 2 3 3 5" xfId="46961" xr:uid="{0E03AF93-D43C-4C97-A993-715FB7F84423}"/>
    <cellStyle name="Percent 2 2 3 2 3 4" xfId="21809" xr:uid="{89221E39-5D50-4583-B894-0B56913240AB}"/>
    <cellStyle name="Percent 2 2 3 2 3 4 2" xfId="35501" xr:uid="{EF0FEF30-2FC1-456D-8A5E-A8FBA23ABED5}"/>
    <cellStyle name="Percent 2 2 3 2 3 4 3" xfId="50385" xr:uid="{91D548CF-4F05-4988-A35D-C4BBCC11E001}"/>
    <cellStyle name="Percent 2 2 3 2 3 5" xfId="14965" xr:uid="{0E1143FE-B614-4828-808B-59EE2BB7BC80}"/>
    <cellStyle name="Percent 2 2 3 2 3 6" xfId="28655" xr:uid="{D159C007-23EC-4D2D-8605-C70EAD758062}"/>
    <cellStyle name="Percent 2 2 3 2 3 7" xfId="43539" xr:uid="{D29913B1-719C-45FB-B2AD-28887333C9CB}"/>
    <cellStyle name="Percent 2 2 3 2 4" xfId="8120" xr:uid="{BC6C1147-E298-44DC-9D94-4A05C0B3AB1C}"/>
    <cellStyle name="Percent 2 2 3 2 4 2" xfId="9832" xr:uid="{32CA0C18-B39B-4856-BD6A-EDB0F1DE8B8C}"/>
    <cellStyle name="Percent 2 2 3 2 4 2 2" xfId="13254" xr:uid="{AAEA2CC7-6DEC-4DCF-BD63-F2BAB012C40A}"/>
    <cellStyle name="Percent 2 2 3 2 4 2 2 2" xfId="26944" xr:uid="{A5D4514D-B697-45EC-A753-DCDC92BC59F4}"/>
    <cellStyle name="Percent 2 2 3 2 4 2 2 2 2" xfId="40636" xr:uid="{6FB0473B-FCA5-4C6B-B0AC-101FE76D3991}"/>
    <cellStyle name="Percent 2 2 3 2 4 2 2 2 3" xfId="55520" xr:uid="{3807B649-60FF-4285-9537-C658D553DEF7}"/>
    <cellStyle name="Percent 2 2 3 2 4 2 2 3" xfId="20100" xr:uid="{226F02EF-0F42-4479-9C48-AC505253D7CE}"/>
    <cellStyle name="Percent 2 2 3 2 4 2 2 4" xfId="33790" xr:uid="{57FA0BDD-93BA-49EB-9F89-667D0182AC03}"/>
    <cellStyle name="Percent 2 2 3 2 4 2 2 5" xfId="48674" xr:uid="{0702B7AD-5372-4B13-86A6-45C10336CD7B}"/>
    <cellStyle name="Percent 2 2 3 2 4 2 3" xfId="23522" xr:uid="{4CF81F5A-562B-42AF-81D1-40F8F38A71B4}"/>
    <cellStyle name="Percent 2 2 3 2 4 2 3 2" xfId="37214" xr:uid="{D528FF71-9186-4892-9D28-9E16B209AE05}"/>
    <cellStyle name="Percent 2 2 3 2 4 2 3 3" xfId="52098" xr:uid="{178EDDD9-C68E-49D9-94F1-E822FDAA6D07}"/>
    <cellStyle name="Percent 2 2 3 2 4 2 4" xfId="16678" xr:uid="{2C0043CE-2D48-416A-8C95-C12C19212732}"/>
    <cellStyle name="Percent 2 2 3 2 4 2 5" xfId="30368" xr:uid="{1C493541-E0C9-491C-86BB-8B9CB7F9525C}"/>
    <cellStyle name="Percent 2 2 3 2 4 2 6" xfId="45252" xr:uid="{7A6397F2-4DAA-4AA5-977E-76B91F899D2D}"/>
    <cellStyle name="Percent 2 2 3 2 4 3" xfId="11542" xr:uid="{98091BD4-5E56-47B2-8BA4-25857E6ED59D}"/>
    <cellStyle name="Percent 2 2 3 2 4 3 2" xfId="25232" xr:uid="{51043B05-2D84-42CC-82EC-CA4BC3EDF6CD}"/>
    <cellStyle name="Percent 2 2 3 2 4 3 2 2" xfId="38924" xr:uid="{F2391737-0612-4B15-9511-88A31A41212C}"/>
    <cellStyle name="Percent 2 2 3 2 4 3 2 3" xfId="53808" xr:uid="{80D6EC54-CB23-4E7D-9454-53A4E5B03856}"/>
    <cellStyle name="Percent 2 2 3 2 4 3 3" xfId="18388" xr:uid="{985E7A5D-1E01-4858-8CB6-4BAFF61DF2AB}"/>
    <cellStyle name="Percent 2 2 3 2 4 3 4" xfId="32078" xr:uid="{CF806718-D25D-4902-801A-BB746F585EFC}"/>
    <cellStyle name="Percent 2 2 3 2 4 3 5" xfId="46962" xr:uid="{8FE4ADFF-8B0B-44C2-9257-CFFCF5476A0E}"/>
    <cellStyle name="Percent 2 2 3 2 4 4" xfId="21810" xr:uid="{5006D779-7604-4A39-874D-22A3BC2823F1}"/>
    <cellStyle name="Percent 2 2 3 2 4 4 2" xfId="35502" xr:uid="{E6F63F2A-DD8D-4F58-A582-38F30218965A}"/>
    <cellStyle name="Percent 2 2 3 2 4 4 3" xfId="50386" xr:uid="{14E5CEFF-83BD-42B9-A4F7-F1ACC193C9A9}"/>
    <cellStyle name="Percent 2 2 3 2 4 5" xfId="14966" xr:uid="{68AFD751-2D19-44A2-93E6-949E6EF39962}"/>
    <cellStyle name="Percent 2 2 3 2 4 6" xfId="28656" xr:uid="{C3625932-BECF-435E-9ACA-97104BD41D02}"/>
    <cellStyle name="Percent 2 2 3 2 4 7" xfId="43540" xr:uid="{98B4F998-C80C-4B53-BFEB-E4E8982A3199}"/>
    <cellStyle name="Percent 2 2 3 2 5" xfId="9828" xr:uid="{508F4245-04FC-4E9E-8AA3-BE176DB233AE}"/>
    <cellStyle name="Percent 2 2 3 2 5 2" xfId="13250" xr:uid="{64A6A1BC-2A37-49AA-89E7-BFFB5F467810}"/>
    <cellStyle name="Percent 2 2 3 2 5 2 2" xfId="26940" xr:uid="{E01B1707-8F61-4268-8345-D74C5C8E1B03}"/>
    <cellStyle name="Percent 2 2 3 2 5 2 2 2" xfId="40632" xr:uid="{24B45750-DD61-49E3-904B-EA40B822D8C1}"/>
    <cellStyle name="Percent 2 2 3 2 5 2 2 3" xfId="55516" xr:uid="{C1D769F2-57FC-4802-8FC5-B5A96E7046F5}"/>
    <cellStyle name="Percent 2 2 3 2 5 2 3" xfId="20096" xr:uid="{16E5448D-768A-4C1B-B2B7-871EB488D074}"/>
    <cellStyle name="Percent 2 2 3 2 5 2 4" xfId="33786" xr:uid="{3B408F7F-6BD4-4F2F-BC40-5023ED92EDD3}"/>
    <cellStyle name="Percent 2 2 3 2 5 2 5" xfId="48670" xr:uid="{34416C92-F4D9-4804-81A5-96757E917090}"/>
    <cellStyle name="Percent 2 2 3 2 5 3" xfId="23518" xr:uid="{BBE6221F-2A8C-4380-998E-1C14920233B5}"/>
    <cellStyle name="Percent 2 2 3 2 5 3 2" xfId="37210" xr:uid="{5FB36D03-A13D-4E8D-B3B7-65323710E564}"/>
    <cellStyle name="Percent 2 2 3 2 5 3 3" xfId="52094" xr:uid="{E1DDA8A4-AEC5-4B99-BE56-A8A65A9D9B14}"/>
    <cellStyle name="Percent 2 2 3 2 5 4" xfId="16674" xr:uid="{CCAB7D41-C7E6-4052-874D-70713D9D686A}"/>
    <cellStyle name="Percent 2 2 3 2 5 5" xfId="30364" xr:uid="{243234C8-2928-471A-A44D-C20AAB647EA5}"/>
    <cellStyle name="Percent 2 2 3 2 5 6" xfId="45248" xr:uid="{6F388A82-984C-4883-9B14-48241F9281B4}"/>
    <cellStyle name="Percent 2 2 3 2 6" xfId="11538" xr:uid="{A103E3A9-4485-4F6A-BAD4-CEBF025F90C8}"/>
    <cellStyle name="Percent 2 2 3 2 6 2" xfId="25228" xr:uid="{7C50D081-ED18-4015-9B5B-A33D9CCD4DB5}"/>
    <cellStyle name="Percent 2 2 3 2 6 2 2" xfId="38920" xr:uid="{62CE934C-E90A-47E0-BEFC-0C3CAF27F270}"/>
    <cellStyle name="Percent 2 2 3 2 6 2 3" xfId="53804" xr:uid="{1662A016-138E-48BB-9E59-ACE9A3E93DDE}"/>
    <cellStyle name="Percent 2 2 3 2 6 3" xfId="18384" xr:uid="{3310250E-A090-4B6E-808F-598048D017B1}"/>
    <cellStyle name="Percent 2 2 3 2 6 4" xfId="32074" xr:uid="{1631EBBF-1421-49CC-B5E1-147960253272}"/>
    <cellStyle name="Percent 2 2 3 2 6 5" xfId="46958" xr:uid="{17B17C4D-EA60-410F-9FF8-433A7EC02725}"/>
    <cellStyle name="Percent 2 2 3 2 7" xfId="21806" xr:uid="{C6F90133-D139-435C-97F8-E78E077A2699}"/>
    <cellStyle name="Percent 2 2 3 2 7 2" xfId="35498" xr:uid="{B4B5F22E-9EA0-462C-8CFD-627031740A34}"/>
    <cellStyle name="Percent 2 2 3 2 7 3" xfId="50382" xr:uid="{6B4A4FF5-4D31-48BE-886F-ED799E8CAC39}"/>
    <cellStyle name="Percent 2 2 3 2 8" xfId="14962" xr:uid="{253AC9A3-8912-4B8B-AA5F-9709D9C2E128}"/>
    <cellStyle name="Percent 2 2 3 2 9" xfId="28652" xr:uid="{592B585C-1806-466D-8FB1-12749750A679}"/>
    <cellStyle name="Percent 2 2 3 3" xfId="8121" xr:uid="{424B3333-077C-4111-B12A-41AC478D9362}"/>
    <cellStyle name="Percent 2 2 3 3 10" xfId="43541" xr:uid="{9818D20B-9679-4232-BF82-C84687EFACC0}"/>
    <cellStyle name="Percent 2 2 3 3 2" xfId="8122" xr:uid="{73DEDDF2-DB77-46FA-8CC2-52620055DF90}"/>
    <cellStyle name="Percent 2 2 3 3 2 2" xfId="8123" xr:uid="{13F6AEF9-FD34-46A2-9231-ECBD5B41780D}"/>
    <cellStyle name="Percent 2 2 3 3 2 2 2" xfId="9835" xr:uid="{6299D3EA-4633-4F0D-A1B6-2C5C96CD89A7}"/>
    <cellStyle name="Percent 2 2 3 3 2 2 2 2" xfId="13257" xr:uid="{608D1960-108C-455F-8E1A-AA52EE8215A3}"/>
    <cellStyle name="Percent 2 2 3 3 2 2 2 2 2" xfId="26947" xr:uid="{8107DDB0-7766-48A6-83D7-73E3355A9242}"/>
    <cellStyle name="Percent 2 2 3 3 2 2 2 2 2 2" xfId="40639" xr:uid="{494627CE-AE25-47DB-8145-F315871E8C03}"/>
    <cellStyle name="Percent 2 2 3 3 2 2 2 2 2 3" xfId="55523" xr:uid="{26ED97DB-F955-44E6-A4F9-620495CDF691}"/>
    <cellStyle name="Percent 2 2 3 3 2 2 2 2 3" xfId="20103" xr:uid="{CA69976F-96B1-4CF7-92A6-D2CB291066C3}"/>
    <cellStyle name="Percent 2 2 3 3 2 2 2 2 4" xfId="33793" xr:uid="{773CA017-12A0-4A4C-9A0E-DFFCBEED87F6}"/>
    <cellStyle name="Percent 2 2 3 3 2 2 2 2 5" xfId="48677" xr:uid="{E54689D8-8B80-4EFA-8444-672210C777F6}"/>
    <cellStyle name="Percent 2 2 3 3 2 2 2 3" xfId="23525" xr:uid="{FD508808-44FA-413D-A690-D1BC7B65B905}"/>
    <cellStyle name="Percent 2 2 3 3 2 2 2 3 2" xfId="37217" xr:uid="{A2F66DED-6BF6-4CDC-A799-90E91701875D}"/>
    <cellStyle name="Percent 2 2 3 3 2 2 2 3 3" xfId="52101" xr:uid="{49E6A2DE-856E-4111-9A47-5BD676A6124F}"/>
    <cellStyle name="Percent 2 2 3 3 2 2 2 4" xfId="16681" xr:uid="{EBEB037F-3C71-4095-BE04-9F8CED414616}"/>
    <cellStyle name="Percent 2 2 3 3 2 2 2 5" xfId="30371" xr:uid="{25EB1B3F-3DD5-48DB-B695-0EB7755300FA}"/>
    <cellStyle name="Percent 2 2 3 3 2 2 2 6" xfId="45255" xr:uid="{2C051D4D-B7A8-4FF4-AA21-6A14C8F48ACC}"/>
    <cellStyle name="Percent 2 2 3 3 2 2 3" xfId="11545" xr:uid="{DA1741A0-EADD-4732-8F90-4C01F892D844}"/>
    <cellStyle name="Percent 2 2 3 3 2 2 3 2" xfId="25235" xr:uid="{57F59953-0C50-4EB0-ACA8-40C0321D07B4}"/>
    <cellStyle name="Percent 2 2 3 3 2 2 3 2 2" xfId="38927" xr:uid="{685C0C25-0925-473B-9A75-10F454D6B5C3}"/>
    <cellStyle name="Percent 2 2 3 3 2 2 3 2 3" xfId="53811" xr:uid="{27D56518-4A80-4DAD-AFA0-77D09A2AC40B}"/>
    <cellStyle name="Percent 2 2 3 3 2 2 3 3" xfId="18391" xr:uid="{84040F68-FFCA-4023-836D-DABC74E466EA}"/>
    <cellStyle name="Percent 2 2 3 3 2 2 3 4" xfId="32081" xr:uid="{F56D3787-EF8D-4368-9BC2-9A04B6306E93}"/>
    <cellStyle name="Percent 2 2 3 3 2 2 3 5" xfId="46965" xr:uid="{0A5F5D18-458E-4CBB-996E-070EA39A1A2C}"/>
    <cellStyle name="Percent 2 2 3 3 2 2 4" xfId="21813" xr:uid="{16E24FBF-758C-45A6-A70B-17A25541086E}"/>
    <cellStyle name="Percent 2 2 3 3 2 2 4 2" xfId="35505" xr:uid="{05C1861E-2500-4EDB-8197-F8A3AD10224F}"/>
    <cellStyle name="Percent 2 2 3 3 2 2 4 3" xfId="50389" xr:uid="{90FCFC8A-7220-472F-A733-E62F1BED7BC8}"/>
    <cellStyle name="Percent 2 2 3 3 2 2 5" xfId="14969" xr:uid="{5710F207-4E72-485A-A42D-139E03523701}"/>
    <cellStyle name="Percent 2 2 3 3 2 2 6" xfId="28659" xr:uid="{A73806ED-234B-4B84-8498-E6F7EF2246AE}"/>
    <cellStyle name="Percent 2 2 3 3 2 2 7" xfId="43543" xr:uid="{63E34D22-365E-4B29-9921-69E459858E0B}"/>
    <cellStyle name="Percent 2 2 3 3 2 3" xfId="9834" xr:uid="{2133743C-2606-483F-A6C4-CE942299C937}"/>
    <cellStyle name="Percent 2 2 3 3 2 3 2" xfId="13256" xr:uid="{35A8650B-A640-4224-8DB0-FC70AD7AF081}"/>
    <cellStyle name="Percent 2 2 3 3 2 3 2 2" xfId="26946" xr:uid="{2438AED7-B7F7-4643-B779-3C58F99D42F6}"/>
    <cellStyle name="Percent 2 2 3 3 2 3 2 2 2" xfId="40638" xr:uid="{0D7D6E60-D77F-4593-91C3-48961E03091D}"/>
    <cellStyle name="Percent 2 2 3 3 2 3 2 2 3" xfId="55522" xr:uid="{029F4AA7-63DF-4B78-B49B-DA7C582CFF61}"/>
    <cellStyle name="Percent 2 2 3 3 2 3 2 3" xfId="20102" xr:uid="{6563FF2D-F73D-4DC1-9A61-DD51D3A95623}"/>
    <cellStyle name="Percent 2 2 3 3 2 3 2 4" xfId="33792" xr:uid="{99085927-D04E-43FD-AA7A-92308F8CBCAB}"/>
    <cellStyle name="Percent 2 2 3 3 2 3 2 5" xfId="48676" xr:uid="{80066DCE-D91C-43BB-965E-7DF51C17F3FA}"/>
    <cellStyle name="Percent 2 2 3 3 2 3 3" xfId="23524" xr:uid="{F85D00D7-44E0-46BC-ABBE-FC4EADD23643}"/>
    <cellStyle name="Percent 2 2 3 3 2 3 3 2" xfId="37216" xr:uid="{2ABB1AF5-D39A-4553-8C6D-FC757DF338A3}"/>
    <cellStyle name="Percent 2 2 3 3 2 3 3 3" xfId="52100" xr:uid="{CEB30266-3056-4632-9C62-2E56B4C050E6}"/>
    <cellStyle name="Percent 2 2 3 3 2 3 4" xfId="16680" xr:uid="{4B7B8026-2675-4471-91DE-662BDB678C40}"/>
    <cellStyle name="Percent 2 2 3 3 2 3 5" xfId="30370" xr:uid="{530A8874-5FBA-498F-91EC-8ED656CA36A7}"/>
    <cellStyle name="Percent 2 2 3 3 2 3 6" xfId="45254" xr:uid="{DDC0DEE0-FBA5-41D5-A545-3498CF33735F}"/>
    <cellStyle name="Percent 2 2 3 3 2 4" xfId="11544" xr:uid="{45DB650B-0873-4413-89C2-D736C2026A04}"/>
    <cellStyle name="Percent 2 2 3 3 2 4 2" xfId="25234" xr:uid="{75FC014D-CCD6-479F-AFF5-CFCCC4BD4529}"/>
    <cellStyle name="Percent 2 2 3 3 2 4 2 2" xfId="38926" xr:uid="{89FCB79C-F92A-4DD6-90C5-BE8D03070D2D}"/>
    <cellStyle name="Percent 2 2 3 3 2 4 2 3" xfId="53810" xr:uid="{1B93E91A-B0D3-4A22-9D08-4E74355ED331}"/>
    <cellStyle name="Percent 2 2 3 3 2 4 3" xfId="18390" xr:uid="{660FF733-C57E-438F-847D-F159673A683C}"/>
    <cellStyle name="Percent 2 2 3 3 2 4 4" xfId="32080" xr:uid="{54DC74F2-66E5-4AA4-A33A-F9E0BFD37519}"/>
    <cellStyle name="Percent 2 2 3 3 2 4 5" xfId="46964" xr:uid="{C3E8FB9C-8E3C-4FBA-8F1D-74DA52B968E5}"/>
    <cellStyle name="Percent 2 2 3 3 2 5" xfId="21812" xr:uid="{E990F315-E20B-4F39-8652-47FCF4D87582}"/>
    <cellStyle name="Percent 2 2 3 3 2 5 2" xfId="35504" xr:uid="{9D3B7605-8A37-4122-B2E6-50E81CEFD195}"/>
    <cellStyle name="Percent 2 2 3 3 2 5 3" xfId="50388" xr:uid="{B1D618BB-A533-429A-8F73-8303C621BA0A}"/>
    <cellStyle name="Percent 2 2 3 3 2 6" xfId="14968" xr:uid="{3DEBBCA0-C5FD-4B55-B7C6-E0ED16CC4EE7}"/>
    <cellStyle name="Percent 2 2 3 3 2 7" xfId="28658" xr:uid="{9AEB7B93-C389-46A6-82F5-FFDE998F6621}"/>
    <cellStyle name="Percent 2 2 3 3 2 8" xfId="43542" xr:uid="{49A8E1EC-26C9-4B75-8A3E-64870DC22282}"/>
    <cellStyle name="Percent 2 2 3 3 3" xfId="8124" xr:uid="{07914067-CB2B-47F0-A103-E78210A012A2}"/>
    <cellStyle name="Percent 2 2 3 3 3 2" xfId="9836" xr:uid="{1040A319-12B1-4214-A41B-3060479008A1}"/>
    <cellStyle name="Percent 2 2 3 3 3 2 2" xfId="13258" xr:uid="{964881D4-95C9-4A72-BC32-AAB9BB35E66A}"/>
    <cellStyle name="Percent 2 2 3 3 3 2 2 2" xfId="26948" xr:uid="{3ED253CE-8815-4265-9275-11F68CC71564}"/>
    <cellStyle name="Percent 2 2 3 3 3 2 2 2 2" xfId="40640" xr:uid="{53212BEF-5120-45CC-947C-20220A24684A}"/>
    <cellStyle name="Percent 2 2 3 3 3 2 2 2 3" xfId="55524" xr:uid="{E1763302-8F2B-4944-8FE7-739E0C7D81BD}"/>
    <cellStyle name="Percent 2 2 3 3 3 2 2 3" xfId="20104" xr:uid="{D21800E5-CB26-4592-A15D-62979578CD16}"/>
    <cellStyle name="Percent 2 2 3 3 3 2 2 4" xfId="33794" xr:uid="{0951FDE3-194D-4A91-98AF-81B446E196C5}"/>
    <cellStyle name="Percent 2 2 3 3 3 2 2 5" xfId="48678" xr:uid="{68A9D90A-D572-47FB-9F5C-CD34759069A8}"/>
    <cellStyle name="Percent 2 2 3 3 3 2 3" xfId="23526" xr:uid="{17A58A7A-FF9A-48DB-A818-E72B860F8A2D}"/>
    <cellStyle name="Percent 2 2 3 3 3 2 3 2" xfId="37218" xr:uid="{D3D9846A-AF96-412C-B2B9-0F7B523DC0D2}"/>
    <cellStyle name="Percent 2 2 3 3 3 2 3 3" xfId="52102" xr:uid="{B09CCED4-C8D3-465F-BAF2-B2DC4143482F}"/>
    <cellStyle name="Percent 2 2 3 3 3 2 4" xfId="16682" xr:uid="{307B342C-15EE-4062-9CF9-8916BE987C8E}"/>
    <cellStyle name="Percent 2 2 3 3 3 2 5" xfId="30372" xr:uid="{5B0DA253-BE2D-4049-BBA4-1C65E014F395}"/>
    <cellStyle name="Percent 2 2 3 3 3 2 6" xfId="45256" xr:uid="{17E3B50E-8D2B-4172-90E0-36C29A7BE5AB}"/>
    <cellStyle name="Percent 2 2 3 3 3 3" xfId="11546" xr:uid="{ACCD32C4-A546-4966-BF0E-B2EC696C7DBD}"/>
    <cellStyle name="Percent 2 2 3 3 3 3 2" xfId="25236" xr:uid="{9CF5A7FD-C8EA-4CB4-B33F-CA9075F852F4}"/>
    <cellStyle name="Percent 2 2 3 3 3 3 2 2" xfId="38928" xr:uid="{A8A47ADF-B4BF-46F5-922C-78488E35E53C}"/>
    <cellStyle name="Percent 2 2 3 3 3 3 2 3" xfId="53812" xr:uid="{2BC27500-0FDD-4ADC-BF8D-63131F91B671}"/>
    <cellStyle name="Percent 2 2 3 3 3 3 3" xfId="18392" xr:uid="{2188FE9D-BE6E-4E5E-BF70-04CF5047D3A3}"/>
    <cellStyle name="Percent 2 2 3 3 3 3 4" xfId="32082" xr:uid="{B49CDF1A-D1D1-479A-BFBD-6FBE210C42F6}"/>
    <cellStyle name="Percent 2 2 3 3 3 3 5" xfId="46966" xr:uid="{BC1F3F3C-FCF1-489F-91E9-0B7546F2D8D5}"/>
    <cellStyle name="Percent 2 2 3 3 3 4" xfId="21814" xr:uid="{99758CBE-EEBE-4369-AD91-1EE191D01445}"/>
    <cellStyle name="Percent 2 2 3 3 3 4 2" xfId="35506" xr:uid="{763F9977-7D24-4ECB-ABFA-3DB287B1383C}"/>
    <cellStyle name="Percent 2 2 3 3 3 4 3" xfId="50390" xr:uid="{54292A20-E372-4A28-8294-5DAF6E370199}"/>
    <cellStyle name="Percent 2 2 3 3 3 5" xfId="14970" xr:uid="{E96ADDF2-0625-4BAA-B61E-AE37F16FEE24}"/>
    <cellStyle name="Percent 2 2 3 3 3 6" xfId="28660" xr:uid="{A62A9B69-1249-420C-85E8-40A113A0C7B6}"/>
    <cellStyle name="Percent 2 2 3 3 3 7" xfId="43544" xr:uid="{7F25676B-7163-4127-8D09-828AEB55F7C1}"/>
    <cellStyle name="Percent 2 2 3 3 4" xfId="8125" xr:uid="{69FC0934-D63A-4760-86C7-D8327FBD79CB}"/>
    <cellStyle name="Percent 2 2 3 3 4 2" xfId="9837" xr:uid="{264C8220-8648-4AF3-B523-9844DC50193A}"/>
    <cellStyle name="Percent 2 2 3 3 4 2 2" xfId="13259" xr:uid="{7CD5B391-F1FC-4CDA-AA7D-B93D41ABE93A}"/>
    <cellStyle name="Percent 2 2 3 3 4 2 2 2" xfId="26949" xr:uid="{6D4D04B6-B74A-40AE-8791-452FCB0F3938}"/>
    <cellStyle name="Percent 2 2 3 3 4 2 2 2 2" xfId="40641" xr:uid="{E93F14BF-4510-4679-94B2-5287375B1C7C}"/>
    <cellStyle name="Percent 2 2 3 3 4 2 2 2 3" xfId="55525" xr:uid="{C0E09CA0-B9A3-4157-A0D4-722C23C94284}"/>
    <cellStyle name="Percent 2 2 3 3 4 2 2 3" xfId="20105" xr:uid="{1F4C833F-51DA-44DF-9327-42E25B164E2D}"/>
    <cellStyle name="Percent 2 2 3 3 4 2 2 4" xfId="33795" xr:uid="{02636FDE-3BD7-4C8A-BBA0-6CD97281B854}"/>
    <cellStyle name="Percent 2 2 3 3 4 2 2 5" xfId="48679" xr:uid="{45CAC498-D1EB-484C-B121-BC6A6E03F2D3}"/>
    <cellStyle name="Percent 2 2 3 3 4 2 3" xfId="23527" xr:uid="{B7AA44D9-D2E3-488A-86C7-66F34D014CF3}"/>
    <cellStyle name="Percent 2 2 3 3 4 2 3 2" xfId="37219" xr:uid="{D0DE7945-62F7-4453-97FF-ABFC62097FF5}"/>
    <cellStyle name="Percent 2 2 3 3 4 2 3 3" xfId="52103" xr:uid="{5B1D9662-8A9F-465E-B3CB-3EB41A499035}"/>
    <cellStyle name="Percent 2 2 3 3 4 2 4" xfId="16683" xr:uid="{BB723932-20F4-44EF-A325-8FED1CC969A5}"/>
    <cellStyle name="Percent 2 2 3 3 4 2 5" xfId="30373" xr:uid="{8CCD515A-6D8A-4191-842C-23323146CFF5}"/>
    <cellStyle name="Percent 2 2 3 3 4 2 6" xfId="45257" xr:uid="{240483B7-BF0B-4E3F-947E-98C5209AA5C4}"/>
    <cellStyle name="Percent 2 2 3 3 4 3" xfId="11547" xr:uid="{57C9941C-6A7B-4F69-97D6-62D71C38D37D}"/>
    <cellStyle name="Percent 2 2 3 3 4 3 2" xfId="25237" xr:uid="{8603BC2E-51CE-4A08-87DA-B2E1013ADB15}"/>
    <cellStyle name="Percent 2 2 3 3 4 3 2 2" xfId="38929" xr:uid="{44DD5513-8C4B-4CFA-8E37-EB9BDD74835E}"/>
    <cellStyle name="Percent 2 2 3 3 4 3 2 3" xfId="53813" xr:uid="{EBEA673B-02FE-461E-9D9C-E1FEF673CDEE}"/>
    <cellStyle name="Percent 2 2 3 3 4 3 3" xfId="18393" xr:uid="{6570CFD7-7170-41CE-9A7E-DA136705CBC0}"/>
    <cellStyle name="Percent 2 2 3 3 4 3 4" xfId="32083" xr:uid="{C459DCEC-78E0-4F67-B5CB-1B5F22CFD493}"/>
    <cellStyle name="Percent 2 2 3 3 4 3 5" xfId="46967" xr:uid="{7443258B-18C5-4009-B2FE-208D4FE0049E}"/>
    <cellStyle name="Percent 2 2 3 3 4 4" xfId="21815" xr:uid="{F737E00E-C41A-46A5-AE50-139D676B33DC}"/>
    <cellStyle name="Percent 2 2 3 3 4 4 2" xfId="35507" xr:uid="{0AFB1B5C-E735-49B0-8B68-E94DA65760A1}"/>
    <cellStyle name="Percent 2 2 3 3 4 4 3" xfId="50391" xr:uid="{BD105E81-2CA3-4106-BB81-A32AAB90BE7F}"/>
    <cellStyle name="Percent 2 2 3 3 4 5" xfId="14971" xr:uid="{A498EED9-8299-48D8-AFD4-D6F46BA31F44}"/>
    <cellStyle name="Percent 2 2 3 3 4 6" xfId="28661" xr:uid="{F456979C-2C2C-43E4-A63C-B25161D25079}"/>
    <cellStyle name="Percent 2 2 3 3 4 7" xfId="43545" xr:uid="{BF740A34-6D72-4475-ADE7-28199FDC4780}"/>
    <cellStyle name="Percent 2 2 3 3 5" xfId="9833" xr:uid="{F6E5EA61-329E-4958-BFBE-12573909EFC7}"/>
    <cellStyle name="Percent 2 2 3 3 5 2" xfId="13255" xr:uid="{3B1D0355-88E6-4D37-84A7-2B14F031AA39}"/>
    <cellStyle name="Percent 2 2 3 3 5 2 2" xfId="26945" xr:uid="{B53DCE27-87E2-4A39-B524-73E5E7C82C54}"/>
    <cellStyle name="Percent 2 2 3 3 5 2 2 2" xfId="40637" xr:uid="{B5029C22-1D28-4F78-8667-324DB8C29D77}"/>
    <cellStyle name="Percent 2 2 3 3 5 2 2 3" xfId="55521" xr:uid="{FF633345-3129-489A-AE46-0636FA5FAD69}"/>
    <cellStyle name="Percent 2 2 3 3 5 2 3" xfId="20101" xr:uid="{4D4B7F3B-90A4-4299-8984-FB5571CFE28D}"/>
    <cellStyle name="Percent 2 2 3 3 5 2 4" xfId="33791" xr:uid="{C9EB21D4-6AC3-4A58-99DC-AB8E2A6E1B06}"/>
    <cellStyle name="Percent 2 2 3 3 5 2 5" xfId="48675" xr:uid="{E2287CD0-3762-4AF7-9B03-5DEE8D202AA3}"/>
    <cellStyle name="Percent 2 2 3 3 5 3" xfId="23523" xr:uid="{6DA933F5-0C98-43F6-9D4F-7525CD8D11EE}"/>
    <cellStyle name="Percent 2 2 3 3 5 3 2" xfId="37215" xr:uid="{6CB8876A-5304-4337-8DF3-83FAEF5C3E08}"/>
    <cellStyle name="Percent 2 2 3 3 5 3 3" xfId="52099" xr:uid="{E4FE89E1-C757-436B-B963-1CE954B4ECD6}"/>
    <cellStyle name="Percent 2 2 3 3 5 4" xfId="16679" xr:uid="{386A9EE2-36B2-4FD8-8B90-3BEF42C46B9B}"/>
    <cellStyle name="Percent 2 2 3 3 5 5" xfId="30369" xr:uid="{B4FB17C8-D22E-4506-8187-D0F4DFF7D6AE}"/>
    <cellStyle name="Percent 2 2 3 3 5 6" xfId="45253" xr:uid="{B368D02D-7E22-4321-A15E-309D085AE4B2}"/>
    <cellStyle name="Percent 2 2 3 3 6" xfId="11543" xr:uid="{EC150867-EC3A-4A63-821F-61609A1E8084}"/>
    <cellStyle name="Percent 2 2 3 3 6 2" xfId="25233" xr:uid="{AF4B992C-2C48-4D17-92C0-8E71F1C68F72}"/>
    <cellStyle name="Percent 2 2 3 3 6 2 2" xfId="38925" xr:uid="{B4C988D1-323C-4A4C-BECC-3AB77669B245}"/>
    <cellStyle name="Percent 2 2 3 3 6 2 3" xfId="53809" xr:uid="{30F9229F-D6EC-495E-A69C-C86D17512A08}"/>
    <cellStyle name="Percent 2 2 3 3 6 3" xfId="18389" xr:uid="{D423C063-8915-439A-AA02-19D2F15DAF2F}"/>
    <cellStyle name="Percent 2 2 3 3 6 4" xfId="32079" xr:uid="{22458D2B-9DDE-4579-97DB-9A8DD5B731E1}"/>
    <cellStyle name="Percent 2 2 3 3 6 5" xfId="46963" xr:uid="{7E66FC97-A4E7-487E-886C-FC945173CE78}"/>
    <cellStyle name="Percent 2 2 3 3 7" xfId="21811" xr:uid="{66EFCF00-7730-4B40-B64C-17E9239447D9}"/>
    <cellStyle name="Percent 2 2 3 3 7 2" xfId="35503" xr:uid="{04EA2322-BD5C-4D55-9D2E-250D7F66D6B5}"/>
    <cellStyle name="Percent 2 2 3 3 7 3" xfId="50387" xr:uid="{2A80F484-CF43-4482-B85A-694ED1A5CD1E}"/>
    <cellStyle name="Percent 2 2 3 3 8" xfId="14967" xr:uid="{5F5C9E8C-3405-469A-A3C1-DF92D7E1A572}"/>
    <cellStyle name="Percent 2 2 3 3 9" xfId="28657" xr:uid="{5EE1B146-0221-41E3-8F6F-ACBECCC4E9F8}"/>
    <cellStyle name="Percent 2 2 3 4" xfId="8126" xr:uid="{29861FF5-C431-4EA9-8142-526F55330D4C}"/>
    <cellStyle name="Percent 2 2 3 4 2" xfId="8127" xr:uid="{3BFD99ED-0179-457E-9949-546A50667CC0}"/>
    <cellStyle name="Percent 2 2 3 4 2 2" xfId="9839" xr:uid="{7FEBF8C2-5939-4995-890D-D3D9512C741F}"/>
    <cellStyle name="Percent 2 2 3 4 2 2 2" xfId="13261" xr:uid="{25968A36-EF03-4978-9F88-E854FDBC2A89}"/>
    <cellStyle name="Percent 2 2 3 4 2 2 2 2" xfId="26951" xr:uid="{0C6268C6-7AFB-40FE-BF63-FD381CEBC728}"/>
    <cellStyle name="Percent 2 2 3 4 2 2 2 2 2" xfId="40643" xr:uid="{680E6350-1CCE-44B0-9604-74D34CE6E80B}"/>
    <cellStyle name="Percent 2 2 3 4 2 2 2 2 3" xfId="55527" xr:uid="{98D51694-7131-4794-AD63-393C1A89264C}"/>
    <cellStyle name="Percent 2 2 3 4 2 2 2 3" xfId="20107" xr:uid="{722D545F-7256-405C-853E-E91EC6D154C8}"/>
    <cellStyle name="Percent 2 2 3 4 2 2 2 4" xfId="33797" xr:uid="{EA14FD56-FC5B-4390-B743-B88D0A41BD7A}"/>
    <cellStyle name="Percent 2 2 3 4 2 2 2 5" xfId="48681" xr:uid="{62148A6F-0C8F-48A8-B713-8B4AF0376E88}"/>
    <cellStyle name="Percent 2 2 3 4 2 2 3" xfId="23529" xr:uid="{FD505194-D3A5-481F-A2AF-BC07AFF99B35}"/>
    <cellStyle name="Percent 2 2 3 4 2 2 3 2" xfId="37221" xr:uid="{95BD5012-FD56-4317-8CA0-6417B3714386}"/>
    <cellStyle name="Percent 2 2 3 4 2 2 3 3" xfId="52105" xr:uid="{B61B7F45-C733-4CA4-B335-F85E6D310AEB}"/>
    <cellStyle name="Percent 2 2 3 4 2 2 4" xfId="16685" xr:uid="{C51A66F1-5F7E-48ED-9018-C774B7B29408}"/>
    <cellStyle name="Percent 2 2 3 4 2 2 5" xfId="30375" xr:uid="{EE265A68-8506-4769-8083-B0740E473E51}"/>
    <cellStyle name="Percent 2 2 3 4 2 2 6" xfId="45259" xr:uid="{9D21C5CA-7B5C-43D0-8413-B05A2F8CDC4B}"/>
    <cellStyle name="Percent 2 2 3 4 2 3" xfId="11549" xr:uid="{C6803CA5-F380-4630-9F26-D9161916091F}"/>
    <cellStyle name="Percent 2 2 3 4 2 3 2" xfId="25239" xr:uid="{2AA1B8AC-CCCD-420F-8B51-62873C6A73A7}"/>
    <cellStyle name="Percent 2 2 3 4 2 3 2 2" xfId="38931" xr:uid="{749B84B5-C97A-47F8-A278-4D958D8F013A}"/>
    <cellStyle name="Percent 2 2 3 4 2 3 2 3" xfId="53815" xr:uid="{67DDF009-F923-4B89-B878-2FA073654249}"/>
    <cellStyle name="Percent 2 2 3 4 2 3 3" xfId="18395" xr:uid="{F131DE0E-A0B2-4344-8AFE-685959862197}"/>
    <cellStyle name="Percent 2 2 3 4 2 3 4" xfId="32085" xr:uid="{FCEE7949-9224-4DCC-A12C-C5CBCB883FD5}"/>
    <cellStyle name="Percent 2 2 3 4 2 3 5" xfId="46969" xr:uid="{396FB53C-1B43-4923-AA20-CE1F93D4F590}"/>
    <cellStyle name="Percent 2 2 3 4 2 4" xfId="21817" xr:uid="{9D05FF66-3547-4698-9C19-F6894AF90A57}"/>
    <cellStyle name="Percent 2 2 3 4 2 4 2" xfId="35509" xr:uid="{CAC42073-B25C-4EC7-9235-AAF533F463B2}"/>
    <cellStyle name="Percent 2 2 3 4 2 4 3" xfId="50393" xr:uid="{8ED32957-548A-4874-9748-E50731C026B1}"/>
    <cellStyle name="Percent 2 2 3 4 2 5" xfId="14973" xr:uid="{6218A407-D8EC-46D3-9156-FFB889520A04}"/>
    <cellStyle name="Percent 2 2 3 4 2 6" xfId="28663" xr:uid="{CE27E6D8-6614-4AD9-A372-A33EC2198E59}"/>
    <cellStyle name="Percent 2 2 3 4 2 7" xfId="43547" xr:uid="{9EABDD45-6440-47D4-90E3-FEAA0FD33E60}"/>
    <cellStyle name="Percent 2 2 3 4 3" xfId="9838" xr:uid="{203D45EE-553F-47A4-8D29-CA750FC4E55C}"/>
    <cellStyle name="Percent 2 2 3 4 3 2" xfId="13260" xr:uid="{4B7F1BD0-D31F-4930-B7CD-B9ADDE451BE0}"/>
    <cellStyle name="Percent 2 2 3 4 3 2 2" xfId="26950" xr:uid="{F30FF2CA-1ACC-4663-9965-6027D067A7B3}"/>
    <cellStyle name="Percent 2 2 3 4 3 2 2 2" xfId="40642" xr:uid="{9037349D-9888-4DA2-9D69-8476640560EE}"/>
    <cellStyle name="Percent 2 2 3 4 3 2 2 3" xfId="55526" xr:uid="{65B47523-80DC-40CA-A3CA-10CCFBCA8AFC}"/>
    <cellStyle name="Percent 2 2 3 4 3 2 3" xfId="20106" xr:uid="{8E8A3607-8B75-4020-AE88-A536087A1311}"/>
    <cellStyle name="Percent 2 2 3 4 3 2 4" xfId="33796" xr:uid="{3307062C-9BED-44ED-8EFF-ED68F5A9E8C9}"/>
    <cellStyle name="Percent 2 2 3 4 3 2 5" xfId="48680" xr:uid="{86609A9A-25F3-4C05-A22F-0B4F5C8ABBE1}"/>
    <cellStyle name="Percent 2 2 3 4 3 3" xfId="23528" xr:uid="{2DBF59FE-0EC8-47BE-BD7D-9740C2B28EC7}"/>
    <cellStyle name="Percent 2 2 3 4 3 3 2" xfId="37220" xr:uid="{13D99101-32FC-41BB-9C9A-8A0D9F2229CC}"/>
    <cellStyle name="Percent 2 2 3 4 3 3 3" xfId="52104" xr:uid="{1B608346-1499-430F-97B7-08E24F4132C5}"/>
    <cellStyle name="Percent 2 2 3 4 3 4" xfId="16684" xr:uid="{77BF1C96-8232-4998-B41B-284CC93E663B}"/>
    <cellStyle name="Percent 2 2 3 4 3 5" xfId="30374" xr:uid="{96A83FDD-B2DF-48E5-A045-8CB40B0C16CB}"/>
    <cellStyle name="Percent 2 2 3 4 3 6" xfId="45258" xr:uid="{D29F0147-6B65-443A-9364-D68AE4843C0C}"/>
    <cellStyle name="Percent 2 2 3 4 4" xfId="11548" xr:uid="{F8161388-A025-4BBF-8551-7C565C7C3302}"/>
    <cellStyle name="Percent 2 2 3 4 4 2" xfId="25238" xr:uid="{0524B414-8264-4E82-A7D1-C16EC2F5CBA0}"/>
    <cellStyle name="Percent 2 2 3 4 4 2 2" xfId="38930" xr:uid="{605E4C70-904C-4962-8B37-A4FA8996F33F}"/>
    <cellStyle name="Percent 2 2 3 4 4 2 3" xfId="53814" xr:uid="{697B2B9B-6C3C-4793-9766-B8B385804A25}"/>
    <cellStyle name="Percent 2 2 3 4 4 3" xfId="18394" xr:uid="{37F3A13F-C169-4A80-B317-53714AC62590}"/>
    <cellStyle name="Percent 2 2 3 4 4 4" xfId="32084" xr:uid="{316F894B-B32F-48F6-AC4C-E742A5DE4326}"/>
    <cellStyle name="Percent 2 2 3 4 4 5" xfId="46968" xr:uid="{2E4236ED-40CD-42E4-8DBA-9234713AD97F}"/>
    <cellStyle name="Percent 2 2 3 4 5" xfId="21816" xr:uid="{FAE734BE-C6AC-43A9-8F4A-FA751DDC14AE}"/>
    <cellStyle name="Percent 2 2 3 4 5 2" xfId="35508" xr:uid="{B11DC998-4C8C-4E1C-B67A-043F13317E28}"/>
    <cellStyle name="Percent 2 2 3 4 5 3" xfId="50392" xr:uid="{E714D4CA-AEE3-4096-AE73-84351F3C96D8}"/>
    <cellStyle name="Percent 2 2 3 4 6" xfId="14972" xr:uid="{50B3E403-F76A-4F69-8F21-182846CFE950}"/>
    <cellStyle name="Percent 2 2 3 4 7" xfId="28662" xr:uid="{DAEBDEE8-43BC-419D-8566-331B2C4A0AFF}"/>
    <cellStyle name="Percent 2 2 3 4 8" xfId="43546" xr:uid="{7CC66EFB-DE82-442E-9C6E-7C2D153023F7}"/>
    <cellStyle name="Percent 2 2 3 5" xfId="8128" xr:uid="{AF357AB1-04E8-48E2-B20E-35E2990999BD}"/>
    <cellStyle name="Percent 2 2 3 5 2" xfId="9840" xr:uid="{B601BA45-33CC-46EC-81A0-1590125C6010}"/>
    <cellStyle name="Percent 2 2 3 5 2 2" xfId="13262" xr:uid="{046AA356-BED0-45A7-8570-DAC16AFE3E3B}"/>
    <cellStyle name="Percent 2 2 3 5 2 2 2" xfId="26952" xr:uid="{26DFE3C9-BD33-418A-A893-8879034B4C95}"/>
    <cellStyle name="Percent 2 2 3 5 2 2 2 2" xfId="40644" xr:uid="{6E212A14-B4BD-46BC-8C1F-C28D42CC3685}"/>
    <cellStyle name="Percent 2 2 3 5 2 2 2 3" xfId="55528" xr:uid="{B9B2C139-1514-4CB3-ACDF-415DFE3A2BB7}"/>
    <cellStyle name="Percent 2 2 3 5 2 2 3" xfId="20108" xr:uid="{90456DD7-AF92-487E-A6DE-5B98A6684096}"/>
    <cellStyle name="Percent 2 2 3 5 2 2 4" xfId="33798" xr:uid="{2B993D4C-A7D9-4F6A-B935-1A8388387386}"/>
    <cellStyle name="Percent 2 2 3 5 2 2 5" xfId="48682" xr:uid="{B1399B4E-E3AE-45A4-B31C-D21BEACCEBFC}"/>
    <cellStyle name="Percent 2 2 3 5 2 3" xfId="23530" xr:uid="{01450B22-3C57-4E5A-A348-8F6EAA7ED5D6}"/>
    <cellStyle name="Percent 2 2 3 5 2 3 2" xfId="37222" xr:uid="{87DCC649-6907-45E3-8D40-1ABD7564803F}"/>
    <cellStyle name="Percent 2 2 3 5 2 3 3" xfId="52106" xr:uid="{B284BDBC-E9D4-47A5-9C4C-14C50289612C}"/>
    <cellStyle name="Percent 2 2 3 5 2 4" xfId="16686" xr:uid="{7E06B22E-1C98-4EBC-8AB1-6C6251A11FAB}"/>
    <cellStyle name="Percent 2 2 3 5 2 5" xfId="30376" xr:uid="{2996D5F5-E20E-44BC-83F2-DE9A426F8450}"/>
    <cellStyle name="Percent 2 2 3 5 2 6" xfId="45260" xr:uid="{C55ED6EC-1F13-49DF-AC91-704C272115A0}"/>
    <cellStyle name="Percent 2 2 3 5 3" xfId="11550" xr:uid="{6A09BBCF-0567-4740-AD7A-000399696FF5}"/>
    <cellStyle name="Percent 2 2 3 5 3 2" xfId="25240" xr:uid="{777FF668-0B8A-4188-A766-832A34844C18}"/>
    <cellStyle name="Percent 2 2 3 5 3 2 2" xfId="38932" xr:uid="{7451A314-BEAD-4F1D-89BD-623360850E9A}"/>
    <cellStyle name="Percent 2 2 3 5 3 2 3" xfId="53816" xr:uid="{4EEA9A82-ADED-4D75-A737-C4061E81C044}"/>
    <cellStyle name="Percent 2 2 3 5 3 3" xfId="18396" xr:uid="{E1533263-E476-475C-B1FD-43A10501A5CC}"/>
    <cellStyle name="Percent 2 2 3 5 3 4" xfId="32086" xr:uid="{4A5CC10E-4C04-4C61-A110-99A13DB99FF4}"/>
    <cellStyle name="Percent 2 2 3 5 3 5" xfId="46970" xr:uid="{07431BA0-6088-4814-B9C6-66C889F36C21}"/>
    <cellStyle name="Percent 2 2 3 5 4" xfId="21818" xr:uid="{DFA8AD80-377F-422A-AC21-0605B79958E7}"/>
    <cellStyle name="Percent 2 2 3 5 4 2" xfId="35510" xr:uid="{01BD932E-250A-49F6-A031-9A105C6518C6}"/>
    <cellStyle name="Percent 2 2 3 5 4 3" xfId="50394" xr:uid="{8F64DAF1-2E3C-4017-8968-2B9A104E4390}"/>
    <cellStyle name="Percent 2 2 3 5 5" xfId="14974" xr:uid="{63533407-43CC-4C00-A9E1-6AA2FA689163}"/>
    <cellStyle name="Percent 2 2 3 5 6" xfId="28664" xr:uid="{E1F4A3E5-FE64-4F02-AB0A-F13A17D1D793}"/>
    <cellStyle name="Percent 2 2 3 5 7" xfId="43548" xr:uid="{D7BE4C0D-8F97-4AAB-B3CC-A304B9D1F9D7}"/>
    <cellStyle name="Percent 2 2 3 6" xfId="8129" xr:uid="{DB8B7CF3-90EB-4C76-ABBD-2C15BDE56153}"/>
    <cellStyle name="Percent 2 2 3 6 2" xfId="9841" xr:uid="{055AC8AE-3B4C-413D-B4BE-F823D78BB503}"/>
    <cellStyle name="Percent 2 2 3 6 2 2" xfId="13263" xr:uid="{167D6305-59E2-4B1E-BFED-C3C18B71F898}"/>
    <cellStyle name="Percent 2 2 3 6 2 2 2" xfId="26953" xr:uid="{02049D7F-16BF-4597-A38A-E4E5821C8F65}"/>
    <cellStyle name="Percent 2 2 3 6 2 2 2 2" xfId="40645" xr:uid="{18D0C099-792C-4425-ABC3-59F26D5EB73C}"/>
    <cellStyle name="Percent 2 2 3 6 2 2 2 3" xfId="55529" xr:uid="{27AAF33A-EF64-4821-A675-A5E7BDADB03B}"/>
    <cellStyle name="Percent 2 2 3 6 2 2 3" xfId="20109" xr:uid="{A75BF0BD-1EC1-46E6-9C9C-F2C4743B2273}"/>
    <cellStyle name="Percent 2 2 3 6 2 2 4" xfId="33799" xr:uid="{72C367CB-3C3B-4548-993E-1F8E1749B98F}"/>
    <cellStyle name="Percent 2 2 3 6 2 2 5" xfId="48683" xr:uid="{80BAA0C1-0786-460E-BE4B-8B5B21B2536D}"/>
    <cellStyle name="Percent 2 2 3 6 2 3" xfId="23531" xr:uid="{A6056B1F-8B7B-4F72-8886-3BA76C7D6D6D}"/>
    <cellStyle name="Percent 2 2 3 6 2 3 2" xfId="37223" xr:uid="{20440399-948D-4449-A5F0-6A1E051B3B4F}"/>
    <cellStyle name="Percent 2 2 3 6 2 3 3" xfId="52107" xr:uid="{93135E22-8A6D-4426-B29A-9594756E2FB6}"/>
    <cellStyle name="Percent 2 2 3 6 2 4" xfId="16687" xr:uid="{23EB8827-73BA-41CE-B0C5-87D77EEE05E0}"/>
    <cellStyle name="Percent 2 2 3 6 2 5" xfId="30377" xr:uid="{AFA53658-D753-47C8-9E81-4231A4B0E916}"/>
    <cellStyle name="Percent 2 2 3 6 2 6" xfId="45261" xr:uid="{38756B73-1E8E-44F2-920E-20BF65A30E86}"/>
    <cellStyle name="Percent 2 2 3 6 3" xfId="11551" xr:uid="{4B7BD84F-865B-4B03-9FA9-4D50F9EABD38}"/>
    <cellStyle name="Percent 2 2 3 6 3 2" xfId="25241" xr:uid="{AB5AA7A2-1576-475D-9CF8-8C0A2099062C}"/>
    <cellStyle name="Percent 2 2 3 6 3 2 2" xfId="38933" xr:uid="{C05CA561-3A93-4657-A88B-12143C2F5710}"/>
    <cellStyle name="Percent 2 2 3 6 3 2 3" xfId="53817" xr:uid="{D2A27ACB-7202-4E4C-AF8C-ADC9A95C72D3}"/>
    <cellStyle name="Percent 2 2 3 6 3 3" xfId="18397" xr:uid="{D32341AF-0C87-4079-A1D4-772CE6B97046}"/>
    <cellStyle name="Percent 2 2 3 6 3 4" xfId="32087" xr:uid="{6291075C-ADF8-450C-B293-887C407CAC65}"/>
    <cellStyle name="Percent 2 2 3 6 3 5" xfId="46971" xr:uid="{B1FC2446-FDAD-40EE-9690-2C10B875455B}"/>
    <cellStyle name="Percent 2 2 3 6 4" xfId="21819" xr:uid="{B83F0CAB-00B0-4351-8420-7717E5A001F4}"/>
    <cellStyle name="Percent 2 2 3 6 4 2" xfId="35511" xr:uid="{6D98A0A6-61FE-4387-9E6C-A39C51D7E79E}"/>
    <cellStyle name="Percent 2 2 3 6 4 3" xfId="50395" xr:uid="{69EDA5BB-D46E-4A38-96C4-A309E2320562}"/>
    <cellStyle name="Percent 2 2 3 6 5" xfId="14975" xr:uid="{1F6871B9-8FF5-4BC9-B9C4-221438095CF9}"/>
    <cellStyle name="Percent 2 2 3 6 6" xfId="28665" xr:uid="{BBC28A89-93B9-4F39-B39D-8863DF2B6848}"/>
    <cellStyle name="Percent 2 2 3 6 7" xfId="43549" xr:uid="{B6AFD3C2-AECE-4E6B-BC6D-CF226E15F525}"/>
    <cellStyle name="Percent 2 2 3 7" xfId="9827" xr:uid="{0EA33FD9-FB7B-4192-BFB2-0D00680612A9}"/>
    <cellStyle name="Percent 2 2 3 7 2" xfId="13249" xr:uid="{4678D06B-6BA4-4D62-AF45-0E7E5DF286DC}"/>
    <cellStyle name="Percent 2 2 3 7 2 2" xfId="26939" xr:uid="{12C4F899-5360-449F-8E0F-8D525A0CE39E}"/>
    <cellStyle name="Percent 2 2 3 7 2 2 2" xfId="40631" xr:uid="{A5EF9D4A-76AA-4B19-B149-5446E72E739D}"/>
    <cellStyle name="Percent 2 2 3 7 2 2 3" xfId="55515" xr:uid="{31757E29-A0B4-440A-BDC7-41B8907229C6}"/>
    <cellStyle name="Percent 2 2 3 7 2 3" xfId="20095" xr:uid="{6DC267B6-8F5A-4A31-8B47-D334FB9E4CA5}"/>
    <cellStyle name="Percent 2 2 3 7 2 4" xfId="33785" xr:uid="{0C402F2F-A6C1-482B-9EAF-12C451BF58FC}"/>
    <cellStyle name="Percent 2 2 3 7 2 5" xfId="48669" xr:uid="{8F492E11-24C1-45C3-851F-1E561FE36812}"/>
    <cellStyle name="Percent 2 2 3 7 3" xfId="23517" xr:uid="{DDF5F591-9451-41CB-961F-B0D13C8F2AAE}"/>
    <cellStyle name="Percent 2 2 3 7 3 2" xfId="37209" xr:uid="{C8F8C238-C850-4888-B9B4-F5CBEB321739}"/>
    <cellStyle name="Percent 2 2 3 7 3 3" xfId="52093" xr:uid="{DBEF2607-1E63-42E3-B15A-5D15F73BB7B4}"/>
    <cellStyle name="Percent 2 2 3 7 4" xfId="16673" xr:uid="{4CD1B535-5AF3-40AE-9B92-39637414E0E9}"/>
    <cellStyle name="Percent 2 2 3 7 5" xfId="30363" xr:uid="{EA3A4851-3472-414F-AF86-3DE4B6128FE8}"/>
    <cellStyle name="Percent 2 2 3 7 6" xfId="45247" xr:uid="{63FB4537-BEF5-4307-93CF-22BF365AAFF3}"/>
    <cellStyle name="Percent 2 2 3 8" xfId="11537" xr:uid="{D205E9C5-FA69-49B4-A1BE-96D219E2BB2C}"/>
    <cellStyle name="Percent 2 2 3 8 2" xfId="25227" xr:uid="{508DAF33-E8AE-47B9-BBAD-A47FFC5CD9A7}"/>
    <cellStyle name="Percent 2 2 3 8 2 2" xfId="38919" xr:uid="{B6778DAC-9401-4D50-B616-181B33693F6F}"/>
    <cellStyle name="Percent 2 2 3 8 2 3" xfId="53803" xr:uid="{F32380C8-071A-43AC-A61F-ED5D4D8247DD}"/>
    <cellStyle name="Percent 2 2 3 8 3" xfId="18383" xr:uid="{24ABE78E-77AC-462E-BB87-5DE12D05887B}"/>
    <cellStyle name="Percent 2 2 3 8 4" xfId="32073" xr:uid="{18EB5533-B964-4DA2-B0DC-8447EA91EC40}"/>
    <cellStyle name="Percent 2 2 3 8 5" xfId="46957" xr:uid="{387D2E5A-F372-478E-9505-E7CB1E8A21BB}"/>
    <cellStyle name="Percent 2 2 3 9" xfId="21805" xr:uid="{2BC5F978-BCB1-45C0-9457-6048438ED8B9}"/>
    <cellStyle name="Percent 2 2 3 9 2" xfId="35497" xr:uid="{FF0DC0E7-9CB7-4BF6-823D-8BF41D56E11E}"/>
    <cellStyle name="Percent 2 2 3 9 3" xfId="50381" xr:uid="{1E248241-0BF8-4F03-B2CD-79D76480435F}"/>
    <cellStyle name="Percent 2 2 4" xfId="8130" xr:uid="{DDCEC9FF-F8C5-473F-B21D-C9794EE7D131}"/>
    <cellStyle name="Percent 2 2 4 10" xfId="14976" xr:uid="{C04CA959-1A64-4046-848E-D32C44C2264D}"/>
    <cellStyle name="Percent 2 2 4 11" xfId="28666" xr:uid="{1C605A64-6F27-4CDB-B3C2-A95B5702CCDE}"/>
    <cellStyle name="Percent 2 2 4 12" xfId="43550" xr:uid="{C5C7A02A-D295-4744-8A09-3980FAAE4C3A}"/>
    <cellStyle name="Percent 2 2 4 2" xfId="8131" xr:uid="{EDE4C54A-9708-4462-92B3-A4CCB4544DF9}"/>
    <cellStyle name="Percent 2 2 4 2 10" xfId="43551" xr:uid="{BD736004-31DA-44DB-BE54-C0FBD33E213D}"/>
    <cellStyle name="Percent 2 2 4 2 2" xfId="8132" xr:uid="{B3FB03E3-03D4-4C16-9003-2D888DD3BA77}"/>
    <cellStyle name="Percent 2 2 4 2 2 2" xfId="8133" xr:uid="{818C3A9B-F0E1-418A-A0F7-CF62BC431634}"/>
    <cellStyle name="Percent 2 2 4 2 2 2 2" xfId="9845" xr:uid="{818E705F-DC0C-438F-9C9A-AF58B8BC90BA}"/>
    <cellStyle name="Percent 2 2 4 2 2 2 2 2" xfId="13267" xr:uid="{7D9F3315-8F80-4AB9-AC62-81B59BD9C663}"/>
    <cellStyle name="Percent 2 2 4 2 2 2 2 2 2" xfId="26957" xr:uid="{29582C26-1324-41D6-9FA7-DB46D0866882}"/>
    <cellStyle name="Percent 2 2 4 2 2 2 2 2 2 2" xfId="40649" xr:uid="{04D98190-4E30-4FC1-920D-21DCEC40F247}"/>
    <cellStyle name="Percent 2 2 4 2 2 2 2 2 2 3" xfId="55533" xr:uid="{32233874-F952-4C7A-8212-7F4A4253844A}"/>
    <cellStyle name="Percent 2 2 4 2 2 2 2 2 3" xfId="20113" xr:uid="{21A3F008-F5B6-4AD1-A9B8-6432AFFE1323}"/>
    <cellStyle name="Percent 2 2 4 2 2 2 2 2 4" xfId="33803" xr:uid="{B3DA6BD9-48ED-4551-BFF0-B58189DDD501}"/>
    <cellStyle name="Percent 2 2 4 2 2 2 2 2 5" xfId="48687" xr:uid="{A3379987-3889-4D26-A2FA-33C497FE5021}"/>
    <cellStyle name="Percent 2 2 4 2 2 2 2 3" xfId="23535" xr:uid="{022EB1F2-C80B-4152-8FA7-A5DD425B7A04}"/>
    <cellStyle name="Percent 2 2 4 2 2 2 2 3 2" xfId="37227" xr:uid="{E58B72D5-512C-45A4-940E-9C1CAE1C734F}"/>
    <cellStyle name="Percent 2 2 4 2 2 2 2 3 3" xfId="52111" xr:uid="{031535AC-C64B-4C10-AC3C-BA8465378494}"/>
    <cellStyle name="Percent 2 2 4 2 2 2 2 4" xfId="16691" xr:uid="{5264CE02-5478-44B4-89E1-7EE893599ED9}"/>
    <cellStyle name="Percent 2 2 4 2 2 2 2 5" xfId="30381" xr:uid="{955E3458-5066-46AF-9708-951F88332839}"/>
    <cellStyle name="Percent 2 2 4 2 2 2 2 6" xfId="45265" xr:uid="{8592487B-B409-486C-B368-6BE83B030DA0}"/>
    <cellStyle name="Percent 2 2 4 2 2 2 3" xfId="11555" xr:uid="{C00AFCDB-FCB8-43AD-811C-D538F9967AF3}"/>
    <cellStyle name="Percent 2 2 4 2 2 2 3 2" xfId="25245" xr:uid="{14049344-05B1-40C2-95E0-4F98FD76722D}"/>
    <cellStyle name="Percent 2 2 4 2 2 2 3 2 2" xfId="38937" xr:uid="{8902F285-3FE1-45CD-83D8-9AC664D90C72}"/>
    <cellStyle name="Percent 2 2 4 2 2 2 3 2 3" xfId="53821" xr:uid="{2487DE55-581F-4818-825B-64DB4F31DAE0}"/>
    <cellStyle name="Percent 2 2 4 2 2 2 3 3" xfId="18401" xr:uid="{B569313E-F8FD-41B5-8ADD-762189309E68}"/>
    <cellStyle name="Percent 2 2 4 2 2 2 3 4" xfId="32091" xr:uid="{E0993B83-0030-47A1-90F6-81AB50EE721F}"/>
    <cellStyle name="Percent 2 2 4 2 2 2 3 5" xfId="46975" xr:uid="{DB432C86-D0BA-4B02-B0D7-61B1651E6269}"/>
    <cellStyle name="Percent 2 2 4 2 2 2 4" xfId="21823" xr:uid="{649C96AB-CBF5-4419-A230-64C734AC5984}"/>
    <cellStyle name="Percent 2 2 4 2 2 2 4 2" xfId="35515" xr:uid="{E521EAB5-F6A4-4A21-ABCA-2EACA2F8C9E5}"/>
    <cellStyle name="Percent 2 2 4 2 2 2 4 3" xfId="50399" xr:uid="{53223E31-A9C7-46AC-9B19-BAF58917EE0E}"/>
    <cellStyle name="Percent 2 2 4 2 2 2 5" xfId="14979" xr:uid="{A0AF2C61-05B6-47E7-B4DF-F82E65DA0A9A}"/>
    <cellStyle name="Percent 2 2 4 2 2 2 6" xfId="28669" xr:uid="{FDC5C970-DD98-4920-BA8B-0A3E6A65ED29}"/>
    <cellStyle name="Percent 2 2 4 2 2 2 7" xfId="43553" xr:uid="{C14B16F0-C3BC-4D47-9C27-817F17EF7EEC}"/>
    <cellStyle name="Percent 2 2 4 2 2 3" xfId="9844" xr:uid="{99CFECEE-20AA-4280-B581-A99EE9986CC7}"/>
    <cellStyle name="Percent 2 2 4 2 2 3 2" xfId="13266" xr:uid="{87E3639D-36CD-4070-B749-A2755A00CAF4}"/>
    <cellStyle name="Percent 2 2 4 2 2 3 2 2" xfId="26956" xr:uid="{B8CBCA57-D87D-4D46-B2EA-85D23E54CF86}"/>
    <cellStyle name="Percent 2 2 4 2 2 3 2 2 2" xfId="40648" xr:uid="{57518DD5-771B-4B4D-B828-06EA11850A23}"/>
    <cellStyle name="Percent 2 2 4 2 2 3 2 2 3" xfId="55532" xr:uid="{A26E4523-6EAB-4ACD-9C58-B6E829B05154}"/>
    <cellStyle name="Percent 2 2 4 2 2 3 2 3" xfId="20112" xr:uid="{B041834F-AF72-4AB1-AF22-C4EBD7AD694B}"/>
    <cellStyle name="Percent 2 2 4 2 2 3 2 4" xfId="33802" xr:uid="{3EBD1C1B-D187-4558-89E3-4CF78A9AFD42}"/>
    <cellStyle name="Percent 2 2 4 2 2 3 2 5" xfId="48686" xr:uid="{BF512EDD-3E38-43FD-B85C-2CC06AA77F0E}"/>
    <cellStyle name="Percent 2 2 4 2 2 3 3" xfId="23534" xr:uid="{C037AA9F-64A5-409A-B8FC-3E4049F22EE1}"/>
    <cellStyle name="Percent 2 2 4 2 2 3 3 2" xfId="37226" xr:uid="{BF5575F7-E49F-467D-BA73-D6659B26AD15}"/>
    <cellStyle name="Percent 2 2 4 2 2 3 3 3" xfId="52110" xr:uid="{CCCEC126-34EF-4532-925B-91A8007E0B8E}"/>
    <cellStyle name="Percent 2 2 4 2 2 3 4" xfId="16690" xr:uid="{0C5574E0-BA6B-4FF9-8A75-5F33DBBDF75C}"/>
    <cellStyle name="Percent 2 2 4 2 2 3 5" xfId="30380" xr:uid="{3FA692F3-E8E2-4004-9856-6174852A8753}"/>
    <cellStyle name="Percent 2 2 4 2 2 3 6" xfId="45264" xr:uid="{0EFB25B8-A908-41F6-87D7-23D3DD2B6B7F}"/>
    <cellStyle name="Percent 2 2 4 2 2 4" xfId="11554" xr:uid="{E04CA62D-9EDD-4E94-A66F-2A5787CBA88F}"/>
    <cellStyle name="Percent 2 2 4 2 2 4 2" xfId="25244" xr:uid="{15CB9DB4-AC83-4F63-9172-31DD22BA4728}"/>
    <cellStyle name="Percent 2 2 4 2 2 4 2 2" xfId="38936" xr:uid="{AD391BDE-EBFD-4C43-84CF-AAFAE99E17E3}"/>
    <cellStyle name="Percent 2 2 4 2 2 4 2 3" xfId="53820" xr:uid="{A9B85F80-535E-4DB8-A74C-6B492C324A1A}"/>
    <cellStyle name="Percent 2 2 4 2 2 4 3" xfId="18400" xr:uid="{9CC2801E-A408-4CB3-B354-F51B529EF109}"/>
    <cellStyle name="Percent 2 2 4 2 2 4 4" xfId="32090" xr:uid="{FC3D2AA9-91CF-4B38-A4E0-B88EFF0826CB}"/>
    <cellStyle name="Percent 2 2 4 2 2 4 5" xfId="46974" xr:uid="{1D5D0FBE-1DD1-49E2-9FAA-481E64345543}"/>
    <cellStyle name="Percent 2 2 4 2 2 5" xfId="21822" xr:uid="{BAF71217-AF5B-45EF-81EC-86BFEA51C083}"/>
    <cellStyle name="Percent 2 2 4 2 2 5 2" xfId="35514" xr:uid="{D7B09064-88A6-42B1-94A7-EAB2715C70CD}"/>
    <cellStyle name="Percent 2 2 4 2 2 5 3" xfId="50398" xr:uid="{73C316D7-96B8-40BF-8A68-A0BFA7BD4A81}"/>
    <cellStyle name="Percent 2 2 4 2 2 6" xfId="14978" xr:uid="{120C340D-4BB4-4BB6-8AAB-FD2024DAC2A9}"/>
    <cellStyle name="Percent 2 2 4 2 2 7" xfId="28668" xr:uid="{F32E3735-5D10-46F8-B422-70F91A453105}"/>
    <cellStyle name="Percent 2 2 4 2 2 8" xfId="43552" xr:uid="{45242013-B572-4C21-8F8B-F5D22AD81630}"/>
    <cellStyle name="Percent 2 2 4 2 3" xfId="8134" xr:uid="{E3E4DBF3-8812-4774-9EF4-9AF2E3D4C532}"/>
    <cellStyle name="Percent 2 2 4 2 3 2" xfId="9846" xr:uid="{C32A004B-BFBB-498E-BD01-694AC15140E5}"/>
    <cellStyle name="Percent 2 2 4 2 3 2 2" xfId="13268" xr:uid="{E852ED38-1F50-4B2A-86D4-CA7E1F710822}"/>
    <cellStyle name="Percent 2 2 4 2 3 2 2 2" xfId="26958" xr:uid="{F9F61369-41D7-4313-BCB8-C78FC0329320}"/>
    <cellStyle name="Percent 2 2 4 2 3 2 2 2 2" xfId="40650" xr:uid="{F2FE0AF9-77B1-4B63-829E-4D1AFD1DDF8F}"/>
    <cellStyle name="Percent 2 2 4 2 3 2 2 2 3" xfId="55534" xr:uid="{B3ED0067-68D1-4BFD-9358-BC6AEF34B31D}"/>
    <cellStyle name="Percent 2 2 4 2 3 2 2 3" xfId="20114" xr:uid="{21499276-F4F1-4680-BFA4-81E5CFF0AC8B}"/>
    <cellStyle name="Percent 2 2 4 2 3 2 2 4" xfId="33804" xr:uid="{3F2AE81C-F494-4A1A-899E-07158D201D5A}"/>
    <cellStyle name="Percent 2 2 4 2 3 2 2 5" xfId="48688" xr:uid="{A988324D-2E6B-4D1D-9CDC-76DCB6378424}"/>
    <cellStyle name="Percent 2 2 4 2 3 2 3" xfId="23536" xr:uid="{3F79B2F6-A218-4F8E-A40F-93B47FB6441E}"/>
    <cellStyle name="Percent 2 2 4 2 3 2 3 2" xfId="37228" xr:uid="{B594D25E-1342-4123-A7C4-D4D0E16D4433}"/>
    <cellStyle name="Percent 2 2 4 2 3 2 3 3" xfId="52112" xr:uid="{AC55B513-F891-44B3-8259-01C941601FF0}"/>
    <cellStyle name="Percent 2 2 4 2 3 2 4" xfId="16692" xr:uid="{A33B2E98-C0B3-4B49-A35A-405DE7EB7762}"/>
    <cellStyle name="Percent 2 2 4 2 3 2 5" xfId="30382" xr:uid="{2E5AE073-ECF2-4B3C-AD16-092C85F8B76D}"/>
    <cellStyle name="Percent 2 2 4 2 3 2 6" xfId="45266" xr:uid="{2BB218C3-C748-415B-8EC1-0476C95C59B4}"/>
    <cellStyle name="Percent 2 2 4 2 3 3" xfId="11556" xr:uid="{EAF1E937-DFF6-4EEE-93A4-E999E9AE33BF}"/>
    <cellStyle name="Percent 2 2 4 2 3 3 2" xfId="25246" xr:uid="{C96AC936-E4E0-4E3C-9FC1-935B5F844DB1}"/>
    <cellStyle name="Percent 2 2 4 2 3 3 2 2" xfId="38938" xr:uid="{CBCFF47F-DED8-44D5-8C61-2EAD3CFBAD41}"/>
    <cellStyle name="Percent 2 2 4 2 3 3 2 3" xfId="53822" xr:uid="{85226B03-E61F-4B6F-A6EA-AF90A8DD1840}"/>
    <cellStyle name="Percent 2 2 4 2 3 3 3" xfId="18402" xr:uid="{A7EE277F-3457-44F9-A73B-2C0360B35C1D}"/>
    <cellStyle name="Percent 2 2 4 2 3 3 4" xfId="32092" xr:uid="{C4266B6D-05FE-4EDD-A092-7A80028A3B19}"/>
    <cellStyle name="Percent 2 2 4 2 3 3 5" xfId="46976" xr:uid="{BC646B34-7189-42A6-B398-02C31F9DA7F0}"/>
    <cellStyle name="Percent 2 2 4 2 3 4" xfId="21824" xr:uid="{545FD8E6-EB07-4357-85E1-32234F61CABA}"/>
    <cellStyle name="Percent 2 2 4 2 3 4 2" xfId="35516" xr:uid="{5AAB6FD8-20BD-46F0-979D-55DD9F8E345B}"/>
    <cellStyle name="Percent 2 2 4 2 3 4 3" xfId="50400" xr:uid="{418030DC-6084-42EC-8B57-D57E073D479E}"/>
    <cellStyle name="Percent 2 2 4 2 3 5" xfId="14980" xr:uid="{F25CDDD7-351D-41E0-8B7D-7B71D936BEF1}"/>
    <cellStyle name="Percent 2 2 4 2 3 6" xfId="28670" xr:uid="{836A86FF-3849-4A43-ADD1-D2DCDA2F5E27}"/>
    <cellStyle name="Percent 2 2 4 2 3 7" xfId="43554" xr:uid="{2C161BBF-E811-4D4A-981D-36A2183129C8}"/>
    <cellStyle name="Percent 2 2 4 2 4" xfId="8135" xr:uid="{21EE0FDC-215C-4558-A271-23BB668710AA}"/>
    <cellStyle name="Percent 2 2 4 2 4 2" xfId="9847" xr:uid="{9C503D52-AF7E-4240-B2D2-4A70BE0F3B8E}"/>
    <cellStyle name="Percent 2 2 4 2 4 2 2" xfId="13269" xr:uid="{1DA2D552-93BF-4333-9810-F885F78BF538}"/>
    <cellStyle name="Percent 2 2 4 2 4 2 2 2" xfId="26959" xr:uid="{1241459C-AE6F-4AFD-A6D4-E3579B8FCD16}"/>
    <cellStyle name="Percent 2 2 4 2 4 2 2 2 2" xfId="40651" xr:uid="{F0CF20C1-6181-4DA6-AAB4-6C8A290EECF7}"/>
    <cellStyle name="Percent 2 2 4 2 4 2 2 2 3" xfId="55535" xr:uid="{DE64DACE-F232-4B6F-ACD9-7499FBEDB44D}"/>
    <cellStyle name="Percent 2 2 4 2 4 2 2 3" xfId="20115" xr:uid="{38314226-3099-41C3-808D-C4F510825BF0}"/>
    <cellStyle name="Percent 2 2 4 2 4 2 2 4" xfId="33805" xr:uid="{660D432D-A52F-4C60-89CE-2CA3D2244340}"/>
    <cellStyle name="Percent 2 2 4 2 4 2 2 5" xfId="48689" xr:uid="{412F1B36-7FC4-4A5A-8483-986E45D7E58E}"/>
    <cellStyle name="Percent 2 2 4 2 4 2 3" xfId="23537" xr:uid="{C95141A6-BDF6-4BB8-845A-DA613098314A}"/>
    <cellStyle name="Percent 2 2 4 2 4 2 3 2" xfId="37229" xr:uid="{FAAF5B3E-8B94-401E-A7E2-9BCE4A6479AF}"/>
    <cellStyle name="Percent 2 2 4 2 4 2 3 3" xfId="52113" xr:uid="{4171FD6A-DE92-409E-9CBD-02E19D517C35}"/>
    <cellStyle name="Percent 2 2 4 2 4 2 4" xfId="16693" xr:uid="{FEAD0684-BCEB-49D1-B67C-8253F31DE7AF}"/>
    <cellStyle name="Percent 2 2 4 2 4 2 5" xfId="30383" xr:uid="{6AE8A715-771D-45EC-9FAB-AD8052F96620}"/>
    <cellStyle name="Percent 2 2 4 2 4 2 6" xfId="45267" xr:uid="{539F647F-878A-44C7-904E-329059A94BD2}"/>
    <cellStyle name="Percent 2 2 4 2 4 3" xfId="11557" xr:uid="{724851AC-65A5-40BC-AD1C-3FB0F5E6D5CC}"/>
    <cellStyle name="Percent 2 2 4 2 4 3 2" xfId="25247" xr:uid="{0472D3C4-41F7-4A3A-877A-F5D6E8B9A7F5}"/>
    <cellStyle name="Percent 2 2 4 2 4 3 2 2" xfId="38939" xr:uid="{9F1D21B7-1953-4FCF-B1C3-C0DA4FAD1DF7}"/>
    <cellStyle name="Percent 2 2 4 2 4 3 2 3" xfId="53823" xr:uid="{D42D0C95-9032-47E4-852A-B19688841EF6}"/>
    <cellStyle name="Percent 2 2 4 2 4 3 3" xfId="18403" xr:uid="{942D25BE-D424-497E-8ABF-8C0FE31B1F62}"/>
    <cellStyle name="Percent 2 2 4 2 4 3 4" xfId="32093" xr:uid="{508CD59D-F24D-4BDA-AE58-640DE5EE2AC7}"/>
    <cellStyle name="Percent 2 2 4 2 4 3 5" xfId="46977" xr:uid="{F760266E-2519-43D6-95AE-35102AB74E81}"/>
    <cellStyle name="Percent 2 2 4 2 4 4" xfId="21825" xr:uid="{E74472CC-6672-4D45-9D55-73CB35D19ABB}"/>
    <cellStyle name="Percent 2 2 4 2 4 4 2" xfId="35517" xr:uid="{F4B583C2-4341-44E3-A339-B6B7FCEFFE0E}"/>
    <cellStyle name="Percent 2 2 4 2 4 4 3" xfId="50401" xr:uid="{347CE224-A6D9-4DD9-B24F-D9EDCD286F65}"/>
    <cellStyle name="Percent 2 2 4 2 4 5" xfId="14981" xr:uid="{A5B12D8C-E37E-428A-BA97-59EDBFC70355}"/>
    <cellStyle name="Percent 2 2 4 2 4 6" xfId="28671" xr:uid="{F3F3F899-1140-4A68-9FC0-8C07A20B7A1E}"/>
    <cellStyle name="Percent 2 2 4 2 4 7" xfId="43555" xr:uid="{6D2FA8E2-75C1-4B8B-9EB5-DAA08AAE5B52}"/>
    <cellStyle name="Percent 2 2 4 2 5" xfId="9843" xr:uid="{C98C17E2-1F08-47B9-AA67-95E864671A4E}"/>
    <cellStyle name="Percent 2 2 4 2 5 2" xfId="13265" xr:uid="{80E4C4ED-0B3A-404F-83C3-717430100449}"/>
    <cellStyle name="Percent 2 2 4 2 5 2 2" xfId="26955" xr:uid="{98EE9E69-A044-4B68-BFF5-84C97A6C7DBA}"/>
    <cellStyle name="Percent 2 2 4 2 5 2 2 2" xfId="40647" xr:uid="{7D62FBB8-D5DB-4193-A149-EC12AD37C3C0}"/>
    <cellStyle name="Percent 2 2 4 2 5 2 2 3" xfId="55531" xr:uid="{E2EA11B0-E791-4E67-ADF1-355CDC7A2543}"/>
    <cellStyle name="Percent 2 2 4 2 5 2 3" xfId="20111" xr:uid="{7A445F72-D7D7-4CC3-B269-FAE113DDAE7B}"/>
    <cellStyle name="Percent 2 2 4 2 5 2 4" xfId="33801" xr:uid="{F8AAA678-6D2A-4183-B5AA-0E95E0621153}"/>
    <cellStyle name="Percent 2 2 4 2 5 2 5" xfId="48685" xr:uid="{BE3A4A45-7D10-495F-A9F1-A5D9CB21F626}"/>
    <cellStyle name="Percent 2 2 4 2 5 3" xfId="23533" xr:uid="{2282754C-B958-4EEA-8AAD-D2B86289155F}"/>
    <cellStyle name="Percent 2 2 4 2 5 3 2" xfId="37225" xr:uid="{264A7405-43F6-4698-8C35-6877127C7F27}"/>
    <cellStyle name="Percent 2 2 4 2 5 3 3" xfId="52109" xr:uid="{62E56752-368D-4C01-8854-C97CF566F517}"/>
    <cellStyle name="Percent 2 2 4 2 5 4" xfId="16689" xr:uid="{C06F043F-637F-4B00-AB03-07B1A60A2E73}"/>
    <cellStyle name="Percent 2 2 4 2 5 5" xfId="30379" xr:uid="{ECF3E663-020C-40D2-B42C-904E3441DC09}"/>
    <cellStyle name="Percent 2 2 4 2 5 6" xfId="45263" xr:uid="{2FBB9D81-CBE2-4765-9F8C-E5A0B1327762}"/>
    <cellStyle name="Percent 2 2 4 2 6" xfId="11553" xr:uid="{767737AD-51CE-4B71-B8EA-7510C4390EA2}"/>
    <cellStyle name="Percent 2 2 4 2 6 2" xfId="25243" xr:uid="{A6D38514-FBA2-4D78-9F91-D8ADC137BEA3}"/>
    <cellStyle name="Percent 2 2 4 2 6 2 2" xfId="38935" xr:uid="{F1326D99-E1BA-424E-A627-7D7A0A02F705}"/>
    <cellStyle name="Percent 2 2 4 2 6 2 3" xfId="53819" xr:uid="{F10C1230-E1E7-4020-8D12-564D16AEFAAD}"/>
    <cellStyle name="Percent 2 2 4 2 6 3" xfId="18399" xr:uid="{F29945CE-00C9-4B17-9B8F-061692A8BC9B}"/>
    <cellStyle name="Percent 2 2 4 2 6 4" xfId="32089" xr:uid="{F38C1383-0147-4EE5-B33B-00D858CAF9A3}"/>
    <cellStyle name="Percent 2 2 4 2 6 5" xfId="46973" xr:uid="{B6218C4B-7B0A-41D9-97FD-05E963F74BEF}"/>
    <cellStyle name="Percent 2 2 4 2 7" xfId="21821" xr:uid="{15B61699-F954-4F61-99C0-15702E1BB5FD}"/>
    <cellStyle name="Percent 2 2 4 2 7 2" xfId="35513" xr:uid="{096A7452-85EF-4F60-A19B-713C1BB3242F}"/>
    <cellStyle name="Percent 2 2 4 2 7 3" xfId="50397" xr:uid="{C306EC83-3C0F-4279-B18B-602788B94248}"/>
    <cellStyle name="Percent 2 2 4 2 8" xfId="14977" xr:uid="{F90669AD-D34B-4980-A559-0DFCD62A1F1E}"/>
    <cellStyle name="Percent 2 2 4 2 9" xfId="28667" xr:uid="{271A380D-41C6-49F2-AC2F-C044C259CEB9}"/>
    <cellStyle name="Percent 2 2 4 3" xfId="8136" xr:uid="{76DF5824-57D0-4336-9E7A-DD048581D76D}"/>
    <cellStyle name="Percent 2 2 4 3 10" xfId="43556" xr:uid="{E72611DA-325A-46A0-97C7-732C4F7BB4AC}"/>
    <cellStyle name="Percent 2 2 4 3 2" xfId="8137" xr:uid="{96DEB0FC-8035-4607-B731-D089F42CE82D}"/>
    <cellStyle name="Percent 2 2 4 3 2 2" xfId="8138" xr:uid="{E856605C-DC9A-4A6F-B394-7CB89DBE2131}"/>
    <cellStyle name="Percent 2 2 4 3 2 2 2" xfId="9850" xr:uid="{53473D57-B8FA-4590-B158-DCB59C125A77}"/>
    <cellStyle name="Percent 2 2 4 3 2 2 2 2" xfId="13272" xr:uid="{65128DE2-87F5-48A6-9A63-9EB57DDDC426}"/>
    <cellStyle name="Percent 2 2 4 3 2 2 2 2 2" xfId="26962" xr:uid="{86043219-C94F-4E9B-86D8-D64DA1A7BD2F}"/>
    <cellStyle name="Percent 2 2 4 3 2 2 2 2 2 2" xfId="40654" xr:uid="{70392E8D-E080-4D37-9E31-66FF1E04C22F}"/>
    <cellStyle name="Percent 2 2 4 3 2 2 2 2 2 3" xfId="55538" xr:uid="{C804AD7B-1330-4AD8-BCEE-2CCAA1A3F14F}"/>
    <cellStyle name="Percent 2 2 4 3 2 2 2 2 3" xfId="20118" xr:uid="{D1EC9023-AF89-4803-9A30-660DBABF98C1}"/>
    <cellStyle name="Percent 2 2 4 3 2 2 2 2 4" xfId="33808" xr:uid="{5E3C05B3-3745-455D-9503-A4B416688D11}"/>
    <cellStyle name="Percent 2 2 4 3 2 2 2 2 5" xfId="48692" xr:uid="{8B69C421-1951-4D36-BE1C-4E65CE3255E7}"/>
    <cellStyle name="Percent 2 2 4 3 2 2 2 3" xfId="23540" xr:uid="{DEF950B9-D82F-4C72-940F-512C4D08B9FA}"/>
    <cellStyle name="Percent 2 2 4 3 2 2 2 3 2" xfId="37232" xr:uid="{E8D38B41-2E0A-402C-BDC5-B430AFCB9993}"/>
    <cellStyle name="Percent 2 2 4 3 2 2 2 3 3" xfId="52116" xr:uid="{0FFF31DD-991A-4F70-BD5C-B6E5ACEB163F}"/>
    <cellStyle name="Percent 2 2 4 3 2 2 2 4" xfId="16696" xr:uid="{9FB5DEED-2E57-4732-AF3E-C84DD15BCDD2}"/>
    <cellStyle name="Percent 2 2 4 3 2 2 2 5" xfId="30386" xr:uid="{76A8268A-B849-42DE-B955-9928A5F77442}"/>
    <cellStyle name="Percent 2 2 4 3 2 2 2 6" xfId="45270" xr:uid="{888BEFB5-7AC3-4A2A-A3BF-39BE0EBC229B}"/>
    <cellStyle name="Percent 2 2 4 3 2 2 3" xfId="11560" xr:uid="{3CE1F230-866F-4E44-B213-A0EB61279480}"/>
    <cellStyle name="Percent 2 2 4 3 2 2 3 2" xfId="25250" xr:uid="{D6C1CED1-E6D3-4EF1-9008-A38A95B26A6D}"/>
    <cellStyle name="Percent 2 2 4 3 2 2 3 2 2" xfId="38942" xr:uid="{16BDDD78-1B37-4A63-9377-829C2C27BF75}"/>
    <cellStyle name="Percent 2 2 4 3 2 2 3 2 3" xfId="53826" xr:uid="{8C9E2F7A-7451-4207-8BB5-72A84C33345F}"/>
    <cellStyle name="Percent 2 2 4 3 2 2 3 3" xfId="18406" xr:uid="{7363148B-AB28-4C0E-920B-1222C7053D76}"/>
    <cellStyle name="Percent 2 2 4 3 2 2 3 4" xfId="32096" xr:uid="{59630C1C-0F69-494A-92A0-EA711E42FAF6}"/>
    <cellStyle name="Percent 2 2 4 3 2 2 3 5" xfId="46980" xr:uid="{2EA5F40B-C04A-4BB8-83B1-2FE6EEA8CCC0}"/>
    <cellStyle name="Percent 2 2 4 3 2 2 4" xfId="21828" xr:uid="{22EBC717-1A36-4F8C-9DDC-0925E83987BA}"/>
    <cellStyle name="Percent 2 2 4 3 2 2 4 2" xfId="35520" xr:uid="{6C94B83B-0987-41A0-8B10-052545630FCB}"/>
    <cellStyle name="Percent 2 2 4 3 2 2 4 3" xfId="50404" xr:uid="{89766F32-887C-4FA5-8E6A-AD2E4AF12327}"/>
    <cellStyle name="Percent 2 2 4 3 2 2 5" xfId="14984" xr:uid="{7C4BAA25-5798-4BBE-8D35-9D7CD0E50122}"/>
    <cellStyle name="Percent 2 2 4 3 2 2 6" xfId="28674" xr:uid="{706EE8C0-620D-490D-B7C3-C15586767F18}"/>
    <cellStyle name="Percent 2 2 4 3 2 2 7" xfId="43558" xr:uid="{ADBD51FB-CA6E-4AAB-B25E-5CEA5FBD79E2}"/>
    <cellStyle name="Percent 2 2 4 3 2 3" xfId="9849" xr:uid="{7D98D16C-6420-4282-9469-CF9D8F3AD547}"/>
    <cellStyle name="Percent 2 2 4 3 2 3 2" xfId="13271" xr:uid="{4CF8D66A-E0D8-4CCA-83EC-E53A4443F43C}"/>
    <cellStyle name="Percent 2 2 4 3 2 3 2 2" xfId="26961" xr:uid="{BA5CF40D-88E0-4EA0-82B0-DC85F86B9060}"/>
    <cellStyle name="Percent 2 2 4 3 2 3 2 2 2" xfId="40653" xr:uid="{652989DA-4401-4E05-95BE-34F51117965C}"/>
    <cellStyle name="Percent 2 2 4 3 2 3 2 2 3" xfId="55537" xr:uid="{82A3957F-F34B-4457-B680-FE1737A4E70A}"/>
    <cellStyle name="Percent 2 2 4 3 2 3 2 3" xfId="20117" xr:uid="{666F8E67-83B8-414C-8934-D71D44EC88D7}"/>
    <cellStyle name="Percent 2 2 4 3 2 3 2 4" xfId="33807" xr:uid="{D008922E-9E21-461F-82A2-FF00D9F65FFF}"/>
    <cellStyle name="Percent 2 2 4 3 2 3 2 5" xfId="48691" xr:uid="{1E6A7892-63E4-4820-AFA4-88E3BA97A030}"/>
    <cellStyle name="Percent 2 2 4 3 2 3 3" xfId="23539" xr:uid="{41C0EE8A-C726-4F51-A370-2A82AC67FD35}"/>
    <cellStyle name="Percent 2 2 4 3 2 3 3 2" xfId="37231" xr:uid="{E216A3B9-D4B8-465F-BF13-9B02851BA6FD}"/>
    <cellStyle name="Percent 2 2 4 3 2 3 3 3" xfId="52115" xr:uid="{8932DB3C-5F42-473F-AD80-B4D0169D17D1}"/>
    <cellStyle name="Percent 2 2 4 3 2 3 4" xfId="16695" xr:uid="{61909A9F-529B-443A-B257-49BBE2060EED}"/>
    <cellStyle name="Percent 2 2 4 3 2 3 5" xfId="30385" xr:uid="{40567546-9E69-4C27-AE5A-936836FB3C7D}"/>
    <cellStyle name="Percent 2 2 4 3 2 3 6" xfId="45269" xr:uid="{FF6B7187-7801-4626-AF16-433BC9593DFC}"/>
    <cellStyle name="Percent 2 2 4 3 2 4" xfId="11559" xr:uid="{7D953658-7A46-4A5C-AB3F-F6E5B5CEA35D}"/>
    <cellStyle name="Percent 2 2 4 3 2 4 2" xfId="25249" xr:uid="{666710F1-A81A-48CD-B4C2-C9FFBD7F9AC8}"/>
    <cellStyle name="Percent 2 2 4 3 2 4 2 2" xfId="38941" xr:uid="{6215A4CA-2EE9-44DE-A506-5C1956774EE6}"/>
    <cellStyle name="Percent 2 2 4 3 2 4 2 3" xfId="53825" xr:uid="{7B6ED4AB-107F-4587-B446-8810EE2A545A}"/>
    <cellStyle name="Percent 2 2 4 3 2 4 3" xfId="18405" xr:uid="{F6C9699A-36A0-498A-80B3-D453D62A87D2}"/>
    <cellStyle name="Percent 2 2 4 3 2 4 4" xfId="32095" xr:uid="{F38A00BE-1C46-499B-8B0C-AF39DA43F5D5}"/>
    <cellStyle name="Percent 2 2 4 3 2 4 5" xfId="46979" xr:uid="{3C5DD0A9-EC52-4ADC-B4EF-EFC40ED5EF77}"/>
    <cellStyle name="Percent 2 2 4 3 2 5" xfId="21827" xr:uid="{BEAE7FE0-E7AA-4AE9-A1AE-E539D380587E}"/>
    <cellStyle name="Percent 2 2 4 3 2 5 2" xfId="35519" xr:uid="{1D632BA1-86FB-4D6D-B882-DE9CDCBDBE15}"/>
    <cellStyle name="Percent 2 2 4 3 2 5 3" xfId="50403" xr:uid="{C77B2A52-E3B0-4B33-B616-0B996832D65D}"/>
    <cellStyle name="Percent 2 2 4 3 2 6" xfId="14983" xr:uid="{FA91425B-B7F6-4F00-B102-DBE0255FA8E0}"/>
    <cellStyle name="Percent 2 2 4 3 2 7" xfId="28673" xr:uid="{6A088A00-CA37-4BE1-8AAC-302F89991BC3}"/>
    <cellStyle name="Percent 2 2 4 3 2 8" xfId="43557" xr:uid="{3C4021D2-0CFC-400C-93BB-5637B434C655}"/>
    <cellStyle name="Percent 2 2 4 3 3" xfId="8139" xr:uid="{CE9FAB8A-BB15-4DA5-9CA8-B4D3CF1EA4DC}"/>
    <cellStyle name="Percent 2 2 4 3 3 2" xfId="9851" xr:uid="{63BA1EF8-CD01-4401-B0AB-1464087B6940}"/>
    <cellStyle name="Percent 2 2 4 3 3 2 2" xfId="13273" xr:uid="{6D89D073-C1A5-4405-B0DF-02E8BCA65137}"/>
    <cellStyle name="Percent 2 2 4 3 3 2 2 2" xfId="26963" xr:uid="{6D18E288-8AFC-4183-9CA8-145F2ACE92C0}"/>
    <cellStyle name="Percent 2 2 4 3 3 2 2 2 2" xfId="40655" xr:uid="{3297BA85-A85E-4296-AFDA-5CA5C3C68C8B}"/>
    <cellStyle name="Percent 2 2 4 3 3 2 2 2 3" xfId="55539" xr:uid="{B64C5B70-A7EE-435A-8416-3B6680D0CF8F}"/>
    <cellStyle name="Percent 2 2 4 3 3 2 2 3" xfId="20119" xr:uid="{2284E11D-5F2D-406E-98FC-5416F6698F21}"/>
    <cellStyle name="Percent 2 2 4 3 3 2 2 4" xfId="33809" xr:uid="{0A3F6FE3-756F-4885-BD29-6A12F2CA6E5C}"/>
    <cellStyle name="Percent 2 2 4 3 3 2 2 5" xfId="48693" xr:uid="{47D99780-D780-4BFF-B87C-7AAFE8C39ADF}"/>
    <cellStyle name="Percent 2 2 4 3 3 2 3" xfId="23541" xr:uid="{12FAE2EF-AE79-415C-A64E-0BC4DC31C1FF}"/>
    <cellStyle name="Percent 2 2 4 3 3 2 3 2" xfId="37233" xr:uid="{1F9AEC05-A1D8-4819-BC27-25E054E8C47E}"/>
    <cellStyle name="Percent 2 2 4 3 3 2 3 3" xfId="52117" xr:uid="{F0A08B6D-964E-4AB7-BC38-0768B15B6D49}"/>
    <cellStyle name="Percent 2 2 4 3 3 2 4" xfId="16697" xr:uid="{7623C7D0-E323-4454-BF9A-A340C15A39EE}"/>
    <cellStyle name="Percent 2 2 4 3 3 2 5" xfId="30387" xr:uid="{7811D62E-670F-4641-AB80-3058BFD32B43}"/>
    <cellStyle name="Percent 2 2 4 3 3 2 6" xfId="45271" xr:uid="{87109E05-36F3-4A94-9711-BEF00DF23CB5}"/>
    <cellStyle name="Percent 2 2 4 3 3 3" xfId="11561" xr:uid="{50F81B94-B3A3-4970-91F8-B055E44ECBA7}"/>
    <cellStyle name="Percent 2 2 4 3 3 3 2" xfId="25251" xr:uid="{FACE51C4-9FEE-421F-8F41-0725F89BA3A2}"/>
    <cellStyle name="Percent 2 2 4 3 3 3 2 2" xfId="38943" xr:uid="{0D90491B-52B7-4FE2-8CA8-28C09A21795C}"/>
    <cellStyle name="Percent 2 2 4 3 3 3 2 3" xfId="53827" xr:uid="{C18E60D6-0383-432D-B480-A6E610AEF666}"/>
    <cellStyle name="Percent 2 2 4 3 3 3 3" xfId="18407" xr:uid="{7CDD47B2-74F1-4FE4-85BB-CA7E04A5B36E}"/>
    <cellStyle name="Percent 2 2 4 3 3 3 4" xfId="32097" xr:uid="{9FE944A9-4DDB-4D18-B139-F5511F077561}"/>
    <cellStyle name="Percent 2 2 4 3 3 3 5" xfId="46981" xr:uid="{CAB57ECA-6F46-4389-9F1B-CF816DCFFAC3}"/>
    <cellStyle name="Percent 2 2 4 3 3 4" xfId="21829" xr:uid="{6E7B8E21-239B-4473-9DA7-1FAD5DA22AF3}"/>
    <cellStyle name="Percent 2 2 4 3 3 4 2" xfId="35521" xr:uid="{2FA3A2F3-336C-4326-8666-297C987EA46C}"/>
    <cellStyle name="Percent 2 2 4 3 3 4 3" xfId="50405" xr:uid="{BB39EC70-C90B-4FA7-ACBE-E04F441E9AAF}"/>
    <cellStyle name="Percent 2 2 4 3 3 5" xfId="14985" xr:uid="{25A83979-A3B5-4693-8985-F0A66DB8B9DB}"/>
    <cellStyle name="Percent 2 2 4 3 3 6" xfId="28675" xr:uid="{25F5A234-1842-4A80-954D-E6C02F6AA568}"/>
    <cellStyle name="Percent 2 2 4 3 3 7" xfId="43559" xr:uid="{6D6C09BF-2A52-41CD-B946-BCA00C614920}"/>
    <cellStyle name="Percent 2 2 4 3 4" xfId="8140" xr:uid="{7C4267BE-C632-4389-8E5B-B015E5CF0441}"/>
    <cellStyle name="Percent 2 2 4 3 4 2" xfId="9852" xr:uid="{04C94746-FFA3-403C-9635-71AFB209D1B5}"/>
    <cellStyle name="Percent 2 2 4 3 4 2 2" xfId="13274" xr:uid="{8DB606B5-2E4E-4BD3-ABF1-D31F62C68365}"/>
    <cellStyle name="Percent 2 2 4 3 4 2 2 2" xfId="26964" xr:uid="{5A720EE7-DED7-4535-826E-3D34B9902635}"/>
    <cellStyle name="Percent 2 2 4 3 4 2 2 2 2" xfId="40656" xr:uid="{FEFE0323-A050-4DDE-B9DA-8662653CB1C7}"/>
    <cellStyle name="Percent 2 2 4 3 4 2 2 2 3" xfId="55540" xr:uid="{E77D432A-552B-4DCB-8AFA-BA804E4431A3}"/>
    <cellStyle name="Percent 2 2 4 3 4 2 2 3" xfId="20120" xr:uid="{18EB20F1-8901-479F-9DEF-4CD033E6FBF9}"/>
    <cellStyle name="Percent 2 2 4 3 4 2 2 4" xfId="33810" xr:uid="{04D269E8-F77E-41A2-BBD5-0ADF8C48B892}"/>
    <cellStyle name="Percent 2 2 4 3 4 2 2 5" xfId="48694" xr:uid="{1F68E162-F71B-4BAB-AB28-4EBA7A094CB7}"/>
    <cellStyle name="Percent 2 2 4 3 4 2 3" xfId="23542" xr:uid="{259C503E-13E7-4FFB-AF93-36AF227F947E}"/>
    <cellStyle name="Percent 2 2 4 3 4 2 3 2" xfId="37234" xr:uid="{BABCDE81-52B6-4640-BB71-84897CBED4CC}"/>
    <cellStyle name="Percent 2 2 4 3 4 2 3 3" xfId="52118" xr:uid="{DA683E7E-1DD2-465D-A621-14D72A5EB8A5}"/>
    <cellStyle name="Percent 2 2 4 3 4 2 4" xfId="16698" xr:uid="{91A4EC81-9FAD-4511-AD15-AFACD12DE164}"/>
    <cellStyle name="Percent 2 2 4 3 4 2 5" xfId="30388" xr:uid="{67F2E67A-7AB2-4F5A-A4BA-964E1B6B9FAA}"/>
    <cellStyle name="Percent 2 2 4 3 4 2 6" xfId="45272" xr:uid="{355538DF-DBB0-4653-8517-CE5E19B0F472}"/>
    <cellStyle name="Percent 2 2 4 3 4 3" xfId="11562" xr:uid="{88B22C92-56C0-497B-A21F-9240AF33E327}"/>
    <cellStyle name="Percent 2 2 4 3 4 3 2" xfId="25252" xr:uid="{4DCB05E7-0A40-49E5-8F13-F4B49708689D}"/>
    <cellStyle name="Percent 2 2 4 3 4 3 2 2" xfId="38944" xr:uid="{C7D67537-0752-47D2-8925-35CA5E9D7169}"/>
    <cellStyle name="Percent 2 2 4 3 4 3 2 3" xfId="53828" xr:uid="{B21698DA-DFC5-485B-B9D2-0B67B8BE6649}"/>
    <cellStyle name="Percent 2 2 4 3 4 3 3" xfId="18408" xr:uid="{C90C8C0F-AEB0-4386-9FC1-DDEAB905F49F}"/>
    <cellStyle name="Percent 2 2 4 3 4 3 4" xfId="32098" xr:uid="{60DDD8C5-7681-4F2A-A47A-1344BC244864}"/>
    <cellStyle name="Percent 2 2 4 3 4 3 5" xfId="46982" xr:uid="{882FD8D1-1BD2-4131-A2FE-0F07EAF5CC0A}"/>
    <cellStyle name="Percent 2 2 4 3 4 4" xfId="21830" xr:uid="{3A04CF75-DADF-4618-9AF1-EC8FFF0A5841}"/>
    <cellStyle name="Percent 2 2 4 3 4 4 2" xfId="35522" xr:uid="{18B02131-DB0E-491F-A499-AD3A83F86D53}"/>
    <cellStyle name="Percent 2 2 4 3 4 4 3" xfId="50406" xr:uid="{51EF49B7-1FA7-46C5-AB2F-8BB63809DF27}"/>
    <cellStyle name="Percent 2 2 4 3 4 5" xfId="14986" xr:uid="{94EF47C4-B72E-4632-BE20-26CD6BD5CF41}"/>
    <cellStyle name="Percent 2 2 4 3 4 6" xfId="28676" xr:uid="{CA713D5B-4F2C-46A7-A80F-6CF51249C0DC}"/>
    <cellStyle name="Percent 2 2 4 3 4 7" xfId="43560" xr:uid="{5267A410-5CDA-4445-8A77-DB60499ABCA2}"/>
    <cellStyle name="Percent 2 2 4 3 5" xfId="9848" xr:uid="{09A5058A-EBDC-4401-BA24-7A726AFD6EFA}"/>
    <cellStyle name="Percent 2 2 4 3 5 2" xfId="13270" xr:uid="{D8515E2C-61BA-475D-B285-40E9A3C94911}"/>
    <cellStyle name="Percent 2 2 4 3 5 2 2" xfId="26960" xr:uid="{5907062F-56A8-4EF4-80A7-017F4F219153}"/>
    <cellStyle name="Percent 2 2 4 3 5 2 2 2" xfId="40652" xr:uid="{9EA54094-8136-4A86-96C6-91458BC914B7}"/>
    <cellStyle name="Percent 2 2 4 3 5 2 2 3" xfId="55536" xr:uid="{2EDE8815-8119-47C7-8DB1-1E63E6C452D5}"/>
    <cellStyle name="Percent 2 2 4 3 5 2 3" xfId="20116" xr:uid="{226FDF3E-78DC-4638-B6BA-86BEA05402B2}"/>
    <cellStyle name="Percent 2 2 4 3 5 2 4" xfId="33806" xr:uid="{1A6D22CF-F141-4E77-8A8B-3284DF95FCCE}"/>
    <cellStyle name="Percent 2 2 4 3 5 2 5" xfId="48690" xr:uid="{6ED53147-7CAD-4A43-A48C-09F68D5D452B}"/>
    <cellStyle name="Percent 2 2 4 3 5 3" xfId="23538" xr:uid="{BDC57D34-654A-499E-ADD9-D2F3F8096542}"/>
    <cellStyle name="Percent 2 2 4 3 5 3 2" xfId="37230" xr:uid="{37CE128C-0AC0-4C6C-A458-5DCD59DFA13E}"/>
    <cellStyle name="Percent 2 2 4 3 5 3 3" xfId="52114" xr:uid="{C8671F68-10FB-4B28-BEDB-60257528C8BF}"/>
    <cellStyle name="Percent 2 2 4 3 5 4" xfId="16694" xr:uid="{F1FA95AC-0104-4981-B321-5940EBE84E3D}"/>
    <cellStyle name="Percent 2 2 4 3 5 5" xfId="30384" xr:uid="{7C934B7A-1591-44B0-A4F0-15A47EA5B1E7}"/>
    <cellStyle name="Percent 2 2 4 3 5 6" xfId="45268" xr:uid="{64088D45-1ABD-4DF4-BD6A-2131E96BD68E}"/>
    <cellStyle name="Percent 2 2 4 3 6" xfId="11558" xr:uid="{C8D3AB09-0759-4438-94A5-B081693F3685}"/>
    <cellStyle name="Percent 2 2 4 3 6 2" xfId="25248" xr:uid="{3FD10335-67D4-4503-9CD5-39A978BAA508}"/>
    <cellStyle name="Percent 2 2 4 3 6 2 2" xfId="38940" xr:uid="{5D462B44-8CD8-40F3-9163-6C1C2515DA4D}"/>
    <cellStyle name="Percent 2 2 4 3 6 2 3" xfId="53824" xr:uid="{7836B6DC-C948-4F25-BFB6-3C49C06E3929}"/>
    <cellStyle name="Percent 2 2 4 3 6 3" xfId="18404" xr:uid="{F48E6D03-B86A-49AF-B7B4-F40148C1A959}"/>
    <cellStyle name="Percent 2 2 4 3 6 4" xfId="32094" xr:uid="{2DA72FDC-10E6-4A08-BEF8-E91F8FCCBE8C}"/>
    <cellStyle name="Percent 2 2 4 3 6 5" xfId="46978" xr:uid="{6BEB8C0B-A69E-4300-A06A-66A72E3C82E0}"/>
    <cellStyle name="Percent 2 2 4 3 7" xfId="21826" xr:uid="{78FBDBAF-08DC-48BE-BD72-2D32B34D49F1}"/>
    <cellStyle name="Percent 2 2 4 3 7 2" xfId="35518" xr:uid="{B6C1B1D3-568A-4044-BC92-FF3B2B016F4E}"/>
    <cellStyle name="Percent 2 2 4 3 7 3" xfId="50402" xr:uid="{FDBC64F1-6A65-461C-A649-53737740FB04}"/>
    <cellStyle name="Percent 2 2 4 3 8" xfId="14982" xr:uid="{D8412643-7196-4887-91B5-FEA3DE105F56}"/>
    <cellStyle name="Percent 2 2 4 3 9" xfId="28672" xr:uid="{83D2FBA8-2050-4CE1-9AB8-85D17E3562CE}"/>
    <cellStyle name="Percent 2 2 4 4" xfId="8141" xr:uid="{CBD6050D-C349-480A-8DF2-4B396D235B88}"/>
    <cellStyle name="Percent 2 2 4 4 2" xfId="8142" xr:uid="{C1403512-5847-4A8A-9114-C1165BED836F}"/>
    <cellStyle name="Percent 2 2 4 4 2 2" xfId="9854" xr:uid="{6CEAF95F-7C33-4971-B633-AF93582875F2}"/>
    <cellStyle name="Percent 2 2 4 4 2 2 2" xfId="13276" xr:uid="{529A52E3-CC10-44A0-8087-D8F8AB026BE9}"/>
    <cellStyle name="Percent 2 2 4 4 2 2 2 2" xfId="26966" xr:uid="{2FD6A6AA-F9B5-411E-8478-CB2ED9901B41}"/>
    <cellStyle name="Percent 2 2 4 4 2 2 2 2 2" xfId="40658" xr:uid="{D841E50E-F007-4089-A55E-A245E2ECA106}"/>
    <cellStyle name="Percent 2 2 4 4 2 2 2 2 3" xfId="55542" xr:uid="{85F89490-056A-4C1C-A82D-37E432AB3DBA}"/>
    <cellStyle name="Percent 2 2 4 4 2 2 2 3" xfId="20122" xr:uid="{73D41338-F707-4DA3-ABF0-63ED88487557}"/>
    <cellStyle name="Percent 2 2 4 4 2 2 2 4" xfId="33812" xr:uid="{D32992DF-886A-4ABC-B77D-E752EE58D1F4}"/>
    <cellStyle name="Percent 2 2 4 4 2 2 2 5" xfId="48696" xr:uid="{D59D7F95-3456-44DD-9CC4-3E1687BC5D6C}"/>
    <cellStyle name="Percent 2 2 4 4 2 2 3" xfId="23544" xr:uid="{98E06251-07E3-4C0C-A031-5ACF55BD4CC5}"/>
    <cellStyle name="Percent 2 2 4 4 2 2 3 2" xfId="37236" xr:uid="{73CD54B4-0B0D-4813-8896-8370B0B86B28}"/>
    <cellStyle name="Percent 2 2 4 4 2 2 3 3" xfId="52120" xr:uid="{445AD9A9-9AC1-4050-A545-13459011DD47}"/>
    <cellStyle name="Percent 2 2 4 4 2 2 4" xfId="16700" xr:uid="{97C240F6-03A9-40CC-B4B5-0053BDA24D83}"/>
    <cellStyle name="Percent 2 2 4 4 2 2 5" xfId="30390" xr:uid="{2C3AF748-CF7B-41BC-869E-85225E474D96}"/>
    <cellStyle name="Percent 2 2 4 4 2 2 6" xfId="45274" xr:uid="{7C91AA12-CEBC-4EA7-ADF3-9FF980C34A9A}"/>
    <cellStyle name="Percent 2 2 4 4 2 3" xfId="11564" xr:uid="{116232D9-B927-4137-9136-64911DF3B2E9}"/>
    <cellStyle name="Percent 2 2 4 4 2 3 2" xfId="25254" xr:uid="{F4CD0F63-0DEA-4D96-8023-3E52993759E4}"/>
    <cellStyle name="Percent 2 2 4 4 2 3 2 2" xfId="38946" xr:uid="{AF3C12DD-CB11-4749-B931-C7352C3C659B}"/>
    <cellStyle name="Percent 2 2 4 4 2 3 2 3" xfId="53830" xr:uid="{59F4D4C1-AF4A-402D-904C-77CBA480DA84}"/>
    <cellStyle name="Percent 2 2 4 4 2 3 3" xfId="18410" xr:uid="{9AADE7F2-F633-4A87-A36C-492B32E91B18}"/>
    <cellStyle name="Percent 2 2 4 4 2 3 4" xfId="32100" xr:uid="{DAF0CABF-3336-4DD2-816E-4EE0BD392F59}"/>
    <cellStyle name="Percent 2 2 4 4 2 3 5" xfId="46984" xr:uid="{98F4A79D-194E-4DE6-9F39-88CD73EA8ADC}"/>
    <cellStyle name="Percent 2 2 4 4 2 4" xfId="21832" xr:uid="{95E0334A-C473-43D1-BAD6-EA125389E7D3}"/>
    <cellStyle name="Percent 2 2 4 4 2 4 2" xfId="35524" xr:uid="{C9298F9E-DFDA-4FA8-83E8-EB746C75E345}"/>
    <cellStyle name="Percent 2 2 4 4 2 4 3" xfId="50408" xr:uid="{1CCB414D-1075-4290-BD50-31B2074E2AF6}"/>
    <cellStyle name="Percent 2 2 4 4 2 5" xfId="14988" xr:uid="{71F492F0-6455-4F2D-8F4D-CF3F28FEC38A}"/>
    <cellStyle name="Percent 2 2 4 4 2 6" xfId="28678" xr:uid="{73EAC7BF-523E-4E6B-953C-98203A939265}"/>
    <cellStyle name="Percent 2 2 4 4 2 7" xfId="43562" xr:uid="{3501F448-52FD-420A-9D19-BEB0EBD68617}"/>
    <cellStyle name="Percent 2 2 4 4 3" xfId="9853" xr:uid="{2E5F7101-89D9-4045-AE2E-9E3C50562EBE}"/>
    <cellStyle name="Percent 2 2 4 4 3 2" xfId="13275" xr:uid="{B29789C6-DFC5-47A6-9FC8-4F67006AE6E4}"/>
    <cellStyle name="Percent 2 2 4 4 3 2 2" xfId="26965" xr:uid="{A975F0CF-FA01-4142-955A-7AD14F3AB759}"/>
    <cellStyle name="Percent 2 2 4 4 3 2 2 2" xfId="40657" xr:uid="{D9F183B5-4CA9-4B28-8F3A-5542E6D476D2}"/>
    <cellStyle name="Percent 2 2 4 4 3 2 2 3" xfId="55541" xr:uid="{D5433179-E45B-4F4A-BF90-85308B1B20A5}"/>
    <cellStyle name="Percent 2 2 4 4 3 2 3" xfId="20121" xr:uid="{C5BA0BE3-C210-4C22-9E33-5065FF49EBD9}"/>
    <cellStyle name="Percent 2 2 4 4 3 2 4" xfId="33811" xr:uid="{EC86CFB0-B7BB-4109-908E-84974A5F3C97}"/>
    <cellStyle name="Percent 2 2 4 4 3 2 5" xfId="48695" xr:uid="{8CF41239-1A90-4768-8118-7FECE64FCF5F}"/>
    <cellStyle name="Percent 2 2 4 4 3 3" xfId="23543" xr:uid="{9339008D-C3FA-4AE8-98D7-C23B03453DC1}"/>
    <cellStyle name="Percent 2 2 4 4 3 3 2" xfId="37235" xr:uid="{AD0FE828-766F-4C3F-8D63-496B366281D2}"/>
    <cellStyle name="Percent 2 2 4 4 3 3 3" xfId="52119" xr:uid="{B080BF6F-3B78-4E0D-BFB7-8EB6392AFA0D}"/>
    <cellStyle name="Percent 2 2 4 4 3 4" xfId="16699" xr:uid="{56002C0B-0FBB-4D5C-8A36-3D708049EF5E}"/>
    <cellStyle name="Percent 2 2 4 4 3 5" xfId="30389" xr:uid="{F3C5955A-CF9B-4B90-BA0B-6928E33F6677}"/>
    <cellStyle name="Percent 2 2 4 4 3 6" xfId="45273" xr:uid="{9AF17C3F-F034-4FBE-A493-3DEAE2957815}"/>
    <cellStyle name="Percent 2 2 4 4 4" xfId="11563" xr:uid="{BA50309F-D31F-41BD-A956-E6378FFF902E}"/>
    <cellStyle name="Percent 2 2 4 4 4 2" xfId="25253" xr:uid="{F8D58F25-0A3B-4F28-9774-2F455276D493}"/>
    <cellStyle name="Percent 2 2 4 4 4 2 2" xfId="38945" xr:uid="{6003C884-C7FB-4D6C-9C3D-107A54F7A053}"/>
    <cellStyle name="Percent 2 2 4 4 4 2 3" xfId="53829" xr:uid="{726A580E-2DE1-4D1C-B15C-05BB6D85BEB3}"/>
    <cellStyle name="Percent 2 2 4 4 4 3" xfId="18409" xr:uid="{AD007DA8-9228-41CE-ABDE-25D2FD022650}"/>
    <cellStyle name="Percent 2 2 4 4 4 4" xfId="32099" xr:uid="{1DE774E0-E2B3-4D37-9BC7-656F76BF2354}"/>
    <cellStyle name="Percent 2 2 4 4 4 5" xfId="46983" xr:uid="{AC641950-44E4-4065-A4DB-6A40302BC8FB}"/>
    <cellStyle name="Percent 2 2 4 4 5" xfId="21831" xr:uid="{A8166023-B67F-4049-9B8F-2B8EEA472328}"/>
    <cellStyle name="Percent 2 2 4 4 5 2" xfId="35523" xr:uid="{87A277FE-2D36-4612-9D45-71C4A1D8B7A7}"/>
    <cellStyle name="Percent 2 2 4 4 5 3" xfId="50407" xr:uid="{E0AAD471-AF0F-490B-8896-FDFFED672D75}"/>
    <cellStyle name="Percent 2 2 4 4 6" xfId="14987" xr:uid="{4C514D0E-F170-4D81-A84B-D73ADDDA9D5A}"/>
    <cellStyle name="Percent 2 2 4 4 7" xfId="28677" xr:uid="{BCC7BCFE-C508-4BEC-9273-D92F9FF093BF}"/>
    <cellStyle name="Percent 2 2 4 4 8" xfId="43561" xr:uid="{F34804C6-451F-46F1-871F-D613288ACB15}"/>
    <cellStyle name="Percent 2 2 4 5" xfId="8143" xr:uid="{6CB3F3AE-4A0F-4F36-ABF3-0CF789FCCB5E}"/>
    <cellStyle name="Percent 2 2 4 5 2" xfId="9855" xr:uid="{6644E4BA-32DB-4CC5-81DC-650E3EF3E01E}"/>
    <cellStyle name="Percent 2 2 4 5 2 2" xfId="13277" xr:uid="{2E019E34-5B52-4B77-9CFC-CBC0E56C4360}"/>
    <cellStyle name="Percent 2 2 4 5 2 2 2" xfId="26967" xr:uid="{0F577048-ACBD-4DCD-B69B-50955CE49B59}"/>
    <cellStyle name="Percent 2 2 4 5 2 2 2 2" xfId="40659" xr:uid="{AF00D1C1-C2A4-4369-8215-DCE01C2167F4}"/>
    <cellStyle name="Percent 2 2 4 5 2 2 2 3" xfId="55543" xr:uid="{5D35B066-11DA-473C-804A-CCCDF7802144}"/>
    <cellStyle name="Percent 2 2 4 5 2 2 3" xfId="20123" xr:uid="{1850D0C1-6C53-4CC1-B0F9-D690A03AEC23}"/>
    <cellStyle name="Percent 2 2 4 5 2 2 4" xfId="33813" xr:uid="{2E6D997F-C47E-4B4A-BC0D-422DA62D6F23}"/>
    <cellStyle name="Percent 2 2 4 5 2 2 5" xfId="48697" xr:uid="{386B160F-35AD-452A-96B9-925A52B4B072}"/>
    <cellStyle name="Percent 2 2 4 5 2 3" xfId="23545" xr:uid="{F0A515BB-C598-4C36-8500-796844B26EA8}"/>
    <cellStyle name="Percent 2 2 4 5 2 3 2" xfId="37237" xr:uid="{BC41D80C-C393-430D-BB6C-66189DB8DFD2}"/>
    <cellStyle name="Percent 2 2 4 5 2 3 3" xfId="52121" xr:uid="{80F8E1AC-D523-4942-BABA-F5E5238D9983}"/>
    <cellStyle name="Percent 2 2 4 5 2 4" xfId="16701" xr:uid="{EAF52794-2AED-44FE-872B-D1DB3CDFB9CA}"/>
    <cellStyle name="Percent 2 2 4 5 2 5" xfId="30391" xr:uid="{55FE3294-0DA5-48E1-98E4-1CBC416F375A}"/>
    <cellStyle name="Percent 2 2 4 5 2 6" xfId="45275" xr:uid="{A4DB99B5-973A-4641-B371-124F0A39739E}"/>
    <cellStyle name="Percent 2 2 4 5 3" xfId="11565" xr:uid="{039E14AD-CF1B-440B-BA8A-7F9D45050E50}"/>
    <cellStyle name="Percent 2 2 4 5 3 2" xfId="25255" xr:uid="{EA0B5DBA-5846-4D5B-A4B8-3F7DFA359C1B}"/>
    <cellStyle name="Percent 2 2 4 5 3 2 2" xfId="38947" xr:uid="{63041091-31AB-4E07-A2B1-067715BD3C47}"/>
    <cellStyle name="Percent 2 2 4 5 3 2 3" xfId="53831" xr:uid="{134C62F5-F82E-4D9C-AFC5-747A9FCCAE59}"/>
    <cellStyle name="Percent 2 2 4 5 3 3" xfId="18411" xr:uid="{FBB85642-A0D7-4BE6-B223-B7A6CE6DF342}"/>
    <cellStyle name="Percent 2 2 4 5 3 4" xfId="32101" xr:uid="{AC19FC04-7A6B-46C6-8207-4EE90A3D8E98}"/>
    <cellStyle name="Percent 2 2 4 5 3 5" xfId="46985" xr:uid="{5758C555-6E44-4EFF-843F-3EB7863BC796}"/>
    <cellStyle name="Percent 2 2 4 5 4" xfId="21833" xr:uid="{1288AFC4-91E6-4F14-B13F-F88B090FFCD1}"/>
    <cellStyle name="Percent 2 2 4 5 4 2" xfId="35525" xr:uid="{9C528FFB-0C7B-4B94-981A-371D9371F253}"/>
    <cellStyle name="Percent 2 2 4 5 4 3" xfId="50409" xr:uid="{038704A9-919E-4B33-A9C9-802AB5162435}"/>
    <cellStyle name="Percent 2 2 4 5 5" xfId="14989" xr:uid="{24CE18AD-82F6-4F8E-8959-62276FB67E16}"/>
    <cellStyle name="Percent 2 2 4 5 6" xfId="28679" xr:uid="{DDC0DDAD-66F7-476C-AABB-AC142E5EAEAC}"/>
    <cellStyle name="Percent 2 2 4 5 7" xfId="43563" xr:uid="{612FAADB-80D8-43F7-B9B8-00B477BB135D}"/>
    <cellStyle name="Percent 2 2 4 6" xfId="8144" xr:uid="{2CD1E16B-1F7C-44B1-AD99-AF16E9DEE1CE}"/>
    <cellStyle name="Percent 2 2 4 6 2" xfId="9856" xr:uid="{FD166EEA-267C-4536-96C4-4BBAB64D7C3E}"/>
    <cellStyle name="Percent 2 2 4 6 2 2" xfId="13278" xr:uid="{60448470-4606-4ECE-A081-1C4FBF75DCE2}"/>
    <cellStyle name="Percent 2 2 4 6 2 2 2" xfId="26968" xr:uid="{D30F4A66-5B7F-4535-A894-0D8B1284C6CB}"/>
    <cellStyle name="Percent 2 2 4 6 2 2 2 2" xfId="40660" xr:uid="{8F1BAC1A-0C7D-499B-AC20-71CB235A27AD}"/>
    <cellStyle name="Percent 2 2 4 6 2 2 2 3" xfId="55544" xr:uid="{2F77407B-5E03-4285-AD76-03D8A282A8DB}"/>
    <cellStyle name="Percent 2 2 4 6 2 2 3" xfId="20124" xr:uid="{5548626C-3B46-4421-925C-A511C1149C6E}"/>
    <cellStyle name="Percent 2 2 4 6 2 2 4" xfId="33814" xr:uid="{FF593D0A-FC98-4A2F-8E03-10FA5C6E7481}"/>
    <cellStyle name="Percent 2 2 4 6 2 2 5" xfId="48698" xr:uid="{EF50F14D-D986-43C4-893E-12E582A115D8}"/>
    <cellStyle name="Percent 2 2 4 6 2 3" xfId="23546" xr:uid="{E5EF0DBE-15C1-4731-96B9-F04AE77FDEC2}"/>
    <cellStyle name="Percent 2 2 4 6 2 3 2" xfId="37238" xr:uid="{7207449B-9C4D-41BB-84CD-70DE887FA2C2}"/>
    <cellStyle name="Percent 2 2 4 6 2 3 3" xfId="52122" xr:uid="{35A91A97-E911-4EC3-B8DE-7ABC1E9E1ACD}"/>
    <cellStyle name="Percent 2 2 4 6 2 4" xfId="16702" xr:uid="{3DD24075-AE44-4376-BFD1-91CBC0B85620}"/>
    <cellStyle name="Percent 2 2 4 6 2 5" xfId="30392" xr:uid="{EBB68232-C019-490A-88BB-024E7D60F6FB}"/>
    <cellStyle name="Percent 2 2 4 6 2 6" xfId="45276" xr:uid="{C03025E2-787B-4737-9711-D5FF4D269E22}"/>
    <cellStyle name="Percent 2 2 4 6 3" xfId="11566" xr:uid="{E1D0B0EA-5F2F-4D05-AD87-52AA3D097219}"/>
    <cellStyle name="Percent 2 2 4 6 3 2" xfId="25256" xr:uid="{7537CD34-8C5E-4BB3-A5AF-A05ECD4942AA}"/>
    <cellStyle name="Percent 2 2 4 6 3 2 2" xfId="38948" xr:uid="{07FC62D7-1098-45FA-AB9F-6FD43754CCA9}"/>
    <cellStyle name="Percent 2 2 4 6 3 2 3" xfId="53832" xr:uid="{ED0D3920-F45A-4964-864E-7D3B96D485E9}"/>
    <cellStyle name="Percent 2 2 4 6 3 3" xfId="18412" xr:uid="{4C90AD21-1F74-4E69-9B64-80A36713BFD6}"/>
    <cellStyle name="Percent 2 2 4 6 3 4" xfId="32102" xr:uid="{1AC0E7BA-84CB-405E-AE0E-033D05AC3883}"/>
    <cellStyle name="Percent 2 2 4 6 3 5" xfId="46986" xr:uid="{FD941019-4C60-4CD3-8804-851F2018E8FB}"/>
    <cellStyle name="Percent 2 2 4 6 4" xfId="21834" xr:uid="{CE7D406E-C784-451F-B220-59A980664696}"/>
    <cellStyle name="Percent 2 2 4 6 4 2" xfId="35526" xr:uid="{6790DDC0-E8A0-4DF5-BCC9-62CFE4DCBCF7}"/>
    <cellStyle name="Percent 2 2 4 6 4 3" xfId="50410" xr:uid="{4DF4C80B-5487-4ABB-B7C7-FC1B8DA1ADC6}"/>
    <cellStyle name="Percent 2 2 4 6 5" xfId="14990" xr:uid="{E02D4931-87A6-4030-A45C-0139374D7B9C}"/>
    <cellStyle name="Percent 2 2 4 6 6" xfId="28680" xr:uid="{D00B8159-E9E4-4136-BCE3-B0B9DEDFE280}"/>
    <cellStyle name="Percent 2 2 4 6 7" xfId="43564" xr:uid="{77215A97-C1F2-4167-9908-95F230DC24C1}"/>
    <cellStyle name="Percent 2 2 4 7" xfId="9842" xr:uid="{8A9FF6C5-00C5-4DA5-9935-3E8052096C15}"/>
    <cellStyle name="Percent 2 2 4 7 2" xfId="13264" xr:uid="{871570EB-E7A8-448B-B220-415C433670D0}"/>
    <cellStyle name="Percent 2 2 4 7 2 2" xfId="26954" xr:uid="{344E23D5-9EC3-47A9-B58A-149C8CB91C4D}"/>
    <cellStyle name="Percent 2 2 4 7 2 2 2" xfId="40646" xr:uid="{8CC70ED1-20B0-4D80-8BE4-49B2EA99AF8C}"/>
    <cellStyle name="Percent 2 2 4 7 2 2 3" xfId="55530" xr:uid="{77B76929-77D9-478F-A6BD-80C1EE31F2F9}"/>
    <cellStyle name="Percent 2 2 4 7 2 3" xfId="20110" xr:uid="{51684B50-25E8-42AF-8C6C-E84E540651DC}"/>
    <cellStyle name="Percent 2 2 4 7 2 4" xfId="33800" xr:uid="{EFB8A49F-A09B-40C5-9478-26272C104988}"/>
    <cellStyle name="Percent 2 2 4 7 2 5" xfId="48684" xr:uid="{17728325-555A-4068-AA44-120FE829E033}"/>
    <cellStyle name="Percent 2 2 4 7 3" xfId="23532" xr:uid="{A8B38A28-70CF-443E-8195-9048A6A17CCE}"/>
    <cellStyle name="Percent 2 2 4 7 3 2" xfId="37224" xr:uid="{48A21A1B-696E-4DBA-81B0-A00C88BAE056}"/>
    <cellStyle name="Percent 2 2 4 7 3 3" xfId="52108" xr:uid="{CCF09A23-7D89-46A9-973B-F302A4DE16E0}"/>
    <cellStyle name="Percent 2 2 4 7 4" xfId="16688" xr:uid="{1DFBE49C-607D-49A9-80D4-61081A3ABD29}"/>
    <cellStyle name="Percent 2 2 4 7 5" xfId="30378" xr:uid="{BF6C233B-5700-41AF-838F-D3EAA94F7943}"/>
    <cellStyle name="Percent 2 2 4 7 6" xfId="45262" xr:uid="{4E946371-1DF7-462C-9B28-9B9802DA24D3}"/>
    <cellStyle name="Percent 2 2 4 8" xfId="11552" xr:uid="{ED92AC16-8DBC-4188-9ABC-B137328901D6}"/>
    <cellStyle name="Percent 2 2 4 8 2" xfId="25242" xr:uid="{CF0D3834-0A4B-4C70-B5DE-07B031E533C4}"/>
    <cellStyle name="Percent 2 2 4 8 2 2" xfId="38934" xr:uid="{AB058E1D-F8EE-465C-988D-4B2045D8BB02}"/>
    <cellStyle name="Percent 2 2 4 8 2 3" xfId="53818" xr:uid="{FA3E2A99-E7BB-4B1A-A85B-C23A6A6BB84F}"/>
    <cellStyle name="Percent 2 2 4 8 3" xfId="18398" xr:uid="{4D0C5128-8A1A-40C2-9C9A-0321FB9805CB}"/>
    <cellStyle name="Percent 2 2 4 8 4" xfId="32088" xr:uid="{EEDC8457-DB51-4BBB-B397-37F5EB4F123B}"/>
    <cellStyle name="Percent 2 2 4 8 5" xfId="46972" xr:uid="{AA37E409-FAEF-4CB1-B9B1-34FCE65389EA}"/>
    <cellStyle name="Percent 2 2 4 9" xfId="21820" xr:uid="{633AE566-D8CB-4EE8-90CF-39EFA2BF1C42}"/>
    <cellStyle name="Percent 2 2 4 9 2" xfId="35512" xr:uid="{C99C3920-0046-4C00-8538-01450A6D1FB8}"/>
    <cellStyle name="Percent 2 2 4 9 3" xfId="50396" xr:uid="{E17105D3-DA32-4732-93C8-03AA51308BCC}"/>
    <cellStyle name="Percent 2 2 5" xfId="8145" xr:uid="{53459179-18FD-4C8D-9C95-CA37320CE02B}"/>
    <cellStyle name="Percent 2 2 5 10" xfId="43565" xr:uid="{14747183-8237-4269-8BAE-B2B39EB34635}"/>
    <cellStyle name="Percent 2 2 5 2" xfId="8146" xr:uid="{E67DCDAB-AED7-4F21-A135-06729D75E00B}"/>
    <cellStyle name="Percent 2 2 5 2 2" xfId="8147" xr:uid="{980B9ADF-EA22-4B98-9D3E-9AF55AFC32C4}"/>
    <cellStyle name="Percent 2 2 5 2 2 2" xfId="9859" xr:uid="{880D8F54-D15D-4FD8-AF29-D2D8BA5E30C9}"/>
    <cellStyle name="Percent 2 2 5 2 2 2 2" xfId="13281" xr:uid="{1BBA03BB-7118-41B8-86BF-97461064679C}"/>
    <cellStyle name="Percent 2 2 5 2 2 2 2 2" xfId="26971" xr:uid="{3D48A996-93DD-4600-AC60-D7F8552991E3}"/>
    <cellStyle name="Percent 2 2 5 2 2 2 2 2 2" xfId="40663" xr:uid="{0DFFD2D2-A9A1-4B13-8786-D11B5D7A6925}"/>
    <cellStyle name="Percent 2 2 5 2 2 2 2 2 3" xfId="55547" xr:uid="{2336F239-BCDD-4917-96A5-5492691DD624}"/>
    <cellStyle name="Percent 2 2 5 2 2 2 2 3" xfId="20127" xr:uid="{9FE8DD67-B0E6-4D1F-B035-ED83A1DFED3D}"/>
    <cellStyle name="Percent 2 2 5 2 2 2 2 4" xfId="33817" xr:uid="{D7A9BBE4-663C-4A8D-9A54-6BAD612E66B8}"/>
    <cellStyle name="Percent 2 2 5 2 2 2 2 5" xfId="48701" xr:uid="{7303DC59-2A83-4F7F-8286-5780CCF85F15}"/>
    <cellStyle name="Percent 2 2 5 2 2 2 3" xfId="23549" xr:uid="{44BF1BD6-F9C4-4556-BF08-5E0E3AB8E5AE}"/>
    <cellStyle name="Percent 2 2 5 2 2 2 3 2" xfId="37241" xr:uid="{4AE68869-A686-47B0-ABE3-6E06F26B3E4A}"/>
    <cellStyle name="Percent 2 2 5 2 2 2 3 3" xfId="52125" xr:uid="{62B31B49-2B49-4FE4-8DB9-205203E69491}"/>
    <cellStyle name="Percent 2 2 5 2 2 2 4" xfId="16705" xr:uid="{E66F9CB5-9728-43C1-A257-6782FAB60607}"/>
    <cellStyle name="Percent 2 2 5 2 2 2 5" xfId="30395" xr:uid="{1729C32A-1B3A-44F0-98F9-876DFEB13522}"/>
    <cellStyle name="Percent 2 2 5 2 2 2 6" xfId="45279" xr:uid="{106C7BCF-B832-4574-8A0C-19B2A9DAD03A}"/>
    <cellStyle name="Percent 2 2 5 2 2 3" xfId="11569" xr:uid="{BDA8EDD5-D4D3-413E-B9FD-93066854F213}"/>
    <cellStyle name="Percent 2 2 5 2 2 3 2" xfId="25259" xr:uid="{72D50565-8A62-41C7-878A-39C47D19B9FA}"/>
    <cellStyle name="Percent 2 2 5 2 2 3 2 2" xfId="38951" xr:uid="{7CB021AC-E15F-47CC-87AB-2A6B4680C143}"/>
    <cellStyle name="Percent 2 2 5 2 2 3 2 3" xfId="53835" xr:uid="{A977F54F-EB2A-461C-ADD1-C1CE99B75BF1}"/>
    <cellStyle name="Percent 2 2 5 2 2 3 3" xfId="18415" xr:uid="{5B339652-15C2-4088-8427-1AFC18ED7F33}"/>
    <cellStyle name="Percent 2 2 5 2 2 3 4" xfId="32105" xr:uid="{0F58853D-3734-4DAE-8800-6D6368499D46}"/>
    <cellStyle name="Percent 2 2 5 2 2 3 5" xfId="46989" xr:uid="{A202C7E0-7D16-4A3C-9E4B-7B32C720AB4B}"/>
    <cellStyle name="Percent 2 2 5 2 2 4" xfId="21837" xr:uid="{CD4D27B9-499B-4465-A7BE-91866A912A41}"/>
    <cellStyle name="Percent 2 2 5 2 2 4 2" xfId="35529" xr:uid="{7018EFD0-87E3-4B16-8E54-D6DD7C3C9F6D}"/>
    <cellStyle name="Percent 2 2 5 2 2 4 3" xfId="50413" xr:uid="{231C2188-552C-4FF7-AE34-078DC9CC9D6E}"/>
    <cellStyle name="Percent 2 2 5 2 2 5" xfId="14993" xr:uid="{0AC9F37A-50B2-4BF9-9796-E0B9185AFAF5}"/>
    <cellStyle name="Percent 2 2 5 2 2 6" xfId="28683" xr:uid="{C4F6967F-9F8D-47C4-8A78-FB0A91A9D348}"/>
    <cellStyle name="Percent 2 2 5 2 2 7" xfId="43567" xr:uid="{16B098EF-3B15-4C17-8543-B698227DC719}"/>
    <cellStyle name="Percent 2 2 5 2 3" xfId="9858" xr:uid="{780ADB4B-B5BA-4DF9-83F9-7277CDA6B15D}"/>
    <cellStyle name="Percent 2 2 5 2 3 2" xfId="13280" xr:uid="{C4ED3739-5377-4CC9-8A55-7E1E1DDDF8C0}"/>
    <cellStyle name="Percent 2 2 5 2 3 2 2" xfId="26970" xr:uid="{2CD64081-4496-4365-BB1C-F7AFE1DD60B2}"/>
    <cellStyle name="Percent 2 2 5 2 3 2 2 2" xfId="40662" xr:uid="{0135130E-07C3-43B0-AA4F-5D3C1123154F}"/>
    <cellStyle name="Percent 2 2 5 2 3 2 2 3" xfId="55546" xr:uid="{6EA129E6-D0A5-4105-9B3E-AF5A80861397}"/>
    <cellStyle name="Percent 2 2 5 2 3 2 3" xfId="20126" xr:uid="{11FFC467-49D6-4227-AE66-FD0721C5AEA0}"/>
    <cellStyle name="Percent 2 2 5 2 3 2 4" xfId="33816" xr:uid="{D1874DBD-A90F-4E44-BC8B-5E599CDF32A7}"/>
    <cellStyle name="Percent 2 2 5 2 3 2 5" xfId="48700" xr:uid="{8FD48B2F-C59F-4888-8AEF-255C72C725A5}"/>
    <cellStyle name="Percent 2 2 5 2 3 3" xfId="23548" xr:uid="{FB9CBB3F-BFF8-4DED-A4DE-080DEA6695B0}"/>
    <cellStyle name="Percent 2 2 5 2 3 3 2" xfId="37240" xr:uid="{EC732340-9117-45BB-AAD2-2CD81BF4D845}"/>
    <cellStyle name="Percent 2 2 5 2 3 3 3" xfId="52124" xr:uid="{70E50800-DB5F-4A25-8CC8-C6DAA062AB77}"/>
    <cellStyle name="Percent 2 2 5 2 3 4" xfId="16704" xr:uid="{36F4B17B-D3F4-4620-902C-93A5E62CB48A}"/>
    <cellStyle name="Percent 2 2 5 2 3 5" xfId="30394" xr:uid="{CE463BB4-6447-4139-A245-3024AC3E90ED}"/>
    <cellStyle name="Percent 2 2 5 2 3 6" xfId="45278" xr:uid="{50ADB369-1576-4646-B586-2EE89C26A1CD}"/>
    <cellStyle name="Percent 2 2 5 2 4" xfId="11568" xr:uid="{D4C1CB96-76C3-4969-A96D-812FB2EEB1BD}"/>
    <cellStyle name="Percent 2 2 5 2 4 2" xfId="25258" xr:uid="{6606BA52-AE59-4EF1-9FF3-7F34ED7B77BD}"/>
    <cellStyle name="Percent 2 2 5 2 4 2 2" xfId="38950" xr:uid="{DD323BCB-1C78-4267-B4AE-6FC68600781D}"/>
    <cellStyle name="Percent 2 2 5 2 4 2 3" xfId="53834" xr:uid="{8F266ACA-EA2E-409D-908E-866616AAC863}"/>
    <cellStyle name="Percent 2 2 5 2 4 3" xfId="18414" xr:uid="{72017C1E-A38E-4A6D-942F-F2090539B8EB}"/>
    <cellStyle name="Percent 2 2 5 2 4 4" xfId="32104" xr:uid="{CBDC5B53-9958-4F68-9657-940568D6E95F}"/>
    <cellStyle name="Percent 2 2 5 2 4 5" xfId="46988" xr:uid="{AC34C0D4-B3A3-4A0C-AC41-D2FD6E4F8583}"/>
    <cellStyle name="Percent 2 2 5 2 5" xfId="21836" xr:uid="{68B67936-BDB1-457D-A865-63884447D6DA}"/>
    <cellStyle name="Percent 2 2 5 2 5 2" xfId="35528" xr:uid="{FACFA368-5B9D-436A-A42C-8B28E112C6F6}"/>
    <cellStyle name="Percent 2 2 5 2 5 3" xfId="50412" xr:uid="{14F466E3-6F09-494A-9A1C-449B7FE33841}"/>
    <cellStyle name="Percent 2 2 5 2 6" xfId="14992" xr:uid="{F18331FA-9F42-4558-BFE6-6BB3DECEF3D2}"/>
    <cellStyle name="Percent 2 2 5 2 7" xfId="28682" xr:uid="{34B458C6-4B6E-4207-B053-E392595983C5}"/>
    <cellStyle name="Percent 2 2 5 2 8" xfId="43566" xr:uid="{FC2FDD1C-4EC1-48F6-997D-ECFF9C597F49}"/>
    <cellStyle name="Percent 2 2 5 3" xfId="8148" xr:uid="{B304C6D6-D288-460A-9CDB-077B23C984E2}"/>
    <cellStyle name="Percent 2 2 5 3 2" xfId="9860" xr:uid="{24697F34-669E-43B2-8B83-36067FB34846}"/>
    <cellStyle name="Percent 2 2 5 3 2 2" xfId="13282" xr:uid="{55EF8258-BA28-45D5-B254-5F11AD2927B6}"/>
    <cellStyle name="Percent 2 2 5 3 2 2 2" xfId="26972" xr:uid="{6D4B32CA-1573-494E-94FD-D6D2A2466C94}"/>
    <cellStyle name="Percent 2 2 5 3 2 2 2 2" xfId="40664" xr:uid="{DED770F0-25C7-4A2D-9D86-26C44E450078}"/>
    <cellStyle name="Percent 2 2 5 3 2 2 2 3" xfId="55548" xr:uid="{79827125-D4DE-42D4-8AD6-771BDB2B2569}"/>
    <cellStyle name="Percent 2 2 5 3 2 2 3" xfId="20128" xr:uid="{2948718F-5125-46D8-88AD-5697A39326C9}"/>
    <cellStyle name="Percent 2 2 5 3 2 2 4" xfId="33818" xr:uid="{A28DA9D3-C96F-49BE-B2D1-CAA2CE1E2B09}"/>
    <cellStyle name="Percent 2 2 5 3 2 2 5" xfId="48702" xr:uid="{3B2D7E28-CC98-438D-92E0-7B4AF7A74FC5}"/>
    <cellStyle name="Percent 2 2 5 3 2 3" xfId="23550" xr:uid="{EBD7F03E-1F7E-4B11-B734-700C3C5ACD14}"/>
    <cellStyle name="Percent 2 2 5 3 2 3 2" xfId="37242" xr:uid="{73613F57-141D-49A7-9441-0A9902BB6F57}"/>
    <cellStyle name="Percent 2 2 5 3 2 3 3" xfId="52126" xr:uid="{B23A3DF1-93C5-4BF4-85DF-15AD811A4CE8}"/>
    <cellStyle name="Percent 2 2 5 3 2 4" xfId="16706" xr:uid="{3E04D9DA-24BE-4C90-84BB-54597C0CA97E}"/>
    <cellStyle name="Percent 2 2 5 3 2 5" xfId="30396" xr:uid="{1DC02630-93C1-4B5E-94C2-FC8F1D85DCAA}"/>
    <cellStyle name="Percent 2 2 5 3 2 6" xfId="45280" xr:uid="{63506C4D-8B4A-4C23-9BE8-8080F45CD4E1}"/>
    <cellStyle name="Percent 2 2 5 3 3" xfId="11570" xr:uid="{577C15B5-A3DE-44D7-84CA-C54F3CD56583}"/>
    <cellStyle name="Percent 2 2 5 3 3 2" xfId="25260" xr:uid="{1287A980-AFDC-4E42-90A2-39E6465C91F1}"/>
    <cellStyle name="Percent 2 2 5 3 3 2 2" xfId="38952" xr:uid="{5C5E9A3B-2529-4EA1-8DAA-70668496F301}"/>
    <cellStyle name="Percent 2 2 5 3 3 2 3" xfId="53836" xr:uid="{80EAD9CA-C083-4B1C-9897-CDA11AEB5FA6}"/>
    <cellStyle name="Percent 2 2 5 3 3 3" xfId="18416" xr:uid="{9629FA8A-440E-43C4-9058-F432BED77FA0}"/>
    <cellStyle name="Percent 2 2 5 3 3 4" xfId="32106" xr:uid="{ED90AC0E-52A6-420D-A2DE-645E874BBA04}"/>
    <cellStyle name="Percent 2 2 5 3 3 5" xfId="46990" xr:uid="{352012F0-A37B-4B97-BCA4-02A1F197DDB0}"/>
    <cellStyle name="Percent 2 2 5 3 4" xfId="21838" xr:uid="{64EC1CF4-C373-40C1-85A0-8B5796A2B139}"/>
    <cellStyle name="Percent 2 2 5 3 4 2" xfId="35530" xr:uid="{CF70D197-896B-4607-A64F-C325B7301C62}"/>
    <cellStyle name="Percent 2 2 5 3 4 3" xfId="50414" xr:uid="{72CE5205-A394-4D19-9885-E722BCD65946}"/>
    <cellStyle name="Percent 2 2 5 3 5" xfId="14994" xr:uid="{057EFA8D-E71B-4407-9EA8-1E44D4ACAF24}"/>
    <cellStyle name="Percent 2 2 5 3 6" xfId="28684" xr:uid="{C82CD98A-268D-4333-A961-33CF83C370B6}"/>
    <cellStyle name="Percent 2 2 5 3 7" xfId="43568" xr:uid="{29A4E7FB-F6AB-4C44-99A4-C018822DC7DA}"/>
    <cellStyle name="Percent 2 2 5 4" xfId="8149" xr:uid="{8BB7D311-3C85-443E-9F79-8BB624C75571}"/>
    <cellStyle name="Percent 2 2 5 4 2" xfId="9861" xr:uid="{849557EC-AAEF-47C7-BB5A-D1C1047FEF56}"/>
    <cellStyle name="Percent 2 2 5 4 2 2" xfId="13283" xr:uid="{11A4133F-C6AD-4713-8D79-D74CBAE18295}"/>
    <cellStyle name="Percent 2 2 5 4 2 2 2" xfId="26973" xr:uid="{ED9B8134-A164-4C96-BA2C-50BA938DA7ED}"/>
    <cellStyle name="Percent 2 2 5 4 2 2 2 2" xfId="40665" xr:uid="{EB80487A-476C-4E9A-A07F-4D6553D48012}"/>
    <cellStyle name="Percent 2 2 5 4 2 2 2 3" xfId="55549" xr:uid="{8D7D4E7B-5EE7-4248-94AD-AF832BFA2C61}"/>
    <cellStyle name="Percent 2 2 5 4 2 2 3" xfId="20129" xr:uid="{16032F24-049D-430B-A4CF-8D3949489A6E}"/>
    <cellStyle name="Percent 2 2 5 4 2 2 4" xfId="33819" xr:uid="{374F40A8-B9F9-4AA8-A8EE-CFDDE3D03168}"/>
    <cellStyle name="Percent 2 2 5 4 2 2 5" xfId="48703" xr:uid="{35DA1374-FBA2-4015-91B5-0C8F8DC55158}"/>
    <cellStyle name="Percent 2 2 5 4 2 3" xfId="23551" xr:uid="{DC0B16A7-0113-4946-820A-51559386C374}"/>
    <cellStyle name="Percent 2 2 5 4 2 3 2" xfId="37243" xr:uid="{A885EF35-51C5-4F02-8E16-E3FA1291D985}"/>
    <cellStyle name="Percent 2 2 5 4 2 3 3" xfId="52127" xr:uid="{DE4B3E8F-21D8-402D-8946-F079A97CB336}"/>
    <cellStyle name="Percent 2 2 5 4 2 4" xfId="16707" xr:uid="{DC868B8F-9C10-465E-92F7-FAC4E16233E4}"/>
    <cellStyle name="Percent 2 2 5 4 2 5" xfId="30397" xr:uid="{43552830-B6EC-4079-815A-51B8CC46B15F}"/>
    <cellStyle name="Percent 2 2 5 4 2 6" xfId="45281" xr:uid="{B12EA5D5-50D5-4279-99C4-6D971B324766}"/>
    <cellStyle name="Percent 2 2 5 4 3" xfId="11571" xr:uid="{42F903C7-0FC0-4C9D-91D8-19F2FB0269E8}"/>
    <cellStyle name="Percent 2 2 5 4 3 2" xfId="25261" xr:uid="{6375E4A5-6B27-4929-89EE-943E0F7D80A5}"/>
    <cellStyle name="Percent 2 2 5 4 3 2 2" xfId="38953" xr:uid="{4C27CFF3-0C71-464D-9F08-C46AA049B3F4}"/>
    <cellStyle name="Percent 2 2 5 4 3 2 3" xfId="53837" xr:uid="{C59479A5-C9D4-420D-A096-4D801DF4C37A}"/>
    <cellStyle name="Percent 2 2 5 4 3 3" xfId="18417" xr:uid="{4BA9C53A-6934-45B0-9636-34A745BEBDDA}"/>
    <cellStyle name="Percent 2 2 5 4 3 4" xfId="32107" xr:uid="{C0A8EA01-C95D-4190-89E3-64E91DE5FC06}"/>
    <cellStyle name="Percent 2 2 5 4 3 5" xfId="46991" xr:uid="{855FFF5C-7645-4CD9-B73B-9380D5447D57}"/>
    <cellStyle name="Percent 2 2 5 4 4" xfId="21839" xr:uid="{5D6C9AD6-F957-40C7-8843-4144B6700042}"/>
    <cellStyle name="Percent 2 2 5 4 4 2" xfId="35531" xr:uid="{DA4EF84F-CB00-42D0-B0C2-D59A6F9D3F7E}"/>
    <cellStyle name="Percent 2 2 5 4 4 3" xfId="50415" xr:uid="{FFBD912D-0199-4297-8A8C-D2C931576D24}"/>
    <cellStyle name="Percent 2 2 5 4 5" xfId="14995" xr:uid="{1C863709-DBC7-4B10-9B98-68D97F8D891F}"/>
    <cellStyle name="Percent 2 2 5 4 6" xfId="28685" xr:uid="{5B8C572B-08F6-4CB3-91AB-5F8639EA11E5}"/>
    <cellStyle name="Percent 2 2 5 4 7" xfId="43569" xr:uid="{5ECC282B-3D60-41D5-BE07-6B5FF56F28F4}"/>
    <cellStyle name="Percent 2 2 5 5" xfId="9857" xr:uid="{3D6B0F0D-A74B-435E-9AF0-7586701EEB6E}"/>
    <cellStyle name="Percent 2 2 5 5 2" xfId="13279" xr:uid="{5B69080F-D3E8-40E0-8A6B-6FC7B39C0AC5}"/>
    <cellStyle name="Percent 2 2 5 5 2 2" xfId="26969" xr:uid="{E45C4944-EE86-4C3C-8B53-D27CB4AF5D20}"/>
    <cellStyle name="Percent 2 2 5 5 2 2 2" xfId="40661" xr:uid="{E33931C6-1367-43AA-80C2-18750323AC86}"/>
    <cellStyle name="Percent 2 2 5 5 2 2 3" xfId="55545" xr:uid="{80262CFA-6896-4ABD-96A6-BCF604FFC456}"/>
    <cellStyle name="Percent 2 2 5 5 2 3" xfId="20125" xr:uid="{A41AFCC9-7C2E-4FC6-B3B6-573A9D35221A}"/>
    <cellStyle name="Percent 2 2 5 5 2 4" xfId="33815" xr:uid="{5C2883ED-458D-48D3-8E64-43316BEB2273}"/>
    <cellStyle name="Percent 2 2 5 5 2 5" xfId="48699" xr:uid="{AE975C21-1B4A-4124-9B68-7277C91BDF34}"/>
    <cellStyle name="Percent 2 2 5 5 3" xfId="23547" xr:uid="{60DCD94A-F667-4C6E-AF9C-6E287501278D}"/>
    <cellStyle name="Percent 2 2 5 5 3 2" xfId="37239" xr:uid="{76FB4AED-453B-4ABE-BFE1-E1EB0DE09C78}"/>
    <cellStyle name="Percent 2 2 5 5 3 3" xfId="52123" xr:uid="{204579FB-9BA2-4757-83F5-B745BEB1FE2A}"/>
    <cellStyle name="Percent 2 2 5 5 4" xfId="16703" xr:uid="{9DD17D2C-6080-4B9E-8199-77A57F83ADD8}"/>
    <cellStyle name="Percent 2 2 5 5 5" xfId="30393" xr:uid="{5A222174-9AF8-4955-8172-52922D96BA18}"/>
    <cellStyle name="Percent 2 2 5 5 6" xfId="45277" xr:uid="{3BF72D7C-8215-4538-9921-8E066C52AE68}"/>
    <cellStyle name="Percent 2 2 5 6" xfId="11567" xr:uid="{5AE16CC9-3828-4DC7-811C-D48569F06030}"/>
    <cellStyle name="Percent 2 2 5 6 2" xfId="25257" xr:uid="{B4ED27EB-DDB6-4C72-AB6B-B6F401531C12}"/>
    <cellStyle name="Percent 2 2 5 6 2 2" xfId="38949" xr:uid="{D1AF6463-FB9C-4BF8-8BCD-841B84EF4022}"/>
    <cellStyle name="Percent 2 2 5 6 2 3" xfId="53833" xr:uid="{EAA1BC1B-BE71-46E8-863B-BDDCEA6A7F14}"/>
    <cellStyle name="Percent 2 2 5 6 3" xfId="18413" xr:uid="{A0D21466-04B7-476F-A95D-D63784E5A7A4}"/>
    <cellStyle name="Percent 2 2 5 6 4" xfId="32103" xr:uid="{E9ADB0C6-7BA2-47A9-87F7-FA505640B6E7}"/>
    <cellStyle name="Percent 2 2 5 6 5" xfId="46987" xr:uid="{5B0B2FEC-4F2C-4352-96D8-03CE35B2A139}"/>
    <cellStyle name="Percent 2 2 5 7" xfId="21835" xr:uid="{469FF3CC-6758-4ED0-AF30-5944C90AC1FF}"/>
    <cellStyle name="Percent 2 2 5 7 2" xfId="35527" xr:uid="{7AD1FA82-033E-4DCD-817C-6936CDEC2AE6}"/>
    <cellStyle name="Percent 2 2 5 7 3" xfId="50411" xr:uid="{AC55DDBD-64D9-4CE7-96A9-47B71D6BD7C2}"/>
    <cellStyle name="Percent 2 2 5 8" xfId="14991" xr:uid="{0FF4896A-DE0C-4DFE-B036-41AEE611CC77}"/>
    <cellStyle name="Percent 2 2 5 9" xfId="28681" xr:uid="{4CA8CF9D-BAAE-4C6C-BF76-29CB577013D6}"/>
    <cellStyle name="Percent 2 2 6" xfId="8150" xr:uid="{928F0767-1DA0-4BBA-8305-1F159E94303E}"/>
    <cellStyle name="Percent 2 2 6 10" xfId="43570" xr:uid="{D023B597-5371-45CA-A036-7F6DACFCDCF9}"/>
    <cellStyle name="Percent 2 2 6 2" xfId="8151" xr:uid="{AF10E120-8377-4582-AE25-4BE912E183E1}"/>
    <cellStyle name="Percent 2 2 6 2 2" xfId="8152" xr:uid="{14C778C7-E497-4FAE-A93A-A6358E354B5A}"/>
    <cellStyle name="Percent 2 2 6 2 2 2" xfId="9864" xr:uid="{18392585-B9FB-41CD-910B-CBD69B756835}"/>
    <cellStyle name="Percent 2 2 6 2 2 2 2" xfId="13286" xr:uid="{CB1542F4-D8B1-4A49-9F38-8E7B818FEB7C}"/>
    <cellStyle name="Percent 2 2 6 2 2 2 2 2" xfId="26976" xr:uid="{FE41FB86-8608-4D6E-859F-1ED87F627814}"/>
    <cellStyle name="Percent 2 2 6 2 2 2 2 2 2" xfId="40668" xr:uid="{73CC19CF-0988-4CBF-A7DB-42EFDF63C443}"/>
    <cellStyle name="Percent 2 2 6 2 2 2 2 2 3" xfId="55552" xr:uid="{4C9368C5-AF78-4A2D-B0ED-C20451494280}"/>
    <cellStyle name="Percent 2 2 6 2 2 2 2 3" xfId="20132" xr:uid="{E42D96C1-4093-4F6E-ADA0-17EDB59A1CEA}"/>
    <cellStyle name="Percent 2 2 6 2 2 2 2 4" xfId="33822" xr:uid="{67E71E7E-1817-4950-8CD6-00C4A986476E}"/>
    <cellStyle name="Percent 2 2 6 2 2 2 2 5" xfId="48706" xr:uid="{BF4FAC75-261C-407D-92E2-867B7123118E}"/>
    <cellStyle name="Percent 2 2 6 2 2 2 3" xfId="23554" xr:uid="{9C5E1E6A-34DF-4187-907C-E22D2CEC0387}"/>
    <cellStyle name="Percent 2 2 6 2 2 2 3 2" xfId="37246" xr:uid="{B0CB5088-9526-4D32-B77C-A365C5D0F893}"/>
    <cellStyle name="Percent 2 2 6 2 2 2 3 3" xfId="52130" xr:uid="{7068ABE4-D66E-4EEC-98E5-F72E584EDE2D}"/>
    <cellStyle name="Percent 2 2 6 2 2 2 4" xfId="16710" xr:uid="{33944D9B-F4ED-48A4-A8AB-94132F767B6F}"/>
    <cellStyle name="Percent 2 2 6 2 2 2 5" xfId="30400" xr:uid="{405BB6DF-05AB-4311-89D7-152B77545E56}"/>
    <cellStyle name="Percent 2 2 6 2 2 2 6" xfId="45284" xr:uid="{CB8A78F7-C33B-486B-9574-BB68CC67404F}"/>
    <cellStyle name="Percent 2 2 6 2 2 3" xfId="11574" xr:uid="{7741060E-3DC0-4C29-B073-68343621DA20}"/>
    <cellStyle name="Percent 2 2 6 2 2 3 2" xfId="25264" xr:uid="{4E896681-B6D6-48ED-9318-550698FE242F}"/>
    <cellStyle name="Percent 2 2 6 2 2 3 2 2" xfId="38956" xr:uid="{E11E4AE9-90F3-43E0-A952-19C9A50B8FB7}"/>
    <cellStyle name="Percent 2 2 6 2 2 3 2 3" xfId="53840" xr:uid="{23EBB10B-DDA4-475F-B7BF-1EBB6B53776A}"/>
    <cellStyle name="Percent 2 2 6 2 2 3 3" xfId="18420" xr:uid="{018A23FB-1FD7-41DC-8E58-1EAD3AA50016}"/>
    <cellStyle name="Percent 2 2 6 2 2 3 4" xfId="32110" xr:uid="{89CDB32B-C7AD-4253-95B5-B2EC6FF1EFB8}"/>
    <cellStyle name="Percent 2 2 6 2 2 3 5" xfId="46994" xr:uid="{CF870767-EF4D-4FD0-BAB8-3550CE606F47}"/>
    <cellStyle name="Percent 2 2 6 2 2 4" xfId="21842" xr:uid="{4207A2B6-6F2C-4295-8207-6D6C11F1B6C6}"/>
    <cellStyle name="Percent 2 2 6 2 2 4 2" xfId="35534" xr:uid="{5437EAAD-BA57-40BE-A487-CD85E50BEDBB}"/>
    <cellStyle name="Percent 2 2 6 2 2 4 3" xfId="50418" xr:uid="{79EE0539-9624-414F-A01E-2A2043A49229}"/>
    <cellStyle name="Percent 2 2 6 2 2 5" xfId="14998" xr:uid="{08228E5D-5CB4-4DBE-ADE3-5EC8A8081F07}"/>
    <cellStyle name="Percent 2 2 6 2 2 6" xfId="28688" xr:uid="{3A31696A-5C66-4728-B803-8CCA2BB450E5}"/>
    <cellStyle name="Percent 2 2 6 2 2 7" xfId="43572" xr:uid="{2185DE11-F0AF-477E-BE20-21DCD391AB16}"/>
    <cellStyle name="Percent 2 2 6 2 3" xfId="9863" xr:uid="{D176EA02-E453-4C98-9138-72B42683BD25}"/>
    <cellStyle name="Percent 2 2 6 2 3 2" xfId="13285" xr:uid="{EF8723CD-5C97-43AB-8840-65D3753D60EF}"/>
    <cellStyle name="Percent 2 2 6 2 3 2 2" xfId="26975" xr:uid="{17FA5A8F-9F7D-4A13-935C-0144534BF733}"/>
    <cellStyle name="Percent 2 2 6 2 3 2 2 2" xfId="40667" xr:uid="{E73F9D6D-8646-48B2-9503-39A47BC11B53}"/>
    <cellStyle name="Percent 2 2 6 2 3 2 2 3" xfId="55551" xr:uid="{5A5B7475-B0FC-4FAB-B5B0-DF195D1AA2FC}"/>
    <cellStyle name="Percent 2 2 6 2 3 2 3" xfId="20131" xr:uid="{C11C30F7-CC69-4026-AE13-6851DE4DF402}"/>
    <cellStyle name="Percent 2 2 6 2 3 2 4" xfId="33821" xr:uid="{4F7D1A83-F92E-4CC2-AB49-F79C389DC295}"/>
    <cellStyle name="Percent 2 2 6 2 3 2 5" xfId="48705" xr:uid="{6D7DB436-87BD-49D2-8D35-5DFCB11EC8B4}"/>
    <cellStyle name="Percent 2 2 6 2 3 3" xfId="23553" xr:uid="{08D0CA7B-8629-4F75-BEA7-6AFFC05FF5B0}"/>
    <cellStyle name="Percent 2 2 6 2 3 3 2" xfId="37245" xr:uid="{25A00F89-C727-494C-8A31-75B780AC657B}"/>
    <cellStyle name="Percent 2 2 6 2 3 3 3" xfId="52129" xr:uid="{0EA2C44C-1E1F-4E27-9C96-00E20E31E163}"/>
    <cellStyle name="Percent 2 2 6 2 3 4" xfId="16709" xr:uid="{0F59B517-4B9E-4BCF-A2DF-8155475ABF0A}"/>
    <cellStyle name="Percent 2 2 6 2 3 5" xfId="30399" xr:uid="{35C973D4-6C3F-4768-95FC-ACC0B2AD2309}"/>
    <cellStyle name="Percent 2 2 6 2 3 6" xfId="45283" xr:uid="{CC866EB1-7FE5-4D7C-95B1-1146D913AF8B}"/>
    <cellStyle name="Percent 2 2 6 2 4" xfId="11573" xr:uid="{6C0F59B6-FB65-4297-8AEE-74E539AA89AE}"/>
    <cellStyle name="Percent 2 2 6 2 4 2" xfId="25263" xr:uid="{40D45845-1C0E-4480-8E90-877B5676F053}"/>
    <cellStyle name="Percent 2 2 6 2 4 2 2" xfId="38955" xr:uid="{14F32F02-34BA-4E7B-894E-7BA322BF41B3}"/>
    <cellStyle name="Percent 2 2 6 2 4 2 3" xfId="53839" xr:uid="{61187D54-997B-4C3E-AF42-7E04BEB9EDD1}"/>
    <cellStyle name="Percent 2 2 6 2 4 3" xfId="18419" xr:uid="{10A26775-8C4A-43EE-A511-1F6D269F483F}"/>
    <cellStyle name="Percent 2 2 6 2 4 4" xfId="32109" xr:uid="{55F1153D-0124-44F8-A188-B2A56A781A7D}"/>
    <cellStyle name="Percent 2 2 6 2 4 5" xfId="46993" xr:uid="{D09A433B-9713-43F7-9043-4556D19363F1}"/>
    <cellStyle name="Percent 2 2 6 2 5" xfId="21841" xr:uid="{18497834-E41B-4892-A92F-93B9FD703195}"/>
    <cellStyle name="Percent 2 2 6 2 5 2" xfId="35533" xr:uid="{94B05540-08A8-4044-8531-7B808D8D0D0C}"/>
    <cellStyle name="Percent 2 2 6 2 5 3" xfId="50417" xr:uid="{5FA4CD6A-44C8-4842-BD02-0B516CB22F9D}"/>
    <cellStyle name="Percent 2 2 6 2 6" xfId="14997" xr:uid="{D7C80641-93CF-4963-87DF-767F03AE4D1C}"/>
    <cellStyle name="Percent 2 2 6 2 7" xfId="28687" xr:uid="{CF2532F2-7104-46D1-9432-4A5BC13B2E57}"/>
    <cellStyle name="Percent 2 2 6 2 8" xfId="43571" xr:uid="{10A701DE-053F-404E-B0FC-5716D737D41A}"/>
    <cellStyle name="Percent 2 2 6 3" xfId="8153" xr:uid="{4BFD8541-FBA3-4CA1-B562-E37049AF54EC}"/>
    <cellStyle name="Percent 2 2 6 3 2" xfId="9865" xr:uid="{39655D2D-5E2C-4FF9-92DC-D5376F24CA80}"/>
    <cellStyle name="Percent 2 2 6 3 2 2" xfId="13287" xr:uid="{B4EBA4AF-454A-40B6-8A2C-DC88F1536B2C}"/>
    <cellStyle name="Percent 2 2 6 3 2 2 2" xfId="26977" xr:uid="{499BED51-097A-4462-BA38-87198C3D6E7D}"/>
    <cellStyle name="Percent 2 2 6 3 2 2 2 2" xfId="40669" xr:uid="{66D8E468-166B-4396-9513-65AE0A6C6DD3}"/>
    <cellStyle name="Percent 2 2 6 3 2 2 2 3" xfId="55553" xr:uid="{461EA600-51EA-413A-B65E-B86B094F886A}"/>
    <cellStyle name="Percent 2 2 6 3 2 2 3" xfId="20133" xr:uid="{D008F903-781D-4660-AF14-3AD8C77D1700}"/>
    <cellStyle name="Percent 2 2 6 3 2 2 4" xfId="33823" xr:uid="{0F9379AB-A3F2-4E2D-8528-A924762BE617}"/>
    <cellStyle name="Percent 2 2 6 3 2 2 5" xfId="48707" xr:uid="{600A9A00-3E5A-4B3A-A1BE-0C5D7915AC48}"/>
    <cellStyle name="Percent 2 2 6 3 2 3" xfId="23555" xr:uid="{999EB4ED-48A5-4AA1-8973-65890B6463FA}"/>
    <cellStyle name="Percent 2 2 6 3 2 3 2" xfId="37247" xr:uid="{E178C041-6210-45FB-BF34-147BFE2394FD}"/>
    <cellStyle name="Percent 2 2 6 3 2 3 3" xfId="52131" xr:uid="{82EBA574-582C-44E5-83DD-440B1CBE9145}"/>
    <cellStyle name="Percent 2 2 6 3 2 4" xfId="16711" xr:uid="{8F749F42-9BA8-4C02-92A5-7459BDE4A1CB}"/>
    <cellStyle name="Percent 2 2 6 3 2 5" xfId="30401" xr:uid="{941C5724-0EF8-40EA-BD43-0E222BDDB0C2}"/>
    <cellStyle name="Percent 2 2 6 3 2 6" xfId="45285" xr:uid="{AB5A3CCB-F008-4850-8C9A-0C97C5577F76}"/>
    <cellStyle name="Percent 2 2 6 3 3" xfId="11575" xr:uid="{1422F737-25C6-40D2-A0B6-4A65FD575407}"/>
    <cellStyle name="Percent 2 2 6 3 3 2" xfId="25265" xr:uid="{34A57068-D40B-4F46-802B-98827D9CCD97}"/>
    <cellStyle name="Percent 2 2 6 3 3 2 2" xfId="38957" xr:uid="{7FBC8290-5058-4910-94A4-758A0E1DE741}"/>
    <cellStyle name="Percent 2 2 6 3 3 2 3" xfId="53841" xr:uid="{76361612-5BCF-4FE1-A9EC-D9A662E34F94}"/>
    <cellStyle name="Percent 2 2 6 3 3 3" xfId="18421" xr:uid="{032D6356-D7DA-4DCA-88B1-FB679B229CBB}"/>
    <cellStyle name="Percent 2 2 6 3 3 4" xfId="32111" xr:uid="{05F17493-8ECC-40CF-A59A-75861C0A549D}"/>
    <cellStyle name="Percent 2 2 6 3 3 5" xfId="46995" xr:uid="{A4562F18-6CFC-4364-A868-396385680E64}"/>
    <cellStyle name="Percent 2 2 6 3 4" xfId="21843" xr:uid="{05EB480C-27FB-445C-A3E2-01E755ABC9E1}"/>
    <cellStyle name="Percent 2 2 6 3 4 2" xfId="35535" xr:uid="{3C6DD8B2-ADED-40EB-8904-F92033F281F2}"/>
    <cellStyle name="Percent 2 2 6 3 4 3" xfId="50419" xr:uid="{7EB278BB-5B85-4B2B-95E8-9BE5EE9BC8FF}"/>
    <cellStyle name="Percent 2 2 6 3 5" xfId="14999" xr:uid="{01C16A1D-5781-40BE-AB47-C981A5F12BDB}"/>
    <cellStyle name="Percent 2 2 6 3 6" xfId="28689" xr:uid="{3DCA10CA-8674-4CFF-857B-AB123A7CBF17}"/>
    <cellStyle name="Percent 2 2 6 3 7" xfId="43573" xr:uid="{DECDE31F-E7E5-4690-AAF4-27904B7EEE6C}"/>
    <cellStyle name="Percent 2 2 6 4" xfId="8154" xr:uid="{8E6BE3AF-B918-4EE3-AB91-3D9E45C99C8C}"/>
    <cellStyle name="Percent 2 2 6 4 2" xfId="9866" xr:uid="{8289384F-DC0A-4264-9E3A-D79F01CB9BB2}"/>
    <cellStyle name="Percent 2 2 6 4 2 2" xfId="13288" xr:uid="{68365DEC-5478-4C7F-BEA4-1339356FA079}"/>
    <cellStyle name="Percent 2 2 6 4 2 2 2" xfId="26978" xr:uid="{8DE51C5C-CF3C-46E2-9D61-EC7519E527F4}"/>
    <cellStyle name="Percent 2 2 6 4 2 2 2 2" xfId="40670" xr:uid="{FF03405B-A721-4161-8C8E-EEE27517561E}"/>
    <cellStyle name="Percent 2 2 6 4 2 2 2 3" xfId="55554" xr:uid="{6A45E7A9-BCBD-44A4-9D72-BA0E4925DF71}"/>
    <cellStyle name="Percent 2 2 6 4 2 2 3" xfId="20134" xr:uid="{BC79E3A1-71CC-458B-94B9-71B735A649D3}"/>
    <cellStyle name="Percent 2 2 6 4 2 2 4" xfId="33824" xr:uid="{15E3FEE3-6A4E-4BCB-879A-EF976713DAD6}"/>
    <cellStyle name="Percent 2 2 6 4 2 2 5" xfId="48708" xr:uid="{9AC934CA-EECC-43A9-A965-E7E2EBB5209E}"/>
    <cellStyle name="Percent 2 2 6 4 2 3" xfId="23556" xr:uid="{B5A0AC96-10B0-4F75-8E02-BF0885B27FEC}"/>
    <cellStyle name="Percent 2 2 6 4 2 3 2" xfId="37248" xr:uid="{36D44F99-9EC5-4AF1-8905-B006F3FED678}"/>
    <cellStyle name="Percent 2 2 6 4 2 3 3" xfId="52132" xr:uid="{8BA5E1E2-AE57-44CE-BD8B-CC5E0394E95D}"/>
    <cellStyle name="Percent 2 2 6 4 2 4" xfId="16712" xr:uid="{3ED09949-E017-4F84-8C03-BEAC765FCDE3}"/>
    <cellStyle name="Percent 2 2 6 4 2 5" xfId="30402" xr:uid="{4594FF7F-1419-4ACE-BC71-1E2CA4DC9B27}"/>
    <cellStyle name="Percent 2 2 6 4 2 6" xfId="45286" xr:uid="{EE029CFC-9D7D-443C-8C16-CFC740FDD2C2}"/>
    <cellStyle name="Percent 2 2 6 4 3" xfId="11576" xr:uid="{8C87B230-2294-4643-AD9D-BE577132D039}"/>
    <cellStyle name="Percent 2 2 6 4 3 2" xfId="25266" xr:uid="{A67F8344-E671-4164-9C06-27C9D04E160A}"/>
    <cellStyle name="Percent 2 2 6 4 3 2 2" xfId="38958" xr:uid="{993A6D21-F22A-493B-B52F-AB598622DD93}"/>
    <cellStyle name="Percent 2 2 6 4 3 2 3" xfId="53842" xr:uid="{822E6247-9CB8-4961-9D2D-1D5D15C01CF2}"/>
    <cellStyle name="Percent 2 2 6 4 3 3" xfId="18422" xr:uid="{818DD007-8649-435D-9128-42FEF6D14AAE}"/>
    <cellStyle name="Percent 2 2 6 4 3 4" xfId="32112" xr:uid="{966FBDDD-5054-4ED9-86B9-DCB7426044A0}"/>
    <cellStyle name="Percent 2 2 6 4 3 5" xfId="46996" xr:uid="{231E1620-678A-4D91-9F82-D74D50B00F63}"/>
    <cellStyle name="Percent 2 2 6 4 4" xfId="21844" xr:uid="{11C027AC-D69A-41A7-87B8-048CB445E526}"/>
    <cellStyle name="Percent 2 2 6 4 4 2" xfId="35536" xr:uid="{7633139F-9925-4A74-B49A-92C7BD8CFEDC}"/>
    <cellStyle name="Percent 2 2 6 4 4 3" xfId="50420" xr:uid="{AD5F6796-A5A1-425C-9A2E-25176BFFE48C}"/>
    <cellStyle name="Percent 2 2 6 4 5" xfId="15000" xr:uid="{311C9AF5-9432-42E8-81D9-7B94CCD0745D}"/>
    <cellStyle name="Percent 2 2 6 4 6" xfId="28690" xr:uid="{23BB51ED-D394-4E89-87EB-F4F119ED6136}"/>
    <cellStyle name="Percent 2 2 6 4 7" xfId="43574" xr:uid="{386D309D-C8F9-409A-9059-DCA16D474B85}"/>
    <cellStyle name="Percent 2 2 6 5" xfId="9862" xr:uid="{121DF50C-B794-4656-9079-95718D056958}"/>
    <cellStyle name="Percent 2 2 6 5 2" xfId="13284" xr:uid="{96E74A87-7EBF-4BE3-A939-AA3ED19DE657}"/>
    <cellStyle name="Percent 2 2 6 5 2 2" xfId="26974" xr:uid="{7374FD4D-7076-45E2-A765-236EC4ECEC4B}"/>
    <cellStyle name="Percent 2 2 6 5 2 2 2" xfId="40666" xr:uid="{221EA094-CD72-4543-8273-B452ECF31733}"/>
    <cellStyle name="Percent 2 2 6 5 2 2 3" xfId="55550" xr:uid="{6A8E41F4-5D96-4F10-BAA4-144D5F71B642}"/>
    <cellStyle name="Percent 2 2 6 5 2 3" xfId="20130" xr:uid="{C3FC9A2D-175C-49E5-9563-12DAFBE6DF08}"/>
    <cellStyle name="Percent 2 2 6 5 2 4" xfId="33820" xr:uid="{FB1E6AB3-A29A-4696-B27C-4E122E9287EA}"/>
    <cellStyle name="Percent 2 2 6 5 2 5" xfId="48704" xr:uid="{EEA5776D-0B5E-4442-8B1C-FB5823E8AFDD}"/>
    <cellStyle name="Percent 2 2 6 5 3" xfId="23552" xr:uid="{4B486FF0-B811-4E3B-8AA7-DE88A3E03D19}"/>
    <cellStyle name="Percent 2 2 6 5 3 2" xfId="37244" xr:uid="{A1AC025B-D61E-4255-9937-06D3BA168081}"/>
    <cellStyle name="Percent 2 2 6 5 3 3" xfId="52128" xr:uid="{C26DD7E3-EE33-4380-A28E-5000AD575B5D}"/>
    <cellStyle name="Percent 2 2 6 5 4" xfId="16708" xr:uid="{3CA03E94-7BB8-4D1A-828B-3F70A77AC533}"/>
    <cellStyle name="Percent 2 2 6 5 5" xfId="30398" xr:uid="{96139C26-9B46-4503-9E91-46C16D12C56C}"/>
    <cellStyle name="Percent 2 2 6 5 6" xfId="45282" xr:uid="{38B0917F-66F0-4CF0-9CCA-AFFCB2EA74D1}"/>
    <cellStyle name="Percent 2 2 6 6" xfId="11572" xr:uid="{48242DF2-948C-4C92-A8BE-C51AF1823FC6}"/>
    <cellStyle name="Percent 2 2 6 6 2" xfId="25262" xr:uid="{8B79151B-CF24-4890-86BC-7C4E96A2C4FE}"/>
    <cellStyle name="Percent 2 2 6 6 2 2" xfId="38954" xr:uid="{BA9E2898-D230-42EC-9AE1-B32CDCD8BADA}"/>
    <cellStyle name="Percent 2 2 6 6 2 3" xfId="53838" xr:uid="{53594D32-8837-4B37-8AA9-6BF0A555134B}"/>
    <cellStyle name="Percent 2 2 6 6 3" xfId="18418" xr:uid="{97D80228-F8DF-434B-AE1F-9BDBE32F03E5}"/>
    <cellStyle name="Percent 2 2 6 6 4" xfId="32108" xr:uid="{24EDC005-58F0-40B5-87F0-573F6365CFFD}"/>
    <cellStyle name="Percent 2 2 6 6 5" xfId="46992" xr:uid="{E38974E2-F45D-4012-8D02-770D623BB8B2}"/>
    <cellStyle name="Percent 2 2 6 7" xfId="21840" xr:uid="{55B6022C-314E-4162-9C1D-32A4A6AE6A6B}"/>
    <cellStyle name="Percent 2 2 6 7 2" xfId="35532" xr:uid="{E978CA15-CAE5-45CE-93E7-89217937E9DC}"/>
    <cellStyle name="Percent 2 2 6 7 3" xfId="50416" xr:uid="{F6802DB4-D069-429A-9FE2-29B74241BC56}"/>
    <cellStyle name="Percent 2 2 6 8" xfId="14996" xr:uid="{5E3DE4FF-70D0-4EBF-9124-60BF3634A6CA}"/>
    <cellStyle name="Percent 2 2 6 9" xfId="28686" xr:uid="{4D91C994-AE90-48CC-B4C4-902FA5F2B299}"/>
    <cellStyle name="Percent 2 2 7" xfId="8155" xr:uid="{280EBFF1-B346-4264-8FCD-65215D5BE5B4}"/>
    <cellStyle name="Percent 2 2 7 2" xfId="8156" xr:uid="{F70493D8-7B99-4FDC-ACAC-EFE05011276D}"/>
    <cellStyle name="Percent 2 2 7 2 2" xfId="9868" xr:uid="{F1587593-968C-4835-AA58-B9A7C9A5CBBD}"/>
    <cellStyle name="Percent 2 2 7 2 2 2" xfId="13290" xr:uid="{1B038DBD-268E-4082-9195-626F592CF143}"/>
    <cellStyle name="Percent 2 2 7 2 2 2 2" xfId="26980" xr:uid="{63932CAC-1F4A-48F5-980A-F29B78D0B195}"/>
    <cellStyle name="Percent 2 2 7 2 2 2 2 2" xfId="40672" xr:uid="{921D7B88-5FF1-4964-AE0E-9072D19E17A4}"/>
    <cellStyle name="Percent 2 2 7 2 2 2 2 3" xfId="55556" xr:uid="{81B0777B-DFE7-4649-87E5-C0FC20937B12}"/>
    <cellStyle name="Percent 2 2 7 2 2 2 3" xfId="20136" xr:uid="{884AEE6F-97A6-4553-8031-C3DD8762C38D}"/>
    <cellStyle name="Percent 2 2 7 2 2 2 4" xfId="33826" xr:uid="{3694DA9C-B78A-44A4-AEDC-42BE5ABEAD94}"/>
    <cellStyle name="Percent 2 2 7 2 2 2 5" xfId="48710" xr:uid="{FFBEA493-392A-4F22-A252-FF64ADF69A26}"/>
    <cellStyle name="Percent 2 2 7 2 2 3" xfId="23558" xr:uid="{B40FBCF5-92AB-468F-848D-FA039F0B2569}"/>
    <cellStyle name="Percent 2 2 7 2 2 3 2" xfId="37250" xr:uid="{133FA335-EDAD-40E6-A08B-0015B14AFFA7}"/>
    <cellStyle name="Percent 2 2 7 2 2 3 3" xfId="52134" xr:uid="{E54D7BD6-045D-4CC5-B80D-CE50CA44CF61}"/>
    <cellStyle name="Percent 2 2 7 2 2 4" xfId="16714" xr:uid="{C248F9B4-AF7F-4AA2-8980-A5CEA326CFBD}"/>
    <cellStyle name="Percent 2 2 7 2 2 5" xfId="30404" xr:uid="{66DFB43F-8D56-4B8D-8FE4-C683D64476F2}"/>
    <cellStyle name="Percent 2 2 7 2 2 6" xfId="45288" xr:uid="{52FCB05E-281D-4503-A2EF-0A7AE54E2324}"/>
    <cellStyle name="Percent 2 2 7 2 3" xfId="11578" xr:uid="{E1F93A14-6F6C-4B6F-A283-5A1FEC06C55A}"/>
    <cellStyle name="Percent 2 2 7 2 3 2" xfId="25268" xr:uid="{A2794640-D981-4744-A73F-8E1E2CD4E5E3}"/>
    <cellStyle name="Percent 2 2 7 2 3 2 2" xfId="38960" xr:uid="{F280BF7B-441D-4228-BE8A-3AC535B1DA64}"/>
    <cellStyle name="Percent 2 2 7 2 3 2 3" xfId="53844" xr:uid="{C75BABA4-E725-421F-B1E2-A5A5688B9339}"/>
    <cellStyle name="Percent 2 2 7 2 3 3" xfId="18424" xr:uid="{493A29BD-6B60-4E97-AC27-4310EF34A24A}"/>
    <cellStyle name="Percent 2 2 7 2 3 4" xfId="32114" xr:uid="{8B56684C-ADBA-4B40-BD20-C13096ED05FE}"/>
    <cellStyle name="Percent 2 2 7 2 3 5" xfId="46998" xr:uid="{CC2E3A17-CEAC-45E6-8886-6F9877D16337}"/>
    <cellStyle name="Percent 2 2 7 2 4" xfId="21846" xr:uid="{DC5AC65A-6AF1-48BA-A0DA-66DB98D4DBAA}"/>
    <cellStyle name="Percent 2 2 7 2 4 2" xfId="35538" xr:uid="{4CD6659C-3267-4EC5-A046-72ACBE1025B1}"/>
    <cellStyle name="Percent 2 2 7 2 4 3" xfId="50422" xr:uid="{F0F14676-2FB6-48EE-B05D-F80587366FB6}"/>
    <cellStyle name="Percent 2 2 7 2 5" xfId="15002" xr:uid="{2B22A71A-B087-4575-AADA-5E95A10E1C8F}"/>
    <cellStyle name="Percent 2 2 7 2 6" xfId="28692" xr:uid="{E66BD5D0-F432-442A-ABD5-0D5D22747D15}"/>
    <cellStyle name="Percent 2 2 7 2 7" xfId="43576" xr:uid="{DEBD80AB-130A-4862-B3AF-FBF02A591A79}"/>
    <cellStyle name="Percent 2 2 7 3" xfId="9867" xr:uid="{118BB77C-E8F0-45BA-8378-A2D0622B9F35}"/>
    <cellStyle name="Percent 2 2 7 3 2" xfId="13289" xr:uid="{656B7E3F-CFE3-44AA-BF6C-CB2885EC4403}"/>
    <cellStyle name="Percent 2 2 7 3 2 2" xfId="26979" xr:uid="{8219FF7F-EB27-4283-B38F-25533EBF5140}"/>
    <cellStyle name="Percent 2 2 7 3 2 2 2" xfId="40671" xr:uid="{445375A2-37A7-45E0-BD0A-588D0F792855}"/>
    <cellStyle name="Percent 2 2 7 3 2 2 3" xfId="55555" xr:uid="{63F388E9-CBD6-42F6-BE06-630C2A2AB493}"/>
    <cellStyle name="Percent 2 2 7 3 2 3" xfId="20135" xr:uid="{B3A82B59-22FE-4B98-9542-47FC78FCBAE5}"/>
    <cellStyle name="Percent 2 2 7 3 2 4" xfId="33825" xr:uid="{22341523-642F-486A-A357-9967B23B7E3B}"/>
    <cellStyle name="Percent 2 2 7 3 2 5" xfId="48709" xr:uid="{26DAF2E3-7DE8-47E6-8937-663DE04DD746}"/>
    <cellStyle name="Percent 2 2 7 3 3" xfId="23557" xr:uid="{FFE5F6C5-7D6D-40A9-BEA4-00EEE825AAB3}"/>
    <cellStyle name="Percent 2 2 7 3 3 2" xfId="37249" xr:uid="{8A70D536-39A2-45CC-86DC-CFCACCF9F599}"/>
    <cellStyle name="Percent 2 2 7 3 3 3" xfId="52133" xr:uid="{465A22A4-6855-4627-A0B3-47FDE8C50396}"/>
    <cellStyle name="Percent 2 2 7 3 4" xfId="16713" xr:uid="{F8341CEA-7BD4-46C6-8C43-DA610AA2ACC9}"/>
    <cellStyle name="Percent 2 2 7 3 5" xfId="30403" xr:uid="{A414A752-1BAD-4B12-B46B-286D35A8D66E}"/>
    <cellStyle name="Percent 2 2 7 3 6" xfId="45287" xr:uid="{74AA188E-F041-4808-A7F8-6B05C03F9439}"/>
    <cellStyle name="Percent 2 2 7 4" xfId="11577" xr:uid="{8D8353DB-971F-47EF-96DF-613F8E66A738}"/>
    <cellStyle name="Percent 2 2 7 4 2" xfId="25267" xr:uid="{A8D684A3-79D2-4F07-92D7-42680C4C6D3E}"/>
    <cellStyle name="Percent 2 2 7 4 2 2" xfId="38959" xr:uid="{8CBCB219-28D7-4434-8E53-CAC8F163C0E9}"/>
    <cellStyle name="Percent 2 2 7 4 2 3" xfId="53843" xr:uid="{6A02AD1C-567A-437F-978B-59654EAB7B41}"/>
    <cellStyle name="Percent 2 2 7 4 3" xfId="18423" xr:uid="{A485E09E-BBFF-4C79-BED3-38FC3FB5E59D}"/>
    <cellStyle name="Percent 2 2 7 4 4" xfId="32113" xr:uid="{B2573402-3D6B-440F-8750-3CB77AE62460}"/>
    <cellStyle name="Percent 2 2 7 4 5" xfId="46997" xr:uid="{2B087B90-9A1E-41A9-A42A-0720B915A36C}"/>
    <cellStyle name="Percent 2 2 7 5" xfId="21845" xr:uid="{BA89346E-105E-4032-A980-6DFF8ED76384}"/>
    <cellStyle name="Percent 2 2 7 5 2" xfId="35537" xr:uid="{646A5253-EEEB-4837-9998-672E3BF6E704}"/>
    <cellStyle name="Percent 2 2 7 5 3" xfId="50421" xr:uid="{396D1099-9FDA-4F95-8855-C2C6F9EB6A79}"/>
    <cellStyle name="Percent 2 2 7 6" xfId="15001" xr:uid="{2E6AB673-C19C-49E0-BFB4-A1430218CC6C}"/>
    <cellStyle name="Percent 2 2 7 7" xfId="28691" xr:uid="{B5BB2364-323A-4757-AEA1-764B816E8C5A}"/>
    <cellStyle name="Percent 2 2 7 8" xfId="43575" xr:uid="{FBFAF39D-099D-44B1-8D42-978F39B5CFC4}"/>
    <cellStyle name="Percent 2 2 8" xfId="8157" xr:uid="{25E7EEBE-F165-4981-833F-9B7EE4A8CCBD}"/>
    <cellStyle name="Percent 2 2 8 2" xfId="9869" xr:uid="{868930D8-2E11-4C61-9FFA-128B1ABE53A8}"/>
    <cellStyle name="Percent 2 2 8 2 2" xfId="13291" xr:uid="{35D19754-F16D-4C79-9A80-041E1C8001FA}"/>
    <cellStyle name="Percent 2 2 8 2 2 2" xfId="26981" xr:uid="{0170C96D-6A3E-40AD-A9E1-9CBF06DB1C1F}"/>
    <cellStyle name="Percent 2 2 8 2 2 2 2" xfId="40673" xr:uid="{70D6B230-E9CC-4545-831D-009D6F82D8CE}"/>
    <cellStyle name="Percent 2 2 8 2 2 2 3" xfId="55557" xr:uid="{0EC0C4D4-393F-44C7-A7CD-7AC25BB3B744}"/>
    <cellStyle name="Percent 2 2 8 2 2 3" xfId="20137" xr:uid="{C114B87C-A773-493A-A557-5DFF56C012D8}"/>
    <cellStyle name="Percent 2 2 8 2 2 4" xfId="33827" xr:uid="{8B026083-B1FE-439B-9CD9-57A6103C849B}"/>
    <cellStyle name="Percent 2 2 8 2 2 5" xfId="48711" xr:uid="{E9BE1925-2F76-4F4A-8774-7DE2BEB3D1DE}"/>
    <cellStyle name="Percent 2 2 8 2 3" xfId="23559" xr:uid="{377B5D7C-EB6F-44EF-AE1B-96FE9ABDE3C0}"/>
    <cellStyle name="Percent 2 2 8 2 3 2" xfId="37251" xr:uid="{B4860E28-1D8F-41ED-B9D1-6D2A5FC54E61}"/>
    <cellStyle name="Percent 2 2 8 2 3 3" xfId="52135" xr:uid="{84C35FFF-668B-40DA-9828-9045E1B60832}"/>
    <cellStyle name="Percent 2 2 8 2 4" xfId="16715" xr:uid="{1D77D7C7-FE88-4F6A-9963-79B379A5143F}"/>
    <cellStyle name="Percent 2 2 8 2 5" xfId="30405" xr:uid="{0BB659CD-9C14-414D-B4A4-A56124EB90F9}"/>
    <cellStyle name="Percent 2 2 8 2 6" xfId="45289" xr:uid="{981414FC-8B93-40CE-9BA0-4FBFFA0117A2}"/>
    <cellStyle name="Percent 2 2 8 3" xfId="11579" xr:uid="{EC8FB935-53A1-4A4F-A0DE-CF873AEA648F}"/>
    <cellStyle name="Percent 2 2 8 3 2" xfId="25269" xr:uid="{09612774-7370-40EA-B0A5-A032AC3E0BB8}"/>
    <cellStyle name="Percent 2 2 8 3 2 2" xfId="38961" xr:uid="{6B737F17-6032-4F18-9B51-824F47A85987}"/>
    <cellStyle name="Percent 2 2 8 3 2 3" xfId="53845" xr:uid="{E4081CC2-78B1-4435-9C0A-15B2A1D59104}"/>
    <cellStyle name="Percent 2 2 8 3 3" xfId="18425" xr:uid="{6F508DE4-FAA0-4065-A8BB-3FA421A4F5E2}"/>
    <cellStyle name="Percent 2 2 8 3 4" xfId="32115" xr:uid="{D8DBFD64-E481-41D0-BC6C-B4AB42BC3248}"/>
    <cellStyle name="Percent 2 2 8 3 5" xfId="46999" xr:uid="{2A664550-E965-473F-A2D3-2699DC10E152}"/>
    <cellStyle name="Percent 2 2 8 4" xfId="21847" xr:uid="{004CBC60-A958-4FF7-8A78-1D28696A6B69}"/>
    <cellStyle name="Percent 2 2 8 4 2" xfId="35539" xr:uid="{E1F5FE5F-CEB8-42C9-9BFA-BFD5AC6E02D6}"/>
    <cellStyle name="Percent 2 2 8 4 3" xfId="50423" xr:uid="{09609B1A-2BBB-49FD-B6ED-0AFEC4CF4AF1}"/>
    <cellStyle name="Percent 2 2 8 5" xfId="15003" xr:uid="{CC9796D2-FC19-4228-B1A1-C05CB7C18C50}"/>
    <cellStyle name="Percent 2 2 8 6" xfId="28693" xr:uid="{4DE68A23-E967-4005-9F92-50BBAC20AF3F}"/>
    <cellStyle name="Percent 2 2 8 7" xfId="43577" xr:uid="{9FAD0B93-204F-47FF-A861-B4CE5E4132C1}"/>
    <cellStyle name="Percent 2 2 9" xfId="8158" xr:uid="{1C1C1D4D-B7B4-43AD-8AD3-F53D2C2C1696}"/>
    <cellStyle name="Percent 2 2 9 2" xfId="9870" xr:uid="{173EA6DE-7060-4048-99EE-E2818C3601AD}"/>
    <cellStyle name="Percent 2 2 9 2 2" xfId="13292" xr:uid="{FF3C20F8-02D8-4151-BD12-31193FFA8C0D}"/>
    <cellStyle name="Percent 2 2 9 2 2 2" xfId="26982" xr:uid="{58D69678-2C5B-428E-AEDB-41E8AC86821A}"/>
    <cellStyle name="Percent 2 2 9 2 2 2 2" xfId="40674" xr:uid="{6544A665-441D-44BE-9CBA-86E04114F11D}"/>
    <cellStyle name="Percent 2 2 9 2 2 2 3" xfId="55558" xr:uid="{B0F63B53-502D-4502-A911-30623489513E}"/>
    <cellStyle name="Percent 2 2 9 2 2 3" xfId="20138" xr:uid="{87ED0F54-4582-4FB7-896D-A9FEF2318384}"/>
    <cellStyle name="Percent 2 2 9 2 2 4" xfId="33828" xr:uid="{C359FCFC-74AB-4020-88F8-A6C96FB581FF}"/>
    <cellStyle name="Percent 2 2 9 2 2 5" xfId="48712" xr:uid="{4124BCF9-CF50-4DD6-B17D-4CF443288E8E}"/>
    <cellStyle name="Percent 2 2 9 2 3" xfId="23560" xr:uid="{ECF5B06A-2DEA-4102-B092-AD2CD1C6E782}"/>
    <cellStyle name="Percent 2 2 9 2 3 2" xfId="37252" xr:uid="{AD6FB0C0-E613-499E-90AD-C3A4AB3BAC9E}"/>
    <cellStyle name="Percent 2 2 9 2 3 3" xfId="52136" xr:uid="{570B7770-A61D-4D0E-8663-2D3C5B8EEC9C}"/>
    <cellStyle name="Percent 2 2 9 2 4" xfId="16716" xr:uid="{7B71EFEA-D891-4497-95A9-153F989B92AE}"/>
    <cellStyle name="Percent 2 2 9 2 5" xfId="30406" xr:uid="{6A0A06AC-78FF-4480-8119-A26B77468B60}"/>
    <cellStyle name="Percent 2 2 9 2 6" xfId="45290" xr:uid="{CED0A70C-221E-448D-B3F3-FA9DBF9AB02B}"/>
    <cellStyle name="Percent 2 2 9 3" xfId="11580" xr:uid="{23239BBE-21F7-4DC8-8EAB-07229396C3B2}"/>
    <cellStyle name="Percent 2 2 9 3 2" xfId="25270" xr:uid="{9055363D-7E2F-4863-8283-057E175E0A9C}"/>
    <cellStyle name="Percent 2 2 9 3 2 2" xfId="38962" xr:uid="{60C02719-9EB9-4E53-ADB3-BF78F26D6D52}"/>
    <cellStyle name="Percent 2 2 9 3 2 3" xfId="53846" xr:uid="{502DBA3B-B205-4E24-840D-0D188B79BB24}"/>
    <cellStyle name="Percent 2 2 9 3 3" xfId="18426" xr:uid="{AC8676E4-B54D-46C6-8685-25F31B82D8EF}"/>
    <cellStyle name="Percent 2 2 9 3 4" xfId="32116" xr:uid="{3C3F0AFB-C85E-4E73-89E6-3427510D746E}"/>
    <cellStyle name="Percent 2 2 9 3 5" xfId="47000" xr:uid="{BE73D36C-7444-4C93-BC79-C5CE57711A20}"/>
    <cellStyle name="Percent 2 2 9 4" xfId="21848" xr:uid="{358849EE-65E8-4322-8F09-4A624FD2D440}"/>
    <cellStyle name="Percent 2 2 9 4 2" xfId="35540" xr:uid="{A04CF53F-3CA6-4B09-9C6A-5E0AE2A5A899}"/>
    <cellStyle name="Percent 2 2 9 4 3" xfId="50424" xr:uid="{1C604939-0C24-4826-952F-2201173C9B93}"/>
    <cellStyle name="Percent 2 2 9 5" xfId="15004" xr:uid="{D9C5E11F-6316-4BF2-B6B8-DB43F6973450}"/>
    <cellStyle name="Percent 2 2 9 6" xfId="28694" xr:uid="{19D414BB-5380-41D8-B9DF-BEC3EF78C495}"/>
    <cellStyle name="Percent 2 2 9 7" xfId="43578" xr:uid="{A1B724C5-E7D5-42AF-9B03-524EEDED2AC9}"/>
    <cellStyle name="Percent 2 3" xfId="8159" xr:uid="{E5501DB5-0F3E-4CC0-BB4B-D78A28FA0D89}"/>
    <cellStyle name="Percent 2 3 10" xfId="21849" xr:uid="{BBDE5E1F-1BCE-4132-8140-E81F8E876CEA}"/>
    <cellStyle name="Percent 2 3 10 2" xfId="35541" xr:uid="{5BE1D65A-5532-4B8A-9E1C-F73EC0A3401E}"/>
    <cellStyle name="Percent 2 3 10 3" xfId="50425" xr:uid="{C7DCC265-7ACF-4AD8-94E2-47EFF72EDFB2}"/>
    <cellStyle name="Percent 2 3 11" xfId="15005" xr:uid="{244DFDAF-58F5-4502-9332-9E24D27E7118}"/>
    <cellStyle name="Percent 2 3 12" xfId="28695" xr:uid="{9ED3030A-8E8B-4BC1-91C3-742AB23B9512}"/>
    <cellStyle name="Percent 2 3 13" xfId="43579" xr:uid="{60F1E0CD-D0C8-4468-9E56-80E2ADB434AF}"/>
    <cellStyle name="Percent 2 3 2" xfId="8160" xr:uid="{3EB8CA45-5194-464A-B3FC-C6AD9C3226D4}"/>
    <cellStyle name="Percent 2 3 2 10" xfId="15006" xr:uid="{74A24801-3594-4C64-BD52-8DE945093225}"/>
    <cellStyle name="Percent 2 3 2 11" xfId="28696" xr:uid="{BD133FE4-AB34-40CB-8394-47D428E76F6C}"/>
    <cellStyle name="Percent 2 3 2 12" xfId="43580" xr:uid="{982F37FA-59E1-4B6A-A9B5-F70A3358CB43}"/>
    <cellStyle name="Percent 2 3 2 2" xfId="8161" xr:uid="{1BDD2321-C465-46CC-80C4-2D0C2624AABA}"/>
    <cellStyle name="Percent 2 3 2 2 10" xfId="43581" xr:uid="{82BC5C02-FBDF-4864-961C-2998BB2C97D2}"/>
    <cellStyle name="Percent 2 3 2 2 2" xfId="8162" xr:uid="{FA792331-5285-466F-B1C6-05242731144F}"/>
    <cellStyle name="Percent 2 3 2 2 2 2" xfId="8163" xr:uid="{117090B1-88CE-4197-ADF1-E6CEAAC50488}"/>
    <cellStyle name="Percent 2 3 2 2 2 2 2" xfId="9875" xr:uid="{48F7E793-B754-45E9-93CE-FF689AEDCB0C}"/>
    <cellStyle name="Percent 2 3 2 2 2 2 2 2" xfId="13297" xr:uid="{796CB658-BBAA-4B97-A885-E39A2AF3BB2F}"/>
    <cellStyle name="Percent 2 3 2 2 2 2 2 2 2" xfId="26987" xr:uid="{872F2CF2-3DB1-4084-9FCB-0A21F3BDE113}"/>
    <cellStyle name="Percent 2 3 2 2 2 2 2 2 2 2" xfId="40679" xr:uid="{8C1B9B9A-004F-4680-AF77-835B35D00911}"/>
    <cellStyle name="Percent 2 3 2 2 2 2 2 2 2 3" xfId="55563" xr:uid="{178571D9-0DF1-4DC1-BD06-D497012B34A5}"/>
    <cellStyle name="Percent 2 3 2 2 2 2 2 2 3" xfId="20143" xr:uid="{F42114E3-9EF2-44BE-AFCC-0871C0B21FA5}"/>
    <cellStyle name="Percent 2 3 2 2 2 2 2 2 4" xfId="33833" xr:uid="{A3DB52F4-E0CF-4499-82DA-D6FDB2DCD260}"/>
    <cellStyle name="Percent 2 3 2 2 2 2 2 2 5" xfId="48717" xr:uid="{1457F909-80E8-41FE-81FC-A8DADC912A06}"/>
    <cellStyle name="Percent 2 3 2 2 2 2 2 3" xfId="23565" xr:uid="{8980FFC9-0A6A-4A5C-9176-A7DA05D81DD9}"/>
    <cellStyle name="Percent 2 3 2 2 2 2 2 3 2" xfId="37257" xr:uid="{F680D870-10CC-490A-8463-B31D41153997}"/>
    <cellStyle name="Percent 2 3 2 2 2 2 2 3 3" xfId="52141" xr:uid="{0CCB49A5-1B03-4331-8525-8AE6CE8BCBBC}"/>
    <cellStyle name="Percent 2 3 2 2 2 2 2 4" xfId="16721" xr:uid="{714CAAD8-878B-4B07-8084-E5D87B68B810}"/>
    <cellStyle name="Percent 2 3 2 2 2 2 2 5" xfId="30411" xr:uid="{49F49D31-EB48-4885-898D-43682519B462}"/>
    <cellStyle name="Percent 2 3 2 2 2 2 2 6" xfId="45295" xr:uid="{FC02C1AC-0CF0-4A68-843E-70AFCE2F04D2}"/>
    <cellStyle name="Percent 2 3 2 2 2 2 3" xfId="11585" xr:uid="{44A66C9E-3390-45DB-A37F-A82BCC3D42B9}"/>
    <cellStyle name="Percent 2 3 2 2 2 2 3 2" xfId="25275" xr:uid="{CD863A9B-E770-4288-B5BE-AFB96A557989}"/>
    <cellStyle name="Percent 2 3 2 2 2 2 3 2 2" xfId="38967" xr:uid="{D8C2F9CE-99E1-4DFA-BE9C-DF0AF254ADAF}"/>
    <cellStyle name="Percent 2 3 2 2 2 2 3 2 3" xfId="53851" xr:uid="{315DE192-3321-46B3-8A6D-C5BC14A6EF16}"/>
    <cellStyle name="Percent 2 3 2 2 2 2 3 3" xfId="18431" xr:uid="{4CC681A3-6429-41F2-A49C-39E303BB0D4D}"/>
    <cellStyle name="Percent 2 3 2 2 2 2 3 4" xfId="32121" xr:uid="{9978F6CD-2208-4C0B-9716-FDAE95E7EE30}"/>
    <cellStyle name="Percent 2 3 2 2 2 2 3 5" xfId="47005" xr:uid="{02639594-9106-4ADB-9644-64424FFBC1EB}"/>
    <cellStyle name="Percent 2 3 2 2 2 2 4" xfId="21853" xr:uid="{BBDCE290-7499-47E4-AE57-A26D3671F74E}"/>
    <cellStyle name="Percent 2 3 2 2 2 2 4 2" xfId="35545" xr:uid="{C358515A-24C1-455F-8772-D130BE8FDE76}"/>
    <cellStyle name="Percent 2 3 2 2 2 2 4 3" xfId="50429" xr:uid="{09734002-88C5-41EB-990A-D7D66EA1AD90}"/>
    <cellStyle name="Percent 2 3 2 2 2 2 5" xfId="15009" xr:uid="{7F5DBDA7-8A60-4181-BB8B-976A5C994743}"/>
    <cellStyle name="Percent 2 3 2 2 2 2 6" xfId="28699" xr:uid="{5AFA0483-E35B-4AFB-A7D7-5472D9E1BE7D}"/>
    <cellStyle name="Percent 2 3 2 2 2 2 7" xfId="43583" xr:uid="{6117EF4F-4BA5-447E-BE26-D44822A8B38D}"/>
    <cellStyle name="Percent 2 3 2 2 2 3" xfId="9874" xr:uid="{E06890EF-DBB8-407E-96C7-FE5367F3A96F}"/>
    <cellStyle name="Percent 2 3 2 2 2 3 2" xfId="13296" xr:uid="{F552CAC0-BC44-4711-B38E-93949AB796D4}"/>
    <cellStyle name="Percent 2 3 2 2 2 3 2 2" xfId="26986" xr:uid="{DC465514-421A-4B94-826D-439E773048F2}"/>
    <cellStyle name="Percent 2 3 2 2 2 3 2 2 2" xfId="40678" xr:uid="{35589918-FBB9-4EBA-A19B-21157DD344A7}"/>
    <cellStyle name="Percent 2 3 2 2 2 3 2 2 3" xfId="55562" xr:uid="{34763B40-FA94-4A9E-BF2E-00047EE41FA8}"/>
    <cellStyle name="Percent 2 3 2 2 2 3 2 3" xfId="20142" xr:uid="{DC23D94C-F942-4254-A10A-25E176046B67}"/>
    <cellStyle name="Percent 2 3 2 2 2 3 2 4" xfId="33832" xr:uid="{6260A767-A0D8-4D7A-9812-2FDC11D8B18D}"/>
    <cellStyle name="Percent 2 3 2 2 2 3 2 5" xfId="48716" xr:uid="{E96591A0-544F-4E9A-AF46-67D522A8A7B4}"/>
    <cellStyle name="Percent 2 3 2 2 2 3 3" xfId="23564" xr:uid="{B139ED68-8A6F-450E-92BE-170D28AFF5BA}"/>
    <cellStyle name="Percent 2 3 2 2 2 3 3 2" xfId="37256" xr:uid="{9980F4C7-6301-46BB-89A6-057E093831EF}"/>
    <cellStyle name="Percent 2 3 2 2 2 3 3 3" xfId="52140" xr:uid="{445A7D27-A29A-455E-9D24-50F89DA570F2}"/>
    <cellStyle name="Percent 2 3 2 2 2 3 4" xfId="16720" xr:uid="{2CD1DE3C-DA60-4F70-95B5-747F0B017D81}"/>
    <cellStyle name="Percent 2 3 2 2 2 3 5" xfId="30410" xr:uid="{73CD4B15-4391-451E-A195-1249959EF6E9}"/>
    <cellStyle name="Percent 2 3 2 2 2 3 6" xfId="45294" xr:uid="{996788EC-C997-4055-ABDB-6CE9A98B9A04}"/>
    <cellStyle name="Percent 2 3 2 2 2 4" xfId="11584" xr:uid="{EA165171-B308-4485-8711-CCAAEB68D2AA}"/>
    <cellStyle name="Percent 2 3 2 2 2 4 2" xfId="25274" xr:uid="{560202F2-7C07-45D2-BF84-4ECFBAD233C5}"/>
    <cellStyle name="Percent 2 3 2 2 2 4 2 2" xfId="38966" xr:uid="{8A92A465-4C77-4994-B577-E7BA8BF0F209}"/>
    <cellStyle name="Percent 2 3 2 2 2 4 2 3" xfId="53850" xr:uid="{B44C8B24-28C0-494D-B16A-A50022449E52}"/>
    <cellStyle name="Percent 2 3 2 2 2 4 3" xfId="18430" xr:uid="{490E6ACC-17A2-4DB2-9DA9-71D1070FDA38}"/>
    <cellStyle name="Percent 2 3 2 2 2 4 4" xfId="32120" xr:uid="{F184B942-8054-40EF-BB28-7CEFCC15BC67}"/>
    <cellStyle name="Percent 2 3 2 2 2 4 5" xfId="47004" xr:uid="{FB1A7214-64AD-457E-A2C2-096E51EC77E7}"/>
    <cellStyle name="Percent 2 3 2 2 2 5" xfId="21852" xr:uid="{D3DA93BA-CF3F-4C0B-866D-CF00712B92AD}"/>
    <cellStyle name="Percent 2 3 2 2 2 5 2" xfId="35544" xr:uid="{F2D37734-95D5-4D8F-9D6A-9A49F31F358E}"/>
    <cellStyle name="Percent 2 3 2 2 2 5 3" xfId="50428" xr:uid="{49D7468C-8B5F-456C-B2BB-FD66877BEEA9}"/>
    <cellStyle name="Percent 2 3 2 2 2 6" xfId="15008" xr:uid="{D2B413D9-586D-4F54-AF4A-181EF4DCC088}"/>
    <cellStyle name="Percent 2 3 2 2 2 7" xfId="28698" xr:uid="{D59049AB-070A-413E-B70B-2D5144129EE5}"/>
    <cellStyle name="Percent 2 3 2 2 2 8" xfId="43582" xr:uid="{D9E24E29-6A36-4156-988F-45AFF71798A1}"/>
    <cellStyle name="Percent 2 3 2 2 3" xfId="8164" xr:uid="{3F58007C-4BFA-4FD6-BF7B-7EBA05CFB188}"/>
    <cellStyle name="Percent 2 3 2 2 3 2" xfId="9876" xr:uid="{A7803E69-CC24-4ACA-B9E8-54D0FA0CE2B9}"/>
    <cellStyle name="Percent 2 3 2 2 3 2 2" xfId="13298" xr:uid="{97683C82-CF38-4BB1-BC07-DBE052C58121}"/>
    <cellStyle name="Percent 2 3 2 2 3 2 2 2" xfId="26988" xr:uid="{1BECBA8E-F174-458D-A8FA-38AF8FB0A905}"/>
    <cellStyle name="Percent 2 3 2 2 3 2 2 2 2" xfId="40680" xr:uid="{F46217FB-8095-48EB-8277-994CEB695C74}"/>
    <cellStyle name="Percent 2 3 2 2 3 2 2 2 3" xfId="55564" xr:uid="{411E7AF0-241D-46AA-AABA-CB0BDA16D4B4}"/>
    <cellStyle name="Percent 2 3 2 2 3 2 2 3" xfId="20144" xr:uid="{E7E0307B-156C-4774-A0EA-807A05C817B8}"/>
    <cellStyle name="Percent 2 3 2 2 3 2 2 4" xfId="33834" xr:uid="{1AF3D282-54AA-4F02-81D9-62272FBFB63A}"/>
    <cellStyle name="Percent 2 3 2 2 3 2 2 5" xfId="48718" xr:uid="{790CFB48-105E-4CD8-81DF-22B4A1327CDE}"/>
    <cellStyle name="Percent 2 3 2 2 3 2 3" xfId="23566" xr:uid="{F6773A14-E915-4BBB-9747-4E10941E6E3F}"/>
    <cellStyle name="Percent 2 3 2 2 3 2 3 2" xfId="37258" xr:uid="{B1C6A5D0-184C-4CAF-9655-1637FC65F4DB}"/>
    <cellStyle name="Percent 2 3 2 2 3 2 3 3" xfId="52142" xr:uid="{2E8B80E2-363D-4017-94EF-C9ECD6715BBD}"/>
    <cellStyle name="Percent 2 3 2 2 3 2 4" xfId="16722" xr:uid="{B1914689-4BED-4CBC-8157-75B5FFBD7268}"/>
    <cellStyle name="Percent 2 3 2 2 3 2 5" xfId="30412" xr:uid="{120B03CA-A6AA-4F53-8E3C-9E81253271F7}"/>
    <cellStyle name="Percent 2 3 2 2 3 2 6" xfId="45296" xr:uid="{CD796D88-CCF3-4D2C-9981-045E57CCE154}"/>
    <cellStyle name="Percent 2 3 2 2 3 3" xfId="11586" xr:uid="{FACAE0F8-55BE-4580-946D-0E93751682A6}"/>
    <cellStyle name="Percent 2 3 2 2 3 3 2" xfId="25276" xr:uid="{B2C6281E-A025-4CDA-8665-18EF7EF8EF6E}"/>
    <cellStyle name="Percent 2 3 2 2 3 3 2 2" xfId="38968" xr:uid="{C65619F1-472A-4204-BBA8-C13840703B3B}"/>
    <cellStyle name="Percent 2 3 2 2 3 3 2 3" xfId="53852" xr:uid="{1DAD16EB-4079-480B-894D-5A86105AF09E}"/>
    <cellStyle name="Percent 2 3 2 2 3 3 3" xfId="18432" xr:uid="{B98DE0C8-2797-4C6F-A0A8-80B5940DC3C0}"/>
    <cellStyle name="Percent 2 3 2 2 3 3 4" xfId="32122" xr:uid="{F8355838-B4A5-4037-8B2F-CC9D79E82881}"/>
    <cellStyle name="Percent 2 3 2 2 3 3 5" xfId="47006" xr:uid="{3C40DB7E-AB76-47CE-A176-29737C09B611}"/>
    <cellStyle name="Percent 2 3 2 2 3 4" xfId="21854" xr:uid="{5CB889E1-3D4F-482E-BD26-B1D67F7F9D59}"/>
    <cellStyle name="Percent 2 3 2 2 3 4 2" xfId="35546" xr:uid="{ECF89CA8-D458-4C0E-9161-F1738BF4FC8E}"/>
    <cellStyle name="Percent 2 3 2 2 3 4 3" xfId="50430" xr:uid="{BBB2565F-446A-4704-9999-FB9F6C714BA9}"/>
    <cellStyle name="Percent 2 3 2 2 3 5" xfId="15010" xr:uid="{E1FA2C43-CE90-48E8-A75C-A047E316F1DD}"/>
    <cellStyle name="Percent 2 3 2 2 3 6" xfId="28700" xr:uid="{9D93C854-2532-4CCD-AE53-BCB2BC3CDC14}"/>
    <cellStyle name="Percent 2 3 2 2 3 7" xfId="43584" xr:uid="{4F2B118B-1BCA-496E-9CEA-2877022B0FB2}"/>
    <cellStyle name="Percent 2 3 2 2 4" xfId="8165" xr:uid="{903F3674-2318-4A22-9761-FF988729ADCC}"/>
    <cellStyle name="Percent 2 3 2 2 4 2" xfId="9877" xr:uid="{347A4291-C5CD-498B-9DB1-2B74263CF685}"/>
    <cellStyle name="Percent 2 3 2 2 4 2 2" xfId="13299" xr:uid="{EF39BEC3-6ED0-4E28-B9F3-8FB0FEEE2CA4}"/>
    <cellStyle name="Percent 2 3 2 2 4 2 2 2" xfId="26989" xr:uid="{BDFCC554-DD6B-40FA-9FE4-DFFAB49C84E7}"/>
    <cellStyle name="Percent 2 3 2 2 4 2 2 2 2" xfId="40681" xr:uid="{561160B7-B5AE-47CF-83D7-7B4D7DC6CDE3}"/>
    <cellStyle name="Percent 2 3 2 2 4 2 2 2 3" xfId="55565" xr:uid="{40342099-B6F1-4BE4-8474-DE47379AFB44}"/>
    <cellStyle name="Percent 2 3 2 2 4 2 2 3" xfId="20145" xr:uid="{E7FACDFE-5775-4044-9527-B4592EC2F785}"/>
    <cellStyle name="Percent 2 3 2 2 4 2 2 4" xfId="33835" xr:uid="{4E09AB5D-A6B8-4259-8AD8-DB674D32284F}"/>
    <cellStyle name="Percent 2 3 2 2 4 2 2 5" xfId="48719" xr:uid="{2D21909E-A016-4B81-BC1E-F521F27BB8F1}"/>
    <cellStyle name="Percent 2 3 2 2 4 2 3" xfId="23567" xr:uid="{FFD0E1BC-6C9C-4B57-AA1D-F3A8447352BB}"/>
    <cellStyle name="Percent 2 3 2 2 4 2 3 2" xfId="37259" xr:uid="{781D63D2-BD6A-4CDD-9782-0E5686C6790A}"/>
    <cellStyle name="Percent 2 3 2 2 4 2 3 3" xfId="52143" xr:uid="{5E68C13F-F6EE-45F0-A432-6A79383E4C9E}"/>
    <cellStyle name="Percent 2 3 2 2 4 2 4" xfId="16723" xr:uid="{5F3C592A-A0E3-456B-A8B1-C1079CFABB0D}"/>
    <cellStyle name="Percent 2 3 2 2 4 2 5" xfId="30413" xr:uid="{C42ECEA7-735C-4D21-9650-A86F985273E2}"/>
    <cellStyle name="Percent 2 3 2 2 4 2 6" xfId="45297" xr:uid="{98B16260-DFA5-40D0-810C-4DF97BF26DBE}"/>
    <cellStyle name="Percent 2 3 2 2 4 3" xfId="11587" xr:uid="{FF40F1A3-16DF-45C8-96E7-9B214A6BAF82}"/>
    <cellStyle name="Percent 2 3 2 2 4 3 2" xfId="25277" xr:uid="{05F00BEB-1DEB-4711-ADFF-EA4B57E95F39}"/>
    <cellStyle name="Percent 2 3 2 2 4 3 2 2" xfId="38969" xr:uid="{C360106D-5935-4D93-9933-047A6F030BA4}"/>
    <cellStyle name="Percent 2 3 2 2 4 3 2 3" xfId="53853" xr:uid="{2639DF71-E602-4686-B763-59F1799C63B3}"/>
    <cellStyle name="Percent 2 3 2 2 4 3 3" xfId="18433" xr:uid="{256D0992-37E5-4C2B-B6B9-EE2186302A8A}"/>
    <cellStyle name="Percent 2 3 2 2 4 3 4" xfId="32123" xr:uid="{9CB70606-711B-4E16-80A3-481B3286A8E5}"/>
    <cellStyle name="Percent 2 3 2 2 4 3 5" xfId="47007" xr:uid="{A6894C67-183D-4A86-B8B2-5319076B3A02}"/>
    <cellStyle name="Percent 2 3 2 2 4 4" xfId="21855" xr:uid="{44C9A585-6E65-44A3-BFC6-C97EE8116721}"/>
    <cellStyle name="Percent 2 3 2 2 4 4 2" xfId="35547" xr:uid="{9FD9996C-2459-427C-B579-25ECA07BA4D0}"/>
    <cellStyle name="Percent 2 3 2 2 4 4 3" xfId="50431" xr:uid="{4BEBD9B4-2722-425E-94E5-1A0A83FC3654}"/>
    <cellStyle name="Percent 2 3 2 2 4 5" xfId="15011" xr:uid="{CE5EA26E-528A-4362-B4DD-8A808C2B1830}"/>
    <cellStyle name="Percent 2 3 2 2 4 6" xfId="28701" xr:uid="{CF7F46B4-6FF4-4375-8F16-4C5D5836BA3E}"/>
    <cellStyle name="Percent 2 3 2 2 4 7" xfId="43585" xr:uid="{6FB16FD8-4ABE-4FA5-8C54-6453B2E9914A}"/>
    <cellStyle name="Percent 2 3 2 2 5" xfId="9873" xr:uid="{BC78BB49-EA75-49AC-A915-F7BBAA3D5F0A}"/>
    <cellStyle name="Percent 2 3 2 2 5 2" xfId="13295" xr:uid="{C6E342E1-190F-400C-8F5F-1D0900D8BEC0}"/>
    <cellStyle name="Percent 2 3 2 2 5 2 2" xfId="26985" xr:uid="{0E8E3417-D911-45A3-95DF-F1A70BF41125}"/>
    <cellStyle name="Percent 2 3 2 2 5 2 2 2" xfId="40677" xr:uid="{6388664F-3FEF-48B2-BE06-C0C215C80F46}"/>
    <cellStyle name="Percent 2 3 2 2 5 2 2 3" xfId="55561" xr:uid="{7218C533-31B6-4898-902F-5E1CC01FE276}"/>
    <cellStyle name="Percent 2 3 2 2 5 2 3" xfId="20141" xr:uid="{CBAD5D3F-F5E0-4944-AB4D-F801CBCCB2AC}"/>
    <cellStyle name="Percent 2 3 2 2 5 2 4" xfId="33831" xr:uid="{090985CE-AC83-4756-B459-8A762F83C0FE}"/>
    <cellStyle name="Percent 2 3 2 2 5 2 5" xfId="48715" xr:uid="{98132F20-AEAB-475E-95F7-6452B6E447AD}"/>
    <cellStyle name="Percent 2 3 2 2 5 3" xfId="23563" xr:uid="{014A73C0-2D6D-458A-A113-65DEBD47FF43}"/>
    <cellStyle name="Percent 2 3 2 2 5 3 2" xfId="37255" xr:uid="{42BD7F35-3FC9-4CAC-9FD7-44786F81C40A}"/>
    <cellStyle name="Percent 2 3 2 2 5 3 3" xfId="52139" xr:uid="{776468F0-9464-4EC4-8BBA-097A33432A8A}"/>
    <cellStyle name="Percent 2 3 2 2 5 4" xfId="16719" xr:uid="{A1ED13B5-C291-4A1C-AC88-EA1B15469A31}"/>
    <cellStyle name="Percent 2 3 2 2 5 5" xfId="30409" xr:uid="{2668D479-008C-41C4-9296-A4A79B5D3DF0}"/>
    <cellStyle name="Percent 2 3 2 2 5 6" xfId="45293" xr:uid="{B68F86E2-7FD4-41D0-BA61-970489C02F2C}"/>
    <cellStyle name="Percent 2 3 2 2 6" xfId="11583" xr:uid="{D7091759-AFE9-442E-B01B-23E96E0F18F5}"/>
    <cellStyle name="Percent 2 3 2 2 6 2" xfId="25273" xr:uid="{DDB97A2E-90E5-416D-AF3D-91488B3DC554}"/>
    <cellStyle name="Percent 2 3 2 2 6 2 2" xfId="38965" xr:uid="{8BC0EB04-FA26-47A8-95CE-18F312ADF405}"/>
    <cellStyle name="Percent 2 3 2 2 6 2 3" xfId="53849" xr:uid="{372A801A-FB52-4569-B6E9-B2D57169B29D}"/>
    <cellStyle name="Percent 2 3 2 2 6 3" xfId="18429" xr:uid="{EB1B5F92-4565-4DEC-B9C5-EA22007ADFC0}"/>
    <cellStyle name="Percent 2 3 2 2 6 4" xfId="32119" xr:uid="{4E0B75DD-EE33-4E27-8F65-29F86291D14A}"/>
    <cellStyle name="Percent 2 3 2 2 6 5" xfId="47003" xr:uid="{7355AF2E-AF08-4C5E-8DDF-44960E394EF7}"/>
    <cellStyle name="Percent 2 3 2 2 7" xfId="21851" xr:uid="{E751C2B3-9929-410A-A896-BA59425828CA}"/>
    <cellStyle name="Percent 2 3 2 2 7 2" xfId="35543" xr:uid="{48665DDD-9983-4C2F-A3E8-B0C349CD9A33}"/>
    <cellStyle name="Percent 2 3 2 2 7 3" xfId="50427" xr:uid="{53BBE6FC-265E-40A4-9623-15B95A7BF95E}"/>
    <cellStyle name="Percent 2 3 2 2 8" xfId="15007" xr:uid="{5E55296E-8BBE-4159-B764-5431F938BC41}"/>
    <cellStyle name="Percent 2 3 2 2 9" xfId="28697" xr:uid="{AEB98C80-6161-4638-9878-77B4928D9C71}"/>
    <cellStyle name="Percent 2 3 2 3" xfId="8166" xr:uid="{41C313A4-6640-46D7-BEF5-D64E9DC77C02}"/>
    <cellStyle name="Percent 2 3 2 3 10" xfId="43586" xr:uid="{29BC1BCC-760A-403A-8C0E-01923D616568}"/>
    <cellStyle name="Percent 2 3 2 3 2" xfId="8167" xr:uid="{4AC198A1-185E-4DA1-A605-0872C114AF7D}"/>
    <cellStyle name="Percent 2 3 2 3 2 2" xfId="8168" xr:uid="{559D3330-3415-4F07-928B-C2CF47F6B858}"/>
    <cellStyle name="Percent 2 3 2 3 2 2 2" xfId="9880" xr:uid="{E3C5A829-4606-45CF-B96B-4B85071FDF91}"/>
    <cellStyle name="Percent 2 3 2 3 2 2 2 2" xfId="13302" xr:uid="{58D82BE6-8FC0-4A4C-852E-F768952795A2}"/>
    <cellStyle name="Percent 2 3 2 3 2 2 2 2 2" xfId="26992" xr:uid="{3A1581F6-9870-4ED6-9992-EDEE703522FD}"/>
    <cellStyle name="Percent 2 3 2 3 2 2 2 2 2 2" xfId="40684" xr:uid="{812743C4-4747-4D1E-AD92-C3B8D7BB2DD1}"/>
    <cellStyle name="Percent 2 3 2 3 2 2 2 2 2 3" xfId="55568" xr:uid="{EFA57A47-15CC-420E-9C9F-1D11FB7F089F}"/>
    <cellStyle name="Percent 2 3 2 3 2 2 2 2 3" xfId="20148" xr:uid="{DB0875DD-730F-48B9-8AB4-FEA0B42D8B8D}"/>
    <cellStyle name="Percent 2 3 2 3 2 2 2 2 4" xfId="33838" xr:uid="{CF64D676-DD9D-4F01-BC2E-23C01A15F1F9}"/>
    <cellStyle name="Percent 2 3 2 3 2 2 2 2 5" xfId="48722" xr:uid="{4B502FE5-A362-418F-9592-D77CFF3319CE}"/>
    <cellStyle name="Percent 2 3 2 3 2 2 2 3" xfId="23570" xr:uid="{3CD36537-9512-4993-842C-B5A5FF065FA1}"/>
    <cellStyle name="Percent 2 3 2 3 2 2 2 3 2" xfId="37262" xr:uid="{9B619084-2DDB-4C02-A9FD-C7C2625E7A8B}"/>
    <cellStyle name="Percent 2 3 2 3 2 2 2 3 3" xfId="52146" xr:uid="{EDB41A16-1BAF-4236-9EB1-02297FF242F9}"/>
    <cellStyle name="Percent 2 3 2 3 2 2 2 4" xfId="16726" xr:uid="{3D0C9121-6932-4678-B4D8-606683C02C7F}"/>
    <cellStyle name="Percent 2 3 2 3 2 2 2 5" xfId="30416" xr:uid="{416F48A5-316E-4FF6-8C69-A325710277DD}"/>
    <cellStyle name="Percent 2 3 2 3 2 2 2 6" xfId="45300" xr:uid="{0219E683-F352-4FEA-A37E-4CC7560D2C92}"/>
    <cellStyle name="Percent 2 3 2 3 2 2 3" xfId="11590" xr:uid="{6A9135E1-D7BA-4E48-A2C0-94F759072402}"/>
    <cellStyle name="Percent 2 3 2 3 2 2 3 2" xfId="25280" xr:uid="{1955DFD0-8BB2-4525-B28A-CB72C7602451}"/>
    <cellStyle name="Percent 2 3 2 3 2 2 3 2 2" xfId="38972" xr:uid="{3FFCD8D5-2FBD-49BD-BA47-5304D91EE596}"/>
    <cellStyle name="Percent 2 3 2 3 2 2 3 2 3" xfId="53856" xr:uid="{BFB31177-45C6-4F20-8709-84844E5234C6}"/>
    <cellStyle name="Percent 2 3 2 3 2 2 3 3" xfId="18436" xr:uid="{2875E028-045B-4D35-8177-977D2518C4CC}"/>
    <cellStyle name="Percent 2 3 2 3 2 2 3 4" xfId="32126" xr:uid="{8794DA89-2663-4672-B243-DAD4A19ECC22}"/>
    <cellStyle name="Percent 2 3 2 3 2 2 3 5" xfId="47010" xr:uid="{B19FCB84-F37D-46FA-BB4A-0A873B3AC5C2}"/>
    <cellStyle name="Percent 2 3 2 3 2 2 4" xfId="21858" xr:uid="{25A23FD1-831D-4E41-BD21-4AE84A8E4B37}"/>
    <cellStyle name="Percent 2 3 2 3 2 2 4 2" xfId="35550" xr:uid="{10EFB1EE-7767-48BB-AC19-FB9A35C4DB0D}"/>
    <cellStyle name="Percent 2 3 2 3 2 2 4 3" xfId="50434" xr:uid="{2BB78907-1E90-4478-93D0-E01F665FDA92}"/>
    <cellStyle name="Percent 2 3 2 3 2 2 5" xfId="15014" xr:uid="{EFA3E560-DA75-4351-9564-DB674E7A8275}"/>
    <cellStyle name="Percent 2 3 2 3 2 2 6" xfId="28704" xr:uid="{F209949E-510D-4951-8350-F5ADF7701AE7}"/>
    <cellStyle name="Percent 2 3 2 3 2 2 7" xfId="43588" xr:uid="{66401B09-DDF0-49E2-983A-83D71EA9CB20}"/>
    <cellStyle name="Percent 2 3 2 3 2 3" xfId="9879" xr:uid="{4F7B746A-7E59-482E-B5A6-426FAB8308CD}"/>
    <cellStyle name="Percent 2 3 2 3 2 3 2" xfId="13301" xr:uid="{1D4AA033-B32E-4412-B8F7-5AC65FF118AD}"/>
    <cellStyle name="Percent 2 3 2 3 2 3 2 2" xfId="26991" xr:uid="{549201FC-3642-4B3A-AF5C-DDC41836E8F1}"/>
    <cellStyle name="Percent 2 3 2 3 2 3 2 2 2" xfId="40683" xr:uid="{A0774ED5-2B4A-4F0C-84D5-A4DFA3C414EC}"/>
    <cellStyle name="Percent 2 3 2 3 2 3 2 2 3" xfId="55567" xr:uid="{3CA20FF7-38D2-49DF-AF39-D97291A314BF}"/>
    <cellStyle name="Percent 2 3 2 3 2 3 2 3" xfId="20147" xr:uid="{6D519A51-AA1A-4CFD-99C2-3C536A7EB24C}"/>
    <cellStyle name="Percent 2 3 2 3 2 3 2 4" xfId="33837" xr:uid="{2E1C9A50-9EF9-4D71-A337-BA5A2A010D01}"/>
    <cellStyle name="Percent 2 3 2 3 2 3 2 5" xfId="48721" xr:uid="{8643BCD3-8982-4273-959D-1F16B60D4BE3}"/>
    <cellStyle name="Percent 2 3 2 3 2 3 3" xfId="23569" xr:uid="{1580E8E7-3C5F-4C61-A636-0DC3760E6A6C}"/>
    <cellStyle name="Percent 2 3 2 3 2 3 3 2" xfId="37261" xr:uid="{D7020C65-B916-4247-8D04-7F2C32248471}"/>
    <cellStyle name="Percent 2 3 2 3 2 3 3 3" xfId="52145" xr:uid="{150C4351-F76D-4DDD-BE6D-33E5469B0A32}"/>
    <cellStyle name="Percent 2 3 2 3 2 3 4" xfId="16725" xr:uid="{3AF3B9EB-3D45-401B-9FDB-77E6E1955A2D}"/>
    <cellStyle name="Percent 2 3 2 3 2 3 5" xfId="30415" xr:uid="{C5B3AF96-6B87-419F-BDA0-14E32F36B6F5}"/>
    <cellStyle name="Percent 2 3 2 3 2 3 6" xfId="45299" xr:uid="{4FC22554-D1E9-448E-B7A0-4221912065EC}"/>
    <cellStyle name="Percent 2 3 2 3 2 4" xfId="11589" xr:uid="{A5FC2FA9-B648-4CC4-9177-6F0040507F89}"/>
    <cellStyle name="Percent 2 3 2 3 2 4 2" xfId="25279" xr:uid="{478E5F79-D97A-401C-AD31-D7F7F5ABD7D5}"/>
    <cellStyle name="Percent 2 3 2 3 2 4 2 2" xfId="38971" xr:uid="{A3FEFE7C-CB8A-41EB-8383-67EF8CA37993}"/>
    <cellStyle name="Percent 2 3 2 3 2 4 2 3" xfId="53855" xr:uid="{F05BF79C-E9D3-4BAC-B973-318A5B3E2F14}"/>
    <cellStyle name="Percent 2 3 2 3 2 4 3" xfId="18435" xr:uid="{AD4FB12D-896F-42CA-9A49-4CEF659C97A6}"/>
    <cellStyle name="Percent 2 3 2 3 2 4 4" xfId="32125" xr:uid="{BA7DB137-7319-4E9E-B427-6AF2BDBC3238}"/>
    <cellStyle name="Percent 2 3 2 3 2 4 5" xfId="47009" xr:uid="{D90CC82D-DA3C-42C7-9F66-A634BE2F5CA8}"/>
    <cellStyle name="Percent 2 3 2 3 2 5" xfId="21857" xr:uid="{85A714C6-7703-433C-85EC-42C91C1EE219}"/>
    <cellStyle name="Percent 2 3 2 3 2 5 2" xfId="35549" xr:uid="{A096A481-2749-4A30-9641-9163E83323A8}"/>
    <cellStyle name="Percent 2 3 2 3 2 5 3" xfId="50433" xr:uid="{D3554C88-6DFE-4F61-AACF-CF82E19FD563}"/>
    <cellStyle name="Percent 2 3 2 3 2 6" xfId="15013" xr:uid="{CDBD87F4-E4BB-4EF6-A5FA-BA916D3CA617}"/>
    <cellStyle name="Percent 2 3 2 3 2 7" xfId="28703" xr:uid="{7D377B29-38B3-4CCD-9F73-FD064F8F2E22}"/>
    <cellStyle name="Percent 2 3 2 3 2 8" xfId="43587" xr:uid="{D8123622-AB0B-4B61-9C67-0041B61BF90E}"/>
    <cellStyle name="Percent 2 3 2 3 3" xfId="8169" xr:uid="{C020D482-5C87-4A99-84C0-9D537BAD2166}"/>
    <cellStyle name="Percent 2 3 2 3 3 2" xfId="9881" xr:uid="{E3D648A1-58EF-47F3-B8DC-3CF7AF6C0298}"/>
    <cellStyle name="Percent 2 3 2 3 3 2 2" xfId="13303" xr:uid="{251FCA25-06B0-4872-9583-6A44A0610AFE}"/>
    <cellStyle name="Percent 2 3 2 3 3 2 2 2" xfId="26993" xr:uid="{D2A4734F-67F1-4590-B4B0-BB8251878570}"/>
    <cellStyle name="Percent 2 3 2 3 3 2 2 2 2" xfId="40685" xr:uid="{CEE44DB2-F993-4220-A6B0-60A9FD711141}"/>
    <cellStyle name="Percent 2 3 2 3 3 2 2 2 3" xfId="55569" xr:uid="{91FDC5CE-0A59-4944-B915-CFA3FBC8FB9E}"/>
    <cellStyle name="Percent 2 3 2 3 3 2 2 3" xfId="20149" xr:uid="{9DB2A49A-F3F6-453E-A096-E41A2871339E}"/>
    <cellStyle name="Percent 2 3 2 3 3 2 2 4" xfId="33839" xr:uid="{0FE54555-0B0E-4A88-8150-FCE0E691B9E6}"/>
    <cellStyle name="Percent 2 3 2 3 3 2 2 5" xfId="48723" xr:uid="{C5E35F9C-FE3F-4B04-8B9F-E1CCD23904F4}"/>
    <cellStyle name="Percent 2 3 2 3 3 2 3" xfId="23571" xr:uid="{B36DFC7A-4282-4F1F-BABE-873F741245DF}"/>
    <cellStyle name="Percent 2 3 2 3 3 2 3 2" xfId="37263" xr:uid="{4F80583D-F250-4251-A679-D5A9B78FD43B}"/>
    <cellStyle name="Percent 2 3 2 3 3 2 3 3" xfId="52147" xr:uid="{B2CA39F2-5223-4B85-87E5-30E99434669B}"/>
    <cellStyle name="Percent 2 3 2 3 3 2 4" xfId="16727" xr:uid="{FA505C55-ABE7-4B3F-A867-9EE8192BD63A}"/>
    <cellStyle name="Percent 2 3 2 3 3 2 5" xfId="30417" xr:uid="{CABF1B36-4A07-4E09-A277-BDD7C304B388}"/>
    <cellStyle name="Percent 2 3 2 3 3 2 6" xfId="45301" xr:uid="{65FADDDC-C897-4759-8715-5CD3DCCD41D2}"/>
    <cellStyle name="Percent 2 3 2 3 3 3" xfId="11591" xr:uid="{81F47027-4F5C-4E97-8DEF-12F2D274DE57}"/>
    <cellStyle name="Percent 2 3 2 3 3 3 2" xfId="25281" xr:uid="{2F00870B-E323-4578-95D6-CA4F2637AE10}"/>
    <cellStyle name="Percent 2 3 2 3 3 3 2 2" xfId="38973" xr:uid="{CF666F9D-AA8B-4B7C-BD55-41A068E53950}"/>
    <cellStyle name="Percent 2 3 2 3 3 3 2 3" xfId="53857" xr:uid="{3CA93862-B7B7-4537-8BDD-1BB78CCF3A69}"/>
    <cellStyle name="Percent 2 3 2 3 3 3 3" xfId="18437" xr:uid="{010C45EA-261A-4B03-B80E-127DC7C6C19F}"/>
    <cellStyle name="Percent 2 3 2 3 3 3 4" xfId="32127" xr:uid="{1C60E0DD-9AD0-4D71-8712-EF92684237DB}"/>
    <cellStyle name="Percent 2 3 2 3 3 3 5" xfId="47011" xr:uid="{7FAEEE75-E652-43F9-AFC6-E0599970B9CB}"/>
    <cellStyle name="Percent 2 3 2 3 3 4" xfId="21859" xr:uid="{B80AA287-CC0A-440D-963C-B55BD26EC71A}"/>
    <cellStyle name="Percent 2 3 2 3 3 4 2" xfId="35551" xr:uid="{4657D6FF-62BE-403F-9467-ADDFA26CB5E2}"/>
    <cellStyle name="Percent 2 3 2 3 3 4 3" xfId="50435" xr:uid="{2AFE3E97-F02B-4261-8D55-46F3D02DB102}"/>
    <cellStyle name="Percent 2 3 2 3 3 5" xfId="15015" xr:uid="{0E836EFD-17F2-4BBC-B88E-2AB990C7C9BF}"/>
    <cellStyle name="Percent 2 3 2 3 3 6" xfId="28705" xr:uid="{0E1A85F0-C954-40A3-8C02-8163B5BD24EC}"/>
    <cellStyle name="Percent 2 3 2 3 3 7" xfId="43589" xr:uid="{EA3EE1B7-428F-4B4E-B3C7-511FFA8E5341}"/>
    <cellStyle name="Percent 2 3 2 3 4" xfId="8170" xr:uid="{4704A464-E42B-4DB2-AC73-FBCB6C82DFE2}"/>
    <cellStyle name="Percent 2 3 2 3 4 2" xfId="9882" xr:uid="{B1746E0C-0CF2-49FC-B15B-04F236977963}"/>
    <cellStyle name="Percent 2 3 2 3 4 2 2" xfId="13304" xr:uid="{B4242943-066E-4D2E-A148-EFC034752750}"/>
    <cellStyle name="Percent 2 3 2 3 4 2 2 2" xfId="26994" xr:uid="{9187EA94-E392-4F68-945A-08422F859BEC}"/>
    <cellStyle name="Percent 2 3 2 3 4 2 2 2 2" xfId="40686" xr:uid="{5EDFC249-9068-4715-B703-5C5FD1AC3CD7}"/>
    <cellStyle name="Percent 2 3 2 3 4 2 2 2 3" xfId="55570" xr:uid="{B7BFADF8-5467-4A40-917E-482B4E2B992C}"/>
    <cellStyle name="Percent 2 3 2 3 4 2 2 3" xfId="20150" xr:uid="{7F4DF4F1-D3B2-4FBD-BF8E-E4E6F69A8FED}"/>
    <cellStyle name="Percent 2 3 2 3 4 2 2 4" xfId="33840" xr:uid="{ECBA410C-0F87-4DB3-BC94-D8092FCA2EA9}"/>
    <cellStyle name="Percent 2 3 2 3 4 2 2 5" xfId="48724" xr:uid="{C5F0DEFE-D481-4AA0-9B8A-4BF19081FC8E}"/>
    <cellStyle name="Percent 2 3 2 3 4 2 3" xfId="23572" xr:uid="{31497BBF-36D0-4FCA-98B7-4E516EA54412}"/>
    <cellStyle name="Percent 2 3 2 3 4 2 3 2" xfId="37264" xr:uid="{9E5093B0-C90B-41DF-830B-34C406061CBF}"/>
    <cellStyle name="Percent 2 3 2 3 4 2 3 3" xfId="52148" xr:uid="{728B562A-2283-499B-8CC9-A91DAE43916F}"/>
    <cellStyle name="Percent 2 3 2 3 4 2 4" xfId="16728" xr:uid="{EE6A6EA2-30C1-4C6E-9A7F-D57BF5378504}"/>
    <cellStyle name="Percent 2 3 2 3 4 2 5" xfId="30418" xr:uid="{316E2B91-A1C9-4DB0-B3D8-FC2DD60DC1FF}"/>
    <cellStyle name="Percent 2 3 2 3 4 2 6" xfId="45302" xr:uid="{987E3BC1-5B2A-4755-9620-A326F7536734}"/>
    <cellStyle name="Percent 2 3 2 3 4 3" xfId="11592" xr:uid="{5F6B014D-8766-427A-B735-A4DEAB0A60FD}"/>
    <cellStyle name="Percent 2 3 2 3 4 3 2" xfId="25282" xr:uid="{1272D30D-1D25-4DE6-AEEE-223E662EE596}"/>
    <cellStyle name="Percent 2 3 2 3 4 3 2 2" xfId="38974" xr:uid="{50E19930-3A8A-43C2-B288-9C51CF32BD75}"/>
    <cellStyle name="Percent 2 3 2 3 4 3 2 3" xfId="53858" xr:uid="{AB863E94-AB1F-45A8-9386-EE66A34BFD90}"/>
    <cellStyle name="Percent 2 3 2 3 4 3 3" xfId="18438" xr:uid="{6EFF9559-42F7-47C4-9208-E42DE8AF044C}"/>
    <cellStyle name="Percent 2 3 2 3 4 3 4" xfId="32128" xr:uid="{5ACB31AF-ECFD-47EE-B39B-EF2703048308}"/>
    <cellStyle name="Percent 2 3 2 3 4 3 5" xfId="47012" xr:uid="{F197B445-CD28-4B7E-A320-EA7407F33111}"/>
    <cellStyle name="Percent 2 3 2 3 4 4" xfId="21860" xr:uid="{54957C20-C5C8-45F9-9C74-B0C4646D6717}"/>
    <cellStyle name="Percent 2 3 2 3 4 4 2" xfId="35552" xr:uid="{A8E3BCAA-6034-4FBE-94E1-CC4227C853BA}"/>
    <cellStyle name="Percent 2 3 2 3 4 4 3" xfId="50436" xr:uid="{8FEF5F01-6CA2-4C76-95BF-1B50D32F608B}"/>
    <cellStyle name="Percent 2 3 2 3 4 5" xfId="15016" xr:uid="{91C7D301-FB28-4D55-B818-6752BD5E446E}"/>
    <cellStyle name="Percent 2 3 2 3 4 6" xfId="28706" xr:uid="{B706B0BC-240F-491D-808D-69585676544E}"/>
    <cellStyle name="Percent 2 3 2 3 4 7" xfId="43590" xr:uid="{BF5BA692-FB55-4C4A-9E58-3F3BFFA0928E}"/>
    <cellStyle name="Percent 2 3 2 3 5" xfId="9878" xr:uid="{CACDD312-1641-43A1-AA0D-8B0AB39E2E15}"/>
    <cellStyle name="Percent 2 3 2 3 5 2" xfId="13300" xr:uid="{7AABDB6C-BEA3-4550-B1E7-7FA4C81B43E7}"/>
    <cellStyle name="Percent 2 3 2 3 5 2 2" xfId="26990" xr:uid="{B369B715-3E2F-4702-A6ED-9314C37D2F78}"/>
    <cellStyle name="Percent 2 3 2 3 5 2 2 2" xfId="40682" xr:uid="{25B44656-7D2E-41A7-A255-52FCD8811E17}"/>
    <cellStyle name="Percent 2 3 2 3 5 2 2 3" xfId="55566" xr:uid="{F8AB346D-7E07-4BA9-B872-7CED655DAA14}"/>
    <cellStyle name="Percent 2 3 2 3 5 2 3" xfId="20146" xr:uid="{A9A189B2-3B23-45AF-9AE1-2751DB3983BF}"/>
    <cellStyle name="Percent 2 3 2 3 5 2 4" xfId="33836" xr:uid="{99E48966-6B61-4EE4-9E88-55701AC54F97}"/>
    <cellStyle name="Percent 2 3 2 3 5 2 5" xfId="48720" xr:uid="{D414E608-4856-4854-9D9A-514FEF1A20EE}"/>
    <cellStyle name="Percent 2 3 2 3 5 3" xfId="23568" xr:uid="{4FC29C36-8788-4C9C-96D9-0AB464A01F16}"/>
    <cellStyle name="Percent 2 3 2 3 5 3 2" xfId="37260" xr:uid="{9E3CFB07-BDF3-40D1-B46C-96E5DB63F912}"/>
    <cellStyle name="Percent 2 3 2 3 5 3 3" xfId="52144" xr:uid="{366714F2-ECE1-4BD3-91E5-02F6B5E6944E}"/>
    <cellStyle name="Percent 2 3 2 3 5 4" xfId="16724" xr:uid="{A0F0213C-21A9-4E11-8087-83A930DA2E46}"/>
    <cellStyle name="Percent 2 3 2 3 5 5" xfId="30414" xr:uid="{419ECD5F-5BD7-4418-AFCE-EC140D3664BB}"/>
    <cellStyle name="Percent 2 3 2 3 5 6" xfId="45298" xr:uid="{6FB88724-85CD-482C-A998-85C7B30A5406}"/>
    <cellStyle name="Percent 2 3 2 3 6" xfId="11588" xr:uid="{521E4ED6-9DC8-430A-A625-7E8A7E7CD2B4}"/>
    <cellStyle name="Percent 2 3 2 3 6 2" xfId="25278" xr:uid="{7D8CBC73-DA92-42CD-AE3D-AAE2A876B213}"/>
    <cellStyle name="Percent 2 3 2 3 6 2 2" xfId="38970" xr:uid="{E01758FD-527F-44AB-B9A9-B8C5F53D6006}"/>
    <cellStyle name="Percent 2 3 2 3 6 2 3" xfId="53854" xr:uid="{8DAD3529-E474-4157-B2A0-C9D6B634A2BC}"/>
    <cellStyle name="Percent 2 3 2 3 6 3" xfId="18434" xr:uid="{1998112A-C102-4C4B-8DE1-4746EB313756}"/>
    <cellStyle name="Percent 2 3 2 3 6 4" xfId="32124" xr:uid="{A5EA374A-806A-4F41-BC70-384177173E82}"/>
    <cellStyle name="Percent 2 3 2 3 6 5" xfId="47008" xr:uid="{7028BB8E-F66E-4C51-9A70-D1AC6E479BB2}"/>
    <cellStyle name="Percent 2 3 2 3 7" xfId="21856" xr:uid="{74A0C0CA-21FD-49BC-8892-A9537B034387}"/>
    <cellStyle name="Percent 2 3 2 3 7 2" xfId="35548" xr:uid="{19C384E2-E78F-4C43-8142-1E910DDABDBA}"/>
    <cellStyle name="Percent 2 3 2 3 7 3" xfId="50432" xr:uid="{58F48EDD-57E3-425B-BECE-AFB9554F9A27}"/>
    <cellStyle name="Percent 2 3 2 3 8" xfId="15012" xr:uid="{3A9CF06A-38C2-467A-B5CA-BF3F3BB66C02}"/>
    <cellStyle name="Percent 2 3 2 3 9" xfId="28702" xr:uid="{2712DB6D-90A2-4A7C-A2CD-31E82ABD18A4}"/>
    <cellStyle name="Percent 2 3 2 4" xfId="8171" xr:uid="{C37C57FB-58A0-4620-8E8A-31C7F143E6FE}"/>
    <cellStyle name="Percent 2 3 2 4 2" xfId="8172" xr:uid="{4CC425AE-F4FA-4E5F-9871-C0256A2E21C6}"/>
    <cellStyle name="Percent 2 3 2 4 2 2" xfId="9884" xr:uid="{51EA45F9-A92E-4DD6-9B9E-07D78126ED6E}"/>
    <cellStyle name="Percent 2 3 2 4 2 2 2" xfId="13306" xr:uid="{6AD9208B-C7E0-4F7C-9B2A-910E23FE687B}"/>
    <cellStyle name="Percent 2 3 2 4 2 2 2 2" xfId="26996" xr:uid="{62DE636D-D4E1-4538-BD09-B1F773FA575C}"/>
    <cellStyle name="Percent 2 3 2 4 2 2 2 2 2" xfId="40688" xr:uid="{04C55A15-9B0D-4C0E-A7D2-F935475117D0}"/>
    <cellStyle name="Percent 2 3 2 4 2 2 2 2 3" xfId="55572" xr:uid="{4B259274-52ED-4BC2-AB44-076F3D86E748}"/>
    <cellStyle name="Percent 2 3 2 4 2 2 2 3" xfId="20152" xr:uid="{970C35AE-7843-4906-90B4-C0224E37BBAC}"/>
    <cellStyle name="Percent 2 3 2 4 2 2 2 4" xfId="33842" xr:uid="{8AB58BD9-047D-4630-85F3-4F17C92C396F}"/>
    <cellStyle name="Percent 2 3 2 4 2 2 2 5" xfId="48726" xr:uid="{E6FCD5F7-B9D2-4DF0-B879-A8F0375E7439}"/>
    <cellStyle name="Percent 2 3 2 4 2 2 3" xfId="23574" xr:uid="{E8E9B7DD-F430-4B64-8536-F2756B286CE5}"/>
    <cellStyle name="Percent 2 3 2 4 2 2 3 2" xfId="37266" xr:uid="{636C19A9-A8E1-490D-AF0E-42C2000CB281}"/>
    <cellStyle name="Percent 2 3 2 4 2 2 3 3" xfId="52150" xr:uid="{6DB2045C-7350-4601-B696-0B665EFD7A96}"/>
    <cellStyle name="Percent 2 3 2 4 2 2 4" xfId="16730" xr:uid="{6AFD7A07-1698-4FD8-8F74-3CC13B49C9E3}"/>
    <cellStyle name="Percent 2 3 2 4 2 2 5" xfId="30420" xr:uid="{DD2118FE-852C-4425-93CC-37200B5B762F}"/>
    <cellStyle name="Percent 2 3 2 4 2 2 6" xfId="45304" xr:uid="{63EDC487-55B4-41A1-8723-66433F5A238B}"/>
    <cellStyle name="Percent 2 3 2 4 2 3" xfId="11594" xr:uid="{B59BFB80-D48D-4B6C-9D95-0DF663F4ADF9}"/>
    <cellStyle name="Percent 2 3 2 4 2 3 2" xfId="25284" xr:uid="{F796D01D-049D-422E-B6B6-184067145311}"/>
    <cellStyle name="Percent 2 3 2 4 2 3 2 2" xfId="38976" xr:uid="{9EF6BC83-52B5-4437-8857-ACE52029C13F}"/>
    <cellStyle name="Percent 2 3 2 4 2 3 2 3" xfId="53860" xr:uid="{D104CE28-E5A8-4185-B836-BBA48EE9A024}"/>
    <cellStyle name="Percent 2 3 2 4 2 3 3" xfId="18440" xr:uid="{433E481D-03E8-4D00-AB9E-1958CC0993B2}"/>
    <cellStyle name="Percent 2 3 2 4 2 3 4" xfId="32130" xr:uid="{953F5175-8639-41C4-9172-FB9CBAFDDABA}"/>
    <cellStyle name="Percent 2 3 2 4 2 3 5" xfId="47014" xr:uid="{9CF8A5FD-CE54-44D9-85C2-4BB15E53EFB2}"/>
    <cellStyle name="Percent 2 3 2 4 2 4" xfId="21862" xr:uid="{98B98EB3-BA4B-42B2-A875-A2872CB50369}"/>
    <cellStyle name="Percent 2 3 2 4 2 4 2" xfId="35554" xr:uid="{57631AE0-FC69-43A6-BC5E-B08F5F81D591}"/>
    <cellStyle name="Percent 2 3 2 4 2 4 3" xfId="50438" xr:uid="{457B1DFD-9270-461E-AE3B-EF036BA410C9}"/>
    <cellStyle name="Percent 2 3 2 4 2 5" xfId="15018" xr:uid="{295DD329-CCE1-4C81-9551-13D62BF7275C}"/>
    <cellStyle name="Percent 2 3 2 4 2 6" xfId="28708" xr:uid="{B4E9FF9C-C98C-467C-B943-AEE8270F82C8}"/>
    <cellStyle name="Percent 2 3 2 4 2 7" xfId="43592" xr:uid="{183E383E-26BA-4879-9377-48BF2BB745C9}"/>
    <cellStyle name="Percent 2 3 2 4 3" xfId="9883" xr:uid="{533CC459-F1D3-491F-8B48-C41A5EEFD70F}"/>
    <cellStyle name="Percent 2 3 2 4 3 2" xfId="13305" xr:uid="{1DB2927F-FD30-429D-8B48-4A5266967F6E}"/>
    <cellStyle name="Percent 2 3 2 4 3 2 2" xfId="26995" xr:uid="{A7BB6964-4B7A-4ACF-B0A7-04983120354A}"/>
    <cellStyle name="Percent 2 3 2 4 3 2 2 2" xfId="40687" xr:uid="{E2CED66D-1788-4EC2-A5D3-73F175FA0312}"/>
    <cellStyle name="Percent 2 3 2 4 3 2 2 3" xfId="55571" xr:uid="{DF9A0C9D-F89E-48C9-A688-65456D818971}"/>
    <cellStyle name="Percent 2 3 2 4 3 2 3" xfId="20151" xr:uid="{E163E6A1-69A9-45EE-BBD0-63E69D16F36F}"/>
    <cellStyle name="Percent 2 3 2 4 3 2 4" xfId="33841" xr:uid="{1D830FB2-214F-4964-AAA1-9D659AC1E986}"/>
    <cellStyle name="Percent 2 3 2 4 3 2 5" xfId="48725" xr:uid="{8DDA1455-0E41-4EE5-8DAE-CE15A1D4F62A}"/>
    <cellStyle name="Percent 2 3 2 4 3 3" xfId="23573" xr:uid="{45454DA5-F18E-4182-B409-A2154C247120}"/>
    <cellStyle name="Percent 2 3 2 4 3 3 2" xfId="37265" xr:uid="{AFC3B3BC-8CD6-413B-B58E-4CA302A932D5}"/>
    <cellStyle name="Percent 2 3 2 4 3 3 3" xfId="52149" xr:uid="{33500B27-F272-4FF1-B6C1-F22A9BF84297}"/>
    <cellStyle name="Percent 2 3 2 4 3 4" xfId="16729" xr:uid="{9D34AE00-3959-4B26-9444-88DEC8D726B6}"/>
    <cellStyle name="Percent 2 3 2 4 3 5" xfId="30419" xr:uid="{2BCDB372-C45E-4106-8CFB-70F1C0688546}"/>
    <cellStyle name="Percent 2 3 2 4 3 6" xfId="45303" xr:uid="{278FAC70-B6E0-482D-B878-FBF52367E1AA}"/>
    <cellStyle name="Percent 2 3 2 4 4" xfId="11593" xr:uid="{69B781B5-C9CD-40B1-B9C8-735BDE1894F1}"/>
    <cellStyle name="Percent 2 3 2 4 4 2" xfId="25283" xr:uid="{8915A1EB-B838-4210-B70A-41D0860890A4}"/>
    <cellStyle name="Percent 2 3 2 4 4 2 2" xfId="38975" xr:uid="{CFD400DA-D5EA-43AD-9876-537DB0B28899}"/>
    <cellStyle name="Percent 2 3 2 4 4 2 3" xfId="53859" xr:uid="{82552203-4593-4139-B827-9A9932880972}"/>
    <cellStyle name="Percent 2 3 2 4 4 3" xfId="18439" xr:uid="{A37F231E-23C0-4517-B3AD-067E67C847C0}"/>
    <cellStyle name="Percent 2 3 2 4 4 4" xfId="32129" xr:uid="{77CC0604-5DB7-4D93-893B-88810D3944F0}"/>
    <cellStyle name="Percent 2 3 2 4 4 5" xfId="47013" xr:uid="{E262AE61-633C-4ECE-BCAE-4B507DD8E7C7}"/>
    <cellStyle name="Percent 2 3 2 4 5" xfId="21861" xr:uid="{A180466D-8B39-49D5-9687-BFB7F4DDC1D3}"/>
    <cellStyle name="Percent 2 3 2 4 5 2" xfId="35553" xr:uid="{CB48E4A5-4813-4C01-ACFB-96573CF67280}"/>
    <cellStyle name="Percent 2 3 2 4 5 3" xfId="50437" xr:uid="{6EAA6FC4-43D7-4757-928D-161AC9714333}"/>
    <cellStyle name="Percent 2 3 2 4 6" xfId="15017" xr:uid="{705883F0-8654-44D8-A3BD-70A34B2F7D64}"/>
    <cellStyle name="Percent 2 3 2 4 7" xfId="28707" xr:uid="{3947279C-0E72-4E16-ADEC-392A4C122174}"/>
    <cellStyle name="Percent 2 3 2 4 8" xfId="43591" xr:uid="{EF4B0D29-01DB-491A-AC94-9EB30B7A1FA4}"/>
    <cellStyle name="Percent 2 3 2 5" xfId="8173" xr:uid="{FFDF978A-6E03-4C4B-B44C-BE6B22EA3534}"/>
    <cellStyle name="Percent 2 3 2 5 2" xfId="9885" xr:uid="{417A9E26-AF85-4785-AC73-B2D94C102B1F}"/>
    <cellStyle name="Percent 2 3 2 5 2 2" xfId="13307" xr:uid="{E898A57E-D2CD-443E-B8C5-401465826775}"/>
    <cellStyle name="Percent 2 3 2 5 2 2 2" xfId="26997" xr:uid="{AABCC298-46A1-44A1-864A-38CFCEE57F0B}"/>
    <cellStyle name="Percent 2 3 2 5 2 2 2 2" xfId="40689" xr:uid="{91F293D6-EF10-4213-A86A-B89FCB88ECDD}"/>
    <cellStyle name="Percent 2 3 2 5 2 2 2 3" xfId="55573" xr:uid="{09D99707-B6CE-440D-9E8F-91BF36216E4A}"/>
    <cellStyle name="Percent 2 3 2 5 2 2 3" xfId="20153" xr:uid="{F6E18044-5647-4883-9C30-D5264BC0A6B8}"/>
    <cellStyle name="Percent 2 3 2 5 2 2 4" xfId="33843" xr:uid="{FAF06000-C164-4ED4-86AC-98A2919117D9}"/>
    <cellStyle name="Percent 2 3 2 5 2 2 5" xfId="48727" xr:uid="{FCED82FA-7F57-460B-B575-DC5096E8F186}"/>
    <cellStyle name="Percent 2 3 2 5 2 3" xfId="23575" xr:uid="{FBA80798-B689-48AF-BA82-7530F3980BCB}"/>
    <cellStyle name="Percent 2 3 2 5 2 3 2" xfId="37267" xr:uid="{EEB34445-39B9-449B-8ACE-9D2CCEACAA59}"/>
    <cellStyle name="Percent 2 3 2 5 2 3 3" xfId="52151" xr:uid="{3AE3D0F9-B7FB-4817-A2A1-2E9817B25C06}"/>
    <cellStyle name="Percent 2 3 2 5 2 4" xfId="16731" xr:uid="{E03CDC49-20F0-47CC-A719-BEB0B2455B7C}"/>
    <cellStyle name="Percent 2 3 2 5 2 5" xfId="30421" xr:uid="{8833E5C6-26EA-4FC2-9494-928CCCC7EEAA}"/>
    <cellStyle name="Percent 2 3 2 5 2 6" xfId="45305" xr:uid="{D4E090B2-A55A-43C8-80B4-5FAF2143BC75}"/>
    <cellStyle name="Percent 2 3 2 5 3" xfId="11595" xr:uid="{16A61C76-2D3B-4E94-8D2B-3F8469BCC72D}"/>
    <cellStyle name="Percent 2 3 2 5 3 2" xfId="25285" xr:uid="{6B959D72-BD3C-4CB8-B93E-BFB356067AD9}"/>
    <cellStyle name="Percent 2 3 2 5 3 2 2" xfId="38977" xr:uid="{C629E83B-4B23-4D80-A63D-5F1F57E909CF}"/>
    <cellStyle name="Percent 2 3 2 5 3 2 3" xfId="53861" xr:uid="{E49C54EC-5FB1-4F27-A534-C73C6181D15A}"/>
    <cellStyle name="Percent 2 3 2 5 3 3" xfId="18441" xr:uid="{8A976D42-2A45-4D7F-925E-371E5FCB5FAD}"/>
    <cellStyle name="Percent 2 3 2 5 3 4" xfId="32131" xr:uid="{FB81DF5B-2417-4BD8-977C-9D658BD6B420}"/>
    <cellStyle name="Percent 2 3 2 5 3 5" xfId="47015" xr:uid="{295D62BF-6782-436F-838B-B2070514B73F}"/>
    <cellStyle name="Percent 2 3 2 5 4" xfId="21863" xr:uid="{F71D848B-434C-468D-BFB1-3C2FDE2F5D6D}"/>
    <cellStyle name="Percent 2 3 2 5 4 2" xfId="35555" xr:uid="{FFF1684A-959E-4198-B656-6ED74C295ECC}"/>
    <cellStyle name="Percent 2 3 2 5 4 3" xfId="50439" xr:uid="{1B5F8C7B-7A8E-4540-81E1-B1F392F3A7E5}"/>
    <cellStyle name="Percent 2 3 2 5 5" xfId="15019" xr:uid="{4B87A7DB-6A9C-4B32-9D4E-F47531CDB775}"/>
    <cellStyle name="Percent 2 3 2 5 6" xfId="28709" xr:uid="{A1CE8E4F-369C-4979-844F-08BF3426846D}"/>
    <cellStyle name="Percent 2 3 2 5 7" xfId="43593" xr:uid="{EEC1B755-1AF8-4AEB-BEDC-A27AA3C9810A}"/>
    <cellStyle name="Percent 2 3 2 6" xfId="8174" xr:uid="{B915D08D-C295-4A99-BFB3-F41D899A220D}"/>
    <cellStyle name="Percent 2 3 2 6 2" xfId="9886" xr:uid="{0B4598C7-4F31-4417-95B8-A772566DBD56}"/>
    <cellStyle name="Percent 2 3 2 6 2 2" xfId="13308" xr:uid="{903420B1-81FC-43B0-9D67-51B4E70D1769}"/>
    <cellStyle name="Percent 2 3 2 6 2 2 2" xfId="26998" xr:uid="{14DFA863-8E70-42F6-9C6A-EEDEDE26438F}"/>
    <cellStyle name="Percent 2 3 2 6 2 2 2 2" xfId="40690" xr:uid="{26C5A1A6-C69C-4E69-A36A-D283E183189B}"/>
    <cellStyle name="Percent 2 3 2 6 2 2 2 3" xfId="55574" xr:uid="{F43D3354-458B-436D-BB6E-B17817E7BB37}"/>
    <cellStyle name="Percent 2 3 2 6 2 2 3" xfId="20154" xr:uid="{8305CB30-95CE-4A9B-A9A9-6F7FA8244250}"/>
    <cellStyle name="Percent 2 3 2 6 2 2 4" xfId="33844" xr:uid="{55E03F2C-F05F-4948-8D76-8935677C4065}"/>
    <cellStyle name="Percent 2 3 2 6 2 2 5" xfId="48728" xr:uid="{09D02427-2DD6-41FA-BE3E-0C0909C5380F}"/>
    <cellStyle name="Percent 2 3 2 6 2 3" xfId="23576" xr:uid="{97D78F76-3C7D-46F1-BE62-0ADC4E8C61B1}"/>
    <cellStyle name="Percent 2 3 2 6 2 3 2" xfId="37268" xr:uid="{6B78C632-3830-4E43-85BD-3AEC304B2261}"/>
    <cellStyle name="Percent 2 3 2 6 2 3 3" xfId="52152" xr:uid="{7FE4CE5F-FE7F-4720-B2E2-5B1E650FA1E7}"/>
    <cellStyle name="Percent 2 3 2 6 2 4" xfId="16732" xr:uid="{C0217EB3-22CB-4AFA-946D-F2EE1EF5577D}"/>
    <cellStyle name="Percent 2 3 2 6 2 5" xfId="30422" xr:uid="{DE50452B-9C3A-4391-AE71-6B81583263C4}"/>
    <cellStyle name="Percent 2 3 2 6 2 6" xfId="45306" xr:uid="{DF07B163-D56B-4562-99CD-B13551DF2E75}"/>
    <cellStyle name="Percent 2 3 2 6 3" xfId="11596" xr:uid="{B4B0DC20-11C8-40C0-BD7B-66B3B9493A62}"/>
    <cellStyle name="Percent 2 3 2 6 3 2" xfId="25286" xr:uid="{68BC4215-98C3-4C22-A6E0-AAE61300B330}"/>
    <cellStyle name="Percent 2 3 2 6 3 2 2" xfId="38978" xr:uid="{6BBBA841-185B-43B2-B3A2-9F62746DA1EB}"/>
    <cellStyle name="Percent 2 3 2 6 3 2 3" xfId="53862" xr:uid="{05032276-0B19-4DE3-8DCE-A4E2B951C7A5}"/>
    <cellStyle name="Percent 2 3 2 6 3 3" xfId="18442" xr:uid="{8DE0CA7D-6547-40A5-8DDF-4C6DD919FBBE}"/>
    <cellStyle name="Percent 2 3 2 6 3 4" xfId="32132" xr:uid="{F5F5F73F-C7A0-4E12-B431-AFFAC8F4D263}"/>
    <cellStyle name="Percent 2 3 2 6 3 5" xfId="47016" xr:uid="{FF98085B-E834-4B5A-9C7B-2FE90F7F3B9F}"/>
    <cellStyle name="Percent 2 3 2 6 4" xfId="21864" xr:uid="{A1173275-90F6-4DCC-96AC-68512190CEB4}"/>
    <cellStyle name="Percent 2 3 2 6 4 2" xfId="35556" xr:uid="{8A9E0009-D418-4DFB-BD4C-AE41CBE66B05}"/>
    <cellStyle name="Percent 2 3 2 6 4 3" xfId="50440" xr:uid="{86C4A137-A690-497B-A8F2-696860683341}"/>
    <cellStyle name="Percent 2 3 2 6 5" xfId="15020" xr:uid="{AF3C5C14-50A9-4097-BA10-7A8302D1DD5D}"/>
    <cellStyle name="Percent 2 3 2 6 6" xfId="28710" xr:uid="{4DA66940-2379-41BA-BE5B-042D3DC24ED6}"/>
    <cellStyle name="Percent 2 3 2 6 7" xfId="43594" xr:uid="{8FF8539A-1D9B-4AEA-882F-C5D912215F2F}"/>
    <cellStyle name="Percent 2 3 2 7" xfId="9872" xr:uid="{0B02D8E4-0F5A-48F7-BBAD-26BAA7B2C264}"/>
    <cellStyle name="Percent 2 3 2 7 2" xfId="13294" xr:uid="{E4A2B7AE-E7D9-4A53-9617-228763C3B48D}"/>
    <cellStyle name="Percent 2 3 2 7 2 2" xfId="26984" xr:uid="{A96F4A11-19F0-4C4F-952A-F7C977A6EA12}"/>
    <cellStyle name="Percent 2 3 2 7 2 2 2" xfId="40676" xr:uid="{8917BFA0-2E40-4F85-80C6-99867FA3C53C}"/>
    <cellStyle name="Percent 2 3 2 7 2 2 3" xfId="55560" xr:uid="{F4E31AAB-773D-4D46-A860-7003BDBBED1C}"/>
    <cellStyle name="Percent 2 3 2 7 2 3" xfId="20140" xr:uid="{D1380D03-E3C3-4F3B-9182-0F25FEA4D7A2}"/>
    <cellStyle name="Percent 2 3 2 7 2 4" xfId="33830" xr:uid="{37E9D9E7-C354-4FEC-B49D-226DF2C59552}"/>
    <cellStyle name="Percent 2 3 2 7 2 5" xfId="48714" xr:uid="{6F74A5E4-9CF5-4A41-8E6F-7E557333D44E}"/>
    <cellStyle name="Percent 2 3 2 7 3" xfId="23562" xr:uid="{18A130C5-657C-4BC5-AEFB-F16127FC949D}"/>
    <cellStyle name="Percent 2 3 2 7 3 2" xfId="37254" xr:uid="{3832DE1B-2075-4808-9900-6445F76995D7}"/>
    <cellStyle name="Percent 2 3 2 7 3 3" xfId="52138" xr:uid="{9CD3C25D-2561-4A8E-B94A-13F0AC30E1E9}"/>
    <cellStyle name="Percent 2 3 2 7 4" xfId="16718" xr:uid="{8D7A8373-B29C-4B0C-B9EA-80E55BB8C05C}"/>
    <cellStyle name="Percent 2 3 2 7 5" xfId="30408" xr:uid="{1DA0B1B8-B342-41FE-A33A-5587864E89CE}"/>
    <cellStyle name="Percent 2 3 2 7 6" xfId="45292" xr:uid="{68FED367-C38D-4C76-A8D3-7012AEAAFFBE}"/>
    <cellStyle name="Percent 2 3 2 8" xfId="11582" xr:uid="{BE3F82BC-8273-498C-9E61-9AA10438717F}"/>
    <cellStyle name="Percent 2 3 2 8 2" xfId="25272" xr:uid="{FF8E3499-7B2A-4568-87F8-B22CF6853FFF}"/>
    <cellStyle name="Percent 2 3 2 8 2 2" xfId="38964" xr:uid="{68F55558-B0A4-428A-A9D0-9B2A9BCCE6B2}"/>
    <cellStyle name="Percent 2 3 2 8 2 3" xfId="53848" xr:uid="{48A8B818-759F-465D-B946-8802B618C6CD}"/>
    <cellStyle name="Percent 2 3 2 8 3" xfId="18428" xr:uid="{020DF64E-4D11-410F-BB93-4C5D1636E446}"/>
    <cellStyle name="Percent 2 3 2 8 4" xfId="32118" xr:uid="{37BA0835-E9E9-4284-8B18-A7FF6DD8B2F9}"/>
    <cellStyle name="Percent 2 3 2 8 5" xfId="47002" xr:uid="{4EA0E7F6-03A6-4B33-A9C2-7C341F7641BA}"/>
    <cellStyle name="Percent 2 3 2 9" xfId="21850" xr:uid="{6C38E1E8-AD64-4727-8D9B-11D55219966A}"/>
    <cellStyle name="Percent 2 3 2 9 2" xfId="35542" xr:uid="{8CB7BDC6-55F3-40A7-B25F-D864E06BFE27}"/>
    <cellStyle name="Percent 2 3 2 9 3" xfId="50426" xr:uid="{A174A9F9-9A72-4863-A8AA-57EAFE0AA099}"/>
    <cellStyle name="Percent 2 3 3" xfId="8175" xr:uid="{5F4FE6D4-0416-4920-B8B0-D5E43E1D5284}"/>
    <cellStyle name="Percent 2 3 3 10" xfId="43595" xr:uid="{BA7AEED2-CBD0-41E7-AED5-214339D49F90}"/>
    <cellStyle name="Percent 2 3 3 2" xfId="8176" xr:uid="{44A63D50-8C6D-494B-838B-887358BE2A4C}"/>
    <cellStyle name="Percent 2 3 3 2 2" xfId="8177" xr:uid="{3DB4692C-B466-4875-B8CF-E50690F9BB0A}"/>
    <cellStyle name="Percent 2 3 3 2 2 2" xfId="9889" xr:uid="{F982B204-D01B-4D5C-B0B0-1984E42FF494}"/>
    <cellStyle name="Percent 2 3 3 2 2 2 2" xfId="13311" xr:uid="{A8624C60-5FA2-469A-ACB4-0875ECA694A4}"/>
    <cellStyle name="Percent 2 3 3 2 2 2 2 2" xfId="27001" xr:uid="{054E10BA-955C-4669-920B-AAC1E08049D5}"/>
    <cellStyle name="Percent 2 3 3 2 2 2 2 2 2" xfId="40693" xr:uid="{1E0E7B7F-3E9E-490E-AF28-66BB2F86704F}"/>
    <cellStyle name="Percent 2 3 3 2 2 2 2 2 3" xfId="55577" xr:uid="{B90A04B9-A098-4A6B-B0C6-EED02FCBB21C}"/>
    <cellStyle name="Percent 2 3 3 2 2 2 2 3" xfId="20157" xr:uid="{275D88A1-FC57-4F92-824F-22EEB98A12F8}"/>
    <cellStyle name="Percent 2 3 3 2 2 2 2 4" xfId="33847" xr:uid="{F947775E-A916-49C0-BB7C-949CD6048E1C}"/>
    <cellStyle name="Percent 2 3 3 2 2 2 2 5" xfId="48731" xr:uid="{6AE2CAA5-D15B-4E30-937A-9F43CAFA13FF}"/>
    <cellStyle name="Percent 2 3 3 2 2 2 3" xfId="23579" xr:uid="{CA735411-DBA1-4EB4-911E-8EF017BC4FAD}"/>
    <cellStyle name="Percent 2 3 3 2 2 2 3 2" xfId="37271" xr:uid="{1BA1143E-EE01-4B8F-A153-CDBF3F60652D}"/>
    <cellStyle name="Percent 2 3 3 2 2 2 3 3" xfId="52155" xr:uid="{ED97E943-4ED9-4436-9DBE-F4F66EB14CD9}"/>
    <cellStyle name="Percent 2 3 3 2 2 2 4" xfId="16735" xr:uid="{F7BB1799-7203-43FC-BBB2-BAC768FE1936}"/>
    <cellStyle name="Percent 2 3 3 2 2 2 5" xfId="30425" xr:uid="{892D5B05-0CC2-4B1F-A617-B4731194FB5A}"/>
    <cellStyle name="Percent 2 3 3 2 2 2 6" xfId="45309" xr:uid="{D02346B3-FD8F-4E6D-8DA7-4A3F7B104987}"/>
    <cellStyle name="Percent 2 3 3 2 2 3" xfId="11599" xr:uid="{C36E1706-ACEC-4916-B41F-D884E40A49EB}"/>
    <cellStyle name="Percent 2 3 3 2 2 3 2" xfId="25289" xr:uid="{C6C84D5A-B7E6-4FA0-99EE-5F65129915DE}"/>
    <cellStyle name="Percent 2 3 3 2 2 3 2 2" xfId="38981" xr:uid="{E87A5FC3-034C-4984-BB4F-86299047BD00}"/>
    <cellStyle name="Percent 2 3 3 2 2 3 2 3" xfId="53865" xr:uid="{D4ED0574-16C6-4097-8E01-C0C4BDFD60F0}"/>
    <cellStyle name="Percent 2 3 3 2 2 3 3" xfId="18445" xr:uid="{1C897DA6-B6F7-48D8-A4EE-425DBC9371CA}"/>
    <cellStyle name="Percent 2 3 3 2 2 3 4" xfId="32135" xr:uid="{A27F865E-BAFF-4509-BAFB-126498F87D2A}"/>
    <cellStyle name="Percent 2 3 3 2 2 3 5" xfId="47019" xr:uid="{BDB63DC8-DCB2-4FC4-8A81-89C0DF247396}"/>
    <cellStyle name="Percent 2 3 3 2 2 4" xfId="21867" xr:uid="{9B21C3EA-1E35-48B5-B8A2-26EA8156DC62}"/>
    <cellStyle name="Percent 2 3 3 2 2 4 2" xfId="35559" xr:uid="{68D06E1B-F1B2-425C-A603-410411744F93}"/>
    <cellStyle name="Percent 2 3 3 2 2 4 3" xfId="50443" xr:uid="{2900D735-EB1E-466F-B85A-C106DA47CAFB}"/>
    <cellStyle name="Percent 2 3 3 2 2 5" xfId="15023" xr:uid="{288D502B-3D85-4BF7-AC4D-DB9DC906809D}"/>
    <cellStyle name="Percent 2 3 3 2 2 6" xfId="28713" xr:uid="{1E43565C-EFA4-4459-9C1B-8015A483ED03}"/>
    <cellStyle name="Percent 2 3 3 2 2 7" xfId="43597" xr:uid="{3CDF7E88-FBF3-4F38-942E-3400D3A1951C}"/>
    <cellStyle name="Percent 2 3 3 2 3" xfId="9888" xr:uid="{ED719250-8CAD-401A-8422-3854EB9B5430}"/>
    <cellStyle name="Percent 2 3 3 2 3 2" xfId="13310" xr:uid="{1576EDE9-B39F-4DE0-BE29-E55ECA6F43C1}"/>
    <cellStyle name="Percent 2 3 3 2 3 2 2" xfId="27000" xr:uid="{CD5572B3-0C9C-4C25-9DC0-4DA2C1E4515A}"/>
    <cellStyle name="Percent 2 3 3 2 3 2 2 2" xfId="40692" xr:uid="{5A8671BC-0787-4FEA-B245-D194350F79DC}"/>
    <cellStyle name="Percent 2 3 3 2 3 2 2 3" xfId="55576" xr:uid="{9B3E7356-0A83-4901-B472-87105EEEF1F9}"/>
    <cellStyle name="Percent 2 3 3 2 3 2 3" xfId="20156" xr:uid="{A37AA93D-19DB-49A1-B02F-2A55D5B79B6F}"/>
    <cellStyle name="Percent 2 3 3 2 3 2 4" xfId="33846" xr:uid="{47799F5E-B092-42C4-A382-791F30BE6756}"/>
    <cellStyle name="Percent 2 3 3 2 3 2 5" xfId="48730" xr:uid="{3D641922-F32A-431B-B7E7-2B73506555EE}"/>
    <cellStyle name="Percent 2 3 3 2 3 3" xfId="23578" xr:uid="{F7851B75-58ED-4DB2-B0FC-85C3DB67509B}"/>
    <cellStyle name="Percent 2 3 3 2 3 3 2" xfId="37270" xr:uid="{169F7005-7DB4-43E9-BF01-E11A3BEF710F}"/>
    <cellStyle name="Percent 2 3 3 2 3 3 3" xfId="52154" xr:uid="{9AC68913-C42A-4360-A8BD-FD281EE3186D}"/>
    <cellStyle name="Percent 2 3 3 2 3 4" xfId="16734" xr:uid="{60AF677C-DA9B-4699-859C-E20CBAF1CD32}"/>
    <cellStyle name="Percent 2 3 3 2 3 5" xfId="30424" xr:uid="{4EA1A84D-69FF-49F5-A5F5-2CA9DA882023}"/>
    <cellStyle name="Percent 2 3 3 2 3 6" xfId="45308" xr:uid="{62C10F22-BEDA-4C66-B014-5856DC73CC1E}"/>
    <cellStyle name="Percent 2 3 3 2 4" xfId="11598" xr:uid="{69DC98F1-D07B-4A39-BC48-B69528875554}"/>
    <cellStyle name="Percent 2 3 3 2 4 2" xfId="25288" xr:uid="{610B6079-5540-4220-B2A7-B43A9CF8B779}"/>
    <cellStyle name="Percent 2 3 3 2 4 2 2" xfId="38980" xr:uid="{16086940-FF47-453C-8085-AC1A9B761030}"/>
    <cellStyle name="Percent 2 3 3 2 4 2 3" xfId="53864" xr:uid="{2002FFF0-28B7-4615-8564-37DE94ADD6DE}"/>
    <cellStyle name="Percent 2 3 3 2 4 3" xfId="18444" xr:uid="{491C1F1B-812D-4E90-8468-46C5EF3541F7}"/>
    <cellStyle name="Percent 2 3 3 2 4 4" xfId="32134" xr:uid="{6B567FF7-2C3F-4075-B4EE-CF0CCF232BCF}"/>
    <cellStyle name="Percent 2 3 3 2 4 5" xfId="47018" xr:uid="{973A3A4B-6D62-44FD-8BB0-CB4CBCFE181C}"/>
    <cellStyle name="Percent 2 3 3 2 5" xfId="21866" xr:uid="{8B5CBC5D-9B75-4DB4-8D56-966E3B55E507}"/>
    <cellStyle name="Percent 2 3 3 2 5 2" xfId="35558" xr:uid="{AF205538-D149-40EC-BFAF-87BA39F043D3}"/>
    <cellStyle name="Percent 2 3 3 2 5 3" xfId="50442" xr:uid="{74378E9A-CC71-410D-9DE1-F4F7BAAA8657}"/>
    <cellStyle name="Percent 2 3 3 2 6" xfId="15022" xr:uid="{4B471698-5F66-47DE-B9C4-613BF84E7BFB}"/>
    <cellStyle name="Percent 2 3 3 2 7" xfId="28712" xr:uid="{749D7894-4142-4FA5-8A03-D627877711E0}"/>
    <cellStyle name="Percent 2 3 3 2 8" xfId="43596" xr:uid="{146B1D73-5CE5-4D61-AF74-F09496F2643B}"/>
    <cellStyle name="Percent 2 3 3 3" xfId="8178" xr:uid="{0388EF75-FE7E-4617-81B3-8DD6249980A6}"/>
    <cellStyle name="Percent 2 3 3 3 2" xfId="9890" xr:uid="{A2A5B4C3-BC30-4D34-9C72-DEA6FB621173}"/>
    <cellStyle name="Percent 2 3 3 3 2 2" xfId="13312" xr:uid="{84813369-5D1E-439A-BD44-37ED4BE4B52F}"/>
    <cellStyle name="Percent 2 3 3 3 2 2 2" xfId="27002" xr:uid="{FA0E5C85-5182-440D-85B2-6BD1F8B2A3F3}"/>
    <cellStyle name="Percent 2 3 3 3 2 2 2 2" xfId="40694" xr:uid="{36350D49-431D-4D30-B5E2-77043907F6CE}"/>
    <cellStyle name="Percent 2 3 3 3 2 2 2 3" xfId="55578" xr:uid="{4EAFF3C7-9A23-4228-BE1B-797F08AC97FC}"/>
    <cellStyle name="Percent 2 3 3 3 2 2 3" xfId="20158" xr:uid="{8A67E650-4165-4FD1-8AA1-AF0C4417611D}"/>
    <cellStyle name="Percent 2 3 3 3 2 2 4" xfId="33848" xr:uid="{4DCE990C-572E-450B-AF1D-C9346321C098}"/>
    <cellStyle name="Percent 2 3 3 3 2 2 5" xfId="48732" xr:uid="{E1356072-3589-44B5-95D9-04F43EF27DB5}"/>
    <cellStyle name="Percent 2 3 3 3 2 3" xfId="23580" xr:uid="{2DF34551-6F54-4667-A11D-53B1BB38E4B6}"/>
    <cellStyle name="Percent 2 3 3 3 2 3 2" xfId="37272" xr:uid="{80BAF541-7522-45C0-ABA0-DB07A665F1DF}"/>
    <cellStyle name="Percent 2 3 3 3 2 3 3" xfId="52156" xr:uid="{273FA679-4EA0-4869-A3B9-16091993B30F}"/>
    <cellStyle name="Percent 2 3 3 3 2 4" xfId="16736" xr:uid="{DDC85742-4885-4F22-9487-6EF7B4113231}"/>
    <cellStyle name="Percent 2 3 3 3 2 5" xfId="30426" xr:uid="{4186E27C-9E29-44E7-AF2A-75C7B7148446}"/>
    <cellStyle name="Percent 2 3 3 3 2 6" xfId="45310" xr:uid="{4E62277C-F5A3-4C05-B57F-0119EAE4C768}"/>
    <cellStyle name="Percent 2 3 3 3 3" xfId="11600" xr:uid="{FA0ED2E4-2B50-4EA0-8C8B-330DE1349485}"/>
    <cellStyle name="Percent 2 3 3 3 3 2" xfId="25290" xr:uid="{F1CDBA11-FE3F-4A59-874E-0F56F0ADBDB6}"/>
    <cellStyle name="Percent 2 3 3 3 3 2 2" xfId="38982" xr:uid="{87EE345B-E599-4216-A310-1360FA6FD5AD}"/>
    <cellStyle name="Percent 2 3 3 3 3 2 3" xfId="53866" xr:uid="{7573CEE4-C996-449D-A1EC-3C31D4373828}"/>
    <cellStyle name="Percent 2 3 3 3 3 3" xfId="18446" xr:uid="{545246BD-28C4-453A-9A87-B894641A567C}"/>
    <cellStyle name="Percent 2 3 3 3 3 4" xfId="32136" xr:uid="{FB147C3C-1CBB-4DA6-93A0-9620A1CE9915}"/>
    <cellStyle name="Percent 2 3 3 3 3 5" xfId="47020" xr:uid="{29586CE6-8BCB-4B62-8C16-49087297DC19}"/>
    <cellStyle name="Percent 2 3 3 3 4" xfId="21868" xr:uid="{78C15BCE-0490-4430-9B94-B2C21F52CB45}"/>
    <cellStyle name="Percent 2 3 3 3 4 2" xfId="35560" xr:uid="{3F5C9889-6950-4CCA-AA9A-871A2D9FB0D5}"/>
    <cellStyle name="Percent 2 3 3 3 4 3" xfId="50444" xr:uid="{DF4F0E98-8887-4BA8-9264-2243FFBB3F07}"/>
    <cellStyle name="Percent 2 3 3 3 5" xfId="15024" xr:uid="{7F4507F8-C506-412C-B42A-0EC2D9310B37}"/>
    <cellStyle name="Percent 2 3 3 3 6" xfId="28714" xr:uid="{BB55C7B2-17C7-4E31-B3EA-B7EB795F3DC5}"/>
    <cellStyle name="Percent 2 3 3 3 7" xfId="43598" xr:uid="{7D598199-536D-4AEE-8B85-4B600898B823}"/>
    <cellStyle name="Percent 2 3 3 4" xfId="8179" xr:uid="{DFCDA8C5-BDDF-4930-AF2D-323C83AE2215}"/>
    <cellStyle name="Percent 2 3 3 4 2" xfId="9891" xr:uid="{B7B5A28A-4BC6-466D-BFE5-2F98AE633121}"/>
    <cellStyle name="Percent 2 3 3 4 2 2" xfId="13313" xr:uid="{A43B96F0-D40A-4498-8198-F8AA0F0BC8F5}"/>
    <cellStyle name="Percent 2 3 3 4 2 2 2" xfId="27003" xr:uid="{83E98443-5E46-4A79-84C5-8455427F0824}"/>
    <cellStyle name="Percent 2 3 3 4 2 2 2 2" xfId="40695" xr:uid="{D3B21E49-6C83-4E8E-9F41-97FA146E78E6}"/>
    <cellStyle name="Percent 2 3 3 4 2 2 2 3" xfId="55579" xr:uid="{ACF417BA-035B-4ACF-AAA2-A9FBF00FB545}"/>
    <cellStyle name="Percent 2 3 3 4 2 2 3" xfId="20159" xr:uid="{09360EF1-C53D-4FFD-B262-67BCC7F37A5C}"/>
    <cellStyle name="Percent 2 3 3 4 2 2 4" xfId="33849" xr:uid="{F92D5123-5B63-47B0-B528-A6F0F380694C}"/>
    <cellStyle name="Percent 2 3 3 4 2 2 5" xfId="48733" xr:uid="{0B727CCB-4399-4DE4-B4E3-9708425E6D7A}"/>
    <cellStyle name="Percent 2 3 3 4 2 3" xfId="23581" xr:uid="{304D2DD6-D66D-4D43-BB8F-6A0AEE56B8EB}"/>
    <cellStyle name="Percent 2 3 3 4 2 3 2" xfId="37273" xr:uid="{269C546D-6859-4123-885C-1F85D4BCBD42}"/>
    <cellStyle name="Percent 2 3 3 4 2 3 3" xfId="52157" xr:uid="{D248DF53-6878-4B7E-891D-802E67ECFA25}"/>
    <cellStyle name="Percent 2 3 3 4 2 4" xfId="16737" xr:uid="{E8EAE03C-98D0-4CD1-B981-DEAB2545D3FF}"/>
    <cellStyle name="Percent 2 3 3 4 2 5" xfId="30427" xr:uid="{DBF72850-BCA0-4DD8-AA3B-61A46A11192E}"/>
    <cellStyle name="Percent 2 3 3 4 2 6" xfId="45311" xr:uid="{D3823D06-40B3-44D1-BE4A-F755EB10C849}"/>
    <cellStyle name="Percent 2 3 3 4 3" xfId="11601" xr:uid="{20F27AF7-9BFE-49F3-A24A-036E9EDBA355}"/>
    <cellStyle name="Percent 2 3 3 4 3 2" xfId="25291" xr:uid="{5F0E8281-F3B1-4B76-97C4-62311D2D9B32}"/>
    <cellStyle name="Percent 2 3 3 4 3 2 2" xfId="38983" xr:uid="{E30F0F92-B02B-4584-BF96-4FA312149D73}"/>
    <cellStyle name="Percent 2 3 3 4 3 2 3" xfId="53867" xr:uid="{C686ADFD-5152-467E-BB77-C29E65A0021E}"/>
    <cellStyle name="Percent 2 3 3 4 3 3" xfId="18447" xr:uid="{D5B6DC3B-4799-4956-8408-8D8BF2EFAAFA}"/>
    <cellStyle name="Percent 2 3 3 4 3 4" xfId="32137" xr:uid="{D63E7FC1-D175-4B4C-B310-73BDD36C698B}"/>
    <cellStyle name="Percent 2 3 3 4 3 5" xfId="47021" xr:uid="{8FEB20BE-880C-43A2-B891-AB516D5F93B4}"/>
    <cellStyle name="Percent 2 3 3 4 4" xfId="21869" xr:uid="{873B89F6-D7DC-4B06-929A-CC03E995111E}"/>
    <cellStyle name="Percent 2 3 3 4 4 2" xfId="35561" xr:uid="{2894AE8B-C0BF-49E6-BBB1-2F9682655922}"/>
    <cellStyle name="Percent 2 3 3 4 4 3" xfId="50445" xr:uid="{52AB6156-6C09-4D35-B09D-E10A9FB84DED}"/>
    <cellStyle name="Percent 2 3 3 4 5" xfId="15025" xr:uid="{B36AA3CC-5F56-4B75-B746-40D0788AAB9F}"/>
    <cellStyle name="Percent 2 3 3 4 6" xfId="28715" xr:uid="{935CC0EA-D39A-4E27-8B76-08825682F4BF}"/>
    <cellStyle name="Percent 2 3 3 4 7" xfId="43599" xr:uid="{999416A2-6BBF-42C9-8B73-56241A26AA1A}"/>
    <cellStyle name="Percent 2 3 3 5" xfId="9887" xr:uid="{C5834DB5-0171-40BE-BA4F-4AB346AB2985}"/>
    <cellStyle name="Percent 2 3 3 5 2" xfId="13309" xr:uid="{2E485870-E53E-40C3-B67C-4299813784BD}"/>
    <cellStyle name="Percent 2 3 3 5 2 2" xfId="26999" xr:uid="{684F0DFA-7978-4885-A9F0-EBB14C226599}"/>
    <cellStyle name="Percent 2 3 3 5 2 2 2" xfId="40691" xr:uid="{74EBFA1F-9479-4387-8998-6B5CC175C302}"/>
    <cellStyle name="Percent 2 3 3 5 2 2 3" xfId="55575" xr:uid="{57BF7F00-80C2-4EC7-8DD4-F5C3B48AA5AF}"/>
    <cellStyle name="Percent 2 3 3 5 2 3" xfId="20155" xr:uid="{A36393F1-4AF1-4172-BECF-B702CCEC5A4E}"/>
    <cellStyle name="Percent 2 3 3 5 2 4" xfId="33845" xr:uid="{151E551D-727C-4EBA-9826-1F4460FF4860}"/>
    <cellStyle name="Percent 2 3 3 5 2 5" xfId="48729" xr:uid="{BB17615E-0ACB-485C-AFD5-8C24C2C3BB00}"/>
    <cellStyle name="Percent 2 3 3 5 3" xfId="23577" xr:uid="{0000E2CF-D20D-432F-8762-CCE59F7315C6}"/>
    <cellStyle name="Percent 2 3 3 5 3 2" xfId="37269" xr:uid="{865802C6-F90A-4726-861C-46D2F55EAFCE}"/>
    <cellStyle name="Percent 2 3 3 5 3 3" xfId="52153" xr:uid="{B5053FAB-D7FA-4269-BE33-167F1372D777}"/>
    <cellStyle name="Percent 2 3 3 5 4" xfId="16733" xr:uid="{12FA60A3-F955-4190-9293-5869FEE157E6}"/>
    <cellStyle name="Percent 2 3 3 5 5" xfId="30423" xr:uid="{88268D6B-25FB-4CB6-B46E-246B4279DC9E}"/>
    <cellStyle name="Percent 2 3 3 5 6" xfId="45307" xr:uid="{637F8C84-3162-46D1-8879-98F8342FD716}"/>
    <cellStyle name="Percent 2 3 3 6" xfId="11597" xr:uid="{395FE787-4C77-407B-85B4-3BA2C8349406}"/>
    <cellStyle name="Percent 2 3 3 6 2" xfId="25287" xr:uid="{FF08CF27-0AC8-46E8-B244-07BE987E9CEB}"/>
    <cellStyle name="Percent 2 3 3 6 2 2" xfId="38979" xr:uid="{DA5F9843-B6AC-4684-B505-F53A1F7E29B5}"/>
    <cellStyle name="Percent 2 3 3 6 2 3" xfId="53863" xr:uid="{624A295F-2EB3-4AEE-B901-8005C08C5621}"/>
    <cellStyle name="Percent 2 3 3 6 3" xfId="18443" xr:uid="{5D056271-CED0-438C-8DFA-810D0698A6DE}"/>
    <cellStyle name="Percent 2 3 3 6 4" xfId="32133" xr:uid="{53F6BB5E-4645-459D-83A3-51661BA24348}"/>
    <cellStyle name="Percent 2 3 3 6 5" xfId="47017" xr:uid="{780021BE-D8AB-41E3-9AB2-E4AB54A97B88}"/>
    <cellStyle name="Percent 2 3 3 7" xfId="21865" xr:uid="{83F21358-567B-4212-BC3D-143D8DC126B1}"/>
    <cellStyle name="Percent 2 3 3 7 2" xfId="35557" xr:uid="{2119CFEF-B215-457B-B770-48692505D277}"/>
    <cellStyle name="Percent 2 3 3 7 3" xfId="50441" xr:uid="{B6D070F8-8106-4563-B45B-080C053034D1}"/>
    <cellStyle name="Percent 2 3 3 8" xfId="15021" xr:uid="{45DF1DAB-9BAE-4A09-A42E-2B7D869B4076}"/>
    <cellStyle name="Percent 2 3 3 9" xfId="28711" xr:uid="{412B36AA-92A8-4676-AB3F-73D1F1A4A87E}"/>
    <cellStyle name="Percent 2 3 4" xfId="8180" xr:uid="{0D43B112-EDF5-424D-8DC7-231B28DB9C6E}"/>
    <cellStyle name="Percent 2 3 4 10" xfId="43600" xr:uid="{5D937BD9-FFC4-4886-A328-8C6CA6EA2099}"/>
    <cellStyle name="Percent 2 3 4 2" xfId="8181" xr:uid="{01AF14BD-FAEB-4A93-83B8-58A44EB59746}"/>
    <cellStyle name="Percent 2 3 4 2 2" xfId="8182" xr:uid="{BE974178-9D6D-46BA-927F-67CEECB1509C}"/>
    <cellStyle name="Percent 2 3 4 2 2 2" xfId="9894" xr:uid="{BEABC7A4-8BCD-49AF-BE75-2E171231DD62}"/>
    <cellStyle name="Percent 2 3 4 2 2 2 2" xfId="13316" xr:uid="{61D03897-2DC7-49F7-8D88-C0BEDAB9DECA}"/>
    <cellStyle name="Percent 2 3 4 2 2 2 2 2" xfId="27006" xr:uid="{D1E4FCE8-0F9A-467E-ACF7-D6F937EAC382}"/>
    <cellStyle name="Percent 2 3 4 2 2 2 2 2 2" xfId="40698" xr:uid="{2D2540B9-290C-4814-BA27-9A859A73DAE0}"/>
    <cellStyle name="Percent 2 3 4 2 2 2 2 2 3" xfId="55582" xr:uid="{8A79509E-0B7C-469A-9362-8928755C982F}"/>
    <cellStyle name="Percent 2 3 4 2 2 2 2 3" xfId="20162" xr:uid="{AA54B738-E5C3-49BB-B293-CBAA271A1CDC}"/>
    <cellStyle name="Percent 2 3 4 2 2 2 2 4" xfId="33852" xr:uid="{79C49682-B079-44A5-B073-E99483E25EBB}"/>
    <cellStyle name="Percent 2 3 4 2 2 2 2 5" xfId="48736" xr:uid="{F1088545-A783-4B63-80C5-1A86D594D71C}"/>
    <cellStyle name="Percent 2 3 4 2 2 2 3" xfId="23584" xr:uid="{335447D1-5302-461B-A559-86F44BECFC2C}"/>
    <cellStyle name="Percent 2 3 4 2 2 2 3 2" xfId="37276" xr:uid="{B856AB64-7E1B-4B31-A1E6-7AC17DA60CC9}"/>
    <cellStyle name="Percent 2 3 4 2 2 2 3 3" xfId="52160" xr:uid="{DD81BD99-DEB2-43FA-9E2D-948668D231A2}"/>
    <cellStyle name="Percent 2 3 4 2 2 2 4" xfId="16740" xr:uid="{B1D9FFF7-3388-4390-99C0-CBF687C02889}"/>
    <cellStyle name="Percent 2 3 4 2 2 2 5" xfId="30430" xr:uid="{A9A9AE33-3F3A-4B87-88B3-F09260FC8F54}"/>
    <cellStyle name="Percent 2 3 4 2 2 2 6" xfId="45314" xr:uid="{2FCE0663-225D-4CA8-ACC9-F6789A889E78}"/>
    <cellStyle name="Percent 2 3 4 2 2 3" xfId="11604" xr:uid="{52FA3D0A-18F1-4A93-B5F1-72CDEEB5D8BD}"/>
    <cellStyle name="Percent 2 3 4 2 2 3 2" xfId="25294" xr:uid="{C3E0171F-D298-4AEF-9EA6-F5B34107E30B}"/>
    <cellStyle name="Percent 2 3 4 2 2 3 2 2" xfId="38986" xr:uid="{285F6255-D29D-4AEE-82B4-D339ED9BFAC8}"/>
    <cellStyle name="Percent 2 3 4 2 2 3 2 3" xfId="53870" xr:uid="{D022E776-A05C-43F7-A42D-0799F4793275}"/>
    <cellStyle name="Percent 2 3 4 2 2 3 3" xfId="18450" xr:uid="{78573D14-00B9-4385-92EF-1C65986F6B94}"/>
    <cellStyle name="Percent 2 3 4 2 2 3 4" xfId="32140" xr:uid="{F442307C-324D-46B2-821D-7A8911A748B9}"/>
    <cellStyle name="Percent 2 3 4 2 2 3 5" xfId="47024" xr:uid="{B2F78B4D-097F-4E28-91CC-7A59311D434A}"/>
    <cellStyle name="Percent 2 3 4 2 2 4" xfId="21872" xr:uid="{860C0E6A-975A-40B0-9BD9-C3BCB19F181A}"/>
    <cellStyle name="Percent 2 3 4 2 2 4 2" xfId="35564" xr:uid="{1C1B0AD9-B4C9-41EE-87B1-C62A183B0C5E}"/>
    <cellStyle name="Percent 2 3 4 2 2 4 3" xfId="50448" xr:uid="{1D47A302-E7C7-4E06-9144-3862FCBABC86}"/>
    <cellStyle name="Percent 2 3 4 2 2 5" xfId="15028" xr:uid="{16D537BF-73F9-4AE0-B881-82614DD1264A}"/>
    <cellStyle name="Percent 2 3 4 2 2 6" xfId="28718" xr:uid="{934AA347-BD2C-4B1B-95C8-C35EAB9D80CE}"/>
    <cellStyle name="Percent 2 3 4 2 2 7" xfId="43602" xr:uid="{337DFD46-A7A9-49A3-B4ED-8AC296E4F624}"/>
    <cellStyle name="Percent 2 3 4 2 3" xfId="9893" xr:uid="{082BAFA1-93C3-4548-A430-6E6DA78C910D}"/>
    <cellStyle name="Percent 2 3 4 2 3 2" xfId="13315" xr:uid="{2D24D443-9691-4D97-A4C3-85E4EF4AB2B9}"/>
    <cellStyle name="Percent 2 3 4 2 3 2 2" xfId="27005" xr:uid="{0BFC425F-5144-4F88-BF44-D959B8C91FA6}"/>
    <cellStyle name="Percent 2 3 4 2 3 2 2 2" xfId="40697" xr:uid="{ADA21210-AEA0-47E7-AB84-770374885607}"/>
    <cellStyle name="Percent 2 3 4 2 3 2 2 3" xfId="55581" xr:uid="{91B65C9D-BC76-44A6-880D-C07D87F4D10D}"/>
    <cellStyle name="Percent 2 3 4 2 3 2 3" xfId="20161" xr:uid="{0DBDB7F7-89C3-4A0D-A375-A46124200874}"/>
    <cellStyle name="Percent 2 3 4 2 3 2 4" xfId="33851" xr:uid="{3DE56825-1F66-4656-8B2F-6B0D7823A2C1}"/>
    <cellStyle name="Percent 2 3 4 2 3 2 5" xfId="48735" xr:uid="{E7554ED3-D2BC-4A8E-B79E-FAEB798158CC}"/>
    <cellStyle name="Percent 2 3 4 2 3 3" xfId="23583" xr:uid="{21C82670-6EFC-426B-B337-CBBA1800CE57}"/>
    <cellStyle name="Percent 2 3 4 2 3 3 2" xfId="37275" xr:uid="{8D0045EC-6990-4E70-9DCB-ACB01A113E99}"/>
    <cellStyle name="Percent 2 3 4 2 3 3 3" xfId="52159" xr:uid="{A781C162-E6BB-407B-9E2D-28FA051CFE9B}"/>
    <cellStyle name="Percent 2 3 4 2 3 4" xfId="16739" xr:uid="{74BFADDD-F3C4-4FC3-833B-CF8A85E1F78E}"/>
    <cellStyle name="Percent 2 3 4 2 3 5" xfId="30429" xr:uid="{3C4FD7D2-A13A-4977-80D0-D6F52667E70F}"/>
    <cellStyle name="Percent 2 3 4 2 3 6" xfId="45313" xr:uid="{EA8EE1C5-D9D7-4D27-BD96-7F611BCEE10A}"/>
    <cellStyle name="Percent 2 3 4 2 4" xfId="11603" xr:uid="{B0C1D8E5-A58B-476E-86B6-5B40B0E7AF76}"/>
    <cellStyle name="Percent 2 3 4 2 4 2" xfId="25293" xr:uid="{4E778E4F-30D3-45EC-9346-12A64ED937EC}"/>
    <cellStyle name="Percent 2 3 4 2 4 2 2" xfId="38985" xr:uid="{B71EEB2F-8810-48FF-92F2-A9AD95ACC44C}"/>
    <cellStyle name="Percent 2 3 4 2 4 2 3" xfId="53869" xr:uid="{8A908831-5FDD-4223-9F46-430AAE46ABB3}"/>
    <cellStyle name="Percent 2 3 4 2 4 3" xfId="18449" xr:uid="{D2393CF2-1A1E-4ADC-9A37-4DF57FAE902D}"/>
    <cellStyle name="Percent 2 3 4 2 4 4" xfId="32139" xr:uid="{FCF56E54-BF05-49B8-B555-1898C9EA3C38}"/>
    <cellStyle name="Percent 2 3 4 2 4 5" xfId="47023" xr:uid="{4F532909-7B39-4024-9355-BD76095564F6}"/>
    <cellStyle name="Percent 2 3 4 2 5" xfId="21871" xr:uid="{89DDEC2B-5031-4EAD-979D-DB6CDE3988D8}"/>
    <cellStyle name="Percent 2 3 4 2 5 2" xfId="35563" xr:uid="{083B86C4-7851-42FE-8EB5-EEBFB7FF7DEB}"/>
    <cellStyle name="Percent 2 3 4 2 5 3" xfId="50447" xr:uid="{2C936AA0-B41D-4DA6-91EA-8B63D9F3969B}"/>
    <cellStyle name="Percent 2 3 4 2 6" xfId="15027" xr:uid="{3B1E38E5-8FDE-4056-B62B-871B4ABBE6DA}"/>
    <cellStyle name="Percent 2 3 4 2 7" xfId="28717" xr:uid="{34C7B329-D384-4C69-A8B1-71453F66CFAA}"/>
    <cellStyle name="Percent 2 3 4 2 8" xfId="43601" xr:uid="{B37D99BB-2EC8-4030-8C8C-8E2888183F5F}"/>
    <cellStyle name="Percent 2 3 4 3" xfId="8183" xr:uid="{D492E8B4-30F4-431D-94F8-310D161279C9}"/>
    <cellStyle name="Percent 2 3 4 3 2" xfId="9895" xr:uid="{4D073360-8ECE-43BB-97BF-F3F444D05E05}"/>
    <cellStyle name="Percent 2 3 4 3 2 2" xfId="13317" xr:uid="{554DF815-7EC0-4E33-A382-7E64AE9EFF6D}"/>
    <cellStyle name="Percent 2 3 4 3 2 2 2" xfId="27007" xr:uid="{E904833F-C700-48BD-A2E8-D979EDFB2CAD}"/>
    <cellStyle name="Percent 2 3 4 3 2 2 2 2" xfId="40699" xr:uid="{6245B9FB-934F-450B-8812-19F6EAE92B1B}"/>
    <cellStyle name="Percent 2 3 4 3 2 2 2 3" xfId="55583" xr:uid="{89DB4DC1-5166-4F1E-A3B5-929E99C65EA2}"/>
    <cellStyle name="Percent 2 3 4 3 2 2 3" xfId="20163" xr:uid="{360E335B-CC6B-48A6-950D-0B46CCD12539}"/>
    <cellStyle name="Percent 2 3 4 3 2 2 4" xfId="33853" xr:uid="{BF5118B9-024E-484D-BC10-E78CF4826323}"/>
    <cellStyle name="Percent 2 3 4 3 2 2 5" xfId="48737" xr:uid="{9FC4F5BC-B544-4263-A366-1ECF26E3058C}"/>
    <cellStyle name="Percent 2 3 4 3 2 3" xfId="23585" xr:uid="{A02FFB5A-9860-4B1E-A37F-22C037F4426D}"/>
    <cellStyle name="Percent 2 3 4 3 2 3 2" xfId="37277" xr:uid="{396886F9-AE56-4306-A8C7-41F48EDA1D36}"/>
    <cellStyle name="Percent 2 3 4 3 2 3 3" xfId="52161" xr:uid="{62C8D338-D430-416C-A321-75AD89F2DC88}"/>
    <cellStyle name="Percent 2 3 4 3 2 4" xfId="16741" xr:uid="{3193DA95-C462-47B6-BA60-A6E16E2C8C52}"/>
    <cellStyle name="Percent 2 3 4 3 2 5" xfId="30431" xr:uid="{5DE88319-988E-4B59-B02B-5670BB9616F1}"/>
    <cellStyle name="Percent 2 3 4 3 2 6" xfId="45315" xr:uid="{AF2668D9-AFC4-4E3C-A3A2-849097B8C4C6}"/>
    <cellStyle name="Percent 2 3 4 3 3" xfId="11605" xr:uid="{E12550DD-4FBE-4DCD-B109-A09C695BEEC2}"/>
    <cellStyle name="Percent 2 3 4 3 3 2" xfId="25295" xr:uid="{70F765F1-240E-4D44-AE96-833D9A2C0956}"/>
    <cellStyle name="Percent 2 3 4 3 3 2 2" xfId="38987" xr:uid="{9613B03F-4ABA-48DE-AD20-10AF17CA731C}"/>
    <cellStyle name="Percent 2 3 4 3 3 2 3" xfId="53871" xr:uid="{F0C2DD80-81FD-48B7-A778-DAB04585B82E}"/>
    <cellStyle name="Percent 2 3 4 3 3 3" xfId="18451" xr:uid="{B02B823B-8E01-487B-977A-742E2FF33438}"/>
    <cellStyle name="Percent 2 3 4 3 3 4" xfId="32141" xr:uid="{40E7D84A-E772-4434-8F22-0D1ED9F6BA23}"/>
    <cellStyle name="Percent 2 3 4 3 3 5" xfId="47025" xr:uid="{234261D8-67C3-4A91-ACFA-9C58EA35A13F}"/>
    <cellStyle name="Percent 2 3 4 3 4" xfId="21873" xr:uid="{33F50674-5103-413B-B8FD-BA524EF48557}"/>
    <cellStyle name="Percent 2 3 4 3 4 2" xfId="35565" xr:uid="{FDFC85D7-E9BB-4CE9-83CF-5BA9A1443A5C}"/>
    <cellStyle name="Percent 2 3 4 3 4 3" xfId="50449" xr:uid="{D342116E-C771-48CA-870B-43789568F235}"/>
    <cellStyle name="Percent 2 3 4 3 5" xfId="15029" xr:uid="{BEBD5BED-A818-49A6-8AA6-4B00AE8D0225}"/>
    <cellStyle name="Percent 2 3 4 3 6" xfId="28719" xr:uid="{D20412F3-E866-48D9-8C58-A3635EA3970E}"/>
    <cellStyle name="Percent 2 3 4 3 7" xfId="43603" xr:uid="{8D49EE9A-6606-4CEB-AC35-5D7BDCA7222E}"/>
    <cellStyle name="Percent 2 3 4 4" xfId="8184" xr:uid="{E63670DC-7B0B-4054-A322-F40994D57F15}"/>
    <cellStyle name="Percent 2 3 4 4 2" xfId="9896" xr:uid="{D56D1BA4-30CF-4988-8550-97B7A6754BBC}"/>
    <cellStyle name="Percent 2 3 4 4 2 2" xfId="13318" xr:uid="{9DE1EE57-EA32-42E1-83CA-89919F99DDE5}"/>
    <cellStyle name="Percent 2 3 4 4 2 2 2" xfId="27008" xr:uid="{57C6FA7E-CBE8-4261-8531-2EC361E91168}"/>
    <cellStyle name="Percent 2 3 4 4 2 2 2 2" xfId="40700" xr:uid="{C6DD1389-27FD-475B-A7DB-34F4396F5AF7}"/>
    <cellStyle name="Percent 2 3 4 4 2 2 2 3" xfId="55584" xr:uid="{9312F9A7-AAD7-44A2-812A-9E4CB8C14CDA}"/>
    <cellStyle name="Percent 2 3 4 4 2 2 3" xfId="20164" xr:uid="{285BAF30-C329-4790-A198-3773C3F5DD80}"/>
    <cellStyle name="Percent 2 3 4 4 2 2 4" xfId="33854" xr:uid="{5AB17D2F-64D1-4A04-9910-DEA7B7F13FBB}"/>
    <cellStyle name="Percent 2 3 4 4 2 2 5" xfId="48738" xr:uid="{44E2A956-E0F4-4CFC-9A19-55E1A52B2A56}"/>
    <cellStyle name="Percent 2 3 4 4 2 3" xfId="23586" xr:uid="{1E5D1C11-C23F-4364-B7BF-AA093D3CA05F}"/>
    <cellStyle name="Percent 2 3 4 4 2 3 2" xfId="37278" xr:uid="{CC4B40E6-F5B4-405B-8F08-3D2B7449442E}"/>
    <cellStyle name="Percent 2 3 4 4 2 3 3" xfId="52162" xr:uid="{90917123-1E34-48E9-9A83-F43B6B306659}"/>
    <cellStyle name="Percent 2 3 4 4 2 4" xfId="16742" xr:uid="{71E8605E-8A48-498D-AD49-E882D7D833D1}"/>
    <cellStyle name="Percent 2 3 4 4 2 5" xfId="30432" xr:uid="{D1CAC663-4086-49BA-9499-B608EB6A0AE7}"/>
    <cellStyle name="Percent 2 3 4 4 2 6" xfId="45316" xr:uid="{2F2EBD91-EAD6-463C-813D-23D5B2B73F8D}"/>
    <cellStyle name="Percent 2 3 4 4 3" xfId="11606" xr:uid="{DC2E771A-C27F-446D-855D-5FCD662F349E}"/>
    <cellStyle name="Percent 2 3 4 4 3 2" xfId="25296" xr:uid="{DBD361CE-6E32-486A-BD62-E15BFA6AF6AF}"/>
    <cellStyle name="Percent 2 3 4 4 3 2 2" xfId="38988" xr:uid="{3809DAF1-BCE4-4852-B43D-9BF61D67A540}"/>
    <cellStyle name="Percent 2 3 4 4 3 2 3" xfId="53872" xr:uid="{53DB5302-8419-466A-90CB-0A8C2413EDAD}"/>
    <cellStyle name="Percent 2 3 4 4 3 3" xfId="18452" xr:uid="{69DB8213-127A-4488-80B2-14C4A9D72C7F}"/>
    <cellStyle name="Percent 2 3 4 4 3 4" xfId="32142" xr:uid="{C5050AB6-8F32-46F8-9B2D-9148694FEE23}"/>
    <cellStyle name="Percent 2 3 4 4 3 5" xfId="47026" xr:uid="{2001B3B9-D0EC-4072-893E-9362211EC6CC}"/>
    <cellStyle name="Percent 2 3 4 4 4" xfId="21874" xr:uid="{9952C397-52F8-44E8-97B0-DB3926689CA6}"/>
    <cellStyle name="Percent 2 3 4 4 4 2" xfId="35566" xr:uid="{49038E65-C3D9-4BD7-AAD9-65E7F31B8DE8}"/>
    <cellStyle name="Percent 2 3 4 4 4 3" xfId="50450" xr:uid="{96BEA067-6FF8-477C-8C9E-90AD29EC084D}"/>
    <cellStyle name="Percent 2 3 4 4 5" xfId="15030" xr:uid="{64B7845F-7AE8-46D3-876B-1BC3DF975937}"/>
    <cellStyle name="Percent 2 3 4 4 6" xfId="28720" xr:uid="{7F668BD6-D713-4898-9BD5-4C4DFF316AAC}"/>
    <cellStyle name="Percent 2 3 4 4 7" xfId="43604" xr:uid="{4039B825-C016-45BD-9EBE-D122D06EEC3E}"/>
    <cellStyle name="Percent 2 3 4 5" xfId="9892" xr:uid="{31B7A7F2-80C1-483D-ABF4-3BDD90A4E415}"/>
    <cellStyle name="Percent 2 3 4 5 2" xfId="13314" xr:uid="{C8BDAFE6-517B-4D7B-B5BD-A6ECD982FF2E}"/>
    <cellStyle name="Percent 2 3 4 5 2 2" xfId="27004" xr:uid="{02F158B4-67BA-401A-9BAE-17A86BA36C28}"/>
    <cellStyle name="Percent 2 3 4 5 2 2 2" xfId="40696" xr:uid="{F1D120C5-6811-48F6-8DD4-7F404F99E1D2}"/>
    <cellStyle name="Percent 2 3 4 5 2 2 3" xfId="55580" xr:uid="{9F424784-2B33-4C58-9E33-0B4FBE242565}"/>
    <cellStyle name="Percent 2 3 4 5 2 3" xfId="20160" xr:uid="{77DA22BE-8199-42D3-AFFF-3F027F522EEC}"/>
    <cellStyle name="Percent 2 3 4 5 2 4" xfId="33850" xr:uid="{00FC4E32-6491-408C-9DBF-8CAF472400A1}"/>
    <cellStyle name="Percent 2 3 4 5 2 5" xfId="48734" xr:uid="{78C49DD9-50EE-4FA6-AC83-FE4F80FC0164}"/>
    <cellStyle name="Percent 2 3 4 5 3" xfId="23582" xr:uid="{8F5CFEE4-2833-4FDD-840F-1CE270DC22EA}"/>
    <cellStyle name="Percent 2 3 4 5 3 2" xfId="37274" xr:uid="{8E09F19E-451E-4990-8063-98CF93B8C4D1}"/>
    <cellStyle name="Percent 2 3 4 5 3 3" xfId="52158" xr:uid="{E5E7211C-38E0-4102-9FE1-228D4CC3B286}"/>
    <cellStyle name="Percent 2 3 4 5 4" xfId="16738" xr:uid="{532D9927-F4E7-4055-A61F-8747E20540A9}"/>
    <cellStyle name="Percent 2 3 4 5 5" xfId="30428" xr:uid="{C7AB6C40-2ACB-4993-8C1F-CB74994490D0}"/>
    <cellStyle name="Percent 2 3 4 5 6" xfId="45312" xr:uid="{6E628059-43DD-4462-84CE-AA34BB9A29DE}"/>
    <cellStyle name="Percent 2 3 4 6" xfId="11602" xr:uid="{2B297639-50B4-4540-9B19-9A06914B5B32}"/>
    <cellStyle name="Percent 2 3 4 6 2" xfId="25292" xr:uid="{DC2C14B6-34A8-4C4B-8830-B45F58F145D1}"/>
    <cellStyle name="Percent 2 3 4 6 2 2" xfId="38984" xr:uid="{41410B02-1177-438A-8E3E-785E8143751E}"/>
    <cellStyle name="Percent 2 3 4 6 2 3" xfId="53868" xr:uid="{A72E11A1-BB4D-4A4B-9D89-B57E6250896E}"/>
    <cellStyle name="Percent 2 3 4 6 3" xfId="18448" xr:uid="{1B0F9338-90A7-4A5B-BD53-B2B5459B7B04}"/>
    <cellStyle name="Percent 2 3 4 6 4" xfId="32138" xr:uid="{44B5D6CA-97B5-4390-944B-C8D0BD0B10B2}"/>
    <cellStyle name="Percent 2 3 4 6 5" xfId="47022" xr:uid="{105F2D63-F6A2-48C5-8E04-C5EB16B2D72D}"/>
    <cellStyle name="Percent 2 3 4 7" xfId="21870" xr:uid="{90A403C0-C9EA-4447-9370-18BC3B3D20FB}"/>
    <cellStyle name="Percent 2 3 4 7 2" xfId="35562" xr:uid="{6DF860C0-CBDC-43C6-B85B-949935820635}"/>
    <cellStyle name="Percent 2 3 4 7 3" xfId="50446" xr:uid="{4A189689-42B2-4A9C-A218-B6FD47733E00}"/>
    <cellStyle name="Percent 2 3 4 8" xfId="15026" xr:uid="{8C2FC333-C26D-498A-8824-71172370D775}"/>
    <cellStyle name="Percent 2 3 4 9" xfId="28716" xr:uid="{5BF751AF-BD16-4624-A925-614A0D610F7F}"/>
    <cellStyle name="Percent 2 3 5" xfId="8185" xr:uid="{56A80443-DE17-4D85-AC99-2128C06B0339}"/>
    <cellStyle name="Percent 2 3 5 2" xfId="8186" xr:uid="{3DA8063D-951C-4B83-9D0A-13A270A94BF3}"/>
    <cellStyle name="Percent 2 3 5 2 2" xfId="9898" xr:uid="{69F39817-392A-45AB-B67E-BAB2434387EB}"/>
    <cellStyle name="Percent 2 3 5 2 2 2" xfId="13320" xr:uid="{200D8B45-FA2B-4759-89F9-28495CA515CB}"/>
    <cellStyle name="Percent 2 3 5 2 2 2 2" xfId="27010" xr:uid="{45002314-0C70-49BE-851A-511EBF9C891B}"/>
    <cellStyle name="Percent 2 3 5 2 2 2 2 2" xfId="40702" xr:uid="{EE75EAE3-49AE-49D5-B81D-FF6E83EE6270}"/>
    <cellStyle name="Percent 2 3 5 2 2 2 2 3" xfId="55586" xr:uid="{B0A08C6C-7021-4109-BA57-FED5AA510B27}"/>
    <cellStyle name="Percent 2 3 5 2 2 2 3" xfId="20166" xr:uid="{A3C2AFDB-72E4-4518-AF5A-06975DE4F739}"/>
    <cellStyle name="Percent 2 3 5 2 2 2 4" xfId="33856" xr:uid="{383C8EC2-71EE-47F8-B61C-5CBD28EF5032}"/>
    <cellStyle name="Percent 2 3 5 2 2 2 5" xfId="48740" xr:uid="{5F6D75B7-8E61-4F9D-8B20-61B3F816293A}"/>
    <cellStyle name="Percent 2 3 5 2 2 3" xfId="23588" xr:uid="{56E516DF-257C-409C-A8BF-F27F372B1B45}"/>
    <cellStyle name="Percent 2 3 5 2 2 3 2" xfId="37280" xr:uid="{5713EE37-D9EF-438C-AA73-D514835D32EA}"/>
    <cellStyle name="Percent 2 3 5 2 2 3 3" xfId="52164" xr:uid="{BA3B2463-E2D5-42CC-8568-EC9F5C40297B}"/>
    <cellStyle name="Percent 2 3 5 2 2 4" xfId="16744" xr:uid="{6B62E4D4-FD4C-4B25-82E2-37F4F33A3470}"/>
    <cellStyle name="Percent 2 3 5 2 2 5" xfId="30434" xr:uid="{08120582-274D-44D9-AF59-4113C0F97A91}"/>
    <cellStyle name="Percent 2 3 5 2 2 6" xfId="45318" xr:uid="{AC61C9B0-B6E0-4272-AC0A-F9F72DA264FE}"/>
    <cellStyle name="Percent 2 3 5 2 3" xfId="11608" xr:uid="{61DDE54E-B856-4294-A6DA-BBB365308D9B}"/>
    <cellStyle name="Percent 2 3 5 2 3 2" xfId="25298" xr:uid="{D1F3BBEE-E48A-437A-8E6C-896A61224B4A}"/>
    <cellStyle name="Percent 2 3 5 2 3 2 2" xfId="38990" xr:uid="{4BBCE70F-EDDD-4C5F-BC33-609BD87CAA37}"/>
    <cellStyle name="Percent 2 3 5 2 3 2 3" xfId="53874" xr:uid="{D3491D73-60F0-47AB-9E51-E15B08197C28}"/>
    <cellStyle name="Percent 2 3 5 2 3 3" xfId="18454" xr:uid="{B779F83D-5BE6-4587-8CF3-2E2A4AE3173C}"/>
    <cellStyle name="Percent 2 3 5 2 3 4" xfId="32144" xr:uid="{4EBAB7AE-2AE4-407D-BE63-A8B4CD793262}"/>
    <cellStyle name="Percent 2 3 5 2 3 5" xfId="47028" xr:uid="{8F66B293-87AA-42A2-BB0B-1EB010EBA143}"/>
    <cellStyle name="Percent 2 3 5 2 4" xfId="21876" xr:uid="{15963349-EE16-4B9C-9D49-3109575FE3F4}"/>
    <cellStyle name="Percent 2 3 5 2 4 2" xfId="35568" xr:uid="{774C0197-BCEA-4538-9FC0-8ED5E22C7CFF}"/>
    <cellStyle name="Percent 2 3 5 2 4 3" xfId="50452" xr:uid="{CB74175D-89CE-4C62-BBDA-371EB4D124BA}"/>
    <cellStyle name="Percent 2 3 5 2 5" xfId="15032" xr:uid="{1569EB5D-4004-4D79-8DF2-341D219D6438}"/>
    <cellStyle name="Percent 2 3 5 2 6" xfId="28722" xr:uid="{5E1E05EE-778C-40AE-9488-7B9FA0EF19D6}"/>
    <cellStyle name="Percent 2 3 5 2 7" xfId="43606" xr:uid="{77DFBE23-362E-46B9-AA79-F316C3812CD3}"/>
    <cellStyle name="Percent 2 3 5 3" xfId="9897" xr:uid="{1BA540AF-EF8E-457C-9EFB-EC3195FFF1D7}"/>
    <cellStyle name="Percent 2 3 5 3 2" xfId="13319" xr:uid="{0F7ADFEE-75AC-423C-89C4-6C44295D481B}"/>
    <cellStyle name="Percent 2 3 5 3 2 2" xfId="27009" xr:uid="{0746759A-A930-455D-8158-9A9E2B6A3F8F}"/>
    <cellStyle name="Percent 2 3 5 3 2 2 2" xfId="40701" xr:uid="{90E58A26-9A4C-435E-BDDC-2002EAA51AFC}"/>
    <cellStyle name="Percent 2 3 5 3 2 2 3" xfId="55585" xr:uid="{F122CB59-7667-44A3-A8E6-5257AEA11C5D}"/>
    <cellStyle name="Percent 2 3 5 3 2 3" xfId="20165" xr:uid="{CBC9EFC7-A4BC-4C28-8C4D-1DA37AB24A17}"/>
    <cellStyle name="Percent 2 3 5 3 2 4" xfId="33855" xr:uid="{CBCD1837-55F2-4FAC-9021-28CFD277C4C8}"/>
    <cellStyle name="Percent 2 3 5 3 2 5" xfId="48739" xr:uid="{B6F1CF38-6E65-4271-B307-FCAB11359FA3}"/>
    <cellStyle name="Percent 2 3 5 3 3" xfId="23587" xr:uid="{EC84B225-0FCA-4F35-8584-62746C91A981}"/>
    <cellStyle name="Percent 2 3 5 3 3 2" xfId="37279" xr:uid="{E74B06EA-351F-4CB5-832E-4D9B28B5878D}"/>
    <cellStyle name="Percent 2 3 5 3 3 3" xfId="52163" xr:uid="{656ED83A-7ACA-4CC3-B931-C83718AD3DB9}"/>
    <cellStyle name="Percent 2 3 5 3 4" xfId="16743" xr:uid="{ADD8D2FA-5F1D-4CD3-9EC4-26DFD7493AC3}"/>
    <cellStyle name="Percent 2 3 5 3 5" xfId="30433" xr:uid="{F32322F6-6C69-44A6-A071-AF5EA7286AD7}"/>
    <cellStyle name="Percent 2 3 5 3 6" xfId="45317" xr:uid="{F1C60B27-6472-44ED-884B-F6D42246E070}"/>
    <cellStyle name="Percent 2 3 5 4" xfId="11607" xr:uid="{B14001E7-EFCD-4D2C-AEB1-3BC900C8A372}"/>
    <cellStyle name="Percent 2 3 5 4 2" xfId="25297" xr:uid="{8F027DD1-D666-4DF4-8A0E-FDB2538E54DF}"/>
    <cellStyle name="Percent 2 3 5 4 2 2" xfId="38989" xr:uid="{59C33E31-1444-41DB-BDCD-B2C648270516}"/>
    <cellStyle name="Percent 2 3 5 4 2 3" xfId="53873" xr:uid="{57F04B23-743A-456E-872E-49D3585F462F}"/>
    <cellStyle name="Percent 2 3 5 4 3" xfId="18453" xr:uid="{B0358D9B-6D0C-411B-AE47-505DC5C4A6C0}"/>
    <cellStyle name="Percent 2 3 5 4 4" xfId="32143" xr:uid="{C6DC348C-C4BA-4721-9F59-7694D32EAFB7}"/>
    <cellStyle name="Percent 2 3 5 4 5" xfId="47027" xr:uid="{FF04B728-8C33-4996-966A-719A19AA2453}"/>
    <cellStyle name="Percent 2 3 5 5" xfId="21875" xr:uid="{E06596B7-ECDA-440E-94EB-E062A42FF368}"/>
    <cellStyle name="Percent 2 3 5 5 2" xfId="35567" xr:uid="{3F4549E1-D92F-415C-9463-A8467040710A}"/>
    <cellStyle name="Percent 2 3 5 5 3" xfId="50451" xr:uid="{7AB4D942-070F-4E75-B07F-D35C34B3A7B6}"/>
    <cellStyle name="Percent 2 3 5 6" xfId="15031" xr:uid="{78D7E242-7E33-42DF-918A-6582DF170F72}"/>
    <cellStyle name="Percent 2 3 5 7" xfId="28721" xr:uid="{F5BEBB31-48D6-40C7-AF96-9208A7D0DEA9}"/>
    <cellStyle name="Percent 2 3 5 8" xfId="43605" xr:uid="{0D0B2FF1-2294-45C9-9457-26E4A61A6B08}"/>
    <cellStyle name="Percent 2 3 6" xfId="8187" xr:uid="{080455C7-A3E7-4683-96C8-A3890130E051}"/>
    <cellStyle name="Percent 2 3 6 2" xfId="9899" xr:uid="{34D3E2A3-8F87-4F49-9636-BC287DF162EE}"/>
    <cellStyle name="Percent 2 3 6 2 2" xfId="13321" xr:uid="{CB3084C7-BB93-4464-95A2-F2C14F9EAB6E}"/>
    <cellStyle name="Percent 2 3 6 2 2 2" xfId="27011" xr:uid="{9164BED9-96BC-453A-B5EE-E7C7E57D569A}"/>
    <cellStyle name="Percent 2 3 6 2 2 2 2" xfId="40703" xr:uid="{D01EC17C-4B7E-4EE1-A313-668403DB10B1}"/>
    <cellStyle name="Percent 2 3 6 2 2 2 3" xfId="55587" xr:uid="{FCC4E579-4A0B-4B80-AD73-B6231869CE7F}"/>
    <cellStyle name="Percent 2 3 6 2 2 3" xfId="20167" xr:uid="{0D4A32E7-2335-4E55-A2B1-21D29627CEFE}"/>
    <cellStyle name="Percent 2 3 6 2 2 4" xfId="33857" xr:uid="{E503863E-012D-4CDE-9F28-718D82A3D95D}"/>
    <cellStyle name="Percent 2 3 6 2 2 5" xfId="48741" xr:uid="{119E83BF-0AE5-47C3-BB5E-313041A2F2C1}"/>
    <cellStyle name="Percent 2 3 6 2 3" xfId="23589" xr:uid="{39156FB7-075C-4EDC-B960-43161AB1A7FE}"/>
    <cellStyle name="Percent 2 3 6 2 3 2" xfId="37281" xr:uid="{BF19E357-14C0-42D7-9A52-74FEBC47E70F}"/>
    <cellStyle name="Percent 2 3 6 2 3 3" xfId="52165" xr:uid="{03D49055-20CC-40D3-A08B-E28ED734F4C0}"/>
    <cellStyle name="Percent 2 3 6 2 4" xfId="16745" xr:uid="{63D13AC2-0597-4352-A9C4-8DA97E8F16FB}"/>
    <cellStyle name="Percent 2 3 6 2 5" xfId="30435" xr:uid="{C0090BD7-AD02-47EE-8174-76E33F684E33}"/>
    <cellStyle name="Percent 2 3 6 2 6" xfId="45319" xr:uid="{F6B2A55E-FA52-4996-98B3-278ECF7A3A38}"/>
    <cellStyle name="Percent 2 3 6 3" xfId="11609" xr:uid="{6501C9D6-D331-4101-93BA-0B78CE846C2E}"/>
    <cellStyle name="Percent 2 3 6 3 2" xfId="25299" xr:uid="{9CB100B8-6B06-4C66-9245-EC5E8F08E02E}"/>
    <cellStyle name="Percent 2 3 6 3 2 2" xfId="38991" xr:uid="{2FD61F87-BB04-4E09-ACA7-C535DE493DD7}"/>
    <cellStyle name="Percent 2 3 6 3 2 3" xfId="53875" xr:uid="{0063BF76-FF0A-4121-93DC-A363233B1E94}"/>
    <cellStyle name="Percent 2 3 6 3 3" xfId="18455" xr:uid="{CB993817-27D5-49DF-9311-6A155722A53E}"/>
    <cellStyle name="Percent 2 3 6 3 4" xfId="32145" xr:uid="{F779AE91-42C3-4FFE-8FBB-C37FBAB1D199}"/>
    <cellStyle name="Percent 2 3 6 3 5" xfId="47029" xr:uid="{461B302E-BDCE-4B12-BA54-369E1AA8536A}"/>
    <cellStyle name="Percent 2 3 6 4" xfId="21877" xr:uid="{E97906FB-5A2D-4FE3-8C93-26F7EC1531BA}"/>
    <cellStyle name="Percent 2 3 6 4 2" xfId="35569" xr:uid="{ECAAE816-4824-4779-A004-D9DF1B15D75F}"/>
    <cellStyle name="Percent 2 3 6 4 3" xfId="50453" xr:uid="{10AB3377-C009-4313-8B1F-7E1540CD03F5}"/>
    <cellStyle name="Percent 2 3 6 5" xfId="15033" xr:uid="{7A3DD6E2-81A0-4A7A-B3F6-51F9FF03A25D}"/>
    <cellStyle name="Percent 2 3 6 6" xfId="28723" xr:uid="{2E9583F6-55CA-414C-9E41-0965861C8563}"/>
    <cellStyle name="Percent 2 3 6 7" xfId="43607" xr:uid="{472812F1-C09C-4D03-93AA-2AB8C43C37AA}"/>
    <cellStyle name="Percent 2 3 7" xfId="8188" xr:uid="{162CE4D3-B3B7-4CBD-BDA1-1200AA02C02F}"/>
    <cellStyle name="Percent 2 3 7 2" xfId="9900" xr:uid="{79DE4510-564F-4FDA-BA5F-3E24777D7884}"/>
    <cellStyle name="Percent 2 3 7 2 2" xfId="13322" xr:uid="{6C4F756E-A2DF-48CF-A116-9C43588979C5}"/>
    <cellStyle name="Percent 2 3 7 2 2 2" xfId="27012" xr:uid="{8EB086E4-E243-49B9-967E-0602038FC806}"/>
    <cellStyle name="Percent 2 3 7 2 2 2 2" xfId="40704" xr:uid="{5067129B-6A86-4A46-9095-EBB6C963E665}"/>
    <cellStyle name="Percent 2 3 7 2 2 2 3" xfId="55588" xr:uid="{8DAABEC6-873C-4724-9A5B-D3B457A3D323}"/>
    <cellStyle name="Percent 2 3 7 2 2 3" xfId="20168" xr:uid="{7A110186-418B-4C20-B022-54CC60E3B130}"/>
    <cellStyle name="Percent 2 3 7 2 2 4" xfId="33858" xr:uid="{FC08AA09-388C-4CCD-BE1D-FF4FD9242536}"/>
    <cellStyle name="Percent 2 3 7 2 2 5" xfId="48742" xr:uid="{FD3AEBE2-5587-478B-92EE-3D76D459E5DD}"/>
    <cellStyle name="Percent 2 3 7 2 3" xfId="23590" xr:uid="{5F347695-4683-494C-A2DB-7BA4CDFEB543}"/>
    <cellStyle name="Percent 2 3 7 2 3 2" xfId="37282" xr:uid="{515322E7-44A3-42D8-AA38-30A2C9E1D8B5}"/>
    <cellStyle name="Percent 2 3 7 2 3 3" xfId="52166" xr:uid="{13A20DD9-A0D0-4EFA-88B1-8AD02F8879F9}"/>
    <cellStyle name="Percent 2 3 7 2 4" xfId="16746" xr:uid="{261BAA26-6DDA-40AC-BA2D-71CE36D4EE3A}"/>
    <cellStyle name="Percent 2 3 7 2 5" xfId="30436" xr:uid="{47B1D65E-1A1B-41B1-A7FA-225160E8892D}"/>
    <cellStyle name="Percent 2 3 7 2 6" xfId="45320" xr:uid="{496A3C0C-176D-49E1-91C5-3FC1D573CFCC}"/>
    <cellStyle name="Percent 2 3 7 3" xfId="11610" xr:uid="{9A69FCA4-AAC8-4A2A-9BA8-6100741A5488}"/>
    <cellStyle name="Percent 2 3 7 3 2" xfId="25300" xr:uid="{17F89D9C-4667-4440-A979-143A5BAD37C2}"/>
    <cellStyle name="Percent 2 3 7 3 2 2" xfId="38992" xr:uid="{523071AF-C194-46A7-ADB1-B87C0E556F3B}"/>
    <cellStyle name="Percent 2 3 7 3 2 3" xfId="53876" xr:uid="{0341BBFB-90A5-45E3-993A-7AAE1BFF4CAC}"/>
    <cellStyle name="Percent 2 3 7 3 3" xfId="18456" xr:uid="{5A155A1B-844C-426D-840E-48D399CC1E5E}"/>
    <cellStyle name="Percent 2 3 7 3 4" xfId="32146" xr:uid="{9781C24B-6036-46E1-BC9B-769E8698011A}"/>
    <cellStyle name="Percent 2 3 7 3 5" xfId="47030" xr:uid="{E4EB98F8-9C69-4150-A725-16EFB338A6DA}"/>
    <cellStyle name="Percent 2 3 7 4" xfId="21878" xr:uid="{E951CFD4-E955-4108-BEA5-685A22676277}"/>
    <cellStyle name="Percent 2 3 7 4 2" xfId="35570" xr:uid="{51E87823-23A4-4A38-9C80-4ACBBF234B2C}"/>
    <cellStyle name="Percent 2 3 7 4 3" xfId="50454" xr:uid="{1FB5FAF5-8B1C-4E4D-A5F0-E6FE31DBE612}"/>
    <cellStyle name="Percent 2 3 7 5" xfId="15034" xr:uid="{5723E6A6-A00E-4603-81D6-C120C6501559}"/>
    <cellStyle name="Percent 2 3 7 6" xfId="28724" xr:uid="{B7B67A99-514A-4A6E-A3A9-76E9E5E3FC66}"/>
    <cellStyle name="Percent 2 3 7 7" xfId="43608" xr:uid="{49B6B351-589D-4063-B5BC-2B17767B3856}"/>
    <cellStyle name="Percent 2 3 8" xfId="9871" xr:uid="{8A1AB03C-2CB5-4C60-A151-177D53E3DA8A}"/>
    <cellStyle name="Percent 2 3 8 2" xfId="13293" xr:uid="{D038D327-86B2-4DBA-9C23-6D79D6DFF647}"/>
    <cellStyle name="Percent 2 3 8 2 2" xfId="26983" xr:uid="{4A373D50-DB3A-4240-AD44-D5864342F5C7}"/>
    <cellStyle name="Percent 2 3 8 2 2 2" xfId="40675" xr:uid="{95E07A18-2CF8-4971-AE5D-F641107D5B45}"/>
    <cellStyle name="Percent 2 3 8 2 2 3" xfId="55559" xr:uid="{D55A2788-634A-4508-AA0C-DF2E1BD293B2}"/>
    <cellStyle name="Percent 2 3 8 2 3" xfId="20139" xr:uid="{72429878-86B5-4ECA-8D20-D47BAB1DE604}"/>
    <cellStyle name="Percent 2 3 8 2 4" xfId="33829" xr:uid="{5941FC6D-342F-4A89-A0B0-3A59DF490CF7}"/>
    <cellStyle name="Percent 2 3 8 2 5" xfId="48713" xr:uid="{FEAF2360-879B-4CAF-9390-31B1FA77EF28}"/>
    <cellStyle name="Percent 2 3 8 3" xfId="23561" xr:uid="{6614FD93-0D3C-4605-904C-169E6F178881}"/>
    <cellStyle name="Percent 2 3 8 3 2" xfId="37253" xr:uid="{25D1566E-0302-4EC0-9FE3-A4123BDA6D91}"/>
    <cellStyle name="Percent 2 3 8 3 3" xfId="52137" xr:uid="{86173D1D-1E13-4BCC-8107-D2FF991E4889}"/>
    <cellStyle name="Percent 2 3 8 4" xfId="16717" xr:uid="{74DE6345-7AEE-4BF5-86F9-BBC5332762D8}"/>
    <cellStyle name="Percent 2 3 8 5" xfId="30407" xr:uid="{C1C183DC-CDFC-4359-ACB0-3A0DBF922768}"/>
    <cellStyle name="Percent 2 3 8 6" xfId="45291" xr:uid="{4894DDE3-B3EE-4203-9ACC-D59A88778889}"/>
    <cellStyle name="Percent 2 3 9" xfId="11581" xr:uid="{D28C4751-5015-4808-8B62-A5A76CBCF768}"/>
    <cellStyle name="Percent 2 3 9 2" xfId="25271" xr:uid="{CFBDC53E-E4FC-446C-ACF7-9F29BA08770F}"/>
    <cellStyle name="Percent 2 3 9 2 2" xfId="38963" xr:uid="{1F3938A7-C5B4-410D-9D66-1388F2C5A6FF}"/>
    <cellStyle name="Percent 2 3 9 2 3" xfId="53847" xr:uid="{642C4C96-1A40-4609-AD3C-197ACB3C7163}"/>
    <cellStyle name="Percent 2 3 9 3" xfId="18427" xr:uid="{96F9C145-F629-4BFF-89C0-1FF6553A2AA3}"/>
    <cellStyle name="Percent 2 3 9 4" xfId="32117" xr:uid="{256522DE-CBA3-42FC-A23B-4E38EC0DF809}"/>
    <cellStyle name="Percent 2 3 9 5" xfId="47001" xr:uid="{C35D52F0-70FB-4939-9DB5-2D4BF99AF200}"/>
    <cellStyle name="Percent 2 4" xfId="8189" xr:uid="{16A768DA-4B1D-4FAC-89A6-85DE04F9DC29}"/>
    <cellStyle name="Percent 2 4 10" xfId="15035" xr:uid="{A0EADD88-000D-4F86-84EE-D28F41858EB1}"/>
    <cellStyle name="Percent 2 4 11" xfId="28725" xr:uid="{687DE786-1711-4F86-90E8-F96798D2D8F4}"/>
    <cellStyle name="Percent 2 4 12" xfId="43609" xr:uid="{0E14523D-6814-4FC5-BAF9-A19E75DEEF48}"/>
    <cellStyle name="Percent 2 4 2" xfId="8190" xr:uid="{748F44F8-FBF1-4300-90A5-A63FB79DC246}"/>
    <cellStyle name="Percent 2 4 2 10" xfId="43610" xr:uid="{F184B9E1-95A3-45D2-A4CB-F56A4FACEFBB}"/>
    <cellStyle name="Percent 2 4 2 2" xfId="8191" xr:uid="{079B7398-4586-43A1-8FC2-1477335DB943}"/>
    <cellStyle name="Percent 2 4 2 2 2" xfId="8192" xr:uid="{F5217F30-9F16-415A-9BBD-62DA4773BB02}"/>
    <cellStyle name="Percent 2 4 2 2 2 2" xfId="9904" xr:uid="{FF1587D0-AFB5-4512-AB57-CD6A9A26D493}"/>
    <cellStyle name="Percent 2 4 2 2 2 2 2" xfId="13326" xr:uid="{1A526187-038D-491F-A773-EBBE6C8B3A2E}"/>
    <cellStyle name="Percent 2 4 2 2 2 2 2 2" xfId="27016" xr:uid="{C7E9321E-5193-4E36-A38D-6382614B89E7}"/>
    <cellStyle name="Percent 2 4 2 2 2 2 2 2 2" xfId="40708" xr:uid="{8BF252BB-252D-4AEA-9F01-0037C24F8DB3}"/>
    <cellStyle name="Percent 2 4 2 2 2 2 2 2 3" xfId="55592" xr:uid="{50201565-0C12-444D-AF2F-285C4C5586BC}"/>
    <cellStyle name="Percent 2 4 2 2 2 2 2 3" xfId="20172" xr:uid="{35260C80-A27E-4E64-8046-0A8620EC1E27}"/>
    <cellStyle name="Percent 2 4 2 2 2 2 2 4" xfId="33862" xr:uid="{0374D457-426B-4D00-976D-E58BC8E087CD}"/>
    <cellStyle name="Percent 2 4 2 2 2 2 2 5" xfId="48746" xr:uid="{7A563985-6AF5-4C96-AFB8-167143721149}"/>
    <cellStyle name="Percent 2 4 2 2 2 2 3" xfId="23594" xr:uid="{C116B779-C63A-40DF-B690-BC993C6E197A}"/>
    <cellStyle name="Percent 2 4 2 2 2 2 3 2" xfId="37286" xr:uid="{3F11BD4D-4DD3-4065-A92A-F86B2080A66E}"/>
    <cellStyle name="Percent 2 4 2 2 2 2 3 3" xfId="52170" xr:uid="{AE3CAF62-A59B-4038-9387-B17FB3EBAFF2}"/>
    <cellStyle name="Percent 2 4 2 2 2 2 4" xfId="16750" xr:uid="{9D1E8D8E-8F0F-488B-AAE8-3ED7DCDC7075}"/>
    <cellStyle name="Percent 2 4 2 2 2 2 5" xfId="30440" xr:uid="{A0577152-AFA8-42E2-895D-B041F84A4ECA}"/>
    <cellStyle name="Percent 2 4 2 2 2 2 6" xfId="45324" xr:uid="{166331BE-EF47-488D-B079-7183ADFF19D1}"/>
    <cellStyle name="Percent 2 4 2 2 2 3" xfId="11614" xr:uid="{EB12D2B7-DC5C-4353-9469-1DA8E8DC4B00}"/>
    <cellStyle name="Percent 2 4 2 2 2 3 2" xfId="25304" xr:uid="{658F15B2-DD8F-40D6-943F-B702783EB41C}"/>
    <cellStyle name="Percent 2 4 2 2 2 3 2 2" xfId="38996" xr:uid="{0DD799F0-C4D2-4DD2-B303-A87DD4BAAF76}"/>
    <cellStyle name="Percent 2 4 2 2 2 3 2 3" xfId="53880" xr:uid="{C05AF6FC-487E-4EB6-94E3-73C59FF12234}"/>
    <cellStyle name="Percent 2 4 2 2 2 3 3" xfId="18460" xr:uid="{3ADADC18-BEEE-4802-8D6D-D1E81547A1AE}"/>
    <cellStyle name="Percent 2 4 2 2 2 3 4" xfId="32150" xr:uid="{24C5A154-538C-4197-BB4E-75E1AF29040E}"/>
    <cellStyle name="Percent 2 4 2 2 2 3 5" xfId="47034" xr:uid="{2A32C1EE-87DC-4470-87BB-03D381D8FBF4}"/>
    <cellStyle name="Percent 2 4 2 2 2 4" xfId="21882" xr:uid="{B02CE355-4E15-42D3-ACD5-A98590572B19}"/>
    <cellStyle name="Percent 2 4 2 2 2 4 2" xfId="35574" xr:uid="{6B12A245-3045-4DA4-B911-E6E9AC5F2C2A}"/>
    <cellStyle name="Percent 2 4 2 2 2 4 3" xfId="50458" xr:uid="{93B9D179-9EC0-4B21-8A2D-9D48E9B7479F}"/>
    <cellStyle name="Percent 2 4 2 2 2 5" xfId="15038" xr:uid="{42802089-E401-4021-AC5F-4E6CD55DC573}"/>
    <cellStyle name="Percent 2 4 2 2 2 6" xfId="28728" xr:uid="{24325D89-6AD2-4B05-AC5E-45D5E6A681BC}"/>
    <cellStyle name="Percent 2 4 2 2 2 7" xfId="43612" xr:uid="{B9615DEC-1777-40C8-A804-8B4DA162ED52}"/>
    <cellStyle name="Percent 2 4 2 2 3" xfId="9903" xr:uid="{DB6A7A38-4999-46AA-8B38-3DA087D4BB5F}"/>
    <cellStyle name="Percent 2 4 2 2 3 2" xfId="13325" xr:uid="{3AD2289C-6B1E-492E-8C14-A8C87EDB9593}"/>
    <cellStyle name="Percent 2 4 2 2 3 2 2" xfId="27015" xr:uid="{B6E3CD5E-48FD-401C-BB20-0A9E75566CCA}"/>
    <cellStyle name="Percent 2 4 2 2 3 2 2 2" xfId="40707" xr:uid="{56FE75DF-966B-4967-BE01-356CDE09363E}"/>
    <cellStyle name="Percent 2 4 2 2 3 2 2 3" xfId="55591" xr:uid="{8D1694BE-DFFB-42ED-8960-511CAC87B087}"/>
    <cellStyle name="Percent 2 4 2 2 3 2 3" xfId="20171" xr:uid="{FB238FAC-3BDD-4B72-9076-351D74E608D8}"/>
    <cellStyle name="Percent 2 4 2 2 3 2 4" xfId="33861" xr:uid="{125BE434-2186-4DFF-AC85-7CA3B7857DB4}"/>
    <cellStyle name="Percent 2 4 2 2 3 2 5" xfId="48745" xr:uid="{9BEB5C6C-7D9F-47D6-BC6F-9D4B415C8734}"/>
    <cellStyle name="Percent 2 4 2 2 3 3" xfId="23593" xr:uid="{28755686-9A7B-4B74-B7E8-16E1C25404F9}"/>
    <cellStyle name="Percent 2 4 2 2 3 3 2" xfId="37285" xr:uid="{25894FB9-4005-442B-9E55-F700A1F584AA}"/>
    <cellStyle name="Percent 2 4 2 2 3 3 3" xfId="52169" xr:uid="{883FF186-E47C-43A5-AA92-4A6F5AD28086}"/>
    <cellStyle name="Percent 2 4 2 2 3 4" xfId="16749" xr:uid="{D530AAF7-BDA1-4F69-BBF6-EB3C05D42887}"/>
    <cellStyle name="Percent 2 4 2 2 3 5" xfId="30439" xr:uid="{3289A48E-079D-4515-9F69-09605A7AB90E}"/>
    <cellStyle name="Percent 2 4 2 2 3 6" xfId="45323" xr:uid="{87E0077C-AA36-4B8C-B1F2-67843DCCFF85}"/>
    <cellStyle name="Percent 2 4 2 2 4" xfId="11613" xr:uid="{8193BB78-C8AD-4CF1-989B-506E3248B52B}"/>
    <cellStyle name="Percent 2 4 2 2 4 2" xfId="25303" xr:uid="{C8C75843-F380-419F-B8C3-E3CE0A6F10E9}"/>
    <cellStyle name="Percent 2 4 2 2 4 2 2" xfId="38995" xr:uid="{C8180A3F-D537-4CFA-B9EC-0D7DA97B86B1}"/>
    <cellStyle name="Percent 2 4 2 2 4 2 3" xfId="53879" xr:uid="{A8559B49-D5D6-42EF-BB79-860FA9AC64F0}"/>
    <cellStyle name="Percent 2 4 2 2 4 3" xfId="18459" xr:uid="{78FFC280-7814-4F36-81ED-7F591CA280F2}"/>
    <cellStyle name="Percent 2 4 2 2 4 4" xfId="32149" xr:uid="{9863E16E-BFFE-43BB-9CC8-2CAA6B084FCA}"/>
    <cellStyle name="Percent 2 4 2 2 4 5" xfId="47033" xr:uid="{9849357F-3FDF-4E00-968B-606C8CEB7D1C}"/>
    <cellStyle name="Percent 2 4 2 2 5" xfId="21881" xr:uid="{6812E428-ED37-4587-9AF9-2F4155BA154F}"/>
    <cellStyle name="Percent 2 4 2 2 5 2" xfId="35573" xr:uid="{51CC86B5-E2F1-4A77-A4BC-D0B6590158A3}"/>
    <cellStyle name="Percent 2 4 2 2 5 3" xfId="50457" xr:uid="{D561945C-DB10-48A4-BAE9-42DEDB86AD01}"/>
    <cellStyle name="Percent 2 4 2 2 6" xfId="15037" xr:uid="{D05D3951-53A5-485E-B063-2B13601D3735}"/>
    <cellStyle name="Percent 2 4 2 2 7" xfId="28727" xr:uid="{DDABE481-EEF0-4A03-8C1B-99C90FEE3FD1}"/>
    <cellStyle name="Percent 2 4 2 2 8" xfId="43611" xr:uid="{2F5E87C8-DD50-4CF0-B5C2-0C9136FE1FF0}"/>
    <cellStyle name="Percent 2 4 2 3" xfId="8193" xr:uid="{24F70A98-610F-4E9F-936B-3E5E01EFAC3F}"/>
    <cellStyle name="Percent 2 4 2 3 2" xfId="9905" xr:uid="{785698BB-B93B-40A6-AD10-A5DE6F79DD1F}"/>
    <cellStyle name="Percent 2 4 2 3 2 2" xfId="13327" xr:uid="{C86EC707-7453-4E6C-9DA8-3A989B336055}"/>
    <cellStyle name="Percent 2 4 2 3 2 2 2" xfId="27017" xr:uid="{8AA127E4-5E75-4D1A-8322-723820FA4CF5}"/>
    <cellStyle name="Percent 2 4 2 3 2 2 2 2" xfId="40709" xr:uid="{BAA6CC01-0857-474A-930D-643655439221}"/>
    <cellStyle name="Percent 2 4 2 3 2 2 2 3" xfId="55593" xr:uid="{74FBA776-FF48-4A4F-8EC9-41EDF2E0322C}"/>
    <cellStyle name="Percent 2 4 2 3 2 2 3" xfId="20173" xr:uid="{8C7E13F0-878C-4EF3-A375-87A9C5DCE773}"/>
    <cellStyle name="Percent 2 4 2 3 2 2 4" xfId="33863" xr:uid="{37913406-5C19-426B-AE7C-843EA0B32FAB}"/>
    <cellStyle name="Percent 2 4 2 3 2 2 5" xfId="48747" xr:uid="{4ADF0619-38BB-480A-AA75-C8D6C1A3F729}"/>
    <cellStyle name="Percent 2 4 2 3 2 3" xfId="23595" xr:uid="{08306223-30E1-4F60-9C13-5A548020B7F9}"/>
    <cellStyle name="Percent 2 4 2 3 2 3 2" xfId="37287" xr:uid="{F41F87A1-B675-41D4-A5DD-479128B7760B}"/>
    <cellStyle name="Percent 2 4 2 3 2 3 3" xfId="52171" xr:uid="{7FFDC87F-A396-4323-82A7-4828ABCF5CBB}"/>
    <cellStyle name="Percent 2 4 2 3 2 4" xfId="16751" xr:uid="{0A5DA26C-2C1F-4ED3-B62D-0645BB03166C}"/>
    <cellStyle name="Percent 2 4 2 3 2 5" xfId="30441" xr:uid="{50DD3472-248E-49F0-9B33-E2CFC6B2F58B}"/>
    <cellStyle name="Percent 2 4 2 3 2 6" xfId="45325" xr:uid="{AAF796BB-406B-4C5F-A753-A17A0C1BB9CD}"/>
    <cellStyle name="Percent 2 4 2 3 3" xfId="11615" xr:uid="{C1B3495C-5DD5-4811-87B9-9B2F1270571E}"/>
    <cellStyle name="Percent 2 4 2 3 3 2" xfId="25305" xr:uid="{7D6251E1-049A-4F1D-9567-356C6E00814C}"/>
    <cellStyle name="Percent 2 4 2 3 3 2 2" xfId="38997" xr:uid="{95342440-CA0D-4BBA-8F70-55B6F0837507}"/>
    <cellStyle name="Percent 2 4 2 3 3 2 3" xfId="53881" xr:uid="{615129B0-342F-4DD8-8C05-99F8FB26A6B3}"/>
    <cellStyle name="Percent 2 4 2 3 3 3" xfId="18461" xr:uid="{115FB8B6-D27F-423F-8274-163FCA9A7ABF}"/>
    <cellStyle name="Percent 2 4 2 3 3 4" xfId="32151" xr:uid="{D01C0DB6-281D-4DC8-AE06-96448B33C174}"/>
    <cellStyle name="Percent 2 4 2 3 3 5" xfId="47035" xr:uid="{38598F53-A75F-42B4-B238-A02092FBC716}"/>
    <cellStyle name="Percent 2 4 2 3 4" xfId="21883" xr:uid="{51D3E0AA-B1E2-4C37-9BB9-9009B302A1AC}"/>
    <cellStyle name="Percent 2 4 2 3 4 2" xfId="35575" xr:uid="{88387479-DD99-4FB3-8777-63451B718FBA}"/>
    <cellStyle name="Percent 2 4 2 3 4 3" xfId="50459" xr:uid="{B38BC16B-21D5-47A1-9313-3C1F52760528}"/>
    <cellStyle name="Percent 2 4 2 3 5" xfId="15039" xr:uid="{2493EAC8-6C41-4B6E-84C1-6C872D54B018}"/>
    <cellStyle name="Percent 2 4 2 3 6" xfId="28729" xr:uid="{A2469FE6-CA8B-43E9-A69F-FBDD8F83EA9E}"/>
    <cellStyle name="Percent 2 4 2 3 7" xfId="43613" xr:uid="{FD153359-CA51-4CB4-B9BD-4D209ECEC578}"/>
    <cellStyle name="Percent 2 4 2 4" xfId="8194" xr:uid="{226B756A-A674-4A10-9899-C0B81BAE39DA}"/>
    <cellStyle name="Percent 2 4 2 4 2" xfId="9906" xr:uid="{FEEB8126-EFF4-4BDB-8245-8A3DEEA50FF0}"/>
    <cellStyle name="Percent 2 4 2 4 2 2" xfId="13328" xr:uid="{BC916F6A-1811-4A4F-B737-B98FFC52535A}"/>
    <cellStyle name="Percent 2 4 2 4 2 2 2" xfId="27018" xr:uid="{C6F360C1-8671-45A2-A1B8-699A52C0F2BD}"/>
    <cellStyle name="Percent 2 4 2 4 2 2 2 2" xfId="40710" xr:uid="{04CFDB23-1577-4442-8BC0-F1660399CCBF}"/>
    <cellStyle name="Percent 2 4 2 4 2 2 2 3" xfId="55594" xr:uid="{FAF3E0A5-8438-45AF-9376-BAA84C97F00A}"/>
    <cellStyle name="Percent 2 4 2 4 2 2 3" xfId="20174" xr:uid="{1366BDFA-419C-4275-9D52-C917055E8660}"/>
    <cellStyle name="Percent 2 4 2 4 2 2 4" xfId="33864" xr:uid="{DE526E54-0E13-42C6-BA5D-0B71E3D6663D}"/>
    <cellStyle name="Percent 2 4 2 4 2 2 5" xfId="48748" xr:uid="{0A6B1A9E-64A7-4F15-937D-BE246A46D965}"/>
    <cellStyle name="Percent 2 4 2 4 2 3" xfId="23596" xr:uid="{3E6E14A1-4B4B-4C3E-A41D-EF39AFDA2872}"/>
    <cellStyle name="Percent 2 4 2 4 2 3 2" xfId="37288" xr:uid="{8073E16C-2095-49FD-B57F-4459207D9FD4}"/>
    <cellStyle name="Percent 2 4 2 4 2 3 3" xfId="52172" xr:uid="{5FCCF46B-8655-441D-B53C-C47F8387BF72}"/>
    <cellStyle name="Percent 2 4 2 4 2 4" xfId="16752" xr:uid="{BC0A149D-D15F-4776-AFD9-65B704847058}"/>
    <cellStyle name="Percent 2 4 2 4 2 5" xfId="30442" xr:uid="{1B166076-044F-4FB3-BC1A-3871FB54F4EA}"/>
    <cellStyle name="Percent 2 4 2 4 2 6" xfId="45326" xr:uid="{E2CD32B2-3BE1-4D3D-89D4-C4457F11A609}"/>
    <cellStyle name="Percent 2 4 2 4 3" xfId="11616" xr:uid="{C0228FA4-562B-4E3C-9E9A-309A53B7E73C}"/>
    <cellStyle name="Percent 2 4 2 4 3 2" xfId="25306" xr:uid="{4B4A925C-B072-4961-B2F5-6557D0CA9B04}"/>
    <cellStyle name="Percent 2 4 2 4 3 2 2" xfId="38998" xr:uid="{AE86403D-E245-4212-9C79-23F17FA0481A}"/>
    <cellStyle name="Percent 2 4 2 4 3 2 3" xfId="53882" xr:uid="{2477A452-4B24-46E3-84D7-25F1E50AF53F}"/>
    <cellStyle name="Percent 2 4 2 4 3 3" xfId="18462" xr:uid="{E9152DB1-2D8A-4FD2-9755-42141938C430}"/>
    <cellStyle name="Percent 2 4 2 4 3 4" xfId="32152" xr:uid="{6F9E802F-80D6-489B-AAF9-DA6B63EC5444}"/>
    <cellStyle name="Percent 2 4 2 4 3 5" xfId="47036" xr:uid="{D3A48B8B-5DFE-4D18-B660-79B8F150B49A}"/>
    <cellStyle name="Percent 2 4 2 4 4" xfId="21884" xr:uid="{8C8D5F4C-EA13-4BE8-9B1F-7F2CEF11655A}"/>
    <cellStyle name="Percent 2 4 2 4 4 2" xfId="35576" xr:uid="{8CDF5018-F233-4A0C-8E32-95DE830832BD}"/>
    <cellStyle name="Percent 2 4 2 4 4 3" xfId="50460" xr:uid="{C70FEBFD-D9E0-436B-84AD-0088B90E3F9A}"/>
    <cellStyle name="Percent 2 4 2 4 5" xfId="15040" xr:uid="{7D8B1953-D468-4017-873C-8467AA06A0C3}"/>
    <cellStyle name="Percent 2 4 2 4 6" xfId="28730" xr:uid="{B0E3D80E-5B20-45FC-9C68-C5C4A48C4DB7}"/>
    <cellStyle name="Percent 2 4 2 4 7" xfId="43614" xr:uid="{88E5B166-9485-4EBA-836F-62BC6A41A1F7}"/>
    <cellStyle name="Percent 2 4 2 5" xfId="9902" xr:uid="{3C6E4C41-0DDE-48AB-A5FC-C2A55FDDD551}"/>
    <cellStyle name="Percent 2 4 2 5 2" xfId="13324" xr:uid="{13497228-72C5-43DA-A989-3A6A07D52BF9}"/>
    <cellStyle name="Percent 2 4 2 5 2 2" xfId="27014" xr:uid="{24C4CCAE-C10C-4D2C-A263-330848490EB0}"/>
    <cellStyle name="Percent 2 4 2 5 2 2 2" xfId="40706" xr:uid="{9153C650-92A5-4128-996F-DED07084682D}"/>
    <cellStyle name="Percent 2 4 2 5 2 2 3" xfId="55590" xr:uid="{B9121DA1-E905-49AF-BF6F-60BBFBFA8083}"/>
    <cellStyle name="Percent 2 4 2 5 2 3" xfId="20170" xr:uid="{097D3052-302B-4A5E-A18B-910A11C6E8FD}"/>
    <cellStyle name="Percent 2 4 2 5 2 4" xfId="33860" xr:uid="{16F3A051-972B-4B45-BF4D-B537F479E432}"/>
    <cellStyle name="Percent 2 4 2 5 2 5" xfId="48744" xr:uid="{1510176D-54AE-4238-9592-6B420F6F356B}"/>
    <cellStyle name="Percent 2 4 2 5 3" xfId="23592" xr:uid="{B031DFB7-2D70-47FD-8D1C-92C4F7EA4239}"/>
    <cellStyle name="Percent 2 4 2 5 3 2" xfId="37284" xr:uid="{C7ACC867-D898-4551-B605-1A0C8F8244D7}"/>
    <cellStyle name="Percent 2 4 2 5 3 3" xfId="52168" xr:uid="{11F5F817-23F2-473E-ABFE-C7A3A37D4A13}"/>
    <cellStyle name="Percent 2 4 2 5 4" xfId="16748" xr:uid="{2E3F7711-F95A-4F27-B6F7-DD43F7B584B1}"/>
    <cellStyle name="Percent 2 4 2 5 5" xfId="30438" xr:uid="{55627623-0D00-405B-B972-52AFD36771C8}"/>
    <cellStyle name="Percent 2 4 2 5 6" xfId="45322" xr:uid="{E3BEE127-C62C-43E0-ADD6-ED8C121A1387}"/>
    <cellStyle name="Percent 2 4 2 6" xfId="11612" xr:uid="{3A2294DD-E9B5-4EB0-9B43-FE234E13C120}"/>
    <cellStyle name="Percent 2 4 2 6 2" xfId="25302" xr:uid="{54781FE7-7111-4786-B292-9C9CBE4C54AF}"/>
    <cellStyle name="Percent 2 4 2 6 2 2" xfId="38994" xr:uid="{A4C46E1A-9A0B-4BA5-97E4-B5D2077A519A}"/>
    <cellStyle name="Percent 2 4 2 6 2 3" xfId="53878" xr:uid="{AAE9984E-2CBC-4686-B68E-1AB7A4B464B6}"/>
    <cellStyle name="Percent 2 4 2 6 3" xfId="18458" xr:uid="{00640B71-10BA-476D-864A-D7C567E48C6B}"/>
    <cellStyle name="Percent 2 4 2 6 4" xfId="32148" xr:uid="{079153F1-5FB6-4232-B30D-08139738C1E7}"/>
    <cellStyle name="Percent 2 4 2 6 5" xfId="47032" xr:uid="{FD66AE30-4399-4118-A594-CAF4C9E38D55}"/>
    <cellStyle name="Percent 2 4 2 7" xfId="21880" xr:uid="{4F1B1857-351B-4E3D-B088-8A91DE078F00}"/>
    <cellStyle name="Percent 2 4 2 7 2" xfId="35572" xr:uid="{C3EBA379-8081-43C9-9670-348EF9FBBC2F}"/>
    <cellStyle name="Percent 2 4 2 7 3" xfId="50456" xr:uid="{441F9F42-8B74-416D-A89A-B6BD0D5876A8}"/>
    <cellStyle name="Percent 2 4 2 8" xfId="15036" xr:uid="{A2ADF641-B687-49C6-829C-B0E3F0B93E6E}"/>
    <cellStyle name="Percent 2 4 2 9" xfId="28726" xr:uid="{19A0FBA6-F40B-41A9-89AC-F65F8AB8F837}"/>
    <cellStyle name="Percent 2 4 3" xfId="8195" xr:uid="{91924C0B-D19B-44DD-9243-9918EA475425}"/>
    <cellStyle name="Percent 2 4 3 10" xfId="43615" xr:uid="{AA85603C-970D-4D65-BAFC-27A612702B6C}"/>
    <cellStyle name="Percent 2 4 3 2" xfId="8196" xr:uid="{8B2042EB-B58C-4174-BCF8-2FE0E5DEE5C5}"/>
    <cellStyle name="Percent 2 4 3 2 2" xfId="8197" xr:uid="{B150468A-8699-48F6-8D02-926E59862A37}"/>
    <cellStyle name="Percent 2 4 3 2 2 2" xfId="9909" xr:uid="{E69C909E-97EF-4B22-AC02-A76C138625CA}"/>
    <cellStyle name="Percent 2 4 3 2 2 2 2" xfId="13331" xr:uid="{3CD49409-20A4-49E6-A1F8-4B867A574A62}"/>
    <cellStyle name="Percent 2 4 3 2 2 2 2 2" xfId="27021" xr:uid="{72B43DC6-1735-4CCB-8B89-50C7E9328873}"/>
    <cellStyle name="Percent 2 4 3 2 2 2 2 2 2" xfId="40713" xr:uid="{5559DE76-E5F6-4EDF-BB18-5D98469FDC87}"/>
    <cellStyle name="Percent 2 4 3 2 2 2 2 2 3" xfId="55597" xr:uid="{3B47B3B9-D817-4AE7-9BEE-F354B86E03D3}"/>
    <cellStyle name="Percent 2 4 3 2 2 2 2 3" xfId="20177" xr:uid="{4C0BFE10-23F3-4ED6-9327-D365A92DDE90}"/>
    <cellStyle name="Percent 2 4 3 2 2 2 2 4" xfId="33867" xr:uid="{145B1933-DE33-41DC-93A4-C0ED674644F5}"/>
    <cellStyle name="Percent 2 4 3 2 2 2 2 5" xfId="48751" xr:uid="{3634F929-A04E-47B4-8360-CC0C1690CEE8}"/>
    <cellStyle name="Percent 2 4 3 2 2 2 3" xfId="23599" xr:uid="{86ECFFD3-F5FF-4B78-9356-BF3778E2B614}"/>
    <cellStyle name="Percent 2 4 3 2 2 2 3 2" xfId="37291" xr:uid="{B125EF61-1661-471F-893A-947DF0C5A770}"/>
    <cellStyle name="Percent 2 4 3 2 2 2 3 3" xfId="52175" xr:uid="{F24BAE60-F852-4807-89BE-1C2A4ED37C47}"/>
    <cellStyle name="Percent 2 4 3 2 2 2 4" xfId="16755" xr:uid="{8C2549B2-5B25-4D1C-8DBE-8EB6416B7E47}"/>
    <cellStyle name="Percent 2 4 3 2 2 2 5" xfId="30445" xr:uid="{D0C2A36B-3CBB-4D2D-B67F-20AB79F5BFA7}"/>
    <cellStyle name="Percent 2 4 3 2 2 2 6" xfId="45329" xr:uid="{D28DAA29-919D-4315-9310-4D296502D7A9}"/>
    <cellStyle name="Percent 2 4 3 2 2 3" xfId="11619" xr:uid="{9AFA169A-2A9F-41DA-A76E-70CF871D2951}"/>
    <cellStyle name="Percent 2 4 3 2 2 3 2" xfId="25309" xr:uid="{5C6EA698-C5D2-44A9-889B-3C27C2F2D8B1}"/>
    <cellStyle name="Percent 2 4 3 2 2 3 2 2" xfId="39001" xr:uid="{9DE0F41A-A950-49AD-A0B1-58F46E4F144D}"/>
    <cellStyle name="Percent 2 4 3 2 2 3 2 3" xfId="53885" xr:uid="{C0AF93B2-C2E6-4E85-98CD-FDAB48E15613}"/>
    <cellStyle name="Percent 2 4 3 2 2 3 3" xfId="18465" xr:uid="{C2634F47-9EA8-4484-ADE0-7A719BEB2F56}"/>
    <cellStyle name="Percent 2 4 3 2 2 3 4" xfId="32155" xr:uid="{B8CC1541-42A0-4CD7-AFD4-A3F844BB1C83}"/>
    <cellStyle name="Percent 2 4 3 2 2 3 5" xfId="47039" xr:uid="{1E827322-12BB-4167-8453-E7933BB7270C}"/>
    <cellStyle name="Percent 2 4 3 2 2 4" xfId="21887" xr:uid="{CFA1A834-4D7D-4CCE-A30C-7CA5715D5B87}"/>
    <cellStyle name="Percent 2 4 3 2 2 4 2" xfId="35579" xr:uid="{51B4440D-8DB9-4431-AC09-7B3AB84A34F1}"/>
    <cellStyle name="Percent 2 4 3 2 2 4 3" xfId="50463" xr:uid="{BA0ED8AA-97E7-4C99-AF29-CBF6049E3EB8}"/>
    <cellStyle name="Percent 2 4 3 2 2 5" xfId="15043" xr:uid="{50AF5FA6-C974-41CE-9053-4DE0D59C689A}"/>
    <cellStyle name="Percent 2 4 3 2 2 6" xfId="28733" xr:uid="{2FB9FC84-7D82-41B7-87AC-11D9CDD5151A}"/>
    <cellStyle name="Percent 2 4 3 2 2 7" xfId="43617" xr:uid="{2605471A-95CC-4BDC-9BA5-2B1ACD2BBCF1}"/>
    <cellStyle name="Percent 2 4 3 2 3" xfId="9908" xr:uid="{A13D01BA-F76C-4083-A8F6-0B4364D842AB}"/>
    <cellStyle name="Percent 2 4 3 2 3 2" xfId="13330" xr:uid="{44458F82-AE66-4F5E-97C2-42B23D0BA8E9}"/>
    <cellStyle name="Percent 2 4 3 2 3 2 2" xfId="27020" xr:uid="{8D43D2AC-F925-45E8-8D11-DE731E6AAA96}"/>
    <cellStyle name="Percent 2 4 3 2 3 2 2 2" xfId="40712" xr:uid="{B10E940D-EDAD-4D7A-8533-2909DA0A3288}"/>
    <cellStyle name="Percent 2 4 3 2 3 2 2 3" xfId="55596" xr:uid="{1F60219D-DC9C-43B9-8A0E-A4FE04D5239B}"/>
    <cellStyle name="Percent 2 4 3 2 3 2 3" xfId="20176" xr:uid="{989F331F-0CAC-4560-A492-0F5E63E7E593}"/>
    <cellStyle name="Percent 2 4 3 2 3 2 4" xfId="33866" xr:uid="{7420BC9C-1A04-42B1-BE67-E9ED6116448F}"/>
    <cellStyle name="Percent 2 4 3 2 3 2 5" xfId="48750" xr:uid="{24CB6C4B-731A-4183-B28D-8AF0020CEFDA}"/>
    <cellStyle name="Percent 2 4 3 2 3 3" xfId="23598" xr:uid="{76594BAC-7229-4296-8102-07F8ADFF8DCD}"/>
    <cellStyle name="Percent 2 4 3 2 3 3 2" xfId="37290" xr:uid="{99C32C04-5719-4D9E-9639-AAA83F82F898}"/>
    <cellStyle name="Percent 2 4 3 2 3 3 3" xfId="52174" xr:uid="{9F7751D0-BA24-4C4D-A1B8-CD1C3A1AD20A}"/>
    <cellStyle name="Percent 2 4 3 2 3 4" xfId="16754" xr:uid="{4636DC0F-2CDC-4577-9DA8-6DF69A22C72A}"/>
    <cellStyle name="Percent 2 4 3 2 3 5" xfId="30444" xr:uid="{B6ED8388-8458-41EA-9BE4-565E4D9AE49F}"/>
    <cellStyle name="Percent 2 4 3 2 3 6" xfId="45328" xr:uid="{8E918D58-4F0F-4848-A3A1-A96DE24D5B1E}"/>
    <cellStyle name="Percent 2 4 3 2 4" xfId="11618" xr:uid="{573D5017-F931-4F8A-AF80-7F4C967DAB46}"/>
    <cellStyle name="Percent 2 4 3 2 4 2" xfId="25308" xr:uid="{1CF0BBDD-6734-4DF4-B64D-CCBD9CB31581}"/>
    <cellStyle name="Percent 2 4 3 2 4 2 2" xfId="39000" xr:uid="{451C7E72-39E8-46CF-8CC3-D30D377E3739}"/>
    <cellStyle name="Percent 2 4 3 2 4 2 3" xfId="53884" xr:uid="{EFF249DF-2034-4DD9-A8D9-D51E374E621B}"/>
    <cellStyle name="Percent 2 4 3 2 4 3" xfId="18464" xr:uid="{720D4082-711E-44B8-A34D-4D09EA738C3B}"/>
    <cellStyle name="Percent 2 4 3 2 4 4" xfId="32154" xr:uid="{05645C99-C61D-406D-9438-4A9DD153C252}"/>
    <cellStyle name="Percent 2 4 3 2 4 5" xfId="47038" xr:uid="{52F24944-8A18-4454-B65F-AEEEE73F425A}"/>
    <cellStyle name="Percent 2 4 3 2 5" xfId="21886" xr:uid="{A7A058B8-E49D-412B-A3CD-D472527842BC}"/>
    <cellStyle name="Percent 2 4 3 2 5 2" xfId="35578" xr:uid="{9FC25FBE-8263-445D-B67D-1989E2A380F7}"/>
    <cellStyle name="Percent 2 4 3 2 5 3" xfId="50462" xr:uid="{132D7AC5-A57A-458D-BE81-1F29561748E6}"/>
    <cellStyle name="Percent 2 4 3 2 6" xfId="15042" xr:uid="{A02B993E-9E12-4E0F-817A-95F02CD305E2}"/>
    <cellStyle name="Percent 2 4 3 2 7" xfId="28732" xr:uid="{AA27A17D-DE88-4EA4-B931-F152D8270C1E}"/>
    <cellStyle name="Percent 2 4 3 2 8" xfId="43616" xr:uid="{69D253C0-26FC-4B81-B1A0-032C2C821178}"/>
    <cellStyle name="Percent 2 4 3 3" xfId="8198" xr:uid="{4CDC3A14-72FA-4B05-A0C0-199087FB98E7}"/>
    <cellStyle name="Percent 2 4 3 3 2" xfId="9910" xr:uid="{436069EC-2D78-4B6A-A27E-F986957C453F}"/>
    <cellStyle name="Percent 2 4 3 3 2 2" xfId="13332" xr:uid="{7046250A-860A-4648-90C7-4CAF39A2FF16}"/>
    <cellStyle name="Percent 2 4 3 3 2 2 2" xfId="27022" xr:uid="{6C3612EC-D6D9-4BDD-847C-5965258E4D7D}"/>
    <cellStyle name="Percent 2 4 3 3 2 2 2 2" xfId="40714" xr:uid="{4E4263DB-FE23-4A28-B8CF-79C401195E51}"/>
    <cellStyle name="Percent 2 4 3 3 2 2 2 3" xfId="55598" xr:uid="{21813D0F-21B4-4A8F-80DB-C27C5E34F652}"/>
    <cellStyle name="Percent 2 4 3 3 2 2 3" xfId="20178" xr:uid="{1021E050-A527-43D7-9DC5-0A9452BACDF5}"/>
    <cellStyle name="Percent 2 4 3 3 2 2 4" xfId="33868" xr:uid="{6872A62B-02F0-4C87-B679-02779013CD68}"/>
    <cellStyle name="Percent 2 4 3 3 2 2 5" xfId="48752" xr:uid="{D041434C-ECB0-454E-9DA3-3391C7A5B39A}"/>
    <cellStyle name="Percent 2 4 3 3 2 3" xfId="23600" xr:uid="{AFC2F5B0-1495-4528-92B3-65350312B30E}"/>
    <cellStyle name="Percent 2 4 3 3 2 3 2" xfId="37292" xr:uid="{447A1E76-0F3C-45EF-AB3D-D9953C6EA07A}"/>
    <cellStyle name="Percent 2 4 3 3 2 3 3" xfId="52176" xr:uid="{075EDD64-D62F-49DC-8839-6036C540134B}"/>
    <cellStyle name="Percent 2 4 3 3 2 4" xfId="16756" xr:uid="{BEB64C02-A601-49FC-B6FC-544FE28D2C3A}"/>
    <cellStyle name="Percent 2 4 3 3 2 5" xfId="30446" xr:uid="{1A9164E7-7445-4B6E-9984-71F3FAE48AB4}"/>
    <cellStyle name="Percent 2 4 3 3 2 6" xfId="45330" xr:uid="{CA5EE191-54BA-4BD3-80B2-4C4CF81928AF}"/>
    <cellStyle name="Percent 2 4 3 3 3" xfId="11620" xr:uid="{AADCC90D-BE6B-43C6-9EB1-96AEBCDE0F14}"/>
    <cellStyle name="Percent 2 4 3 3 3 2" xfId="25310" xr:uid="{A2A69312-47A4-4FF3-96AF-6FE31B22128E}"/>
    <cellStyle name="Percent 2 4 3 3 3 2 2" xfId="39002" xr:uid="{0DB168B0-B4DA-4A6F-A6B6-0FB1DCEBBAC0}"/>
    <cellStyle name="Percent 2 4 3 3 3 2 3" xfId="53886" xr:uid="{8E998CCB-B710-4FE7-A069-5A3CA7D19998}"/>
    <cellStyle name="Percent 2 4 3 3 3 3" xfId="18466" xr:uid="{3FE45A37-861C-4A94-AD68-06B91024AE02}"/>
    <cellStyle name="Percent 2 4 3 3 3 4" xfId="32156" xr:uid="{03A4DCD5-2A60-43C2-B576-E061263A8638}"/>
    <cellStyle name="Percent 2 4 3 3 3 5" xfId="47040" xr:uid="{FA69A63C-6858-4F5A-B5D9-561C4FAA5BF2}"/>
    <cellStyle name="Percent 2 4 3 3 4" xfId="21888" xr:uid="{3D3B946A-2FC9-4F5D-BACE-F0F3BB5545A5}"/>
    <cellStyle name="Percent 2 4 3 3 4 2" xfId="35580" xr:uid="{07FE684A-9FD6-457C-82E8-BF734223D670}"/>
    <cellStyle name="Percent 2 4 3 3 4 3" xfId="50464" xr:uid="{A90B099C-06DE-4DD5-A62E-55D3F71C5C2E}"/>
    <cellStyle name="Percent 2 4 3 3 5" xfId="15044" xr:uid="{23536A3E-1038-4AFF-8C24-9DE402B1CC85}"/>
    <cellStyle name="Percent 2 4 3 3 6" xfId="28734" xr:uid="{ED52752D-0CE2-4ACE-90AA-669033234E13}"/>
    <cellStyle name="Percent 2 4 3 3 7" xfId="43618" xr:uid="{AF0F85D2-B8CC-4AAF-AC60-CBFB5F81AA18}"/>
    <cellStyle name="Percent 2 4 3 4" xfId="8199" xr:uid="{A99C84A8-D394-479D-BAC9-11B937E00851}"/>
    <cellStyle name="Percent 2 4 3 4 2" xfId="9911" xr:uid="{FF3E1E3B-3438-4F5F-BC3D-197FF128B082}"/>
    <cellStyle name="Percent 2 4 3 4 2 2" xfId="13333" xr:uid="{341B25C8-3C5E-4D9F-91E5-328BD3398B95}"/>
    <cellStyle name="Percent 2 4 3 4 2 2 2" xfId="27023" xr:uid="{84077432-9CB8-434F-842A-AD241B670B5E}"/>
    <cellStyle name="Percent 2 4 3 4 2 2 2 2" xfId="40715" xr:uid="{6ECC1518-86D9-484A-B892-0F6432096BC4}"/>
    <cellStyle name="Percent 2 4 3 4 2 2 2 3" xfId="55599" xr:uid="{7183B8EC-A942-4110-BA59-3DAADE568681}"/>
    <cellStyle name="Percent 2 4 3 4 2 2 3" xfId="20179" xr:uid="{82582B90-18DC-4D6C-9014-E23A5FBFB79D}"/>
    <cellStyle name="Percent 2 4 3 4 2 2 4" xfId="33869" xr:uid="{F0BECA2F-82DE-41A6-8244-8CDECAAB8AB1}"/>
    <cellStyle name="Percent 2 4 3 4 2 2 5" xfId="48753" xr:uid="{548C3C55-91E5-42EB-9DBD-E547F0B5F230}"/>
    <cellStyle name="Percent 2 4 3 4 2 3" xfId="23601" xr:uid="{DAB79BFA-7784-4FB1-ACC8-1A5455418AD3}"/>
    <cellStyle name="Percent 2 4 3 4 2 3 2" xfId="37293" xr:uid="{7B2EFD5D-BF84-4B4D-97D4-9BC52407317A}"/>
    <cellStyle name="Percent 2 4 3 4 2 3 3" xfId="52177" xr:uid="{FB0FCA30-A5D1-434F-9705-58A1EA8AFCAA}"/>
    <cellStyle name="Percent 2 4 3 4 2 4" xfId="16757" xr:uid="{DDC321BA-CD0B-4DD0-9229-6B059D0AAD34}"/>
    <cellStyle name="Percent 2 4 3 4 2 5" xfId="30447" xr:uid="{1F1A0D1D-C909-4F3E-99CA-85D7A2DA29E6}"/>
    <cellStyle name="Percent 2 4 3 4 2 6" xfId="45331" xr:uid="{4C9191F2-0962-476B-B518-C0310A35DDA2}"/>
    <cellStyle name="Percent 2 4 3 4 3" xfId="11621" xr:uid="{1C05198B-9527-4A37-AB8C-35167777F582}"/>
    <cellStyle name="Percent 2 4 3 4 3 2" xfId="25311" xr:uid="{6CA52EF5-FF68-4D17-9348-729D4341724F}"/>
    <cellStyle name="Percent 2 4 3 4 3 2 2" xfId="39003" xr:uid="{0B969A30-4167-46AE-98BC-90FAD14E4462}"/>
    <cellStyle name="Percent 2 4 3 4 3 2 3" xfId="53887" xr:uid="{D9D85D27-394C-45DA-8D1B-E8EE398ED7A9}"/>
    <cellStyle name="Percent 2 4 3 4 3 3" xfId="18467" xr:uid="{9CF128BE-CB22-4064-9D55-B84BA9ED77C7}"/>
    <cellStyle name="Percent 2 4 3 4 3 4" xfId="32157" xr:uid="{94B3A379-D579-4FAC-8CCA-2C2B411D811D}"/>
    <cellStyle name="Percent 2 4 3 4 3 5" xfId="47041" xr:uid="{132DDFC2-E649-44A4-B187-88C5C9BADA04}"/>
    <cellStyle name="Percent 2 4 3 4 4" xfId="21889" xr:uid="{74D8657A-7701-4047-B8D7-8919C21E0D19}"/>
    <cellStyle name="Percent 2 4 3 4 4 2" xfId="35581" xr:uid="{BF16ED26-AFFB-461A-8C9D-F9D744AF9E14}"/>
    <cellStyle name="Percent 2 4 3 4 4 3" xfId="50465" xr:uid="{E6BFDA76-A3A1-4061-94F2-B4B51E004A0C}"/>
    <cellStyle name="Percent 2 4 3 4 5" xfId="15045" xr:uid="{2A9C5875-0B40-49F0-86EE-CE9FA34273F3}"/>
    <cellStyle name="Percent 2 4 3 4 6" xfId="28735" xr:uid="{4E3C54DE-189D-4EFB-84C0-1CF615D382BA}"/>
    <cellStyle name="Percent 2 4 3 4 7" xfId="43619" xr:uid="{9B96FE09-0F89-4667-8326-F89B45AA7FCE}"/>
    <cellStyle name="Percent 2 4 3 5" xfId="9907" xr:uid="{22762B4C-18BF-4C3D-9BCB-B5676437AD46}"/>
    <cellStyle name="Percent 2 4 3 5 2" xfId="13329" xr:uid="{4C007FC2-7696-46E7-B2FA-63A0F4D28F51}"/>
    <cellStyle name="Percent 2 4 3 5 2 2" xfId="27019" xr:uid="{8FEE06B3-F646-45B0-AF1B-E4CE44424FE7}"/>
    <cellStyle name="Percent 2 4 3 5 2 2 2" xfId="40711" xr:uid="{EAFD4987-BD67-40D3-BDEC-982AB0F9527B}"/>
    <cellStyle name="Percent 2 4 3 5 2 2 3" xfId="55595" xr:uid="{A9ED71C8-A62F-40B2-996B-FCD32662E339}"/>
    <cellStyle name="Percent 2 4 3 5 2 3" xfId="20175" xr:uid="{2277AECD-D6E9-4A9F-AE8C-EB5AFF5CC996}"/>
    <cellStyle name="Percent 2 4 3 5 2 4" xfId="33865" xr:uid="{66565D1E-7355-4096-A38C-04714B2A2E2B}"/>
    <cellStyle name="Percent 2 4 3 5 2 5" xfId="48749" xr:uid="{046EFC12-141F-40EA-BEF0-1C17F550F99B}"/>
    <cellStyle name="Percent 2 4 3 5 3" xfId="23597" xr:uid="{1403EE19-6390-45A3-808F-3BC0F1216C13}"/>
    <cellStyle name="Percent 2 4 3 5 3 2" xfId="37289" xr:uid="{8E000D7D-ACF7-402D-958C-D604557DD524}"/>
    <cellStyle name="Percent 2 4 3 5 3 3" xfId="52173" xr:uid="{F50205F0-BFDE-43FE-9696-1D2A474A2A9F}"/>
    <cellStyle name="Percent 2 4 3 5 4" xfId="16753" xr:uid="{DDB770B5-C89A-43E5-BFC7-9CB9E7EBACB7}"/>
    <cellStyle name="Percent 2 4 3 5 5" xfId="30443" xr:uid="{212A21FA-ECB8-4A7B-8346-C2CD4D434F34}"/>
    <cellStyle name="Percent 2 4 3 5 6" xfId="45327" xr:uid="{7533F59B-9208-435A-8827-A62C5EB9C580}"/>
    <cellStyle name="Percent 2 4 3 6" xfId="11617" xr:uid="{9CEE6BDC-9D0B-450C-AA5E-DA9CDFDF8610}"/>
    <cellStyle name="Percent 2 4 3 6 2" xfId="25307" xr:uid="{81F4A4D1-0C75-486E-A16C-98CE88B127DE}"/>
    <cellStyle name="Percent 2 4 3 6 2 2" xfId="38999" xr:uid="{58166D04-3347-4D5A-A67B-1BA845233F2E}"/>
    <cellStyle name="Percent 2 4 3 6 2 3" xfId="53883" xr:uid="{2C3FFB70-3A65-405E-B314-BA1AF606A800}"/>
    <cellStyle name="Percent 2 4 3 6 3" xfId="18463" xr:uid="{AC0F1095-15F4-4D62-B6B4-DC20F5694116}"/>
    <cellStyle name="Percent 2 4 3 6 4" xfId="32153" xr:uid="{3F0D15B9-57DD-4870-A12B-61B96C381B7B}"/>
    <cellStyle name="Percent 2 4 3 6 5" xfId="47037" xr:uid="{F6218271-A6DF-4543-AE02-61A3ED99EE27}"/>
    <cellStyle name="Percent 2 4 3 7" xfId="21885" xr:uid="{3584881D-3BD5-49C9-84BD-500E825BA2CD}"/>
    <cellStyle name="Percent 2 4 3 7 2" xfId="35577" xr:uid="{C84C6471-FE41-44CF-B11E-EB563C94C50D}"/>
    <cellStyle name="Percent 2 4 3 7 3" xfId="50461" xr:uid="{9CD79DB4-6E0B-4BC9-A113-870A28A99517}"/>
    <cellStyle name="Percent 2 4 3 8" xfId="15041" xr:uid="{2C734E79-A54C-4ECA-AEDF-1D592D71871D}"/>
    <cellStyle name="Percent 2 4 3 9" xfId="28731" xr:uid="{783DDD05-5D6F-4434-9A55-82033F460AB4}"/>
    <cellStyle name="Percent 2 4 4" xfId="8200" xr:uid="{F8B7EA57-D231-4459-A707-50DB4EB77610}"/>
    <cellStyle name="Percent 2 4 4 2" xfId="8201" xr:uid="{7674F4B3-895B-4031-813F-84CA711624A8}"/>
    <cellStyle name="Percent 2 4 4 2 2" xfId="9913" xr:uid="{E272CD99-22D8-4900-94E5-5C30A6E976EE}"/>
    <cellStyle name="Percent 2 4 4 2 2 2" xfId="13335" xr:uid="{2E7398EE-FDE1-4FC0-8A09-5E8F3152A2EE}"/>
    <cellStyle name="Percent 2 4 4 2 2 2 2" xfId="27025" xr:uid="{DD52C433-F002-4D8A-BE07-219B9F7DE2C5}"/>
    <cellStyle name="Percent 2 4 4 2 2 2 2 2" xfId="40717" xr:uid="{F9AB13A4-5AAE-487F-B3A7-9978C4E2ADAA}"/>
    <cellStyle name="Percent 2 4 4 2 2 2 2 3" xfId="55601" xr:uid="{0D69C4C3-96A4-468A-9CF5-FD273B1A625D}"/>
    <cellStyle name="Percent 2 4 4 2 2 2 3" xfId="20181" xr:uid="{0855661C-BF36-4172-A326-24D2C1FE9AFF}"/>
    <cellStyle name="Percent 2 4 4 2 2 2 4" xfId="33871" xr:uid="{734BCD9F-D43B-43C6-BF87-3B3FB69582F9}"/>
    <cellStyle name="Percent 2 4 4 2 2 2 5" xfId="48755" xr:uid="{391C06D0-C5E9-477D-A8F9-A1A5B7298524}"/>
    <cellStyle name="Percent 2 4 4 2 2 3" xfId="23603" xr:uid="{CAF58CDA-A13E-4407-8051-213C11697AF6}"/>
    <cellStyle name="Percent 2 4 4 2 2 3 2" xfId="37295" xr:uid="{4347A10C-87BA-433D-99FF-B55AF5EB3C50}"/>
    <cellStyle name="Percent 2 4 4 2 2 3 3" xfId="52179" xr:uid="{09956EAC-3EAA-4C94-9934-47294B5CE951}"/>
    <cellStyle name="Percent 2 4 4 2 2 4" xfId="16759" xr:uid="{B76FF0FE-637B-4E40-AE3C-2DBF4781F2D5}"/>
    <cellStyle name="Percent 2 4 4 2 2 5" xfId="30449" xr:uid="{BF5662FE-4E75-4092-BE81-AA5521783BE3}"/>
    <cellStyle name="Percent 2 4 4 2 2 6" xfId="45333" xr:uid="{921793E0-1847-4434-B361-E2C9CEF82D52}"/>
    <cellStyle name="Percent 2 4 4 2 3" xfId="11623" xr:uid="{122DA206-F15A-42DA-97F9-DE207F749F70}"/>
    <cellStyle name="Percent 2 4 4 2 3 2" xfId="25313" xr:uid="{94A3AAAB-103C-4F8D-ABBD-72DA080E7204}"/>
    <cellStyle name="Percent 2 4 4 2 3 2 2" xfId="39005" xr:uid="{F31D5A86-287D-442E-975C-1046F2504FB5}"/>
    <cellStyle name="Percent 2 4 4 2 3 2 3" xfId="53889" xr:uid="{F4C8BF84-E91E-4386-86F5-636BFAD79F9D}"/>
    <cellStyle name="Percent 2 4 4 2 3 3" xfId="18469" xr:uid="{09DCD0E3-9353-46C9-A1FF-A890C2793333}"/>
    <cellStyle name="Percent 2 4 4 2 3 4" xfId="32159" xr:uid="{C852C758-EF06-414F-A732-08221B0FB4DA}"/>
    <cellStyle name="Percent 2 4 4 2 3 5" xfId="47043" xr:uid="{BE14484E-871F-4503-8D0A-93CC0C86CC0D}"/>
    <cellStyle name="Percent 2 4 4 2 4" xfId="21891" xr:uid="{83FAD2AB-03E0-49F5-B9D5-4BAB945DD946}"/>
    <cellStyle name="Percent 2 4 4 2 4 2" xfId="35583" xr:uid="{96C900C8-F6B5-4ABB-B2E4-1D72C6107480}"/>
    <cellStyle name="Percent 2 4 4 2 4 3" xfId="50467" xr:uid="{EF89EBC6-4C67-4F76-80AD-04BF9E052129}"/>
    <cellStyle name="Percent 2 4 4 2 5" xfId="15047" xr:uid="{989F5D28-0AA5-4113-BF8D-03F9B8704A28}"/>
    <cellStyle name="Percent 2 4 4 2 6" xfId="28737" xr:uid="{00DB4C98-4D08-4755-A3E1-6BCB1520D35F}"/>
    <cellStyle name="Percent 2 4 4 2 7" xfId="43621" xr:uid="{64095153-5816-4781-AD13-A7E5E172CFD9}"/>
    <cellStyle name="Percent 2 4 4 3" xfId="9912" xr:uid="{E7228912-A394-482E-8D1E-DDC13AAE4B6C}"/>
    <cellStyle name="Percent 2 4 4 3 2" xfId="13334" xr:uid="{54DB4DA2-7FF5-4BDD-B7FD-A0DBF336D63A}"/>
    <cellStyle name="Percent 2 4 4 3 2 2" xfId="27024" xr:uid="{F4753605-99E0-42B0-AA86-FF479FB0FB37}"/>
    <cellStyle name="Percent 2 4 4 3 2 2 2" xfId="40716" xr:uid="{EE3002E3-C88D-4F6B-A3E5-E368430CA7EB}"/>
    <cellStyle name="Percent 2 4 4 3 2 2 3" xfId="55600" xr:uid="{85F5D508-6ED9-4DCB-A8E2-1676A996228D}"/>
    <cellStyle name="Percent 2 4 4 3 2 3" xfId="20180" xr:uid="{72592E3D-47E1-46DE-ABD8-7D4A84967AFB}"/>
    <cellStyle name="Percent 2 4 4 3 2 4" xfId="33870" xr:uid="{6A8CA1A8-19B9-436D-B1F4-74EE18611C15}"/>
    <cellStyle name="Percent 2 4 4 3 2 5" xfId="48754" xr:uid="{891033A0-85A0-44C0-803A-9DB845C4B934}"/>
    <cellStyle name="Percent 2 4 4 3 3" xfId="23602" xr:uid="{B3FFDC99-CA84-4FB7-A46D-1BE07B081FBE}"/>
    <cellStyle name="Percent 2 4 4 3 3 2" xfId="37294" xr:uid="{CC544528-5303-485A-8A43-575EC9132B68}"/>
    <cellStyle name="Percent 2 4 4 3 3 3" xfId="52178" xr:uid="{AD6AAA5A-7719-48EB-BADB-F4621864D703}"/>
    <cellStyle name="Percent 2 4 4 3 4" xfId="16758" xr:uid="{A7E6D93B-5545-40AB-8B29-2AD40C2D284C}"/>
    <cellStyle name="Percent 2 4 4 3 5" xfId="30448" xr:uid="{2C89616F-EA03-47CF-AE92-A04761B45A8C}"/>
    <cellStyle name="Percent 2 4 4 3 6" xfId="45332" xr:uid="{51446C53-288B-4BDE-8751-23F7150E0A7F}"/>
    <cellStyle name="Percent 2 4 4 4" xfId="11622" xr:uid="{C7BA50CE-E3C3-4B60-A373-0EF47E70A2C8}"/>
    <cellStyle name="Percent 2 4 4 4 2" xfId="25312" xr:uid="{790F4EA0-78E9-405D-B63F-B21B2C6B2BB7}"/>
    <cellStyle name="Percent 2 4 4 4 2 2" xfId="39004" xr:uid="{EE8968A0-9430-4B77-82C9-DCB1865701C4}"/>
    <cellStyle name="Percent 2 4 4 4 2 3" xfId="53888" xr:uid="{862C7658-74BA-4086-B9F5-D44013FE02E1}"/>
    <cellStyle name="Percent 2 4 4 4 3" xfId="18468" xr:uid="{7C4ED15B-13D4-4F78-8874-A2E6298AC99B}"/>
    <cellStyle name="Percent 2 4 4 4 4" xfId="32158" xr:uid="{D4F009CF-E182-4811-99C2-95B303FCE469}"/>
    <cellStyle name="Percent 2 4 4 4 5" xfId="47042" xr:uid="{AC8B130B-3A22-4CC6-B65C-F3D5ED4FA015}"/>
    <cellStyle name="Percent 2 4 4 5" xfId="21890" xr:uid="{035050B9-F00B-4314-8802-C12C9C054183}"/>
    <cellStyle name="Percent 2 4 4 5 2" xfId="35582" xr:uid="{3AF34338-68FC-4E69-8F79-597B5E7018E5}"/>
    <cellStyle name="Percent 2 4 4 5 3" xfId="50466" xr:uid="{3B357CE0-FAD9-4A42-98FF-418CD36B6236}"/>
    <cellStyle name="Percent 2 4 4 6" xfId="15046" xr:uid="{BF9446EA-971C-4128-AFCB-50F4FF11BCB2}"/>
    <cellStyle name="Percent 2 4 4 7" xfId="28736" xr:uid="{34347A8A-D3EE-4785-AA89-5E9240788768}"/>
    <cellStyle name="Percent 2 4 4 8" xfId="43620" xr:uid="{C850BBD2-AE67-4490-AC38-BDDBFE5AAC1E}"/>
    <cellStyle name="Percent 2 4 5" xfId="8202" xr:uid="{82278822-5084-4CF8-9849-1F4F655B778D}"/>
    <cellStyle name="Percent 2 4 5 2" xfId="9914" xr:uid="{D704B6CB-D73A-462B-862B-A950AA96990D}"/>
    <cellStyle name="Percent 2 4 5 2 2" xfId="13336" xr:uid="{2CE0D5CD-B730-43DF-9E60-82C6B8D0BB78}"/>
    <cellStyle name="Percent 2 4 5 2 2 2" xfId="27026" xr:uid="{1FDAAA68-72A7-4C53-A155-3C74CAF7FD06}"/>
    <cellStyle name="Percent 2 4 5 2 2 2 2" xfId="40718" xr:uid="{45928295-EC70-403F-B3B9-17034180BD42}"/>
    <cellStyle name="Percent 2 4 5 2 2 2 3" xfId="55602" xr:uid="{91BBB025-7855-4942-9B75-50861D5118CC}"/>
    <cellStyle name="Percent 2 4 5 2 2 3" xfId="20182" xr:uid="{F72100C3-DAB3-4801-A2C3-78BBAC5E04BD}"/>
    <cellStyle name="Percent 2 4 5 2 2 4" xfId="33872" xr:uid="{2701D3F7-C927-4C2D-98B3-F06286AEE657}"/>
    <cellStyle name="Percent 2 4 5 2 2 5" xfId="48756" xr:uid="{6B99AE6D-84A6-46AD-8567-E010E1139F22}"/>
    <cellStyle name="Percent 2 4 5 2 3" xfId="23604" xr:uid="{613CB53B-3F7A-4009-BCAA-88190CCC4D9E}"/>
    <cellStyle name="Percent 2 4 5 2 3 2" xfId="37296" xr:uid="{12D28306-51E2-4905-A8D3-AE72153DB72E}"/>
    <cellStyle name="Percent 2 4 5 2 3 3" xfId="52180" xr:uid="{E7D320EB-2E30-4AFA-B58C-CDE30F12CC49}"/>
    <cellStyle name="Percent 2 4 5 2 4" xfId="16760" xr:uid="{08B9DD48-CDB5-4BAA-B8A5-1C3ADE106DD4}"/>
    <cellStyle name="Percent 2 4 5 2 5" xfId="30450" xr:uid="{2793DDE7-D6EE-4F55-8689-495FB0754829}"/>
    <cellStyle name="Percent 2 4 5 2 6" xfId="45334" xr:uid="{F7687633-4061-4869-8DE0-37AB3A747B54}"/>
    <cellStyle name="Percent 2 4 5 3" xfId="11624" xr:uid="{95A34C8D-470B-4F28-9EFE-D2E9E6F3E171}"/>
    <cellStyle name="Percent 2 4 5 3 2" xfId="25314" xr:uid="{02E380D5-31B6-4105-929B-079805AD218E}"/>
    <cellStyle name="Percent 2 4 5 3 2 2" xfId="39006" xr:uid="{595E94C6-DF5B-4AAF-824E-640221FBC718}"/>
    <cellStyle name="Percent 2 4 5 3 2 3" xfId="53890" xr:uid="{3E6AD1EE-620F-4310-8A96-A62F67DB1A8E}"/>
    <cellStyle name="Percent 2 4 5 3 3" xfId="18470" xr:uid="{BE03E5E3-BC09-4D0E-B1D9-5EBC3388C8DD}"/>
    <cellStyle name="Percent 2 4 5 3 4" xfId="32160" xr:uid="{FE9EE402-4ED2-4A68-96D6-1CFB586308EE}"/>
    <cellStyle name="Percent 2 4 5 3 5" xfId="47044" xr:uid="{C1B2327B-ADF3-4CEC-8181-CEAD9F629262}"/>
    <cellStyle name="Percent 2 4 5 4" xfId="21892" xr:uid="{6CA624BC-7D48-493F-A4A1-04A50BDFC7A3}"/>
    <cellStyle name="Percent 2 4 5 4 2" xfId="35584" xr:uid="{82CC9DB4-B7FD-4952-97F7-2F66BB2E3FD3}"/>
    <cellStyle name="Percent 2 4 5 4 3" xfId="50468" xr:uid="{817D50DA-D13A-40EB-97DA-10FF29F36332}"/>
    <cellStyle name="Percent 2 4 5 5" xfId="15048" xr:uid="{E07A644A-C1EC-4A59-B3F5-5E52CF6B3553}"/>
    <cellStyle name="Percent 2 4 5 6" xfId="28738" xr:uid="{1F2A6D8C-54F3-4496-93C1-1AF49A565928}"/>
    <cellStyle name="Percent 2 4 5 7" xfId="43622" xr:uid="{E5ACE933-4A8C-4078-9E02-8CBA29D970EB}"/>
    <cellStyle name="Percent 2 4 6" xfId="8203" xr:uid="{2B609359-6087-4451-93F6-46FB6D4C4C9E}"/>
    <cellStyle name="Percent 2 4 6 2" xfId="9915" xr:uid="{2817C308-E9B9-4A10-8980-A42DB8D42BBE}"/>
    <cellStyle name="Percent 2 4 6 2 2" xfId="13337" xr:uid="{3A1ABFCA-6DFE-4708-BC12-67A2AEAE13F3}"/>
    <cellStyle name="Percent 2 4 6 2 2 2" xfId="27027" xr:uid="{67EF727C-333A-455D-97E7-A634FC5F6207}"/>
    <cellStyle name="Percent 2 4 6 2 2 2 2" xfId="40719" xr:uid="{B79D42BD-FA7B-4168-A034-E6A89AF3C762}"/>
    <cellStyle name="Percent 2 4 6 2 2 2 3" xfId="55603" xr:uid="{92BA1E38-6B3D-484A-99EE-30F3D367E940}"/>
    <cellStyle name="Percent 2 4 6 2 2 3" xfId="20183" xr:uid="{7431446C-7252-4C03-BB59-FDFC91A82313}"/>
    <cellStyle name="Percent 2 4 6 2 2 4" xfId="33873" xr:uid="{C189EAFA-908F-4DDB-A145-B40D2B3C7BDF}"/>
    <cellStyle name="Percent 2 4 6 2 2 5" xfId="48757" xr:uid="{B3A75D95-AFD1-4AD3-BBCD-953DD4271C32}"/>
    <cellStyle name="Percent 2 4 6 2 3" xfId="23605" xr:uid="{BA657136-01A9-44E4-805E-B95ACF98ADFF}"/>
    <cellStyle name="Percent 2 4 6 2 3 2" xfId="37297" xr:uid="{56DD289A-94B2-4462-B207-9161AAEB17AD}"/>
    <cellStyle name="Percent 2 4 6 2 3 3" xfId="52181" xr:uid="{0F36DC98-487F-4305-95F0-421D6810BBC9}"/>
    <cellStyle name="Percent 2 4 6 2 4" xfId="16761" xr:uid="{CC584300-A493-4C97-8D75-88B9FC3495C4}"/>
    <cellStyle name="Percent 2 4 6 2 5" xfId="30451" xr:uid="{0E5C901D-D2FF-49BC-BF98-6F9A60C8AD20}"/>
    <cellStyle name="Percent 2 4 6 2 6" xfId="45335" xr:uid="{7A0D789E-DB0A-4ED2-B4C6-FBEB8D3DBB33}"/>
    <cellStyle name="Percent 2 4 6 3" xfId="11625" xr:uid="{605741AB-DEA3-4500-AE15-0AADAFB39CB3}"/>
    <cellStyle name="Percent 2 4 6 3 2" xfId="25315" xr:uid="{F6E30B6F-C9B2-48CC-9566-BE6376F96211}"/>
    <cellStyle name="Percent 2 4 6 3 2 2" xfId="39007" xr:uid="{A2D48BFF-19C1-40DD-8603-884BF34E1AC0}"/>
    <cellStyle name="Percent 2 4 6 3 2 3" xfId="53891" xr:uid="{EC8E116E-16DD-40D3-A22B-91A434838C9E}"/>
    <cellStyle name="Percent 2 4 6 3 3" xfId="18471" xr:uid="{7A3B1D41-CA3B-4138-BE6A-A757AF0056FA}"/>
    <cellStyle name="Percent 2 4 6 3 4" xfId="32161" xr:uid="{8910E99D-52D3-4515-9B75-64E5C9D6039F}"/>
    <cellStyle name="Percent 2 4 6 3 5" xfId="47045" xr:uid="{4F397291-751C-4050-A252-BD1B17B09DF0}"/>
    <cellStyle name="Percent 2 4 6 4" xfId="21893" xr:uid="{5DB5D25F-AACC-4C03-80BA-2CDB9120A0F6}"/>
    <cellStyle name="Percent 2 4 6 4 2" xfId="35585" xr:uid="{D50884D3-1E8A-4ADB-857C-0074E02CA28D}"/>
    <cellStyle name="Percent 2 4 6 4 3" xfId="50469" xr:uid="{3E35757A-B11B-415F-86B5-111718B986A9}"/>
    <cellStyle name="Percent 2 4 6 5" xfId="15049" xr:uid="{F9650D15-6105-41A5-8E00-47EA535A5765}"/>
    <cellStyle name="Percent 2 4 6 6" xfId="28739" xr:uid="{4009D879-BC9B-4E72-B3CF-6096DB7DAC9F}"/>
    <cellStyle name="Percent 2 4 6 7" xfId="43623" xr:uid="{2E39EF8A-B507-4641-95A8-F5892D44F2AF}"/>
    <cellStyle name="Percent 2 4 7" xfId="9901" xr:uid="{BE1FAEE6-72C4-4955-B139-91155DDE5751}"/>
    <cellStyle name="Percent 2 4 7 2" xfId="13323" xr:uid="{798B13DB-12ED-4490-B05C-328028F61106}"/>
    <cellStyle name="Percent 2 4 7 2 2" xfId="27013" xr:uid="{3E32BD3E-B6D7-4E2F-965B-C67E3E56BD6A}"/>
    <cellStyle name="Percent 2 4 7 2 2 2" xfId="40705" xr:uid="{9A2EBC64-5E83-4447-BC77-F2A6DC4799AC}"/>
    <cellStyle name="Percent 2 4 7 2 2 3" xfId="55589" xr:uid="{451D0712-8F1F-413C-AD0D-CC4FBB05739E}"/>
    <cellStyle name="Percent 2 4 7 2 3" xfId="20169" xr:uid="{4A989A38-324A-43C8-BD3B-FA131BA7CC1C}"/>
    <cellStyle name="Percent 2 4 7 2 4" xfId="33859" xr:uid="{69047D12-3C8D-4C99-9438-262AD7B4E4E3}"/>
    <cellStyle name="Percent 2 4 7 2 5" xfId="48743" xr:uid="{A99445D0-6A31-4A74-A72F-773A377C270E}"/>
    <cellStyle name="Percent 2 4 7 3" xfId="23591" xr:uid="{9CDE949D-2C7C-4B04-AE8D-E63593384289}"/>
    <cellStyle name="Percent 2 4 7 3 2" xfId="37283" xr:uid="{C8B45833-3531-4FEB-88BE-DC6C6D413D4C}"/>
    <cellStyle name="Percent 2 4 7 3 3" xfId="52167" xr:uid="{E8CF9E26-4C32-441C-BBE7-214463226EDE}"/>
    <cellStyle name="Percent 2 4 7 4" xfId="16747" xr:uid="{FF16FDE5-BD45-44C7-AE16-6AAA1329BBB1}"/>
    <cellStyle name="Percent 2 4 7 5" xfId="30437" xr:uid="{EDA7ADB3-577C-4476-B0CD-8AF46A1442D3}"/>
    <cellStyle name="Percent 2 4 7 6" xfId="45321" xr:uid="{E7CB53C3-3E5F-43A9-94BE-09131BF4F834}"/>
    <cellStyle name="Percent 2 4 8" xfId="11611" xr:uid="{0501A60A-A2A9-425D-9A96-29C5D9506B71}"/>
    <cellStyle name="Percent 2 4 8 2" xfId="25301" xr:uid="{57A696FE-0E6E-4773-98D1-8AEAC917B810}"/>
    <cellStyle name="Percent 2 4 8 2 2" xfId="38993" xr:uid="{976F165B-2946-4E88-8506-E389B86FCC79}"/>
    <cellStyle name="Percent 2 4 8 2 3" xfId="53877" xr:uid="{E026FCC0-F2FE-4618-B345-2E88C0AC453D}"/>
    <cellStyle name="Percent 2 4 8 3" xfId="18457" xr:uid="{A1A2CACC-AEC4-4656-95B8-4F13D1186D12}"/>
    <cellStyle name="Percent 2 4 8 4" xfId="32147" xr:uid="{5BDB85D7-B610-4478-A6B8-E755F8EA6C37}"/>
    <cellStyle name="Percent 2 4 8 5" xfId="47031" xr:uid="{C09BAC3B-D24D-4570-8B11-DFE0A65E21CA}"/>
    <cellStyle name="Percent 2 4 9" xfId="21879" xr:uid="{B719F93F-07E6-464C-BA20-2870248B9A3C}"/>
    <cellStyle name="Percent 2 4 9 2" xfId="35571" xr:uid="{1B8BBEDA-0E2E-495B-9111-343DD8A855B6}"/>
    <cellStyle name="Percent 2 4 9 3" xfId="50455" xr:uid="{F4C6C204-27B1-46BF-9E66-313BBDEB1F08}"/>
    <cellStyle name="Percent 2 5" xfId="8204" xr:uid="{EF06DF66-AB92-4394-AA8B-29651984E5A4}"/>
    <cellStyle name="Percent 2 5 10" xfId="15050" xr:uid="{42AA4E88-4D00-4B89-89D0-E7B574C864A0}"/>
    <cellStyle name="Percent 2 5 11" xfId="28740" xr:uid="{8D2AC1A4-905E-413D-BC5B-971284A47022}"/>
    <cellStyle name="Percent 2 5 12" xfId="43624" xr:uid="{416FF290-6F6F-414E-823C-CB1CF882A309}"/>
    <cellStyle name="Percent 2 5 2" xfId="8205" xr:uid="{8157D7C0-8980-44FB-86D0-1796E3EF826A}"/>
    <cellStyle name="Percent 2 5 2 10" xfId="43625" xr:uid="{830ED57F-1FCA-4A2A-ABCE-0B3C30FB0B9C}"/>
    <cellStyle name="Percent 2 5 2 2" xfId="8206" xr:uid="{45FD17E9-6896-48EC-ACA3-DF2895D6D02C}"/>
    <cellStyle name="Percent 2 5 2 2 2" xfId="8207" xr:uid="{5DF6736C-FD62-4054-BC54-7D4E3FB5B168}"/>
    <cellStyle name="Percent 2 5 2 2 2 2" xfId="9919" xr:uid="{B6683F49-9867-4998-83CB-2049EC8EB3AC}"/>
    <cellStyle name="Percent 2 5 2 2 2 2 2" xfId="13341" xr:uid="{C60B3EC7-8F76-418E-9157-231846061B84}"/>
    <cellStyle name="Percent 2 5 2 2 2 2 2 2" xfId="27031" xr:uid="{B905ECD8-2C34-489A-9E53-C17E2235519B}"/>
    <cellStyle name="Percent 2 5 2 2 2 2 2 2 2" xfId="40723" xr:uid="{8FC952A3-9FFB-4C07-AB20-B90106516383}"/>
    <cellStyle name="Percent 2 5 2 2 2 2 2 2 3" xfId="55607" xr:uid="{5A93C347-AB33-40F1-B0D7-DD879336A889}"/>
    <cellStyle name="Percent 2 5 2 2 2 2 2 3" xfId="20187" xr:uid="{C3136D64-B4B9-4ABA-9B75-02D3E10EC4E9}"/>
    <cellStyle name="Percent 2 5 2 2 2 2 2 4" xfId="33877" xr:uid="{D611FF84-0AE5-4FBA-B0CC-224695B2ACF5}"/>
    <cellStyle name="Percent 2 5 2 2 2 2 2 5" xfId="48761" xr:uid="{C603ED60-5C91-45EB-B97E-C9067DF560FE}"/>
    <cellStyle name="Percent 2 5 2 2 2 2 3" xfId="23609" xr:uid="{15402559-2298-4B70-BBAC-4A61217CA7A4}"/>
    <cellStyle name="Percent 2 5 2 2 2 2 3 2" xfId="37301" xr:uid="{E3D5A8A7-A96F-48E3-BB9A-B1DB1347A57F}"/>
    <cellStyle name="Percent 2 5 2 2 2 2 3 3" xfId="52185" xr:uid="{98317436-6A1C-45D6-9673-E279A8DAA82D}"/>
    <cellStyle name="Percent 2 5 2 2 2 2 4" xfId="16765" xr:uid="{7F706FA7-CC64-470A-8050-6E516A799DBD}"/>
    <cellStyle name="Percent 2 5 2 2 2 2 5" xfId="30455" xr:uid="{2A0EA16B-4B90-43C4-96FE-0E8D028541FC}"/>
    <cellStyle name="Percent 2 5 2 2 2 2 6" xfId="45339" xr:uid="{C37DE8D4-9ADB-4020-AE5C-EE445FFCC6B8}"/>
    <cellStyle name="Percent 2 5 2 2 2 3" xfId="11629" xr:uid="{B090A9F8-F944-4F22-8435-4FB9F5B6C80F}"/>
    <cellStyle name="Percent 2 5 2 2 2 3 2" xfId="25319" xr:uid="{0DB84257-48E4-4120-A247-F811879F76AD}"/>
    <cellStyle name="Percent 2 5 2 2 2 3 2 2" xfId="39011" xr:uid="{78273CA6-D58D-461F-8974-77021AD06BE7}"/>
    <cellStyle name="Percent 2 5 2 2 2 3 2 3" xfId="53895" xr:uid="{3218249B-0E82-4DAD-ACE0-C87ADE7D4669}"/>
    <cellStyle name="Percent 2 5 2 2 2 3 3" xfId="18475" xr:uid="{915CCBDF-B30F-41FA-AB8A-30B3FAB47ABD}"/>
    <cellStyle name="Percent 2 5 2 2 2 3 4" xfId="32165" xr:uid="{52F3B4C3-ADB3-4735-84C9-CAD79E297AE1}"/>
    <cellStyle name="Percent 2 5 2 2 2 3 5" xfId="47049" xr:uid="{BD29504B-0F5A-4ADE-9D9D-A08EDDFA8C24}"/>
    <cellStyle name="Percent 2 5 2 2 2 4" xfId="21897" xr:uid="{FADBD37F-58F2-4242-842B-2F793ABFC252}"/>
    <cellStyle name="Percent 2 5 2 2 2 4 2" xfId="35589" xr:uid="{31C11531-CBD0-4598-B8D0-A570E1EDC49E}"/>
    <cellStyle name="Percent 2 5 2 2 2 4 3" xfId="50473" xr:uid="{F5089E52-2C8D-4F4C-B928-6372BABC4115}"/>
    <cellStyle name="Percent 2 5 2 2 2 5" xfId="15053" xr:uid="{AC6224B4-E5D6-48F5-B55A-7A01A3C7873C}"/>
    <cellStyle name="Percent 2 5 2 2 2 6" xfId="28743" xr:uid="{EDD20474-5CFB-495F-B4AE-B93F0E8BDB0B}"/>
    <cellStyle name="Percent 2 5 2 2 2 7" xfId="43627" xr:uid="{741612E3-0259-4891-ACD7-6466F894FECF}"/>
    <cellStyle name="Percent 2 5 2 2 3" xfId="9918" xr:uid="{286024A8-84BF-418A-BC32-744869F9CC62}"/>
    <cellStyle name="Percent 2 5 2 2 3 2" xfId="13340" xr:uid="{E33C442D-58B1-4687-BC61-80D4F42D359A}"/>
    <cellStyle name="Percent 2 5 2 2 3 2 2" xfId="27030" xr:uid="{2BBAB107-F2DB-4DC5-B696-F0C95250E939}"/>
    <cellStyle name="Percent 2 5 2 2 3 2 2 2" xfId="40722" xr:uid="{27EBD5CB-4BED-4BDB-A06F-41C8A598AE5B}"/>
    <cellStyle name="Percent 2 5 2 2 3 2 2 3" xfId="55606" xr:uid="{2B475FB8-A565-47C0-B361-4351315989AB}"/>
    <cellStyle name="Percent 2 5 2 2 3 2 3" xfId="20186" xr:uid="{59CB4AF0-8A89-464C-9477-600ED6F7CABD}"/>
    <cellStyle name="Percent 2 5 2 2 3 2 4" xfId="33876" xr:uid="{014675B0-9F96-470D-A075-904A60CD8FFC}"/>
    <cellStyle name="Percent 2 5 2 2 3 2 5" xfId="48760" xr:uid="{0492FB03-5F6D-4163-9954-414F8E6383A9}"/>
    <cellStyle name="Percent 2 5 2 2 3 3" xfId="23608" xr:uid="{FCB1E2EE-58C3-4930-A6E1-55BD09C300E3}"/>
    <cellStyle name="Percent 2 5 2 2 3 3 2" xfId="37300" xr:uid="{998EBD0D-627F-485D-AF44-D4DFD3A037E2}"/>
    <cellStyle name="Percent 2 5 2 2 3 3 3" xfId="52184" xr:uid="{5093AD31-BAD4-43B5-BD0C-564ADE4C2D3D}"/>
    <cellStyle name="Percent 2 5 2 2 3 4" xfId="16764" xr:uid="{A4A8E699-9680-437C-BE1D-5B4D19F3FE5C}"/>
    <cellStyle name="Percent 2 5 2 2 3 5" xfId="30454" xr:uid="{6C2C76C9-DF4D-4496-BAB5-0585CA126FE2}"/>
    <cellStyle name="Percent 2 5 2 2 3 6" xfId="45338" xr:uid="{A39337BC-AF32-4EB6-99BC-BDBFC005EC41}"/>
    <cellStyle name="Percent 2 5 2 2 4" xfId="11628" xr:uid="{307ABD44-7A34-48F7-8C7E-00C4D4FA6FA9}"/>
    <cellStyle name="Percent 2 5 2 2 4 2" xfId="25318" xr:uid="{A4132E29-7256-4EFA-B851-A60421AFA89C}"/>
    <cellStyle name="Percent 2 5 2 2 4 2 2" xfId="39010" xr:uid="{709BF907-D064-4E67-B864-1656B127790B}"/>
    <cellStyle name="Percent 2 5 2 2 4 2 3" xfId="53894" xr:uid="{642F374C-6786-4359-85F9-02644A7E2CC0}"/>
    <cellStyle name="Percent 2 5 2 2 4 3" xfId="18474" xr:uid="{1A73BB54-FCE6-4FE4-B147-A7F162C6262C}"/>
    <cellStyle name="Percent 2 5 2 2 4 4" xfId="32164" xr:uid="{4F07DDFC-9148-4116-BBAF-25ED94742F8C}"/>
    <cellStyle name="Percent 2 5 2 2 4 5" xfId="47048" xr:uid="{BDA5D0BF-D2CC-4001-8553-5BEBF7990D6E}"/>
    <cellStyle name="Percent 2 5 2 2 5" xfId="21896" xr:uid="{5AB81E55-9346-4F12-B54A-5552854FABC3}"/>
    <cellStyle name="Percent 2 5 2 2 5 2" xfId="35588" xr:uid="{A9E396D0-D46C-42BA-A6B3-CD708B60166C}"/>
    <cellStyle name="Percent 2 5 2 2 5 3" xfId="50472" xr:uid="{DCDEC8DD-BF5C-4912-8543-7F2DA52D5F87}"/>
    <cellStyle name="Percent 2 5 2 2 6" xfId="15052" xr:uid="{F832F436-7F40-4C44-9B6F-7DAD484833ED}"/>
    <cellStyle name="Percent 2 5 2 2 7" xfId="28742" xr:uid="{FD31A668-56E8-429C-969F-851EEF0AAF8A}"/>
    <cellStyle name="Percent 2 5 2 2 8" xfId="43626" xr:uid="{4A8A7BBC-B8D9-47CA-B09B-4D05A3CFCC78}"/>
    <cellStyle name="Percent 2 5 2 3" xfId="8208" xr:uid="{9BAD98D4-EA7D-4B18-87B1-82F8BDF4E6E2}"/>
    <cellStyle name="Percent 2 5 2 3 2" xfId="9920" xr:uid="{6509628B-D25C-4BBA-9F54-5E3650890546}"/>
    <cellStyle name="Percent 2 5 2 3 2 2" xfId="13342" xr:uid="{57F4CC61-109D-41CF-8AA3-FE9B03819304}"/>
    <cellStyle name="Percent 2 5 2 3 2 2 2" xfId="27032" xr:uid="{D33117EB-0CFE-4E2D-BE06-DB24E669F2F3}"/>
    <cellStyle name="Percent 2 5 2 3 2 2 2 2" xfId="40724" xr:uid="{46FF47DC-0B29-4411-8EA3-C7F5D1D211F2}"/>
    <cellStyle name="Percent 2 5 2 3 2 2 2 3" xfId="55608" xr:uid="{08FC5991-8BC8-457A-8D77-AAF72BB17134}"/>
    <cellStyle name="Percent 2 5 2 3 2 2 3" xfId="20188" xr:uid="{DAAADA6C-00DB-412E-A877-A1C03D712E96}"/>
    <cellStyle name="Percent 2 5 2 3 2 2 4" xfId="33878" xr:uid="{636AC833-4EAC-400A-9D7D-5F7DDA49BB59}"/>
    <cellStyle name="Percent 2 5 2 3 2 2 5" xfId="48762" xr:uid="{3C86E96B-D30E-4C49-9A96-4E94929922B0}"/>
    <cellStyle name="Percent 2 5 2 3 2 3" xfId="23610" xr:uid="{4AC40707-EBF9-424A-A4F6-6B5DB16BADCB}"/>
    <cellStyle name="Percent 2 5 2 3 2 3 2" xfId="37302" xr:uid="{A4DDF0B3-C8B6-40A3-9DA7-D3487119FC47}"/>
    <cellStyle name="Percent 2 5 2 3 2 3 3" xfId="52186" xr:uid="{8C91AD8E-CCB1-4737-97C4-A5F6FF0E6EE8}"/>
    <cellStyle name="Percent 2 5 2 3 2 4" xfId="16766" xr:uid="{C463665F-E75B-42A9-A176-03EBB0B74128}"/>
    <cellStyle name="Percent 2 5 2 3 2 5" xfId="30456" xr:uid="{A58E042E-8C65-42B1-B1CF-39385947C345}"/>
    <cellStyle name="Percent 2 5 2 3 2 6" xfId="45340" xr:uid="{611851BC-DF68-4336-8F98-80B989562406}"/>
    <cellStyle name="Percent 2 5 2 3 3" xfId="11630" xr:uid="{3FD3E752-9D50-46DF-8892-AB7D0C6828AC}"/>
    <cellStyle name="Percent 2 5 2 3 3 2" xfId="25320" xr:uid="{63F2D3EF-E2EC-4D08-943A-BB3AB5D8A760}"/>
    <cellStyle name="Percent 2 5 2 3 3 2 2" xfId="39012" xr:uid="{515DF603-EC95-405F-AAB5-7868D766DE6A}"/>
    <cellStyle name="Percent 2 5 2 3 3 2 3" xfId="53896" xr:uid="{CEE40D40-8F16-4C13-BC59-E37936A12ABC}"/>
    <cellStyle name="Percent 2 5 2 3 3 3" xfId="18476" xr:uid="{D12CBC72-7FB1-4BFC-8F3A-9680037FA855}"/>
    <cellStyle name="Percent 2 5 2 3 3 4" xfId="32166" xr:uid="{5B762427-5CB7-44B8-816E-E2451BFBB780}"/>
    <cellStyle name="Percent 2 5 2 3 3 5" xfId="47050" xr:uid="{959C6AD2-099E-4015-BF00-6C294D5E6BC5}"/>
    <cellStyle name="Percent 2 5 2 3 4" xfId="21898" xr:uid="{BA241671-40C3-4D6A-A6F4-DC17F637FF64}"/>
    <cellStyle name="Percent 2 5 2 3 4 2" xfId="35590" xr:uid="{D6486C8D-0708-4C66-BC64-9110891C8CBB}"/>
    <cellStyle name="Percent 2 5 2 3 4 3" xfId="50474" xr:uid="{D6F7C396-F8B7-4A46-AF47-4388A59681E6}"/>
    <cellStyle name="Percent 2 5 2 3 5" xfId="15054" xr:uid="{1FC29582-E56E-493D-97CC-31ED6877BEBE}"/>
    <cellStyle name="Percent 2 5 2 3 6" xfId="28744" xr:uid="{42A022E4-C32B-4D37-8D00-342C51085B41}"/>
    <cellStyle name="Percent 2 5 2 3 7" xfId="43628" xr:uid="{C3BF683C-7E5B-441F-B28D-7FE1E7758971}"/>
    <cellStyle name="Percent 2 5 2 4" xfId="8209" xr:uid="{CCAB9750-FA41-41CE-A3E2-EDE6EDA7D401}"/>
    <cellStyle name="Percent 2 5 2 4 2" xfId="9921" xr:uid="{C8D7139E-7A64-44D6-A612-476D6325DA48}"/>
    <cellStyle name="Percent 2 5 2 4 2 2" xfId="13343" xr:uid="{7A6B4114-21FA-4BAB-A391-5353FDC0C5FF}"/>
    <cellStyle name="Percent 2 5 2 4 2 2 2" xfId="27033" xr:uid="{795A28C4-FD2D-4318-B67D-2E4F6DB6F57A}"/>
    <cellStyle name="Percent 2 5 2 4 2 2 2 2" xfId="40725" xr:uid="{DDCB53D8-19A7-429A-9922-3E6FAADC9219}"/>
    <cellStyle name="Percent 2 5 2 4 2 2 2 3" xfId="55609" xr:uid="{9812FBE3-122F-492C-8E1E-4537F098DB0F}"/>
    <cellStyle name="Percent 2 5 2 4 2 2 3" xfId="20189" xr:uid="{EC82E95F-3AE9-428B-8BE1-0885EEA04F71}"/>
    <cellStyle name="Percent 2 5 2 4 2 2 4" xfId="33879" xr:uid="{8BADB52E-B0C0-47FD-936F-D9C26D7FCBE5}"/>
    <cellStyle name="Percent 2 5 2 4 2 2 5" xfId="48763" xr:uid="{10379B08-312D-4495-843E-2769C94AF65A}"/>
    <cellStyle name="Percent 2 5 2 4 2 3" xfId="23611" xr:uid="{8BFBA530-80B2-4384-B96C-A174A9E2172A}"/>
    <cellStyle name="Percent 2 5 2 4 2 3 2" xfId="37303" xr:uid="{3BA3370D-4FEB-4A17-B531-390215F8FE52}"/>
    <cellStyle name="Percent 2 5 2 4 2 3 3" xfId="52187" xr:uid="{E6119680-4C8F-4CFE-8D07-55102041C1C2}"/>
    <cellStyle name="Percent 2 5 2 4 2 4" xfId="16767" xr:uid="{3B6D2A15-EDA4-4264-BBDF-BB3931D380F2}"/>
    <cellStyle name="Percent 2 5 2 4 2 5" xfId="30457" xr:uid="{061DA378-3294-4015-AC78-AF02D16D59E5}"/>
    <cellStyle name="Percent 2 5 2 4 2 6" xfId="45341" xr:uid="{7095F6C8-AD6C-4EC1-A958-A1FB695A1BFE}"/>
    <cellStyle name="Percent 2 5 2 4 3" xfId="11631" xr:uid="{2E314800-3E8E-4C1B-A49B-AD14DD28CF2E}"/>
    <cellStyle name="Percent 2 5 2 4 3 2" xfId="25321" xr:uid="{F1899603-CBF3-4EA1-BAC0-73543419C2B5}"/>
    <cellStyle name="Percent 2 5 2 4 3 2 2" xfId="39013" xr:uid="{3D782313-B5BB-459C-978D-2539F7F18D74}"/>
    <cellStyle name="Percent 2 5 2 4 3 2 3" xfId="53897" xr:uid="{8158D2FE-8FB7-4C85-BA63-442A8CD191B6}"/>
    <cellStyle name="Percent 2 5 2 4 3 3" xfId="18477" xr:uid="{4BF8F22B-1B31-4D6A-8321-72F028478BD6}"/>
    <cellStyle name="Percent 2 5 2 4 3 4" xfId="32167" xr:uid="{3DAECDF1-1020-4CFC-B1EB-0E599FD0E29E}"/>
    <cellStyle name="Percent 2 5 2 4 3 5" xfId="47051" xr:uid="{59ED15A5-63A3-4770-B198-A9DB08299FD3}"/>
    <cellStyle name="Percent 2 5 2 4 4" xfId="21899" xr:uid="{E534A743-2F23-4D51-A109-C6EE7C742260}"/>
    <cellStyle name="Percent 2 5 2 4 4 2" xfId="35591" xr:uid="{92B13758-58B7-4390-8632-9B936E6AF706}"/>
    <cellStyle name="Percent 2 5 2 4 4 3" xfId="50475" xr:uid="{1F5A485E-60F1-43FC-89AF-E9AF05225988}"/>
    <cellStyle name="Percent 2 5 2 4 5" xfId="15055" xr:uid="{280F0409-69DA-4749-9F5A-AA79C10DE809}"/>
    <cellStyle name="Percent 2 5 2 4 6" xfId="28745" xr:uid="{FD8C8CE5-6902-4408-B49B-3A16927FF485}"/>
    <cellStyle name="Percent 2 5 2 4 7" xfId="43629" xr:uid="{1040358B-EDED-491B-AACC-0ADDE023D8ED}"/>
    <cellStyle name="Percent 2 5 2 5" xfId="9917" xr:uid="{FB3B8027-7EF3-46BB-945C-DF27C1947C5E}"/>
    <cellStyle name="Percent 2 5 2 5 2" xfId="13339" xr:uid="{99427ED7-90AC-4757-B661-77F506DFBAD3}"/>
    <cellStyle name="Percent 2 5 2 5 2 2" xfId="27029" xr:uid="{ABA31C79-0170-4FCE-B28A-867E431754AB}"/>
    <cellStyle name="Percent 2 5 2 5 2 2 2" xfId="40721" xr:uid="{21CACD12-EBD6-401E-B36F-66A3E97385AC}"/>
    <cellStyle name="Percent 2 5 2 5 2 2 3" xfId="55605" xr:uid="{39F29B51-C41A-416C-8160-98D65EFDF9C4}"/>
    <cellStyle name="Percent 2 5 2 5 2 3" xfId="20185" xr:uid="{5C6EC593-02DA-461E-8307-7381650018E7}"/>
    <cellStyle name="Percent 2 5 2 5 2 4" xfId="33875" xr:uid="{A39F46A6-1A99-49BA-A303-9F3C55C1616F}"/>
    <cellStyle name="Percent 2 5 2 5 2 5" xfId="48759" xr:uid="{F0301800-966C-41C0-86CA-26CBBEBC6111}"/>
    <cellStyle name="Percent 2 5 2 5 3" xfId="23607" xr:uid="{5BB0E197-B842-442A-A88C-8E92CCF4E3DA}"/>
    <cellStyle name="Percent 2 5 2 5 3 2" xfId="37299" xr:uid="{4059ED81-5BB8-4BE3-8A1A-320B2CD271BC}"/>
    <cellStyle name="Percent 2 5 2 5 3 3" xfId="52183" xr:uid="{8794E3A4-F64C-4B2D-9741-377FE9E85145}"/>
    <cellStyle name="Percent 2 5 2 5 4" xfId="16763" xr:uid="{B14241C5-9CAD-467B-9EB3-063966FD8362}"/>
    <cellStyle name="Percent 2 5 2 5 5" xfId="30453" xr:uid="{159A0CFB-60F3-4CB5-814A-D490525D2FFA}"/>
    <cellStyle name="Percent 2 5 2 5 6" xfId="45337" xr:uid="{2087D1D4-555D-4843-A084-B85BCB1C6A19}"/>
    <cellStyle name="Percent 2 5 2 6" xfId="11627" xr:uid="{1DA4B950-A25A-4801-84AD-E2DC256E631C}"/>
    <cellStyle name="Percent 2 5 2 6 2" xfId="25317" xr:uid="{AF8E6B1F-F9FB-4835-B3D9-A2D447761A3A}"/>
    <cellStyle name="Percent 2 5 2 6 2 2" xfId="39009" xr:uid="{DB06705C-EB3C-413D-8188-5F262A9DCC5A}"/>
    <cellStyle name="Percent 2 5 2 6 2 3" xfId="53893" xr:uid="{B0D280CF-892B-4B23-A9D5-331516E7A485}"/>
    <cellStyle name="Percent 2 5 2 6 3" xfId="18473" xr:uid="{585B0037-DB5A-40DB-A632-924EAC4FCA32}"/>
    <cellStyle name="Percent 2 5 2 6 4" xfId="32163" xr:uid="{25C91ABA-7AEA-4112-9481-052BDBD0D077}"/>
    <cellStyle name="Percent 2 5 2 6 5" xfId="47047" xr:uid="{4FE28433-4E12-4628-9EE6-BAEFAE39DBF5}"/>
    <cellStyle name="Percent 2 5 2 7" xfId="21895" xr:uid="{104839E6-6664-40DA-9841-394FC545FC61}"/>
    <cellStyle name="Percent 2 5 2 7 2" xfId="35587" xr:uid="{6F469BC5-4B4C-4A58-AA14-EC85DC9F245C}"/>
    <cellStyle name="Percent 2 5 2 7 3" xfId="50471" xr:uid="{AD29500B-ECCD-4E33-B536-F52226B559B1}"/>
    <cellStyle name="Percent 2 5 2 8" xfId="15051" xr:uid="{1AE4B02C-EC71-4A3C-89CD-02F04D6F9718}"/>
    <cellStyle name="Percent 2 5 2 9" xfId="28741" xr:uid="{36AA4036-5BAD-45F3-9C87-DC051DAA91BD}"/>
    <cellStyle name="Percent 2 5 3" xfId="8210" xr:uid="{9A4B87CC-481B-436D-B52D-9255D7F5A925}"/>
    <cellStyle name="Percent 2 5 3 10" xfId="43630" xr:uid="{E9F23AF8-A006-4BCB-B644-288607D1F353}"/>
    <cellStyle name="Percent 2 5 3 2" xfId="8211" xr:uid="{ABEFF857-A8CE-4DA6-B80F-5BCCA6E0F0CC}"/>
    <cellStyle name="Percent 2 5 3 2 2" xfId="8212" xr:uid="{54DDBC70-163B-4654-A0BF-66F0923D2CB4}"/>
    <cellStyle name="Percent 2 5 3 2 2 2" xfId="9924" xr:uid="{9A276A6A-7986-4933-BA56-871B7106DB6F}"/>
    <cellStyle name="Percent 2 5 3 2 2 2 2" xfId="13346" xr:uid="{33E93BC6-5BF2-49C0-9420-0CE7E4F4A4F1}"/>
    <cellStyle name="Percent 2 5 3 2 2 2 2 2" xfId="27036" xr:uid="{73A75523-0E39-4563-9D2D-87E0CFED5C65}"/>
    <cellStyle name="Percent 2 5 3 2 2 2 2 2 2" xfId="40728" xr:uid="{E2090707-B7D5-49BE-B36A-8178D215B0EA}"/>
    <cellStyle name="Percent 2 5 3 2 2 2 2 2 3" xfId="55612" xr:uid="{49FC124E-649D-4DB0-9CAA-5B1840C4A6B6}"/>
    <cellStyle name="Percent 2 5 3 2 2 2 2 3" xfId="20192" xr:uid="{7C38BFB2-5CFD-4C0E-8E4B-51508665408D}"/>
    <cellStyle name="Percent 2 5 3 2 2 2 2 4" xfId="33882" xr:uid="{2F8E04E9-9D7A-40FB-853E-52C20C640660}"/>
    <cellStyle name="Percent 2 5 3 2 2 2 2 5" xfId="48766" xr:uid="{CF22C0CE-2BCE-4712-A887-2E6820D9790E}"/>
    <cellStyle name="Percent 2 5 3 2 2 2 3" xfId="23614" xr:uid="{0ED20304-ED3B-470F-AD17-186EFB4292D4}"/>
    <cellStyle name="Percent 2 5 3 2 2 2 3 2" xfId="37306" xr:uid="{0254AACC-C649-4F52-9726-134D57518F4F}"/>
    <cellStyle name="Percent 2 5 3 2 2 2 3 3" xfId="52190" xr:uid="{BDE39976-66C9-4AC7-AB05-CA0DC0B6EE78}"/>
    <cellStyle name="Percent 2 5 3 2 2 2 4" xfId="16770" xr:uid="{4B4F2656-FFCC-4A97-8B60-5BFBF19299F2}"/>
    <cellStyle name="Percent 2 5 3 2 2 2 5" xfId="30460" xr:uid="{B43ED242-AEEB-46EE-930C-E27FFE8C7E53}"/>
    <cellStyle name="Percent 2 5 3 2 2 2 6" xfId="45344" xr:uid="{41F65890-D293-4E4A-B870-60C2F7BE44A3}"/>
    <cellStyle name="Percent 2 5 3 2 2 3" xfId="11634" xr:uid="{FCEDB8BB-31EC-40A1-B9E7-4111CBA2E6B5}"/>
    <cellStyle name="Percent 2 5 3 2 2 3 2" xfId="25324" xr:uid="{CA5DC1D7-5DAD-426E-9973-BC12C6211E93}"/>
    <cellStyle name="Percent 2 5 3 2 2 3 2 2" xfId="39016" xr:uid="{E47C6A53-1E14-4D06-BC62-6359A292F934}"/>
    <cellStyle name="Percent 2 5 3 2 2 3 2 3" xfId="53900" xr:uid="{C151E1A9-6093-47CE-B291-D2B31C3BACE5}"/>
    <cellStyle name="Percent 2 5 3 2 2 3 3" xfId="18480" xr:uid="{E05699B3-F335-4C58-8F14-148A63423D45}"/>
    <cellStyle name="Percent 2 5 3 2 2 3 4" xfId="32170" xr:uid="{67F01753-A948-415B-A8B8-AF24C1EDA472}"/>
    <cellStyle name="Percent 2 5 3 2 2 3 5" xfId="47054" xr:uid="{6090FC16-1841-47B4-9D68-28E39E9BDAA5}"/>
    <cellStyle name="Percent 2 5 3 2 2 4" xfId="21902" xr:uid="{7E25A34D-1C10-4A74-8A50-8D61F3E9A926}"/>
    <cellStyle name="Percent 2 5 3 2 2 4 2" xfId="35594" xr:uid="{C31C9251-109A-417E-A0C1-A0419E7AF671}"/>
    <cellStyle name="Percent 2 5 3 2 2 4 3" xfId="50478" xr:uid="{AC387A9C-8608-482D-BE84-11DCF337E8B1}"/>
    <cellStyle name="Percent 2 5 3 2 2 5" xfId="15058" xr:uid="{CB0A7F60-DF37-4B39-ADCE-6ADB80BC2A2D}"/>
    <cellStyle name="Percent 2 5 3 2 2 6" xfId="28748" xr:uid="{EAB43D28-4D1A-4B94-9082-C83F86A06D26}"/>
    <cellStyle name="Percent 2 5 3 2 2 7" xfId="43632" xr:uid="{06B3707C-A2DD-4CFA-B75D-88CCE79F6AA9}"/>
    <cellStyle name="Percent 2 5 3 2 3" xfId="9923" xr:uid="{855E7663-B8DB-4CF3-8238-C377B237BDBC}"/>
    <cellStyle name="Percent 2 5 3 2 3 2" xfId="13345" xr:uid="{E4951322-A68C-454A-8888-4648865F48C7}"/>
    <cellStyle name="Percent 2 5 3 2 3 2 2" xfId="27035" xr:uid="{1BFF5A1E-6798-4ADC-95CE-944D50877359}"/>
    <cellStyle name="Percent 2 5 3 2 3 2 2 2" xfId="40727" xr:uid="{FD2CD65A-0F8F-4625-B621-29A6A18A6829}"/>
    <cellStyle name="Percent 2 5 3 2 3 2 2 3" xfId="55611" xr:uid="{F66CBE1A-1E2C-4211-B61C-4044EAFF076C}"/>
    <cellStyle name="Percent 2 5 3 2 3 2 3" xfId="20191" xr:uid="{B8AB2C02-7693-4CDD-ACF0-B86E2E9251D4}"/>
    <cellStyle name="Percent 2 5 3 2 3 2 4" xfId="33881" xr:uid="{1629AD04-F0E5-41B3-9DBC-43B14DAF3DE3}"/>
    <cellStyle name="Percent 2 5 3 2 3 2 5" xfId="48765" xr:uid="{229EB8B9-71D7-4C2E-A00B-B8958CABEB39}"/>
    <cellStyle name="Percent 2 5 3 2 3 3" xfId="23613" xr:uid="{D5C5601E-1ECC-4C14-A92F-A20802F02B08}"/>
    <cellStyle name="Percent 2 5 3 2 3 3 2" xfId="37305" xr:uid="{FA8C45EA-3EFD-4EB0-B600-3A077DEFA728}"/>
    <cellStyle name="Percent 2 5 3 2 3 3 3" xfId="52189" xr:uid="{E3DECF10-34B8-4D5C-B373-5BBF8AAC191C}"/>
    <cellStyle name="Percent 2 5 3 2 3 4" xfId="16769" xr:uid="{675C5BDD-9E90-49E0-93B6-D702F61D6BA9}"/>
    <cellStyle name="Percent 2 5 3 2 3 5" xfId="30459" xr:uid="{15FC8BDA-4560-4D9E-87E9-5487D3C2F9C4}"/>
    <cellStyle name="Percent 2 5 3 2 3 6" xfId="45343" xr:uid="{09AF4214-90B3-43C2-8439-0C520D1C57A2}"/>
    <cellStyle name="Percent 2 5 3 2 4" xfId="11633" xr:uid="{FA342B0A-79B0-46FE-9CCF-466BAA88D717}"/>
    <cellStyle name="Percent 2 5 3 2 4 2" xfId="25323" xr:uid="{EFEA45F1-A031-458C-9C8B-8CB0EB117DF6}"/>
    <cellStyle name="Percent 2 5 3 2 4 2 2" xfId="39015" xr:uid="{944D6972-65C9-4C9E-A5FC-7C24828022F0}"/>
    <cellStyle name="Percent 2 5 3 2 4 2 3" xfId="53899" xr:uid="{61BDBD30-DBBC-4B69-B69A-2DFCF146D765}"/>
    <cellStyle name="Percent 2 5 3 2 4 3" xfId="18479" xr:uid="{5EB2B644-D25C-4F41-94C0-21B950D89CE6}"/>
    <cellStyle name="Percent 2 5 3 2 4 4" xfId="32169" xr:uid="{C8F4E3E3-4C50-479B-93B1-ECD1022BBF3C}"/>
    <cellStyle name="Percent 2 5 3 2 4 5" xfId="47053" xr:uid="{3C0AAEF0-CE71-4164-994A-2B890904D35D}"/>
    <cellStyle name="Percent 2 5 3 2 5" xfId="21901" xr:uid="{37E6A858-A1C7-4D94-9359-A8BBDB5248BB}"/>
    <cellStyle name="Percent 2 5 3 2 5 2" xfId="35593" xr:uid="{7B6E9EDC-1287-4DAC-A8C6-CFD8D2D894B1}"/>
    <cellStyle name="Percent 2 5 3 2 5 3" xfId="50477" xr:uid="{3F3986C8-F82F-47A7-9559-E5997D469295}"/>
    <cellStyle name="Percent 2 5 3 2 6" xfId="15057" xr:uid="{FE2A59AF-A2A0-4651-9C13-236EC809B1BC}"/>
    <cellStyle name="Percent 2 5 3 2 7" xfId="28747" xr:uid="{072F3420-B23B-4A37-A5B6-CA35C5645734}"/>
    <cellStyle name="Percent 2 5 3 2 8" xfId="43631" xr:uid="{75014241-C6D4-440C-86B7-D7D0FB99F883}"/>
    <cellStyle name="Percent 2 5 3 3" xfId="8213" xr:uid="{07AC49F1-F99F-47C9-895B-7A3184AAD41B}"/>
    <cellStyle name="Percent 2 5 3 3 2" xfId="9925" xr:uid="{FC420022-98A3-496F-BF71-967097B28EFD}"/>
    <cellStyle name="Percent 2 5 3 3 2 2" xfId="13347" xr:uid="{9057B948-7B2C-486D-AA37-4D2B1CE62D22}"/>
    <cellStyle name="Percent 2 5 3 3 2 2 2" xfId="27037" xr:uid="{EFD08A6F-AAB1-4811-85B4-2BD1D00FDDD8}"/>
    <cellStyle name="Percent 2 5 3 3 2 2 2 2" xfId="40729" xr:uid="{EFFA05D8-7C87-4427-AB2D-15AA10B8CF0E}"/>
    <cellStyle name="Percent 2 5 3 3 2 2 2 3" xfId="55613" xr:uid="{2F09FC14-EE66-4B72-A945-EABCC82196B4}"/>
    <cellStyle name="Percent 2 5 3 3 2 2 3" xfId="20193" xr:uid="{F9EA9B00-81E7-4009-AA92-958B737C4D03}"/>
    <cellStyle name="Percent 2 5 3 3 2 2 4" xfId="33883" xr:uid="{771E0D7B-291F-4B9D-B184-DFE82D64BE23}"/>
    <cellStyle name="Percent 2 5 3 3 2 2 5" xfId="48767" xr:uid="{CF274B73-AA0F-4D07-BCEF-FBAD47BEA9BA}"/>
    <cellStyle name="Percent 2 5 3 3 2 3" xfId="23615" xr:uid="{D6906FC3-DF3B-4F59-BD66-F1E068F60102}"/>
    <cellStyle name="Percent 2 5 3 3 2 3 2" xfId="37307" xr:uid="{C6BADC8D-081F-482E-9870-4CDEF94D2A0C}"/>
    <cellStyle name="Percent 2 5 3 3 2 3 3" xfId="52191" xr:uid="{A6079D58-DEC5-4944-BCA1-B46E7208404A}"/>
    <cellStyle name="Percent 2 5 3 3 2 4" xfId="16771" xr:uid="{195D4E8D-3358-48D8-87B9-2B113AFDB7B5}"/>
    <cellStyle name="Percent 2 5 3 3 2 5" xfId="30461" xr:uid="{87DEBFF8-AE88-403B-9B0D-FA356AD943EF}"/>
    <cellStyle name="Percent 2 5 3 3 2 6" xfId="45345" xr:uid="{11ACD560-2C27-436E-949C-D8E466F4C0ED}"/>
    <cellStyle name="Percent 2 5 3 3 3" xfId="11635" xr:uid="{452ED1C2-5581-4F1D-8351-0C0F458D5060}"/>
    <cellStyle name="Percent 2 5 3 3 3 2" xfId="25325" xr:uid="{FAE63E43-A42E-4563-A205-E198FFCEA0F6}"/>
    <cellStyle name="Percent 2 5 3 3 3 2 2" xfId="39017" xr:uid="{2EDFA6D5-98B1-4940-A318-0EB735154B57}"/>
    <cellStyle name="Percent 2 5 3 3 3 2 3" xfId="53901" xr:uid="{D1A7EF70-7025-408F-91A0-0E51C5DA6B5C}"/>
    <cellStyle name="Percent 2 5 3 3 3 3" xfId="18481" xr:uid="{3F9462CE-C575-4941-97F5-CF10C5B9C23B}"/>
    <cellStyle name="Percent 2 5 3 3 3 4" xfId="32171" xr:uid="{CA9805CE-3EA3-4D58-8816-9277F45BF4BB}"/>
    <cellStyle name="Percent 2 5 3 3 3 5" xfId="47055" xr:uid="{707B6514-4301-4D90-A799-1BAD93D454AB}"/>
    <cellStyle name="Percent 2 5 3 3 4" xfId="21903" xr:uid="{837BEDAC-78C1-4FD2-995F-CAC12411B8D2}"/>
    <cellStyle name="Percent 2 5 3 3 4 2" xfId="35595" xr:uid="{A169E69A-1440-4CED-B62A-84B66878B9F4}"/>
    <cellStyle name="Percent 2 5 3 3 4 3" xfId="50479" xr:uid="{4087693C-FC98-42D8-8E5D-CD46AA8D00A2}"/>
    <cellStyle name="Percent 2 5 3 3 5" xfId="15059" xr:uid="{91F48CB3-293D-4CA1-AA1A-B70634827B7A}"/>
    <cellStyle name="Percent 2 5 3 3 6" xfId="28749" xr:uid="{11C4D444-62D9-453C-9541-9CE79514B98C}"/>
    <cellStyle name="Percent 2 5 3 3 7" xfId="43633" xr:uid="{0468BE7C-B264-46E2-BB5C-1EE518567F03}"/>
    <cellStyle name="Percent 2 5 3 4" xfId="8214" xr:uid="{1A4FECBC-135D-4546-8740-0717DD3AD706}"/>
    <cellStyle name="Percent 2 5 3 4 2" xfId="9926" xr:uid="{35ED2C15-B1D7-4BE4-9065-BC2F61EE2506}"/>
    <cellStyle name="Percent 2 5 3 4 2 2" xfId="13348" xr:uid="{B8661453-94DE-415A-BC78-47B74ECA157B}"/>
    <cellStyle name="Percent 2 5 3 4 2 2 2" xfId="27038" xr:uid="{D77CB913-B7D8-453D-AEC4-5BDD47F19BB1}"/>
    <cellStyle name="Percent 2 5 3 4 2 2 2 2" xfId="40730" xr:uid="{A83C6C24-BE04-4B69-A30E-D25BDED47A27}"/>
    <cellStyle name="Percent 2 5 3 4 2 2 2 3" xfId="55614" xr:uid="{548C6FBD-7D71-40C1-B379-45AF28031B49}"/>
    <cellStyle name="Percent 2 5 3 4 2 2 3" xfId="20194" xr:uid="{BE26F924-DD30-47AD-A60F-9D89617A6982}"/>
    <cellStyle name="Percent 2 5 3 4 2 2 4" xfId="33884" xr:uid="{CC410B80-823A-40BE-BA2C-1299FFE6F2DA}"/>
    <cellStyle name="Percent 2 5 3 4 2 2 5" xfId="48768" xr:uid="{05A78740-3D1F-4D9E-9575-BE20F02C1B62}"/>
    <cellStyle name="Percent 2 5 3 4 2 3" xfId="23616" xr:uid="{47534DD4-04C4-4701-B293-937B01CDAFDE}"/>
    <cellStyle name="Percent 2 5 3 4 2 3 2" xfId="37308" xr:uid="{582DF750-761A-4065-927B-76C539854195}"/>
    <cellStyle name="Percent 2 5 3 4 2 3 3" xfId="52192" xr:uid="{E878C2A7-DC48-41D0-8906-36C854FF3E58}"/>
    <cellStyle name="Percent 2 5 3 4 2 4" xfId="16772" xr:uid="{9923AD2C-DA5E-4CD2-87BD-56C999A002F2}"/>
    <cellStyle name="Percent 2 5 3 4 2 5" xfId="30462" xr:uid="{D3F33F73-BB92-4DBD-A94D-874073800003}"/>
    <cellStyle name="Percent 2 5 3 4 2 6" xfId="45346" xr:uid="{10D5FCA6-70F3-4D42-9F8A-CDC201730BDE}"/>
    <cellStyle name="Percent 2 5 3 4 3" xfId="11636" xr:uid="{0B738E5C-3885-4E11-B3FB-FFD35BE82A93}"/>
    <cellStyle name="Percent 2 5 3 4 3 2" xfId="25326" xr:uid="{9C590E11-774C-4102-BC5B-A071B0079047}"/>
    <cellStyle name="Percent 2 5 3 4 3 2 2" xfId="39018" xr:uid="{CEFFBC1E-17AB-48BC-A1D8-FEFBF52E7A82}"/>
    <cellStyle name="Percent 2 5 3 4 3 2 3" xfId="53902" xr:uid="{6083D81A-2FB5-4520-8A44-5D3A9D260A74}"/>
    <cellStyle name="Percent 2 5 3 4 3 3" xfId="18482" xr:uid="{42FD7833-91B7-4926-984B-F2E9140AFCCA}"/>
    <cellStyle name="Percent 2 5 3 4 3 4" xfId="32172" xr:uid="{86CAC866-02E0-41E4-8F26-B49FFC298F2F}"/>
    <cellStyle name="Percent 2 5 3 4 3 5" xfId="47056" xr:uid="{B9413829-D896-4D29-BF95-4BBBA4D93A95}"/>
    <cellStyle name="Percent 2 5 3 4 4" xfId="21904" xr:uid="{59854F58-A7C9-4BE1-827F-A715A1D269C4}"/>
    <cellStyle name="Percent 2 5 3 4 4 2" xfId="35596" xr:uid="{1A2C435B-E276-4197-8D64-06357411C6DF}"/>
    <cellStyle name="Percent 2 5 3 4 4 3" xfId="50480" xr:uid="{82A53DD6-B711-442A-9034-38A44FC6332A}"/>
    <cellStyle name="Percent 2 5 3 4 5" xfId="15060" xr:uid="{9EEF04A7-0A7A-40FE-9493-A00285AF5B39}"/>
    <cellStyle name="Percent 2 5 3 4 6" xfId="28750" xr:uid="{2786F8CC-46A4-4410-91BE-75E5D2433871}"/>
    <cellStyle name="Percent 2 5 3 4 7" xfId="43634" xr:uid="{03F168FE-6355-4378-95FC-4413735230D8}"/>
    <cellStyle name="Percent 2 5 3 5" xfId="9922" xr:uid="{FB9D2985-0B08-42E3-AB76-18DDCF571D62}"/>
    <cellStyle name="Percent 2 5 3 5 2" xfId="13344" xr:uid="{C6048F39-C9DE-49B0-A496-558030CFD908}"/>
    <cellStyle name="Percent 2 5 3 5 2 2" xfId="27034" xr:uid="{BF3E35C7-289E-49D2-9F6D-6DA176168EBF}"/>
    <cellStyle name="Percent 2 5 3 5 2 2 2" xfId="40726" xr:uid="{7EA44EA6-EB6B-4BEC-B101-CA8E0D8632D8}"/>
    <cellStyle name="Percent 2 5 3 5 2 2 3" xfId="55610" xr:uid="{6516DAAB-9C7A-4C59-A6CA-72ABDDB6636A}"/>
    <cellStyle name="Percent 2 5 3 5 2 3" xfId="20190" xr:uid="{16B4AC9F-7CF1-47EF-9AF7-42136CCFF051}"/>
    <cellStyle name="Percent 2 5 3 5 2 4" xfId="33880" xr:uid="{FE476712-8407-4806-9997-3275951A7931}"/>
    <cellStyle name="Percent 2 5 3 5 2 5" xfId="48764" xr:uid="{2C200C16-72DA-44B1-A92B-A13D05316E64}"/>
    <cellStyle name="Percent 2 5 3 5 3" xfId="23612" xr:uid="{97FA89D9-8EC5-4041-92A4-1EB0FC569DD9}"/>
    <cellStyle name="Percent 2 5 3 5 3 2" xfId="37304" xr:uid="{33C322B4-3993-4AFB-8CE3-36B3FA4FC484}"/>
    <cellStyle name="Percent 2 5 3 5 3 3" xfId="52188" xr:uid="{4B17F936-6632-4DE0-BE66-F2DBAF6A1F4B}"/>
    <cellStyle name="Percent 2 5 3 5 4" xfId="16768" xr:uid="{02D38C61-5401-42BE-86BC-239D4F13D7D4}"/>
    <cellStyle name="Percent 2 5 3 5 5" xfId="30458" xr:uid="{2DFAA31D-F9DD-46FD-AAB7-0C6D620C7E6C}"/>
    <cellStyle name="Percent 2 5 3 5 6" xfId="45342" xr:uid="{5CC1A29A-673D-45BC-B4C8-B73182710D63}"/>
    <cellStyle name="Percent 2 5 3 6" xfId="11632" xr:uid="{8BBF4B51-F24B-4507-9DBE-709BB653D5AF}"/>
    <cellStyle name="Percent 2 5 3 6 2" xfId="25322" xr:uid="{9040B47E-9FA4-414F-B6AE-5F401DA8D09D}"/>
    <cellStyle name="Percent 2 5 3 6 2 2" xfId="39014" xr:uid="{36BCEEBC-92DB-4DE3-916E-09DEC6FE0173}"/>
    <cellStyle name="Percent 2 5 3 6 2 3" xfId="53898" xr:uid="{3B542C9F-F553-42D9-A798-FC368E469D99}"/>
    <cellStyle name="Percent 2 5 3 6 3" xfId="18478" xr:uid="{0F5AE1F4-1C44-498F-8545-773917061E05}"/>
    <cellStyle name="Percent 2 5 3 6 4" xfId="32168" xr:uid="{E255FDD7-24DC-46A6-9498-3879629FAE5E}"/>
    <cellStyle name="Percent 2 5 3 6 5" xfId="47052" xr:uid="{93D349F9-BE15-4EF7-8EBD-2054F4E87AE2}"/>
    <cellStyle name="Percent 2 5 3 7" xfId="21900" xr:uid="{ED38648F-00FF-4627-8384-1E7AE645D769}"/>
    <cellStyle name="Percent 2 5 3 7 2" xfId="35592" xr:uid="{221733A5-0BBF-4077-B29A-43CD49E45C1E}"/>
    <cellStyle name="Percent 2 5 3 7 3" xfId="50476" xr:uid="{99BD975B-367A-4F77-BF99-1A2BC958ED2A}"/>
    <cellStyle name="Percent 2 5 3 8" xfId="15056" xr:uid="{1875D8FC-F1E1-4952-A420-2E3A848D4B27}"/>
    <cellStyle name="Percent 2 5 3 9" xfId="28746" xr:uid="{AA51FA89-D62C-4B67-BFDB-A775CF715DC2}"/>
    <cellStyle name="Percent 2 5 4" xfId="8215" xr:uid="{E0092F97-9E35-46DE-942E-ADF79F8289DB}"/>
    <cellStyle name="Percent 2 5 4 2" xfId="8216" xr:uid="{5E75D398-3DC5-4600-BE03-C40562BC6134}"/>
    <cellStyle name="Percent 2 5 4 2 2" xfId="9928" xr:uid="{5CEB400A-4362-4164-A8AC-E80B9C3EA85B}"/>
    <cellStyle name="Percent 2 5 4 2 2 2" xfId="13350" xr:uid="{BDCE06D0-FC71-446E-B4D4-6827F8F997C0}"/>
    <cellStyle name="Percent 2 5 4 2 2 2 2" xfId="27040" xr:uid="{DCDB4447-48C7-4F6A-A328-37C1DF325D29}"/>
    <cellStyle name="Percent 2 5 4 2 2 2 2 2" xfId="40732" xr:uid="{D3F4D5A9-65F7-4BDD-BD63-D5E7CEB4B873}"/>
    <cellStyle name="Percent 2 5 4 2 2 2 2 3" xfId="55616" xr:uid="{BBE91147-FAD4-4BFB-A791-C6E4FB36DCEA}"/>
    <cellStyle name="Percent 2 5 4 2 2 2 3" xfId="20196" xr:uid="{0377BD2B-31B8-4BB7-A167-9387742609BD}"/>
    <cellStyle name="Percent 2 5 4 2 2 2 4" xfId="33886" xr:uid="{E462B7FE-790E-41A9-B90D-6889AC36C7F2}"/>
    <cellStyle name="Percent 2 5 4 2 2 2 5" xfId="48770" xr:uid="{BBF5AD73-2831-44CD-B4EB-EAC1FCA4D10D}"/>
    <cellStyle name="Percent 2 5 4 2 2 3" xfId="23618" xr:uid="{353B7E66-D984-4427-B3DD-DCDD7C83CFA8}"/>
    <cellStyle name="Percent 2 5 4 2 2 3 2" xfId="37310" xr:uid="{82D2C72A-E201-4B9B-8621-739C9214FD62}"/>
    <cellStyle name="Percent 2 5 4 2 2 3 3" xfId="52194" xr:uid="{EB7245D2-28F0-4591-A284-2234F99049BB}"/>
    <cellStyle name="Percent 2 5 4 2 2 4" xfId="16774" xr:uid="{DFC3DB0F-513E-4252-AA3D-9865C67D598A}"/>
    <cellStyle name="Percent 2 5 4 2 2 5" xfId="30464" xr:uid="{42458EBA-21DB-4754-B1AF-23CDD83AA531}"/>
    <cellStyle name="Percent 2 5 4 2 2 6" xfId="45348" xr:uid="{507A5ED0-15FA-4989-A300-CEBD46A18149}"/>
    <cellStyle name="Percent 2 5 4 2 3" xfId="11638" xr:uid="{E265F405-5074-4A07-BA76-537C9103AD06}"/>
    <cellStyle name="Percent 2 5 4 2 3 2" xfId="25328" xr:uid="{C30089F4-504E-4834-B411-3C53923DBF80}"/>
    <cellStyle name="Percent 2 5 4 2 3 2 2" xfId="39020" xr:uid="{4BA15DDB-707A-4E27-B325-3D0118A29379}"/>
    <cellStyle name="Percent 2 5 4 2 3 2 3" xfId="53904" xr:uid="{7E249E25-7655-4DE4-BADE-40E3838590C2}"/>
    <cellStyle name="Percent 2 5 4 2 3 3" xfId="18484" xr:uid="{4E430625-09B8-436B-9351-6C12C4AA73FA}"/>
    <cellStyle name="Percent 2 5 4 2 3 4" xfId="32174" xr:uid="{F9495E29-3794-40EC-8CC5-DF15E5B13359}"/>
    <cellStyle name="Percent 2 5 4 2 3 5" xfId="47058" xr:uid="{71E4B3D0-92D9-450B-B02D-4C65E3B41891}"/>
    <cellStyle name="Percent 2 5 4 2 4" xfId="21906" xr:uid="{94E28D84-8228-482C-B3D5-FAB35FDA315F}"/>
    <cellStyle name="Percent 2 5 4 2 4 2" xfId="35598" xr:uid="{F0D46508-1F3E-426F-9FEA-3C7E0FF693B4}"/>
    <cellStyle name="Percent 2 5 4 2 4 3" xfId="50482" xr:uid="{7D7C47E4-8FA1-448E-81F2-493FFCFBD99E}"/>
    <cellStyle name="Percent 2 5 4 2 5" xfId="15062" xr:uid="{E1E2E8EB-E9FA-4035-B3A2-07BBE42A2451}"/>
    <cellStyle name="Percent 2 5 4 2 6" xfId="28752" xr:uid="{0FF27E3C-99DC-4D03-8013-DA5418FD5444}"/>
    <cellStyle name="Percent 2 5 4 2 7" xfId="43636" xr:uid="{B2D4E612-4CEC-4F04-88C4-75A3EC65F475}"/>
    <cellStyle name="Percent 2 5 4 3" xfId="9927" xr:uid="{86EA1CF6-EA38-427E-8E56-A6BC45CDC3DA}"/>
    <cellStyle name="Percent 2 5 4 3 2" xfId="13349" xr:uid="{ECAB3A17-5CF0-4A1F-89AD-072DF1FD39D8}"/>
    <cellStyle name="Percent 2 5 4 3 2 2" xfId="27039" xr:uid="{37E53646-0F02-4B2C-AB4F-2C3642D67A4E}"/>
    <cellStyle name="Percent 2 5 4 3 2 2 2" xfId="40731" xr:uid="{042CDB96-3BB7-4821-8033-0E11B37B8E5A}"/>
    <cellStyle name="Percent 2 5 4 3 2 2 3" xfId="55615" xr:uid="{8CB6F7DA-80C8-43B1-B5A8-E91C858A151C}"/>
    <cellStyle name="Percent 2 5 4 3 2 3" xfId="20195" xr:uid="{6F687B04-D299-441A-9A71-C39885847D64}"/>
    <cellStyle name="Percent 2 5 4 3 2 4" xfId="33885" xr:uid="{9602E2B2-2938-42F2-BAC3-1F4930646B34}"/>
    <cellStyle name="Percent 2 5 4 3 2 5" xfId="48769" xr:uid="{F5917CBA-BFD9-4212-8B4F-61BB1A7090DA}"/>
    <cellStyle name="Percent 2 5 4 3 3" xfId="23617" xr:uid="{F264BC55-A5B2-45C1-B56F-B8E6FBB8825D}"/>
    <cellStyle name="Percent 2 5 4 3 3 2" xfId="37309" xr:uid="{C866AB4F-0EE6-40C6-B75A-5E03A97F7727}"/>
    <cellStyle name="Percent 2 5 4 3 3 3" xfId="52193" xr:uid="{683FD784-CC56-4B32-9AA0-DDD01C894FF0}"/>
    <cellStyle name="Percent 2 5 4 3 4" xfId="16773" xr:uid="{5D81D73C-A473-436C-A49D-28F28D100B9B}"/>
    <cellStyle name="Percent 2 5 4 3 5" xfId="30463" xr:uid="{BB11CC36-4E34-4217-8D2A-563EBAC9C8BC}"/>
    <cellStyle name="Percent 2 5 4 3 6" xfId="45347" xr:uid="{42BD5E32-9733-4016-80FD-22EA4D002FCE}"/>
    <cellStyle name="Percent 2 5 4 4" xfId="11637" xr:uid="{B9CE0EA1-315F-4A40-B18A-7056E1829A16}"/>
    <cellStyle name="Percent 2 5 4 4 2" xfId="25327" xr:uid="{8ECCA3EF-3DE1-49CE-92BE-40876DE8EE5B}"/>
    <cellStyle name="Percent 2 5 4 4 2 2" xfId="39019" xr:uid="{728B64AC-BFED-4842-94C5-658DAB74003A}"/>
    <cellStyle name="Percent 2 5 4 4 2 3" xfId="53903" xr:uid="{B7147440-6A14-4EC8-8C9B-0FA0AB0EBDFD}"/>
    <cellStyle name="Percent 2 5 4 4 3" xfId="18483" xr:uid="{E7AFCB14-57A6-4388-875E-BD36947C7919}"/>
    <cellStyle name="Percent 2 5 4 4 4" xfId="32173" xr:uid="{85076022-549F-4A54-B48D-6D561B3AB9C2}"/>
    <cellStyle name="Percent 2 5 4 4 5" xfId="47057" xr:uid="{E5579B8B-CB46-4B55-9B78-E75AAFE5C85A}"/>
    <cellStyle name="Percent 2 5 4 5" xfId="21905" xr:uid="{755D029B-C8C8-488F-8111-55B9D1C5F637}"/>
    <cellStyle name="Percent 2 5 4 5 2" xfId="35597" xr:uid="{D928AFD3-968C-4F54-9F12-3469B76B8479}"/>
    <cellStyle name="Percent 2 5 4 5 3" xfId="50481" xr:uid="{B5D6A771-72E1-4386-8336-8F6FF42C6D81}"/>
    <cellStyle name="Percent 2 5 4 6" xfId="15061" xr:uid="{A9B47A9C-E4D0-4147-B081-87EC2275BA20}"/>
    <cellStyle name="Percent 2 5 4 7" xfId="28751" xr:uid="{8BC680F2-FFCC-4E54-AC94-A9FC6339BC07}"/>
    <cellStyle name="Percent 2 5 4 8" xfId="43635" xr:uid="{60E9ABFB-B22D-45E6-B1D0-D7DAFF5297FC}"/>
    <cellStyle name="Percent 2 5 5" xfId="8217" xr:uid="{C004C99F-5179-4E65-9C52-5A0CE352BE83}"/>
    <cellStyle name="Percent 2 5 5 2" xfId="9929" xr:uid="{934262AE-5EBE-4724-B9C0-3137C7C215EF}"/>
    <cellStyle name="Percent 2 5 5 2 2" xfId="13351" xr:uid="{8FA27A3F-2926-4C62-8549-EBCB162E0E05}"/>
    <cellStyle name="Percent 2 5 5 2 2 2" xfId="27041" xr:uid="{BD61481D-89E7-497F-97B2-FBD2F0453A57}"/>
    <cellStyle name="Percent 2 5 5 2 2 2 2" xfId="40733" xr:uid="{9E259E01-DABC-4AD7-90BD-BA7025BF7339}"/>
    <cellStyle name="Percent 2 5 5 2 2 2 3" xfId="55617" xr:uid="{B7C97A7A-E628-40BA-BA62-4044A1D0372E}"/>
    <cellStyle name="Percent 2 5 5 2 2 3" xfId="20197" xr:uid="{64E20190-BCE3-45D2-8624-2C7824CA16B8}"/>
    <cellStyle name="Percent 2 5 5 2 2 4" xfId="33887" xr:uid="{722E33F2-2D09-446A-BD6D-B6FC46C02FBD}"/>
    <cellStyle name="Percent 2 5 5 2 2 5" xfId="48771" xr:uid="{8033B12E-A9E4-4A9C-AC24-FB0A571F6F1D}"/>
    <cellStyle name="Percent 2 5 5 2 3" xfId="23619" xr:uid="{E1DCCA47-97DB-4674-B038-3924A25A2CD0}"/>
    <cellStyle name="Percent 2 5 5 2 3 2" xfId="37311" xr:uid="{1F68E8CD-E553-4DCD-90A6-EE7C1BF43D83}"/>
    <cellStyle name="Percent 2 5 5 2 3 3" xfId="52195" xr:uid="{213149B2-A55B-4472-AA96-04864427B2F0}"/>
    <cellStyle name="Percent 2 5 5 2 4" xfId="16775" xr:uid="{E61A2104-8E48-4DD2-98E5-DB8B7F5505DC}"/>
    <cellStyle name="Percent 2 5 5 2 5" xfId="30465" xr:uid="{1B5076CB-7597-4E48-A1EC-C31A3E83A2F2}"/>
    <cellStyle name="Percent 2 5 5 2 6" xfId="45349" xr:uid="{D83F6C69-A08C-4281-B75A-71F6BDBF3647}"/>
    <cellStyle name="Percent 2 5 5 3" xfId="11639" xr:uid="{FD668635-5AE3-41E7-B81B-BE663BEF681C}"/>
    <cellStyle name="Percent 2 5 5 3 2" xfId="25329" xr:uid="{DD30EEC2-309D-46ED-8EAC-A9697E94254F}"/>
    <cellStyle name="Percent 2 5 5 3 2 2" xfId="39021" xr:uid="{C6A4A0EC-DAC4-4DD6-9881-2D1563D46BC6}"/>
    <cellStyle name="Percent 2 5 5 3 2 3" xfId="53905" xr:uid="{52618816-51C3-4C91-A241-B53993211608}"/>
    <cellStyle name="Percent 2 5 5 3 3" xfId="18485" xr:uid="{79CA9902-75D5-44C3-8D92-363375D20B10}"/>
    <cellStyle name="Percent 2 5 5 3 4" xfId="32175" xr:uid="{A9A3FC4E-B761-4527-9431-F890CA079313}"/>
    <cellStyle name="Percent 2 5 5 3 5" xfId="47059" xr:uid="{82919055-566A-4459-B1EC-9731F53E06F4}"/>
    <cellStyle name="Percent 2 5 5 4" xfId="21907" xr:uid="{594FBBF1-5AEC-4015-99DB-3809C7301370}"/>
    <cellStyle name="Percent 2 5 5 4 2" xfId="35599" xr:uid="{20B3583D-0977-44A0-A013-554D4DF74892}"/>
    <cellStyle name="Percent 2 5 5 4 3" xfId="50483" xr:uid="{527E5F90-9D88-40C5-AD2C-A5D9393D1C82}"/>
    <cellStyle name="Percent 2 5 5 5" xfId="15063" xr:uid="{448A01EC-D0F8-459B-ACD0-56981C3DD705}"/>
    <cellStyle name="Percent 2 5 5 6" xfId="28753" xr:uid="{3B9040D3-9FEC-4A6E-9068-08330B769BE4}"/>
    <cellStyle name="Percent 2 5 5 7" xfId="43637" xr:uid="{DCDB4953-EF44-4AF8-8F04-A3315BF21F30}"/>
    <cellStyle name="Percent 2 5 6" xfId="8218" xr:uid="{555FE513-4DA5-4FFD-8A1F-EA5FE4D74261}"/>
    <cellStyle name="Percent 2 5 6 2" xfId="9930" xr:uid="{5D5E31C5-0637-4971-969A-E850B751BB4A}"/>
    <cellStyle name="Percent 2 5 6 2 2" xfId="13352" xr:uid="{5B967959-C45C-4576-94E4-451495C174B3}"/>
    <cellStyle name="Percent 2 5 6 2 2 2" xfId="27042" xr:uid="{38AB1F8A-10DB-4865-811E-1CBDD63D93BC}"/>
    <cellStyle name="Percent 2 5 6 2 2 2 2" xfId="40734" xr:uid="{366AA030-CF28-4844-9433-582011702E5C}"/>
    <cellStyle name="Percent 2 5 6 2 2 2 3" xfId="55618" xr:uid="{7FD377B8-5AAA-438E-889C-A9CB8A114F0B}"/>
    <cellStyle name="Percent 2 5 6 2 2 3" xfId="20198" xr:uid="{932AFF27-8D4C-40BC-B994-7BEEF021CB7E}"/>
    <cellStyle name="Percent 2 5 6 2 2 4" xfId="33888" xr:uid="{A6B143CD-2D0A-4002-928D-F953A8DED3AE}"/>
    <cellStyle name="Percent 2 5 6 2 2 5" xfId="48772" xr:uid="{9AA5E54B-AE91-48FF-9B2A-8DE50AEC602B}"/>
    <cellStyle name="Percent 2 5 6 2 3" xfId="23620" xr:uid="{9D982106-6063-4330-A88D-EE40A470FE32}"/>
    <cellStyle name="Percent 2 5 6 2 3 2" xfId="37312" xr:uid="{3A179F9E-9138-4D18-A4D6-6FECBF0AD04A}"/>
    <cellStyle name="Percent 2 5 6 2 3 3" xfId="52196" xr:uid="{1B84235E-52A0-4839-87A2-03FE1DA93E59}"/>
    <cellStyle name="Percent 2 5 6 2 4" xfId="16776" xr:uid="{CBEF473A-2B42-44C3-9BAF-00CF0045C894}"/>
    <cellStyle name="Percent 2 5 6 2 5" xfId="30466" xr:uid="{952061A1-64ED-4E13-8A2B-0300AFABF4A4}"/>
    <cellStyle name="Percent 2 5 6 2 6" xfId="45350" xr:uid="{CC4B37A3-649E-4C9C-8151-16318058FAB0}"/>
    <cellStyle name="Percent 2 5 6 3" xfId="11640" xr:uid="{4A247A1F-1F24-4991-B055-2E4E10D24037}"/>
    <cellStyle name="Percent 2 5 6 3 2" xfId="25330" xr:uid="{397BA06B-2A5E-4C6E-A86C-249C3EC325DA}"/>
    <cellStyle name="Percent 2 5 6 3 2 2" xfId="39022" xr:uid="{33104BB0-4039-46B0-B8C5-95719CF618B8}"/>
    <cellStyle name="Percent 2 5 6 3 2 3" xfId="53906" xr:uid="{B68DCE51-45E7-4FF3-9C49-86C65F7D2C3A}"/>
    <cellStyle name="Percent 2 5 6 3 3" xfId="18486" xr:uid="{B777B4E5-8FED-4A9F-A4C8-9C5FEDF0A1C9}"/>
    <cellStyle name="Percent 2 5 6 3 4" xfId="32176" xr:uid="{E6504898-A044-49DB-A4D8-09574FA87526}"/>
    <cellStyle name="Percent 2 5 6 3 5" xfId="47060" xr:uid="{6DF1B93F-A7E6-4464-8616-AA5207E78D40}"/>
    <cellStyle name="Percent 2 5 6 4" xfId="21908" xr:uid="{B5A3E730-C7D5-4790-881E-3B3CA983B125}"/>
    <cellStyle name="Percent 2 5 6 4 2" xfId="35600" xr:uid="{A36C78E1-BB6F-4F22-A1A0-1D7B99240070}"/>
    <cellStyle name="Percent 2 5 6 4 3" xfId="50484" xr:uid="{244607D5-6F83-4297-B7B5-1F871FDFDAA6}"/>
    <cellStyle name="Percent 2 5 6 5" xfId="15064" xr:uid="{682B1C9E-33A4-47F6-A766-FEA6A993F20D}"/>
    <cellStyle name="Percent 2 5 6 6" xfId="28754" xr:uid="{DBD9CC2E-2DCC-4A40-9274-DC602B152354}"/>
    <cellStyle name="Percent 2 5 6 7" xfId="43638" xr:uid="{3C0C12E9-3F91-43E6-9208-05B8516D07FB}"/>
    <cellStyle name="Percent 2 5 7" xfId="9916" xr:uid="{85B862F9-F42C-4C11-8C0B-7741BD577825}"/>
    <cellStyle name="Percent 2 5 7 2" xfId="13338" xr:uid="{ABFD4DDC-BC9E-4967-B102-1D14A9DCE963}"/>
    <cellStyle name="Percent 2 5 7 2 2" xfId="27028" xr:uid="{B5E62E81-569A-4BEE-9A95-0B51CF161276}"/>
    <cellStyle name="Percent 2 5 7 2 2 2" xfId="40720" xr:uid="{EAFEF370-B8E8-4E6C-ACE1-30B5424EEACD}"/>
    <cellStyle name="Percent 2 5 7 2 2 3" xfId="55604" xr:uid="{F667F088-2C9D-40AD-B2EA-363ED30CF0E5}"/>
    <cellStyle name="Percent 2 5 7 2 3" xfId="20184" xr:uid="{5C5FF464-4962-4608-BBA7-090B9712F044}"/>
    <cellStyle name="Percent 2 5 7 2 4" xfId="33874" xr:uid="{37686E31-B0FC-4817-8626-5BAC4ACE9A89}"/>
    <cellStyle name="Percent 2 5 7 2 5" xfId="48758" xr:uid="{0993E182-66B2-4EFD-9ADA-640D3E7436A9}"/>
    <cellStyle name="Percent 2 5 7 3" xfId="23606" xr:uid="{4E09E7F1-DD02-4933-B8D8-E61C7C3356B4}"/>
    <cellStyle name="Percent 2 5 7 3 2" xfId="37298" xr:uid="{4DACCB82-F99B-47FD-A690-9BD40BE57502}"/>
    <cellStyle name="Percent 2 5 7 3 3" xfId="52182" xr:uid="{B0942480-33F5-4E84-AFF9-F8ED3314C447}"/>
    <cellStyle name="Percent 2 5 7 4" xfId="16762" xr:uid="{53846A22-AA4B-4BD9-B325-8E3F1E77AEA0}"/>
    <cellStyle name="Percent 2 5 7 5" xfId="30452" xr:uid="{38D25E30-1925-42B8-96D8-91BFA79EDFB8}"/>
    <cellStyle name="Percent 2 5 7 6" xfId="45336" xr:uid="{F234D2F0-1511-4FC3-AB0A-7282C3E259E7}"/>
    <cellStyle name="Percent 2 5 8" xfId="11626" xr:uid="{531503B5-C4B3-4B93-A065-6790C8B3ED22}"/>
    <cellStyle name="Percent 2 5 8 2" xfId="25316" xr:uid="{1EED05AA-13F8-42B1-94BF-C9D8BCECD7AF}"/>
    <cellStyle name="Percent 2 5 8 2 2" xfId="39008" xr:uid="{59755EBD-D29B-472A-AC70-E971871F48D0}"/>
    <cellStyle name="Percent 2 5 8 2 3" xfId="53892" xr:uid="{53C55335-B5E6-4BA3-8F6C-BD238A148982}"/>
    <cellStyle name="Percent 2 5 8 3" xfId="18472" xr:uid="{267A9763-5535-40CF-B9D4-D2D540A9FC6B}"/>
    <cellStyle name="Percent 2 5 8 4" xfId="32162" xr:uid="{5CA30F84-941E-49AF-9D3A-B656F151FE2F}"/>
    <cellStyle name="Percent 2 5 8 5" xfId="47046" xr:uid="{2D9A4C74-C827-42F0-9AC9-9DA490493127}"/>
    <cellStyle name="Percent 2 5 9" xfId="21894" xr:uid="{AB16EAA1-F4CC-41A1-952D-E20B2C87837E}"/>
    <cellStyle name="Percent 2 5 9 2" xfId="35586" xr:uid="{5ABBFD41-6B2B-49D1-B5AB-6A9547F944B4}"/>
    <cellStyle name="Percent 2 5 9 3" xfId="50470" xr:uid="{751C9771-BB03-4EED-A2B6-FD9CB6767BD4}"/>
    <cellStyle name="Percent 2 6" xfId="8219" xr:uid="{FD4F547E-6F02-4F30-9D69-E3F20F4B0173}"/>
    <cellStyle name="Percent 2 6 10" xfId="43639" xr:uid="{7096F116-726F-4405-8BC0-D20F838CF0C0}"/>
    <cellStyle name="Percent 2 6 2" xfId="8220" xr:uid="{68920763-ECE7-41D2-8300-7D8B8C03F89A}"/>
    <cellStyle name="Percent 2 6 2 2" xfId="8221" xr:uid="{42151ED0-B12F-4544-AE2F-F18574748402}"/>
    <cellStyle name="Percent 2 6 2 2 2" xfId="9933" xr:uid="{CA45408C-6894-4252-89C7-FE9D54EBAA4E}"/>
    <cellStyle name="Percent 2 6 2 2 2 2" xfId="13355" xr:uid="{BB415AE5-9AFF-4E7C-8F3C-CEDA27893125}"/>
    <cellStyle name="Percent 2 6 2 2 2 2 2" xfId="27045" xr:uid="{27DEC2ED-DA56-4EE3-928E-CC9CB1C855E5}"/>
    <cellStyle name="Percent 2 6 2 2 2 2 2 2" xfId="40737" xr:uid="{DD91266E-7B8A-411D-B289-102F3E9498B2}"/>
    <cellStyle name="Percent 2 6 2 2 2 2 2 3" xfId="55621" xr:uid="{62D9437E-586D-4F96-AD55-B03B3D3244A2}"/>
    <cellStyle name="Percent 2 6 2 2 2 2 3" xfId="20201" xr:uid="{41212785-B915-44F0-83B4-69F77D91FDB7}"/>
    <cellStyle name="Percent 2 6 2 2 2 2 4" xfId="33891" xr:uid="{A25741D9-3461-4BE2-BA7B-586613F45DC9}"/>
    <cellStyle name="Percent 2 6 2 2 2 2 5" xfId="48775" xr:uid="{A26C0A67-14E3-42B5-B922-477232193E74}"/>
    <cellStyle name="Percent 2 6 2 2 2 3" xfId="23623" xr:uid="{B145B858-AC0F-4DBD-92BD-8771FAA805FF}"/>
    <cellStyle name="Percent 2 6 2 2 2 3 2" xfId="37315" xr:uid="{43EA510B-20FA-4BA6-8940-C3CDA1761AD1}"/>
    <cellStyle name="Percent 2 6 2 2 2 3 3" xfId="52199" xr:uid="{996B0BF6-84C7-4ADA-A8EA-A93239D077BE}"/>
    <cellStyle name="Percent 2 6 2 2 2 4" xfId="16779" xr:uid="{C7DD9B62-7370-4E0D-9228-BC97A44361B2}"/>
    <cellStyle name="Percent 2 6 2 2 2 5" xfId="30469" xr:uid="{130B2277-EE42-49FA-B959-D2D7A37C161E}"/>
    <cellStyle name="Percent 2 6 2 2 2 6" xfId="45353" xr:uid="{1F4C6C36-3731-4763-96ED-2CAC9CB927EF}"/>
    <cellStyle name="Percent 2 6 2 2 3" xfId="11643" xr:uid="{EE5E59CD-C4F2-4311-8149-7EC99983B397}"/>
    <cellStyle name="Percent 2 6 2 2 3 2" xfId="25333" xr:uid="{80F2D2A0-9B24-4147-B03C-D94A860D33E4}"/>
    <cellStyle name="Percent 2 6 2 2 3 2 2" xfId="39025" xr:uid="{F8219F1C-3F8D-4F5F-8AF4-8F0C29F20E63}"/>
    <cellStyle name="Percent 2 6 2 2 3 2 3" xfId="53909" xr:uid="{3D81BDBA-A4AF-451D-8BAA-C33FCF2DD43D}"/>
    <cellStyle name="Percent 2 6 2 2 3 3" xfId="18489" xr:uid="{CC8899B1-CEED-48C1-9765-642B5F95C4CE}"/>
    <cellStyle name="Percent 2 6 2 2 3 4" xfId="32179" xr:uid="{4079984E-441C-413F-8D29-387E946114DE}"/>
    <cellStyle name="Percent 2 6 2 2 3 5" xfId="47063" xr:uid="{B395B975-9576-4654-9319-A42CD1652821}"/>
    <cellStyle name="Percent 2 6 2 2 4" xfId="21911" xr:uid="{5611A6B2-B200-4AA7-8AAF-38EAC689C268}"/>
    <cellStyle name="Percent 2 6 2 2 4 2" xfId="35603" xr:uid="{E795296F-898A-47E7-A6DA-7A8438419DAE}"/>
    <cellStyle name="Percent 2 6 2 2 4 3" xfId="50487" xr:uid="{38A70986-3277-4EDE-91B0-9057E58F7F6C}"/>
    <cellStyle name="Percent 2 6 2 2 5" xfId="15067" xr:uid="{06DDD0CC-FD56-4EF5-881C-D66F62A5E3CB}"/>
    <cellStyle name="Percent 2 6 2 2 6" xfId="28757" xr:uid="{74B53FF0-4417-4DFB-9165-4CDD2D13EE87}"/>
    <cellStyle name="Percent 2 6 2 2 7" xfId="43641" xr:uid="{74A65A46-8779-4357-B164-A15374B85136}"/>
    <cellStyle name="Percent 2 6 2 3" xfId="9932" xr:uid="{25BB4537-E87B-46E3-96F5-9D4EDBA65D98}"/>
    <cellStyle name="Percent 2 6 2 3 2" xfId="13354" xr:uid="{16706941-CC74-4D1F-B869-1ECFE76F94DC}"/>
    <cellStyle name="Percent 2 6 2 3 2 2" xfId="27044" xr:uid="{0BBA2A8B-7534-4CFF-BDEE-11204F5A278C}"/>
    <cellStyle name="Percent 2 6 2 3 2 2 2" xfId="40736" xr:uid="{A40EDBD5-0E61-4FA3-95B4-8DABE5F2692A}"/>
    <cellStyle name="Percent 2 6 2 3 2 2 3" xfId="55620" xr:uid="{70C9BE1E-6A4F-4499-871E-1FE6C68D62F9}"/>
    <cellStyle name="Percent 2 6 2 3 2 3" xfId="20200" xr:uid="{90B4CDD2-3324-4B10-8200-160B40B319ED}"/>
    <cellStyle name="Percent 2 6 2 3 2 4" xfId="33890" xr:uid="{D1ED8C91-60FD-4621-8020-F6FABE9F074C}"/>
    <cellStyle name="Percent 2 6 2 3 2 5" xfId="48774" xr:uid="{4E6DB206-46FC-4284-9799-4AEA25DCD5F6}"/>
    <cellStyle name="Percent 2 6 2 3 3" xfId="23622" xr:uid="{A69035FB-F0B7-49C6-8B28-1F353978BEFD}"/>
    <cellStyle name="Percent 2 6 2 3 3 2" xfId="37314" xr:uid="{77BD6CE9-BFEA-439B-B584-A9040DBCF52B}"/>
    <cellStyle name="Percent 2 6 2 3 3 3" xfId="52198" xr:uid="{34116E70-41D3-4F16-8E13-E74605805997}"/>
    <cellStyle name="Percent 2 6 2 3 4" xfId="16778" xr:uid="{CBB30652-7EC4-4A09-86A6-2759DAAF56D4}"/>
    <cellStyle name="Percent 2 6 2 3 5" xfId="30468" xr:uid="{BDC1DA9E-6D8C-461F-B3A0-916D08BA8654}"/>
    <cellStyle name="Percent 2 6 2 3 6" xfId="45352" xr:uid="{7E6DCE91-CF66-438F-B73A-A9EF964091FA}"/>
    <cellStyle name="Percent 2 6 2 4" xfId="11642" xr:uid="{1661522F-376E-4335-B6FD-244FCC7D374D}"/>
    <cellStyle name="Percent 2 6 2 4 2" xfId="25332" xr:uid="{84F64DFE-CF58-4A5F-BC0B-1313986D2F76}"/>
    <cellStyle name="Percent 2 6 2 4 2 2" xfId="39024" xr:uid="{63F39683-58AA-4D1D-88D9-C133A9C6D784}"/>
    <cellStyle name="Percent 2 6 2 4 2 3" xfId="53908" xr:uid="{2F1FD3CC-DD23-4472-87E5-8AA9E877C963}"/>
    <cellStyle name="Percent 2 6 2 4 3" xfId="18488" xr:uid="{17486965-133F-4907-8DC4-49424091BFF5}"/>
    <cellStyle name="Percent 2 6 2 4 4" xfId="32178" xr:uid="{2C2D5018-E26E-4961-A081-AAE3C342507D}"/>
    <cellStyle name="Percent 2 6 2 4 5" xfId="47062" xr:uid="{B93B0B07-F382-4B3C-988D-7966406BEC58}"/>
    <cellStyle name="Percent 2 6 2 5" xfId="21910" xr:uid="{4263941D-E028-489A-93D7-EBCFB67DDFE6}"/>
    <cellStyle name="Percent 2 6 2 5 2" xfId="35602" xr:uid="{93D27553-8FEA-4F3B-8BC4-AC5F9A514C74}"/>
    <cellStyle name="Percent 2 6 2 5 3" xfId="50486" xr:uid="{CE7E8C8B-D45B-4849-9D1B-94DD962180CA}"/>
    <cellStyle name="Percent 2 6 2 6" xfId="15066" xr:uid="{F7CAE3C7-54B0-4EFA-A86C-1F0A732131C6}"/>
    <cellStyle name="Percent 2 6 2 7" xfId="28756" xr:uid="{5DE0F46C-EDD7-43DC-A648-A25AA0103C8E}"/>
    <cellStyle name="Percent 2 6 2 8" xfId="43640" xr:uid="{59B76B5F-B29F-4FF6-845D-B943022BAFE5}"/>
    <cellStyle name="Percent 2 6 3" xfId="8222" xr:uid="{42142927-825D-4E7A-B585-F0239EFC4FA9}"/>
    <cellStyle name="Percent 2 6 3 2" xfId="9934" xr:uid="{A8937213-E380-4978-989A-7BF72DDA4DEC}"/>
    <cellStyle name="Percent 2 6 3 2 2" xfId="13356" xr:uid="{F702F963-E07D-4DB4-ACE1-BC64C78B708F}"/>
    <cellStyle name="Percent 2 6 3 2 2 2" xfId="27046" xr:uid="{2B0C099C-2FB5-41CA-B653-87BB381D85D5}"/>
    <cellStyle name="Percent 2 6 3 2 2 2 2" xfId="40738" xr:uid="{90A4D832-C760-41C1-8F79-F822CD935A73}"/>
    <cellStyle name="Percent 2 6 3 2 2 2 3" xfId="55622" xr:uid="{A8ECD14C-35A3-45E7-B4DC-64E5E1E6A316}"/>
    <cellStyle name="Percent 2 6 3 2 2 3" xfId="20202" xr:uid="{105C4F1B-2E2C-4880-A398-DB9C82643F14}"/>
    <cellStyle name="Percent 2 6 3 2 2 4" xfId="33892" xr:uid="{B815F7BA-CC44-4896-B8C4-DCA084BA2A6D}"/>
    <cellStyle name="Percent 2 6 3 2 2 5" xfId="48776" xr:uid="{8F73324F-6D5C-4F7F-B981-2BE380E662C7}"/>
    <cellStyle name="Percent 2 6 3 2 3" xfId="23624" xr:uid="{7FA6F1FC-ED1C-4D13-BBF5-0B1787B43F94}"/>
    <cellStyle name="Percent 2 6 3 2 3 2" xfId="37316" xr:uid="{9C91BFC5-BA48-44C4-BF3B-18423B552B67}"/>
    <cellStyle name="Percent 2 6 3 2 3 3" xfId="52200" xr:uid="{D7C67515-62D3-4F48-94FC-82A84B619E0C}"/>
    <cellStyle name="Percent 2 6 3 2 4" xfId="16780" xr:uid="{73540642-2382-415E-B827-1A05B9FB426E}"/>
    <cellStyle name="Percent 2 6 3 2 5" xfId="30470" xr:uid="{52F848D6-B77C-4647-A773-AABA16A6DFCC}"/>
    <cellStyle name="Percent 2 6 3 2 6" xfId="45354" xr:uid="{6719F67E-4DEA-4175-9B1B-2819132AF520}"/>
    <cellStyle name="Percent 2 6 3 3" xfId="11644" xr:uid="{163D5E45-38F8-4B48-8FBD-3293743AA5A9}"/>
    <cellStyle name="Percent 2 6 3 3 2" xfId="25334" xr:uid="{C16F56B3-5BCB-4670-9FBF-56ABDA1EFE35}"/>
    <cellStyle name="Percent 2 6 3 3 2 2" xfId="39026" xr:uid="{544F2954-55D1-45EC-8AE3-F20608176141}"/>
    <cellStyle name="Percent 2 6 3 3 2 3" xfId="53910" xr:uid="{D192D089-058B-4F8C-9FFA-F0A8D41842A6}"/>
    <cellStyle name="Percent 2 6 3 3 3" xfId="18490" xr:uid="{4F1EFEFF-3BCC-42F4-AE45-4F55ACC68E60}"/>
    <cellStyle name="Percent 2 6 3 3 4" xfId="32180" xr:uid="{6E246351-2D3F-4C8F-AE3E-0D1924E021E4}"/>
    <cellStyle name="Percent 2 6 3 3 5" xfId="47064" xr:uid="{34C5D1CB-FF11-4C37-A156-5CAE7EF9DBAD}"/>
    <cellStyle name="Percent 2 6 3 4" xfId="21912" xr:uid="{A4778299-57B6-4F31-95B8-26BE34B4B596}"/>
    <cellStyle name="Percent 2 6 3 4 2" xfId="35604" xr:uid="{66C23609-FA58-415F-8D5F-05FB55377B83}"/>
    <cellStyle name="Percent 2 6 3 4 3" xfId="50488" xr:uid="{0D68F5D3-FC8A-4A7E-BCAA-5D2976EAF1C1}"/>
    <cellStyle name="Percent 2 6 3 5" xfId="15068" xr:uid="{D6C9614A-5E45-4D1E-993B-7FD0882F737D}"/>
    <cellStyle name="Percent 2 6 3 6" xfId="28758" xr:uid="{C23CE845-529B-4931-966F-4EEA61942F84}"/>
    <cellStyle name="Percent 2 6 3 7" xfId="43642" xr:uid="{485558E8-B87E-4A86-8A7B-DBA4E28C9D0F}"/>
    <cellStyle name="Percent 2 6 4" xfId="8223" xr:uid="{F2BC2DBE-37D4-49A4-8D5C-315D890E6E16}"/>
    <cellStyle name="Percent 2 6 4 2" xfId="9935" xr:uid="{E67C5E2B-E274-4800-B530-AE6DF167CD1C}"/>
    <cellStyle name="Percent 2 6 4 2 2" xfId="13357" xr:uid="{7E35855E-2BB2-46D7-A60A-6D37E555E329}"/>
    <cellStyle name="Percent 2 6 4 2 2 2" xfId="27047" xr:uid="{AC7614DC-D1E8-4054-AEDF-147FD0F8B49A}"/>
    <cellStyle name="Percent 2 6 4 2 2 2 2" xfId="40739" xr:uid="{29985FC2-DB05-4058-84A8-8339E560A2CB}"/>
    <cellStyle name="Percent 2 6 4 2 2 2 3" xfId="55623" xr:uid="{48A7D44A-101D-4AD3-84AB-31F51609495B}"/>
    <cellStyle name="Percent 2 6 4 2 2 3" xfId="20203" xr:uid="{4E2527A2-D73A-4182-AC04-0EFE3AF990B8}"/>
    <cellStyle name="Percent 2 6 4 2 2 4" xfId="33893" xr:uid="{067B21DB-E46B-4E08-BC2A-1D7ECE009B62}"/>
    <cellStyle name="Percent 2 6 4 2 2 5" xfId="48777" xr:uid="{51FB402E-692E-44AA-B949-F5CBEC36B8E7}"/>
    <cellStyle name="Percent 2 6 4 2 3" xfId="23625" xr:uid="{F79E15D3-214A-4A97-9885-FE1482EB3F2A}"/>
    <cellStyle name="Percent 2 6 4 2 3 2" xfId="37317" xr:uid="{915F8B8A-6AB4-4D17-8D95-AF86F9EBA59D}"/>
    <cellStyle name="Percent 2 6 4 2 3 3" xfId="52201" xr:uid="{B0690440-FAB6-4E70-AE32-AAD4F3C354C5}"/>
    <cellStyle name="Percent 2 6 4 2 4" xfId="16781" xr:uid="{8CE73901-F6AB-47E4-ACA4-904C0883FC8E}"/>
    <cellStyle name="Percent 2 6 4 2 5" xfId="30471" xr:uid="{0039FCF7-9A05-48B3-96AE-869932EEFACA}"/>
    <cellStyle name="Percent 2 6 4 2 6" xfId="45355" xr:uid="{D7A0D72B-1F6E-446A-80C3-332E1EE1466F}"/>
    <cellStyle name="Percent 2 6 4 3" xfId="11645" xr:uid="{B752CEA0-AD82-469C-93B6-66ECD18F4039}"/>
    <cellStyle name="Percent 2 6 4 3 2" xfId="25335" xr:uid="{055D1428-5F20-45AE-AEE4-8E54438D825B}"/>
    <cellStyle name="Percent 2 6 4 3 2 2" xfId="39027" xr:uid="{EE3B9393-82C8-4939-9BF5-0F76D8050413}"/>
    <cellStyle name="Percent 2 6 4 3 2 3" xfId="53911" xr:uid="{D6BD67C8-6D8C-493B-8A97-B2F34CD605BC}"/>
    <cellStyle name="Percent 2 6 4 3 3" xfId="18491" xr:uid="{C3ECA28E-F0E3-4A2F-9D29-5474CFE2235F}"/>
    <cellStyle name="Percent 2 6 4 3 4" xfId="32181" xr:uid="{9A30478C-9B80-46E9-84DF-909DDD0CD98B}"/>
    <cellStyle name="Percent 2 6 4 3 5" xfId="47065" xr:uid="{4568C95B-9FC6-432A-B0E1-D0725ACBEDEF}"/>
    <cellStyle name="Percent 2 6 4 4" xfId="21913" xr:uid="{4F919044-C7A2-4AE8-94E2-951EC3AF990C}"/>
    <cellStyle name="Percent 2 6 4 4 2" xfId="35605" xr:uid="{74E7B980-0C0C-4C89-8B55-8766DB7D9807}"/>
    <cellStyle name="Percent 2 6 4 4 3" xfId="50489" xr:uid="{648CC60C-30DE-4288-9530-414438D5C633}"/>
    <cellStyle name="Percent 2 6 4 5" xfId="15069" xr:uid="{9F71759D-68BE-49AA-994A-A209D27A4394}"/>
    <cellStyle name="Percent 2 6 4 6" xfId="28759" xr:uid="{42DBAC47-A53F-4C0B-A9D0-311D08A6F2FE}"/>
    <cellStyle name="Percent 2 6 4 7" xfId="43643" xr:uid="{2A16E415-1086-4A6D-89AD-0214F2DAA9AD}"/>
    <cellStyle name="Percent 2 6 5" xfId="9931" xr:uid="{0E8A478F-8C4C-4B99-A6E9-A39694E5A611}"/>
    <cellStyle name="Percent 2 6 5 2" xfId="13353" xr:uid="{D61F4E1A-ACBF-49D8-B822-71506DF87B77}"/>
    <cellStyle name="Percent 2 6 5 2 2" xfId="27043" xr:uid="{AFAE35DB-93CE-4430-BFFE-ECC9B5662DB5}"/>
    <cellStyle name="Percent 2 6 5 2 2 2" xfId="40735" xr:uid="{5154FB2B-EF9D-4716-B20B-C01BBA128EC1}"/>
    <cellStyle name="Percent 2 6 5 2 2 3" xfId="55619" xr:uid="{2C06A0DC-4D99-4EE7-AE86-FF26C017B64B}"/>
    <cellStyle name="Percent 2 6 5 2 3" xfId="20199" xr:uid="{CC304EC5-1C24-4B2B-A6D0-F9C8656EAEDB}"/>
    <cellStyle name="Percent 2 6 5 2 4" xfId="33889" xr:uid="{0671EC16-49CE-409A-A9C4-0C65491A2021}"/>
    <cellStyle name="Percent 2 6 5 2 5" xfId="48773" xr:uid="{C939AD9F-C110-4650-AF44-087A784C4D09}"/>
    <cellStyle name="Percent 2 6 5 3" xfId="23621" xr:uid="{7CEA52B6-EC5A-4A52-BAD4-741A895A442B}"/>
    <cellStyle name="Percent 2 6 5 3 2" xfId="37313" xr:uid="{C1BFC40F-A331-4F64-AD3A-351973206D64}"/>
    <cellStyle name="Percent 2 6 5 3 3" xfId="52197" xr:uid="{02078A8F-87EE-46CC-80AC-8A43535B3F2B}"/>
    <cellStyle name="Percent 2 6 5 4" xfId="16777" xr:uid="{01F20922-E337-4B27-828A-9EEA8FA712D7}"/>
    <cellStyle name="Percent 2 6 5 5" xfId="30467" xr:uid="{E25C42F7-7E29-4C55-88B4-6CCA0FA48BF5}"/>
    <cellStyle name="Percent 2 6 5 6" xfId="45351" xr:uid="{18E4C21F-D025-45A4-BED9-2D22BDAA806C}"/>
    <cellStyle name="Percent 2 6 6" xfId="11641" xr:uid="{60253349-1B54-4D27-87B5-5B76342A15EC}"/>
    <cellStyle name="Percent 2 6 6 2" xfId="25331" xr:uid="{568D03E3-9FAE-4EC7-976A-BC41344B8024}"/>
    <cellStyle name="Percent 2 6 6 2 2" xfId="39023" xr:uid="{9BD5F61D-9367-4A6E-8A07-6A5E7EC16C88}"/>
    <cellStyle name="Percent 2 6 6 2 3" xfId="53907" xr:uid="{BFE450B8-D4A2-4D82-9495-C8C96B994C81}"/>
    <cellStyle name="Percent 2 6 6 3" xfId="18487" xr:uid="{97305371-A327-4DC8-A76C-054AEDE18A76}"/>
    <cellStyle name="Percent 2 6 6 4" xfId="32177" xr:uid="{47E1C11B-B8F7-4872-9446-64168BA53103}"/>
    <cellStyle name="Percent 2 6 6 5" xfId="47061" xr:uid="{32EC0CA0-14AB-4079-B9EF-A9ACCA2386C5}"/>
    <cellStyle name="Percent 2 6 7" xfId="21909" xr:uid="{3A3472B7-8381-408C-8EAA-AF85DB5AA140}"/>
    <cellStyle name="Percent 2 6 7 2" xfId="35601" xr:uid="{70302641-2FFB-4DE3-B5D6-F8DB193FEECE}"/>
    <cellStyle name="Percent 2 6 7 3" xfId="50485" xr:uid="{9C06C97D-87DE-4855-AAA9-CCE2A4B9C089}"/>
    <cellStyle name="Percent 2 6 8" xfId="15065" xr:uid="{37094BCC-4790-4910-A049-3140D4C5AF5D}"/>
    <cellStyle name="Percent 2 6 9" xfId="28755" xr:uid="{D84D1256-0387-4096-99D0-D8DC68F4EF67}"/>
    <cellStyle name="Percent 2 7" xfId="8224" xr:uid="{371E804B-2477-4133-AE38-9D49964258C5}"/>
    <cellStyle name="Percent 2 7 10" xfId="43644" xr:uid="{D6B3805D-0E2C-4E57-882F-54788B6F0594}"/>
    <cellStyle name="Percent 2 7 2" xfId="8225" xr:uid="{07A35437-D125-4556-8826-37DA918DD041}"/>
    <cellStyle name="Percent 2 7 2 2" xfId="8226" xr:uid="{491DE42E-2D2F-4BA5-88B2-7BDDD31F4C8A}"/>
    <cellStyle name="Percent 2 7 2 2 2" xfId="9938" xr:uid="{47A330DA-90D1-41F1-B52F-DB40380C3AE0}"/>
    <cellStyle name="Percent 2 7 2 2 2 2" xfId="13360" xr:uid="{814E3443-BF7D-4BA9-AB3E-0391B2CC53B1}"/>
    <cellStyle name="Percent 2 7 2 2 2 2 2" xfId="27050" xr:uid="{8F32B764-9685-4F5B-B904-61F3D8D5EC35}"/>
    <cellStyle name="Percent 2 7 2 2 2 2 2 2" xfId="40742" xr:uid="{FB023A58-C3D7-4ABA-90E9-71B701965359}"/>
    <cellStyle name="Percent 2 7 2 2 2 2 2 3" xfId="55626" xr:uid="{3A9E0407-4EAC-4202-86E0-92F77B04673E}"/>
    <cellStyle name="Percent 2 7 2 2 2 2 3" xfId="20206" xr:uid="{7FA3F0BD-9646-4481-A5F3-839F71200E7C}"/>
    <cellStyle name="Percent 2 7 2 2 2 2 4" xfId="33896" xr:uid="{B61B3FB2-C545-454B-B01E-7A2E8C639D23}"/>
    <cellStyle name="Percent 2 7 2 2 2 2 5" xfId="48780" xr:uid="{658F38ED-CB95-47A3-906B-DE9C3618A577}"/>
    <cellStyle name="Percent 2 7 2 2 2 3" xfId="23628" xr:uid="{3A67F4D1-2ACF-4C9F-BF28-AB16C5ED73A5}"/>
    <cellStyle name="Percent 2 7 2 2 2 3 2" xfId="37320" xr:uid="{B7696C59-92F4-410F-B96E-EB7D86C50E74}"/>
    <cellStyle name="Percent 2 7 2 2 2 3 3" xfId="52204" xr:uid="{C9355861-0CB9-4681-AA78-DDFAA9BA2EBB}"/>
    <cellStyle name="Percent 2 7 2 2 2 4" xfId="16784" xr:uid="{B9D49E4E-E5F2-496E-BC2B-5AEAC8F93FB0}"/>
    <cellStyle name="Percent 2 7 2 2 2 5" xfId="30474" xr:uid="{7B5E7D44-ED3B-4DD7-AFB1-4B097F14E2D7}"/>
    <cellStyle name="Percent 2 7 2 2 2 6" xfId="45358" xr:uid="{D76114DB-1736-4BEF-B4D2-3916A4E70EE4}"/>
    <cellStyle name="Percent 2 7 2 2 3" xfId="11648" xr:uid="{5DC98E01-892C-49B6-A193-8CDEF8358A24}"/>
    <cellStyle name="Percent 2 7 2 2 3 2" xfId="25338" xr:uid="{AA62DCB5-B835-4B8D-91C1-2F7AE6101D19}"/>
    <cellStyle name="Percent 2 7 2 2 3 2 2" xfId="39030" xr:uid="{96C244B2-C0B4-4F5E-B318-58B991BE5351}"/>
    <cellStyle name="Percent 2 7 2 2 3 2 3" xfId="53914" xr:uid="{0F7AB106-A1C3-41F0-892A-E827E20A897D}"/>
    <cellStyle name="Percent 2 7 2 2 3 3" xfId="18494" xr:uid="{26AAADFC-4934-4E48-AEA5-3CAB45776B34}"/>
    <cellStyle name="Percent 2 7 2 2 3 4" xfId="32184" xr:uid="{D38445A5-7160-4424-A4D9-C156688D02E4}"/>
    <cellStyle name="Percent 2 7 2 2 3 5" xfId="47068" xr:uid="{76A30D82-B1DE-4DA1-84F9-CACF330BE346}"/>
    <cellStyle name="Percent 2 7 2 2 4" xfId="21916" xr:uid="{3D85EC3E-B348-4AF0-820C-16F2C03114D1}"/>
    <cellStyle name="Percent 2 7 2 2 4 2" xfId="35608" xr:uid="{F6327155-0864-4DF3-81E4-793BF001709E}"/>
    <cellStyle name="Percent 2 7 2 2 4 3" xfId="50492" xr:uid="{91D8FE05-FEC3-40F5-84C2-D704285EA601}"/>
    <cellStyle name="Percent 2 7 2 2 5" xfId="15072" xr:uid="{A446EB95-7420-43F6-8944-056806B9FF36}"/>
    <cellStyle name="Percent 2 7 2 2 6" xfId="28762" xr:uid="{4431C3D0-83D3-4D8F-9083-F3B8B6DA7FBE}"/>
    <cellStyle name="Percent 2 7 2 2 7" xfId="43646" xr:uid="{AAF0AF3E-E24F-4161-9ACD-D2B6FA48E201}"/>
    <cellStyle name="Percent 2 7 2 3" xfId="9937" xr:uid="{B14BD35A-9554-4889-9A37-DAE1FDA3CE3E}"/>
    <cellStyle name="Percent 2 7 2 3 2" xfId="13359" xr:uid="{D955CCA3-97F0-4E98-8BE8-28B3ACD1995A}"/>
    <cellStyle name="Percent 2 7 2 3 2 2" xfId="27049" xr:uid="{78689010-4890-4931-832F-A1BDEDB9E624}"/>
    <cellStyle name="Percent 2 7 2 3 2 2 2" xfId="40741" xr:uid="{8382B202-F9D8-4845-A5D3-FF25D6917864}"/>
    <cellStyle name="Percent 2 7 2 3 2 2 3" xfId="55625" xr:uid="{DE1269F7-28D4-4B2C-ACAB-FBD6AF5D0E7B}"/>
    <cellStyle name="Percent 2 7 2 3 2 3" xfId="20205" xr:uid="{59654FA8-FAD3-4B58-9E08-10E903939BBF}"/>
    <cellStyle name="Percent 2 7 2 3 2 4" xfId="33895" xr:uid="{A0FC2623-690F-4A08-90F8-2D1455504787}"/>
    <cellStyle name="Percent 2 7 2 3 2 5" xfId="48779" xr:uid="{21DF8EC6-BC30-4B0E-AAB1-AA86E156BBBC}"/>
    <cellStyle name="Percent 2 7 2 3 3" xfId="23627" xr:uid="{A0580627-6F9E-4528-9081-D04411B98AAD}"/>
    <cellStyle name="Percent 2 7 2 3 3 2" xfId="37319" xr:uid="{FB73ECED-ED7A-40FC-8034-4BD940523385}"/>
    <cellStyle name="Percent 2 7 2 3 3 3" xfId="52203" xr:uid="{216CB415-68E1-4B51-9C00-C1B5386CE8CA}"/>
    <cellStyle name="Percent 2 7 2 3 4" xfId="16783" xr:uid="{C66A57FB-98C8-40B8-BA93-307600472A46}"/>
    <cellStyle name="Percent 2 7 2 3 5" xfId="30473" xr:uid="{9AC50C91-0739-4D03-B647-7C6D3D3EE10B}"/>
    <cellStyle name="Percent 2 7 2 3 6" xfId="45357" xr:uid="{CECC9708-59C8-436A-B0CA-0E1158FC831A}"/>
    <cellStyle name="Percent 2 7 2 4" xfId="11647" xr:uid="{6C93E9BF-7D69-4CBF-BC86-6D32167485A7}"/>
    <cellStyle name="Percent 2 7 2 4 2" xfId="25337" xr:uid="{E7FFC8A4-26AC-472C-B8B0-64D548E3D1C2}"/>
    <cellStyle name="Percent 2 7 2 4 2 2" xfId="39029" xr:uid="{1C92B7BC-1183-44E0-8C7E-446F13C1F75A}"/>
    <cellStyle name="Percent 2 7 2 4 2 3" xfId="53913" xr:uid="{53599958-5771-4C00-A5CE-0237EBBEE7AD}"/>
    <cellStyle name="Percent 2 7 2 4 3" xfId="18493" xr:uid="{895B41F2-EDDD-41D3-B41B-9D48BCFC8D65}"/>
    <cellStyle name="Percent 2 7 2 4 4" xfId="32183" xr:uid="{59C246EB-3BE0-4CEF-9003-175189BCF472}"/>
    <cellStyle name="Percent 2 7 2 4 5" xfId="47067" xr:uid="{4A1D198B-4FAD-4FF0-AC84-6E5D5ECD233B}"/>
    <cellStyle name="Percent 2 7 2 5" xfId="21915" xr:uid="{F9E82FA0-B714-4325-B4C5-E5C8C0D2B2A5}"/>
    <cellStyle name="Percent 2 7 2 5 2" xfId="35607" xr:uid="{944EFBB7-6A00-4AC2-950B-9FC17E0D9B97}"/>
    <cellStyle name="Percent 2 7 2 5 3" xfId="50491" xr:uid="{A6CB9A70-0D15-4743-877C-07C3EE3E3576}"/>
    <cellStyle name="Percent 2 7 2 6" xfId="15071" xr:uid="{1EE8C92C-4BFE-4213-82F1-B2F998B60962}"/>
    <cellStyle name="Percent 2 7 2 7" xfId="28761" xr:uid="{86351FC1-EB50-460A-8C97-D011523B419F}"/>
    <cellStyle name="Percent 2 7 2 8" xfId="43645" xr:uid="{5F8F06F1-9E48-4B08-955E-104C4C9F87F8}"/>
    <cellStyle name="Percent 2 7 3" xfId="8227" xr:uid="{CAC15633-AC45-411D-911D-5BC949672BB8}"/>
    <cellStyle name="Percent 2 7 3 2" xfId="9939" xr:uid="{CE9CF29E-2614-4427-9B83-454D267BDE39}"/>
    <cellStyle name="Percent 2 7 3 2 2" xfId="13361" xr:uid="{211F1C2C-6082-47BA-900C-09D8FB0ACB6B}"/>
    <cellStyle name="Percent 2 7 3 2 2 2" xfId="27051" xr:uid="{0A051E7F-E8DF-460F-922F-70D06A0F8490}"/>
    <cellStyle name="Percent 2 7 3 2 2 2 2" xfId="40743" xr:uid="{54DF2443-BA04-4AE6-90B9-95D40DADAA65}"/>
    <cellStyle name="Percent 2 7 3 2 2 2 3" xfId="55627" xr:uid="{4DC1282A-7075-4E61-BDE7-3514F711C102}"/>
    <cellStyle name="Percent 2 7 3 2 2 3" xfId="20207" xr:uid="{6A6E1893-3668-4D17-8BAA-B90F582C8812}"/>
    <cellStyle name="Percent 2 7 3 2 2 4" xfId="33897" xr:uid="{0C511F55-35B6-443C-ABF0-3DD0CA4DAD2B}"/>
    <cellStyle name="Percent 2 7 3 2 2 5" xfId="48781" xr:uid="{67121289-893C-43F9-A648-0B60CF77D36A}"/>
    <cellStyle name="Percent 2 7 3 2 3" xfId="23629" xr:uid="{9EC99437-966F-4096-B77F-9064A8CC1AB3}"/>
    <cellStyle name="Percent 2 7 3 2 3 2" xfId="37321" xr:uid="{F91D0768-B5EE-4449-8D79-81D5C5CCBE52}"/>
    <cellStyle name="Percent 2 7 3 2 3 3" xfId="52205" xr:uid="{716FC80C-9C9E-4BA7-92EE-A304DF438D31}"/>
    <cellStyle name="Percent 2 7 3 2 4" xfId="16785" xr:uid="{CD5D3CB0-6468-4867-B634-058C186F50A7}"/>
    <cellStyle name="Percent 2 7 3 2 5" xfId="30475" xr:uid="{585C3311-B6D0-4D0F-AD94-81154D0FEFFC}"/>
    <cellStyle name="Percent 2 7 3 2 6" xfId="45359" xr:uid="{3C43947B-7BDB-435D-B568-E3CEE1240AE2}"/>
    <cellStyle name="Percent 2 7 3 3" xfId="11649" xr:uid="{AB368E9B-2518-4D67-A1AC-905AFAE2238E}"/>
    <cellStyle name="Percent 2 7 3 3 2" xfId="25339" xr:uid="{7A4F1975-5F4A-4D98-A98B-10E4BC83CD35}"/>
    <cellStyle name="Percent 2 7 3 3 2 2" xfId="39031" xr:uid="{6D4067B0-DB7D-4207-805C-DC838C265567}"/>
    <cellStyle name="Percent 2 7 3 3 2 3" xfId="53915" xr:uid="{B1659BDE-3FDD-4F2B-8A25-F3EEDECF7A55}"/>
    <cellStyle name="Percent 2 7 3 3 3" xfId="18495" xr:uid="{3D6A6397-0E9C-4125-A17D-C75E84108125}"/>
    <cellStyle name="Percent 2 7 3 3 4" xfId="32185" xr:uid="{5137ECB8-1552-4D27-9C3F-DC8D0CE65673}"/>
    <cellStyle name="Percent 2 7 3 3 5" xfId="47069" xr:uid="{7127FE98-2A45-4B06-AAFB-4E7441EEA45C}"/>
    <cellStyle name="Percent 2 7 3 4" xfId="21917" xr:uid="{E226D082-23A9-4C89-B9DF-464F12768C7E}"/>
    <cellStyle name="Percent 2 7 3 4 2" xfId="35609" xr:uid="{0A611D87-619E-4F16-AB72-85956E234DF3}"/>
    <cellStyle name="Percent 2 7 3 4 3" xfId="50493" xr:uid="{AF61E749-5D19-4F28-A0AF-EF3A9A425CC4}"/>
    <cellStyle name="Percent 2 7 3 5" xfId="15073" xr:uid="{49C5C422-3DF1-4923-AAA5-610AC479159C}"/>
    <cellStyle name="Percent 2 7 3 6" xfId="28763" xr:uid="{B6CF9D2F-0C2E-4459-9279-9E5C73FF8688}"/>
    <cellStyle name="Percent 2 7 3 7" xfId="43647" xr:uid="{811AB2B5-699D-4B2F-B490-7ADB0BCD4082}"/>
    <cellStyle name="Percent 2 7 4" xfId="8228" xr:uid="{DC22573E-B66F-4D88-B0D1-EE49D16EC615}"/>
    <cellStyle name="Percent 2 7 4 2" xfId="9940" xr:uid="{93AFAE40-E7EA-4DD2-9722-385049A9A683}"/>
    <cellStyle name="Percent 2 7 4 2 2" xfId="13362" xr:uid="{33B70D18-6EDE-4D95-9C9C-1AC3146E5E1D}"/>
    <cellStyle name="Percent 2 7 4 2 2 2" xfId="27052" xr:uid="{51C0E8D9-141E-4BC1-B4B7-8D88795CB04A}"/>
    <cellStyle name="Percent 2 7 4 2 2 2 2" xfId="40744" xr:uid="{BAC845B4-0BD9-4F5D-BD02-353ECFAAB3DB}"/>
    <cellStyle name="Percent 2 7 4 2 2 2 3" xfId="55628" xr:uid="{4C8BF68B-4FAE-4E32-9265-15367D8B4E0B}"/>
    <cellStyle name="Percent 2 7 4 2 2 3" xfId="20208" xr:uid="{0FFD54D7-3D62-4AF4-801C-753FA5A0083D}"/>
    <cellStyle name="Percent 2 7 4 2 2 4" xfId="33898" xr:uid="{54C09A88-E090-4BAA-BD95-B0084E527D71}"/>
    <cellStyle name="Percent 2 7 4 2 2 5" xfId="48782" xr:uid="{6CDA4D1C-5DC8-4FC0-8B3C-20829CDDA071}"/>
    <cellStyle name="Percent 2 7 4 2 3" xfId="23630" xr:uid="{F349D2E7-6D5F-46E4-A6FC-8CD0932677D5}"/>
    <cellStyle name="Percent 2 7 4 2 3 2" xfId="37322" xr:uid="{BDE327D1-B1CE-408F-9CB0-5B99B0F58201}"/>
    <cellStyle name="Percent 2 7 4 2 3 3" xfId="52206" xr:uid="{9730CDA7-2FEC-4AEE-AD62-4BC29342BC9A}"/>
    <cellStyle name="Percent 2 7 4 2 4" xfId="16786" xr:uid="{5645E97A-7855-44E5-8CB4-4D42C949A5F1}"/>
    <cellStyle name="Percent 2 7 4 2 5" xfId="30476" xr:uid="{63C1D3B6-843D-4DB0-AB89-2811938E9525}"/>
    <cellStyle name="Percent 2 7 4 2 6" xfId="45360" xr:uid="{08E06C15-550C-4328-8CA8-426DD3C53542}"/>
    <cellStyle name="Percent 2 7 4 3" xfId="11650" xr:uid="{18706595-3A34-419C-AF7E-D3FACC002673}"/>
    <cellStyle name="Percent 2 7 4 3 2" xfId="25340" xr:uid="{1F56809D-1A9F-4144-A4D4-E49A424D143C}"/>
    <cellStyle name="Percent 2 7 4 3 2 2" xfId="39032" xr:uid="{33D68AC6-AA18-4A09-8ED3-FBCD7E3AB50A}"/>
    <cellStyle name="Percent 2 7 4 3 2 3" xfId="53916" xr:uid="{3210AB45-F7E5-4825-90D9-192ABD3F2E75}"/>
    <cellStyle name="Percent 2 7 4 3 3" xfId="18496" xr:uid="{6187CC2A-FE0C-461C-9286-7A0092FFD1A3}"/>
    <cellStyle name="Percent 2 7 4 3 4" xfId="32186" xr:uid="{B1051AE4-507E-4B9A-A594-0815F7A8D9AE}"/>
    <cellStyle name="Percent 2 7 4 3 5" xfId="47070" xr:uid="{B0A794C8-DFF4-41E4-A31F-A553D5CEE883}"/>
    <cellStyle name="Percent 2 7 4 4" xfId="21918" xr:uid="{A370AEED-F03E-44E9-AA9D-5BB3C38557AD}"/>
    <cellStyle name="Percent 2 7 4 4 2" xfId="35610" xr:uid="{71E18390-ADA3-4889-921C-AF4C81A3FA5C}"/>
    <cellStyle name="Percent 2 7 4 4 3" xfId="50494" xr:uid="{2D196CB6-14D3-4406-B1CA-69FC967F3A31}"/>
    <cellStyle name="Percent 2 7 4 5" xfId="15074" xr:uid="{0158DB22-30E6-4608-B6EA-862440711156}"/>
    <cellStyle name="Percent 2 7 4 6" xfId="28764" xr:uid="{E83D641B-6D13-4E75-B794-7070F0E4EC07}"/>
    <cellStyle name="Percent 2 7 4 7" xfId="43648" xr:uid="{7467502F-22A9-436F-AF8B-76E2BE20A190}"/>
    <cellStyle name="Percent 2 7 5" xfId="9936" xr:uid="{17CEB7F4-600F-46C8-A429-0651D5C5EE40}"/>
    <cellStyle name="Percent 2 7 5 2" xfId="13358" xr:uid="{44F5E145-F64A-4016-9548-4EFF67231274}"/>
    <cellStyle name="Percent 2 7 5 2 2" xfId="27048" xr:uid="{E97A8549-F21F-42CC-A117-017F40EC4A64}"/>
    <cellStyle name="Percent 2 7 5 2 2 2" xfId="40740" xr:uid="{15A616DF-8576-408A-80F2-976110EE97DE}"/>
    <cellStyle name="Percent 2 7 5 2 2 3" xfId="55624" xr:uid="{934FF657-353A-43EA-8281-A21ADC786562}"/>
    <cellStyle name="Percent 2 7 5 2 3" xfId="20204" xr:uid="{A14EC339-1788-40DA-8644-2487CF9E29AB}"/>
    <cellStyle name="Percent 2 7 5 2 4" xfId="33894" xr:uid="{649CE855-84D0-4CB4-B47C-42E6D61AD899}"/>
    <cellStyle name="Percent 2 7 5 2 5" xfId="48778" xr:uid="{429817A0-6E93-4962-8E14-669532225BE1}"/>
    <cellStyle name="Percent 2 7 5 3" xfId="23626" xr:uid="{36F36CDF-3547-4A0D-A5DE-908312B84FAC}"/>
    <cellStyle name="Percent 2 7 5 3 2" xfId="37318" xr:uid="{60C59444-A60A-4F46-B2B9-737DDB142F23}"/>
    <cellStyle name="Percent 2 7 5 3 3" xfId="52202" xr:uid="{B91CED60-02DB-44A3-9345-766CA85195A7}"/>
    <cellStyle name="Percent 2 7 5 4" xfId="16782" xr:uid="{BB81E49D-8519-4444-9D83-331AD358AAAA}"/>
    <cellStyle name="Percent 2 7 5 5" xfId="30472" xr:uid="{2B1A6888-727B-4EF6-8F96-2959E7B75522}"/>
    <cellStyle name="Percent 2 7 5 6" xfId="45356" xr:uid="{3CB9A021-2012-4225-8D40-7C963E953DC6}"/>
    <cellStyle name="Percent 2 7 6" xfId="11646" xr:uid="{E399E3CD-4361-4C75-B90D-B541DCABBB46}"/>
    <cellStyle name="Percent 2 7 6 2" xfId="25336" xr:uid="{9364E38B-7931-406C-AF9F-C911159DB012}"/>
    <cellStyle name="Percent 2 7 6 2 2" xfId="39028" xr:uid="{CA86B9AC-7BB1-4EF1-8BF6-B13F4FE5203E}"/>
    <cellStyle name="Percent 2 7 6 2 3" xfId="53912" xr:uid="{6ADBABEC-D2FD-495A-8760-1167B5DE3FCF}"/>
    <cellStyle name="Percent 2 7 6 3" xfId="18492" xr:uid="{F15CCD9C-1F90-473F-A8EB-A8B5B2DF631D}"/>
    <cellStyle name="Percent 2 7 6 4" xfId="32182" xr:uid="{BB931B87-0181-4E47-90B5-880BD6C3D2F1}"/>
    <cellStyle name="Percent 2 7 6 5" xfId="47066" xr:uid="{9208B9F0-D2F5-4448-BB0C-3799AE73A158}"/>
    <cellStyle name="Percent 2 7 7" xfId="21914" xr:uid="{46117A97-A572-47E0-9FAF-74C1AD56505E}"/>
    <cellStyle name="Percent 2 7 7 2" xfId="35606" xr:uid="{7C833A73-330E-4318-A517-239DC6649EAA}"/>
    <cellStyle name="Percent 2 7 7 3" xfId="50490" xr:uid="{E974407C-9335-465A-817F-412F8427D243}"/>
    <cellStyle name="Percent 2 7 8" xfId="15070" xr:uid="{096B3208-8BD1-4458-A9D8-34427BD9218C}"/>
    <cellStyle name="Percent 2 7 9" xfId="28760" xr:uid="{43299A16-37F9-4D44-A093-3F52E0CE908F}"/>
    <cellStyle name="Percent 2 8" xfId="8229" xr:uid="{B4DECDE1-D499-4BFD-B972-E2FAC7F82F1D}"/>
    <cellStyle name="Percent 2 8 2" xfId="8230" xr:uid="{FD5CE46B-86A6-4C78-A504-DE17EA19C568}"/>
    <cellStyle name="Percent 2 8 2 2" xfId="9942" xr:uid="{CBE3185A-07C5-41C9-B7D4-F16D49E357F9}"/>
    <cellStyle name="Percent 2 8 2 2 2" xfId="13364" xr:uid="{C2ADAEA7-B22D-43C0-A4C8-A32A1EC1B8AA}"/>
    <cellStyle name="Percent 2 8 2 2 2 2" xfId="27054" xr:uid="{43A76BB9-D755-4EA6-8003-9AA48293BC45}"/>
    <cellStyle name="Percent 2 8 2 2 2 2 2" xfId="40746" xr:uid="{52F4ECA6-7CA9-4C5F-89DA-436536F5B1F9}"/>
    <cellStyle name="Percent 2 8 2 2 2 2 3" xfId="55630" xr:uid="{DF4E638D-26C5-4B1D-AE97-AD385441EE04}"/>
    <cellStyle name="Percent 2 8 2 2 2 3" xfId="20210" xr:uid="{5AD51459-091E-4263-B0FE-0AA97C70B8F9}"/>
    <cellStyle name="Percent 2 8 2 2 2 4" xfId="33900" xr:uid="{31AE6028-D42C-418C-AC71-E258A214433C}"/>
    <cellStyle name="Percent 2 8 2 2 2 5" xfId="48784" xr:uid="{CF5096C5-00AD-442E-BDDE-2B9959474D2E}"/>
    <cellStyle name="Percent 2 8 2 2 3" xfId="23632" xr:uid="{CADE6192-E0F1-4C37-8DB0-B469A7DFFFA5}"/>
    <cellStyle name="Percent 2 8 2 2 3 2" xfId="37324" xr:uid="{8A69EAAB-A6F2-4B48-9E40-E0CBE579D888}"/>
    <cellStyle name="Percent 2 8 2 2 3 3" xfId="52208" xr:uid="{768EB3DA-D6BC-43FB-BA70-7EBF7C33C144}"/>
    <cellStyle name="Percent 2 8 2 2 4" xfId="16788" xr:uid="{AD488EE0-2B9E-44C9-B50B-9F399CD76BB4}"/>
    <cellStyle name="Percent 2 8 2 2 5" xfId="30478" xr:uid="{CF5B1A94-A753-4449-8A1F-A2E464DE245D}"/>
    <cellStyle name="Percent 2 8 2 2 6" xfId="45362" xr:uid="{5DDF1D27-110A-421A-B18C-76A362744B97}"/>
    <cellStyle name="Percent 2 8 2 3" xfId="11652" xr:uid="{2F056E57-39E7-4420-AFEF-AE37CBF7B4A3}"/>
    <cellStyle name="Percent 2 8 2 3 2" xfId="25342" xr:uid="{65D2D855-0B08-4B7D-B517-E187C1D840A2}"/>
    <cellStyle name="Percent 2 8 2 3 2 2" xfId="39034" xr:uid="{79F28247-8AFF-424F-9A88-0A97CE12E1FA}"/>
    <cellStyle name="Percent 2 8 2 3 2 3" xfId="53918" xr:uid="{138E32EA-E510-48D5-AA4F-C8F04FBBEC6E}"/>
    <cellStyle name="Percent 2 8 2 3 3" xfId="18498" xr:uid="{2E5E4FB6-6DC8-4B9B-B7FA-69D83223D30E}"/>
    <cellStyle name="Percent 2 8 2 3 4" xfId="32188" xr:uid="{C1968BAA-413C-4696-AA75-73B6ABC5D7B9}"/>
    <cellStyle name="Percent 2 8 2 3 5" xfId="47072" xr:uid="{98FC070A-DC86-44FB-8C12-2961B6A4E3C8}"/>
    <cellStyle name="Percent 2 8 2 4" xfId="21920" xr:uid="{E2F77453-E395-4B78-A061-E4520682D06B}"/>
    <cellStyle name="Percent 2 8 2 4 2" xfId="35612" xr:uid="{6227CB7E-6AD7-483D-8633-CC75FDAF1642}"/>
    <cellStyle name="Percent 2 8 2 4 3" xfId="50496" xr:uid="{2BC6671F-69FC-4AF8-B27B-376B0E46A8BE}"/>
    <cellStyle name="Percent 2 8 2 5" xfId="15076" xr:uid="{97956F3B-D5C1-4363-A081-D065C07264A3}"/>
    <cellStyle name="Percent 2 8 2 6" xfId="28766" xr:uid="{BB220BAE-0A43-486A-A532-0E130CCF73DF}"/>
    <cellStyle name="Percent 2 8 2 7" xfId="43650" xr:uid="{1305F4D8-C29F-44A0-B04A-DEA6FE4B63DA}"/>
    <cellStyle name="Percent 2 8 3" xfId="9941" xr:uid="{FBD1313F-8ABF-4A40-AEAE-C0151B2C8950}"/>
    <cellStyle name="Percent 2 8 3 2" xfId="13363" xr:uid="{73630B20-C291-4184-B213-0F4F35363149}"/>
    <cellStyle name="Percent 2 8 3 2 2" xfId="27053" xr:uid="{B002B129-82FF-49AF-8167-C3B8ADBA952D}"/>
    <cellStyle name="Percent 2 8 3 2 2 2" xfId="40745" xr:uid="{84B2632F-8A4D-4C3C-9D88-099BA3582EF1}"/>
    <cellStyle name="Percent 2 8 3 2 2 3" xfId="55629" xr:uid="{E3E1BF2B-E317-4E48-9434-4353D9D312F4}"/>
    <cellStyle name="Percent 2 8 3 2 3" xfId="20209" xr:uid="{D30279E6-30AC-437B-AE6D-03B0017D65E9}"/>
    <cellStyle name="Percent 2 8 3 2 4" xfId="33899" xr:uid="{3462E26B-4401-471A-A6AE-F12FD5C50782}"/>
    <cellStyle name="Percent 2 8 3 2 5" xfId="48783" xr:uid="{59549C3A-2CC7-43C2-8D3D-8B3A82466434}"/>
    <cellStyle name="Percent 2 8 3 3" xfId="23631" xr:uid="{D29A011F-055B-4A41-8811-6831CA3250B7}"/>
    <cellStyle name="Percent 2 8 3 3 2" xfId="37323" xr:uid="{73E85956-7E97-4132-AE6D-C6B75F98CCDE}"/>
    <cellStyle name="Percent 2 8 3 3 3" xfId="52207" xr:uid="{9A085EA6-1148-40DC-B5CE-9B3D4DCFB6B8}"/>
    <cellStyle name="Percent 2 8 3 4" xfId="16787" xr:uid="{955F5408-04CE-476F-AD97-21B424FB43F2}"/>
    <cellStyle name="Percent 2 8 3 5" xfId="30477" xr:uid="{AAAD109B-A99D-4497-AEDC-81B9C7A27E0D}"/>
    <cellStyle name="Percent 2 8 3 6" xfId="45361" xr:uid="{EF299876-B442-4619-98B3-D1390B46559C}"/>
    <cellStyle name="Percent 2 8 4" xfId="11651" xr:uid="{76788F4E-4AC9-424A-A104-C9CB65108997}"/>
    <cellStyle name="Percent 2 8 4 2" xfId="25341" xr:uid="{48188F2F-6A6F-479D-92C5-BA362A31C387}"/>
    <cellStyle name="Percent 2 8 4 2 2" xfId="39033" xr:uid="{FD8B88B9-EFAE-475A-A2FF-7971E28C5CF6}"/>
    <cellStyle name="Percent 2 8 4 2 3" xfId="53917" xr:uid="{EA79F961-598C-44EE-8005-FFE08912E7AE}"/>
    <cellStyle name="Percent 2 8 4 3" xfId="18497" xr:uid="{884C85A1-9687-4A90-BDAD-B123497548D5}"/>
    <cellStyle name="Percent 2 8 4 4" xfId="32187" xr:uid="{EB61EAA2-3126-4A79-9DC9-F3B5BBAA13C9}"/>
    <cellStyle name="Percent 2 8 4 5" xfId="47071" xr:uid="{CCAA04ED-95E9-4F87-9BF3-98A959628849}"/>
    <cellStyle name="Percent 2 8 5" xfId="21919" xr:uid="{A52E14E4-652F-422E-B4ED-DAE77B3D9770}"/>
    <cellStyle name="Percent 2 8 5 2" xfId="35611" xr:uid="{A387B972-3C3D-4D0C-8FF2-ECBB967990F5}"/>
    <cellStyle name="Percent 2 8 5 3" xfId="50495" xr:uid="{7F1388AB-CA3A-4A63-BDEB-573F77D3A088}"/>
    <cellStyle name="Percent 2 8 6" xfId="15075" xr:uid="{F121F9EE-9B3D-423B-9FD2-318CFE40C4C6}"/>
    <cellStyle name="Percent 2 8 7" xfId="28765" xr:uid="{CC86136E-7ADE-46AA-B731-804B84A58AC3}"/>
    <cellStyle name="Percent 2 8 8" xfId="43649" xr:uid="{07EEBA15-1A94-4638-8F6A-73D5DD5D5C21}"/>
    <cellStyle name="Percent 2 9" xfId="8231" xr:uid="{7CA0C29E-E0CF-4973-B753-FA440D38374F}"/>
    <cellStyle name="Percent 2 9 2" xfId="9943" xr:uid="{D48C8E52-EEC2-436A-B8EF-6F176EC9483A}"/>
    <cellStyle name="Percent 2 9 2 2" xfId="13365" xr:uid="{8B8AEA37-6C29-4C9D-A137-0B2BBC1E9A0A}"/>
    <cellStyle name="Percent 2 9 2 2 2" xfId="27055" xr:uid="{91D47BD9-67A3-4E7B-A21B-2B858F0AC10B}"/>
    <cellStyle name="Percent 2 9 2 2 2 2" xfId="40747" xr:uid="{0617675B-BCF9-4B85-9E45-B24003B07444}"/>
    <cellStyle name="Percent 2 9 2 2 2 3" xfId="55631" xr:uid="{4979B3C9-B5BD-4313-86C0-D4D8087DDD0E}"/>
    <cellStyle name="Percent 2 9 2 2 3" xfId="20211" xr:uid="{6E6591E3-8278-4FFE-8D1F-CDA51FBA5664}"/>
    <cellStyle name="Percent 2 9 2 2 4" xfId="33901" xr:uid="{B1211949-65F9-456B-B352-CB86CCC05ACF}"/>
    <cellStyle name="Percent 2 9 2 2 5" xfId="48785" xr:uid="{1B5BE660-F66B-4135-B907-98B9F3AB4723}"/>
    <cellStyle name="Percent 2 9 2 3" xfId="23633" xr:uid="{B7DA64DD-02BC-4131-B6F9-A433435F84BF}"/>
    <cellStyle name="Percent 2 9 2 3 2" xfId="37325" xr:uid="{3CE3DD4D-E6DA-41E5-B66A-66B0B058000C}"/>
    <cellStyle name="Percent 2 9 2 3 3" xfId="52209" xr:uid="{1C79E6E4-89B1-47D1-A816-72D690C61059}"/>
    <cellStyle name="Percent 2 9 2 4" xfId="16789" xr:uid="{35230834-89C4-4F20-943C-1D2FB70B98B3}"/>
    <cellStyle name="Percent 2 9 2 5" xfId="30479" xr:uid="{DB054948-74CF-406C-8A5B-9F232CA9D81A}"/>
    <cellStyle name="Percent 2 9 2 6" xfId="45363" xr:uid="{4EB2CED7-696A-4893-AB60-33F5C7970A19}"/>
    <cellStyle name="Percent 2 9 3" xfId="11653" xr:uid="{5D452799-BCFD-41B2-8154-F207B687DFF0}"/>
    <cellStyle name="Percent 2 9 3 2" xfId="25343" xr:uid="{0529D5CC-F728-4EB0-B0CE-8517B84160C8}"/>
    <cellStyle name="Percent 2 9 3 2 2" xfId="39035" xr:uid="{5EC5DB7B-7F09-488F-877B-4FC1A98E21DF}"/>
    <cellStyle name="Percent 2 9 3 2 3" xfId="53919" xr:uid="{E57CFA52-946F-4D33-A538-EB69234239B1}"/>
    <cellStyle name="Percent 2 9 3 3" xfId="18499" xr:uid="{7A04A472-DF48-4AA7-9C25-DED1C9CA4AAC}"/>
    <cellStyle name="Percent 2 9 3 4" xfId="32189" xr:uid="{A5BA829D-1DA9-4C9F-AD30-1B5553F2CE27}"/>
    <cellStyle name="Percent 2 9 3 5" xfId="47073" xr:uid="{358C76C9-C4AD-4175-8D36-E2702C1450E3}"/>
    <cellStyle name="Percent 2 9 4" xfId="21921" xr:uid="{78303509-3424-4BF1-9408-DC46DBEFE321}"/>
    <cellStyle name="Percent 2 9 4 2" xfId="35613" xr:uid="{F7CBCA8A-B70E-4D6C-B3B0-72B1AA87965C}"/>
    <cellStyle name="Percent 2 9 4 3" xfId="50497" xr:uid="{6BCDA37D-29AA-4337-BD8D-BED540F7D723}"/>
    <cellStyle name="Percent 2 9 5" xfId="15077" xr:uid="{5116342E-0C8A-480D-8B76-7403C66C095E}"/>
    <cellStyle name="Percent 2 9 6" xfId="28767" xr:uid="{69B0CC4C-6567-48FB-9A18-55C6B0775CF5}"/>
    <cellStyle name="Percent 2 9 7" xfId="43651" xr:uid="{9BB24761-5899-4058-B064-722E77FDA3C4}"/>
    <cellStyle name="Гиперссылка 2" xfId="6" xr:uid="{629CC166-3E4C-492F-A6E1-7C09A5B5D00D}"/>
    <cellStyle name="Гиперссылка 2 2" xfId="5299" xr:uid="{DB232819-15B3-4549-B4D2-FE161DC3F043}"/>
    <cellStyle name="Гиперссылка 2 2 2" xfId="41926" xr:uid="{B4F2B256-EFAA-4934-B853-313165916802}"/>
    <cellStyle name="Гиперссылка 2 2 3" xfId="6510" xr:uid="{B577C1DE-A5EB-47A0-ADEA-D1B1EAFDA81E}"/>
    <cellStyle name="Гиперссылка 2 2 4" xfId="5918" xr:uid="{196C539B-FD8B-4165-B17D-9A4E9D2FFF98}"/>
    <cellStyle name="Обычный 2" xfId="4" xr:uid="{7003289E-4F31-4C3C-8CC5-B1403C2AD489}"/>
    <cellStyle name="Обычный 2 2" xfId="7" xr:uid="{47B64E35-1D78-4715-BAC7-9A986A5B42C1}"/>
    <cellStyle name="Обычный 2 2 2" xfId="5301" xr:uid="{7DE48808-943D-4BDB-9DAC-5216659D477C}"/>
    <cellStyle name="Обычный 2 2 2 2" xfId="41928" xr:uid="{B9B1235C-4312-4BD2-8354-3E487B687D52}"/>
    <cellStyle name="Обычный 2 2 2 3" xfId="6512" xr:uid="{DBE55957-EE15-4580-A512-D8488765AB72}"/>
    <cellStyle name="Обычный 2 2 2 4" xfId="5920" xr:uid="{0825BE3C-FF6B-408C-8266-6A1244466DBE}"/>
    <cellStyle name="Обычный 2 3" xfId="5300" xr:uid="{7767B064-F58C-4A12-B483-3623108338DD}"/>
    <cellStyle name="Обычный 2 3 2" xfId="41927" xr:uid="{E9CA7617-F741-4ABC-9F17-B06F7FC39B51}"/>
    <cellStyle name="Обычный 2 3 3" xfId="6511" xr:uid="{45F51D1E-1249-4F7A-AB78-12DEAF7332D2}"/>
    <cellStyle name="Обычный 2 3 4" xfId="5919" xr:uid="{48B80814-5912-471E-9C08-22C6ED17DAAB}"/>
    <cellStyle name="常规_Sheet1_1" xfId="4413" xr:uid="{8D139792-196B-403A-837C-93CC2C5B7ADC}"/>
  </cellStyles>
  <dxfs count="12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1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Sales%20Share%20Folder\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file:///Z:\Sales%20Share%20Folder\Sales%20price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Chart1"/>
      <sheetName val="Sheet2"/>
      <sheetName val="Board selling"/>
      <sheetName val="Sales price list"/>
      <sheetName val="Acha AX9Air Sales Price List"/>
      <sheetName val="\Ny Air Sales Price List"/>
      <sheetName val="Acha Air Sales D61Price List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13"/>
  <sheetViews>
    <sheetView tabSelected="1"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3"/>
      <c r="B1" s="6" t="s">
        <v>1</v>
      </c>
      <c r="C1" s="5"/>
      <c r="D1" s="5"/>
      <c r="E1" s="5"/>
      <c r="F1" s="5"/>
      <c r="G1" s="3"/>
      <c r="H1" s="6" t="s">
        <v>4</v>
      </c>
      <c r="I1" s="14"/>
    </row>
    <row r="2" spans="1:23" ht="15">
      <c r="A2" s="13"/>
      <c r="B2" s="15" t="s">
        <v>45</v>
      </c>
      <c r="C2" s="4"/>
      <c r="D2" s="4"/>
      <c r="E2" s="4"/>
      <c r="F2" s="4"/>
      <c r="G2" s="7"/>
      <c r="H2" s="7"/>
      <c r="I2" s="14"/>
      <c r="W2" s="45">
        <v>32</v>
      </c>
    </row>
    <row r="3" spans="1:23" ht="15.75" thickBot="1">
      <c r="A3" s="13"/>
      <c r="B3" s="15" t="s">
        <v>8</v>
      </c>
      <c r="C3" s="7"/>
      <c r="D3" s="7"/>
      <c r="E3" s="7"/>
      <c r="F3" s="7"/>
      <c r="G3" s="7"/>
      <c r="H3" s="3"/>
      <c r="I3" s="14"/>
      <c r="W3" t="s">
        <v>44</v>
      </c>
    </row>
    <row r="4" spans="1:23" ht="15">
      <c r="A4" s="13"/>
      <c r="B4" s="15" t="s">
        <v>49</v>
      </c>
      <c r="C4" s="7"/>
      <c r="D4" s="7"/>
      <c r="E4" s="7"/>
      <c r="F4" s="3"/>
      <c r="G4" s="115" t="s">
        <v>5</v>
      </c>
      <c r="H4" s="116" t="s">
        <v>6</v>
      </c>
      <c r="I4" s="14"/>
    </row>
    <row r="5" spans="1:23" ht="15.75" thickBot="1">
      <c r="A5" s="13"/>
      <c r="B5" s="15" t="s">
        <v>50</v>
      </c>
      <c r="C5" s="7"/>
      <c r="D5" s="7"/>
      <c r="E5" s="7"/>
      <c r="F5" s="3"/>
      <c r="G5" s="42">
        <f ca="1">TODAY()</f>
        <v>45415</v>
      </c>
      <c r="H5" s="41">
        <v>54249</v>
      </c>
      <c r="I5" s="14"/>
    </row>
    <row r="6" spans="1:23" ht="14.25">
      <c r="A6" s="13"/>
      <c r="B6" s="16" t="s">
        <v>2</v>
      </c>
      <c r="C6" s="7"/>
      <c r="D6" s="7"/>
      <c r="E6" s="7"/>
      <c r="F6" s="8"/>
      <c r="G6" s="3"/>
      <c r="H6" s="3"/>
      <c r="I6" s="14"/>
    </row>
    <row r="7" spans="1:23" ht="5.25" customHeight="1" thickBot="1">
      <c r="A7" s="13"/>
      <c r="B7" s="17"/>
      <c r="C7" s="7"/>
      <c r="D7" s="7"/>
      <c r="E7" s="7"/>
      <c r="F7" s="8"/>
      <c r="G7" s="3"/>
      <c r="H7" s="3"/>
      <c r="I7" s="14"/>
    </row>
    <row r="8" spans="1:23" ht="16.5" customHeight="1" thickBot="1">
      <c r="A8" s="13"/>
      <c r="B8" s="124" t="s">
        <v>3</v>
      </c>
      <c r="C8" s="125"/>
      <c r="D8" s="126"/>
      <c r="E8" s="4"/>
      <c r="F8" s="114" t="s">
        <v>12</v>
      </c>
      <c r="G8" s="27"/>
      <c r="H8" s="27"/>
      <c r="I8" s="14"/>
      <c r="K8" s="107"/>
    </row>
    <row r="9" spans="1:23">
      <c r="A9" s="13"/>
      <c r="B9" s="127" t="s">
        <v>53</v>
      </c>
      <c r="C9" s="128"/>
      <c r="D9" s="129"/>
      <c r="E9" s="9"/>
      <c r="F9" s="39" t="str">
        <f>B9</f>
        <v xml:space="preserve">RP Piercing and Jewelry	</v>
      </c>
      <c r="G9" s="141" t="s">
        <v>14</v>
      </c>
      <c r="H9" s="143"/>
      <c r="I9" s="14"/>
    </row>
    <row r="10" spans="1:23">
      <c r="A10" s="13"/>
      <c r="B10" s="130" t="s">
        <v>54</v>
      </c>
      <c r="C10" s="131"/>
      <c r="D10" s="132"/>
      <c r="E10" s="10"/>
      <c r="F10" s="39" t="str">
        <f>B10</f>
        <v>Mrs. Pakaimas Ardruxsa</v>
      </c>
      <c r="G10" s="141"/>
      <c r="H10" s="144"/>
      <c r="I10" s="14"/>
    </row>
    <row r="11" spans="1:23">
      <c r="A11" s="13"/>
      <c r="B11" s="133" t="s">
        <v>55</v>
      </c>
      <c r="C11" s="131"/>
      <c r="D11" s="132"/>
      <c r="E11" s="10"/>
      <c r="F11" s="39" t="str">
        <f>B11</f>
        <v>Bangkok</v>
      </c>
      <c r="G11" s="141" t="s">
        <v>15</v>
      </c>
      <c r="H11" s="145" t="s">
        <v>22</v>
      </c>
      <c r="I11" s="14"/>
    </row>
    <row r="12" spans="1:23">
      <c r="A12" s="13"/>
      <c r="B12" s="133" t="s">
        <v>30</v>
      </c>
      <c r="C12" s="131"/>
      <c r="D12" s="132"/>
      <c r="E12" s="10"/>
      <c r="F12" s="39" t="str">
        <f>B12</f>
        <v>Thailand</v>
      </c>
      <c r="G12" s="141"/>
      <c r="H12" s="144"/>
      <c r="I12" s="14"/>
    </row>
    <row r="13" spans="1:23">
      <c r="A13" s="13"/>
      <c r="B13" s="130"/>
      <c r="C13" s="134"/>
      <c r="D13" s="135"/>
      <c r="E13" s="11"/>
      <c r="F13" s="39">
        <f t="shared" ref="F13:F14" si="0">B13</f>
        <v>0</v>
      </c>
      <c r="G13" s="142" t="s">
        <v>16</v>
      </c>
      <c r="H13" s="145" t="s">
        <v>52</v>
      </c>
      <c r="I13" s="14"/>
      <c r="L13" s="28" t="s">
        <v>20</v>
      </c>
    </row>
    <row r="14" spans="1:23" ht="13.5" thickBot="1">
      <c r="A14" s="13"/>
      <c r="B14" s="136"/>
      <c r="C14" s="137"/>
      <c r="D14" s="138"/>
      <c r="E14" s="11"/>
      <c r="F14" s="40">
        <f t="shared" si="0"/>
        <v>0</v>
      </c>
      <c r="G14" s="142"/>
      <c r="H14" s="146"/>
      <c r="I14" s="14"/>
      <c r="L14" s="108">
        <f ca="1">VLOOKUP(G5,[1]Sheet1!$A$9:$I$7290,2,FALSE)</f>
        <v>36.67</v>
      </c>
    </row>
    <row r="15" spans="1:23" ht="5.25" customHeight="1">
      <c r="A15" s="13"/>
      <c r="B15" s="11"/>
      <c r="C15" s="11"/>
      <c r="D15" s="11"/>
      <c r="E15" s="11"/>
      <c r="F15" s="11"/>
      <c r="G15" s="28"/>
      <c r="H15" s="29"/>
      <c r="I15" s="14"/>
    </row>
    <row r="16" spans="1:23">
      <c r="A16" s="13"/>
      <c r="B16" s="11" t="s">
        <v>51</v>
      </c>
      <c r="C16" s="11"/>
      <c r="D16" s="11"/>
      <c r="E16" s="11"/>
      <c r="F16" s="11"/>
      <c r="G16" s="28" t="s">
        <v>19</v>
      </c>
      <c r="H16" s="35" t="s">
        <v>21</v>
      </c>
      <c r="I16" s="14"/>
    </row>
    <row r="17" spans="1:14" hidden="1">
      <c r="A17" s="13"/>
      <c r="B17" s="11"/>
      <c r="C17" s="11"/>
      <c r="D17" s="11"/>
      <c r="E17" s="11"/>
      <c r="F17" s="11"/>
      <c r="I17" s="14"/>
    </row>
    <row r="18" spans="1:14" ht="5.25" customHeight="1" thickBot="1">
      <c r="A18" s="13"/>
      <c r="B18" s="12"/>
      <c r="C18" s="12"/>
      <c r="D18" s="12"/>
      <c r="E18" s="12"/>
      <c r="F18" s="3"/>
      <c r="G18" s="12"/>
      <c r="H18" s="12"/>
      <c r="I18" s="14"/>
    </row>
    <row r="19" spans="1:14" ht="17.25" customHeight="1" thickBot="1">
      <c r="A19" s="13"/>
      <c r="B19" s="109" t="s">
        <v>11</v>
      </c>
      <c r="C19" s="110" t="s">
        <v>7</v>
      </c>
      <c r="D19" s="139" t="s">
        <v>13</v>
      </c>
      <c r="E19" s="140"/>
      <c r="F19" s="111" t="s">
        <v>0</v>
      </c>
      <c r="G19" s="112" t="s">
        <v>9</v>
      </c>
      <c r="H19" s="113" t="s">
        <v>10</v>
      </c>
      <c r="I19" s="14"/>
      <c r="J19" s="117" t="s">
        <v>58</v>
      </c>
    </row>
    <row r="20" spans="1:14" ht="25.5">
      <c r="A20" s="13"/>
      <c r="B20" s="1">
        <v>4</v>
      </c>
      <c r="C20" s="38" t="s">
        <v>56</v>
      </c>
      <c r="D20" s="147" t="s">
        <v>64</v>
      </c>
      <c r="E20" s="148"/>
      <c r="F20" s="43" t="str">
        <f>VLOOKUP(C20,'[2]Acha Air Sales Price List'!$B$1:$D$65536,3,FALSE)</f>
        <v>Pack of 10 pcs. of Titanium G23 threadless labret 20g(0.8mm) with 2.5mm base plate</v>
      </c>
      <c r="G20" s="21">
        <f ca="1">ROUND(IF(ISBLANK(C20),0,VLOOKUP(C20,'[2]Acha Air Sales Price List'!$B$1:$X$65536,12,FALSE)*$L$14),2)</f>
        <v>513.38</v>
      </c>
      <c r="H20" s="22">
        <f t="shared" ref="H20:H60" ca="1" si="1">ROUND(IF(ISNUMBER(B20), G20*B20, 0),5)</f>
        <v>2053.52</v>
      </c>
      <c r="I20" s="14"/>
    </row>
    <row r="21" spans="1:14" ht="25.5">
      <c r="A21" s="13"/>
      <c r="B21" s="1">
        <v>1</v>
      </c>
      <c r="C21" s="36" t="s">
        <v>56</v>
      </c>
      <c r="D21" s="118" t="s">
        <v>57</v>
      </c>
      <c r="E21" s="119"/>
      <c r="F21" s="43" t="str">
        <f>VLOOKUP(C21,'[2]Acha Air Sales Price List'!$B$1:$D$65536,3,FALSE)</f>
        <v>Pack of 10 pcs. of Titanium G23 threadless labret 20g(0.8mm) with 2.5mm base plate</v>
      </c>
      <c r="G21" s="21">
        <f ca="1">ROUND(IF(ISBLANK(C21),0,VLOOKUP(C21,'[2]Acha Air Sales Price List'!$B$1:$X$65536,12,FALSE)*$L$14),2)</f>
        <v>513.38</v>
      </c>
      <c r="H21" s="22">
        <f t="shared" ca="1" si="1"/>
        <v>513.38</v>
      </c>
      <c r="I21" s="14"/>
    </row>
    <row r="22" spans="1:14" ht="48">
      <c r="A22" s="13"/>
      <c r="B22" s="1">
        <v>4</v>
      </c>
      <c r="C22" s="36" t="s">
        <v>60</v>
      </c>
      <c r="D22" s="118" t="s">
        <v>59</v>
      </c>
      <c r="E22" s="119"/>
      <c r="F22" s="43" t="str">
        <f>VLOOKUP(C22,'[2]Acha Air Sales Price List'!$B$1:$D$65536,3,FALSE)</f>
        <v>Gold PVD plated Titanium G23 labret,18g(1mm) with a threadless push pin top with a prongset 1.5mm CZ Cubic Zirconia (CZ) bezel set ( 2.5mm base plate )</v>
      </c>
      <c r="G22" s="21">
        <f ca="1">ROUND(IF(ISBLANK(C22),0,VLOOKUP(C22,'[2]Acha Air Sales Price List'!$B$1:$X$65536,12,FALSE)*$L$14),2)</f>
        <v>133.85</v>
      </c>
      <c r="H22" s="22">
        <f t="shared" ca="1" si="1"/>
        <v>535.4</v>
      </c>
      <c r="I22" s="14"/>
    </row>
    <row r="23" spans="1:14" ht="48">
      <c r="A23" s="13"/>
      <c r="B23" s="1">
        <v>4</v>
      </c>
      <c r="C23" s="36" t="s">
        <v>62</v>
      </c>
      <c r="D23" s="118" t="s">
        <v>59</v>
      </c>
      <c r="E23" s="119"/>
      <c r="F23" s="43" t="str">
        <f>VLOOKUP(C23,'[2]Acha Air Sales Price List'!$B$1:$D$65536,3,FALSE)</f>
        <v>Gold PVD plated Titanium G23 labret,18g(1mm) with a threadless push pin top with a prongset 2mm CZ Cubic Zirconia (CZ) bezel set ( 2.5mm base plate )</v>
      </c>
      <c r="G23" s="21">
        <f ca="1">ROUND(IF(ISBLANK(C23),0,VLOOKUP(C23,'[2]Acha Air Sales Price List'!$B$1:$X$65536,12,FALSE)*$L$14),2)</f>
        <v>133.85</v>
      </c>
      <c r="H23" s="22">
        <f t="shared" ca="1" si="1"/>
        <v>535.4</v>
      </c>
      <c r="I23" s="14"/>
    </row>
    <row r="24" spans="1:14" ht="48">
      <c r="A24" s="13"/>
      <c r="B24" s="1">
        <v>4</v>
      </c>
      <c r="C24" s="36" t="s">
        <v>61</v>
      </c>
      <c r="D24" s="118" t="s">
        <v>59</v>
      </c>
      <c r="E24" s="119"/>
      <c r="F24" s="43" t="str">
        <f>VLOOKUP(C24,'[2]Acha Air Sales Price List'!$B$1:$D$65536,3,FALSE)</f>
        <v>Gold PVD plated Titanium G23 labret,18g(1mm) with a threadless push pin top with a prongset 2.5mm CZ Cubic Zirconia (CZ) bezel set ( 2.5mm base plate )</v>
      </c>
      <c r="G24" s="21">
        <f ca="1">ROUND(IF(ISBLANK(C24),0,VLOOKUP(C24,'[2]Acha Air Sales Price List'!$B$1:$X$65536,12,FALSE)*$L$14),2)</f>
        <v>133.85</v>
      </c>
      <c r="H24" s="22">
        <f t="shared" ca="1" si="1"/>
        <v>535.4</v>
      </c>
      <c r="I24" s="14"/>
    </row>
    <row r="25" spans="1:14" ht="48">
      <c r="A25" s="13"/>
      <c r="B25" s="1">
        <v>7</v>
      </c>
      <c r="C25" s="36" t="s">
        <v>63</v>
      </c>
      <c r="D25" s="118" t="s">
        <v>59</v>
      </c>
      <c r="E25" s="119"/>
      <c r="F25" s="43" t="str">
        <f>VLOOKUP(C25,'[2]Acha Air Sales Price List'!$B$1:$D$65536,3,FALSE)</f>
        <v>Gold PVD plated Titanium G23 labret,18g(1mm) with a threadless push pin top with a prongset 3mm CZ Cubic Zirconia (CZ) bezel set ( 2.5mm base plate )</v>
      </c>
      <c r="G25" s="21">
        <f ca="1">ROUND(IF(ISBLANK(C25),0,VLOOKUP(C25,'[2]Acha Air Sales Price List'!$B$1:$X$65536,12,FALSE)*$L$14),2)</f>
        <v>133.85</v>
      </c>
      <c r="H25" s="22">
        <f t="shared" ca="1" si="1"/>
        <v>936.95</v>
      </c>
      <c r="I25" s="14"/>
      <c r="M25" s="149"/>
      <c r="N25" s="149"/>
    </row>
    <row r="26" spans="1:14" hidden="1">
      <c r="A26" s="13"/>
      <c r="B26" s="1"/>
      <c r="C26" s="36"/>
      <c r="D26" s="118"/>
      <c r="E26" s="119"/>
      <c r="F26" s="43" t="str">
        <f>VLOOKUP(C26,'[2]Acha Air Sales Price List'!$B$1:$D$65536,3,FALSE)</f>
        <v>Exchange rate :</v>
      </c>
      <c r="G26" s="21">
        <f>ROUND(IF(ISBLANK(C26),0,VLOOKUP(C26,'[2]Acha Air Sales Price List'!$B$1:$X$65536,12,FALSE)*$L$14),2)</f>
        <v>0</v>
      </c>
      <c r="H26" s="22">
        <f t="shared" si="1"/>
        <v>0</v>
      </c>
      <c r="I26" s="14"/>
    </row>
    <row r="27" spans="1:14" hidden="1">
      <c r="A27" s="13"/>
      <c r="B27" s="1"/>
      <c r="C27" s="36"/>
      <c r="D27" s="118"/>
      <c r="E27" s="119"/>
      <c r="F27" s="43" t="str">
        <f>VLOOKUP(C27,'[2]Acha Air Sales Price List'!$B$1:$D$65536,3,FALSE)</f>
        <v>Exchange rate :</v>
      </c>
      <c r="G27" s="21">
        <f>ROUND(IF(ISBLANK(C27),0,VLOOKUP(C27,'[2]Acha Air Sales Price List'!$B$1:$X$65536,12,FALSE)*$L$14),2)</f>
        <v>0</v>
      </c>
      <c r="H27" s="22">
        <f t="shared" si="1"/>
        <v>0</v>
      </c>
      <c r="I27" s="14"/>
    </row>
    <row r="28" spans="1:14" hidden="1">
      <c r="A28" s="13"/>
      <c r="B28" s="1"/>
      <c r="C28" s="36"/>
      <c r="D28" s="118"/>
      <c r="E28" s="119"/>
      <c r="F28" s="43" t="str">
        <f>VLOOKUP(C28,'[2]Acha Air Sales Price List'!$B$1:$D$65536,3,FALSE)</f>
        <v>Exchange rate :</v>
      </c>
      <c r="G28" s="21">
        <f>ROUND(IF(ISBLANK(C28),0,VLOOKUP(C28,'[2]Acha Air Sales Price List'!$B$1:$X$65536,12,FALSE)*$L$14),2)</f>
        <v>0</v>
      </c>
      <c r="H28" s="22">
        <f t="shared" si="1"/>
        <v>0</v>
      </c>
      <c r="I28" s="14"/>
    </row>
    <row r="29" spans="1:14" hidden="1">
      <c r="A29" s="13"/>
      <c r="B29" s="1"/>
      <c r="C29" s="36"/>
      <c r="D29" s="118"/>
      <c r="E29" s="119"/>
      <c r="F29" s="43" t="str">
        <f>VLOOKUP(C29,'[2]Acha Air Sales Price List'!$B$1:$D$65536,3,FALSE)</f>
        <v>Exchange rate :</v>
      </c>
      <c r="G29" s="21">
        <f>ROUND(IF(ISBLANK(C29),0,VLOOKUP(C29,'[2]Acha Air Sales Price List'!$B$1:$X$65536,12,FALSE)*$L$14),2)</f>
        <v>0</v>
      </c>
      <c r="H29" s="22">
        <f t="shared" si="1"/>
        <v>0</v>
      </c>
      <c r="I29" s="14"/>
    </row>
    <row r="30" spans="1:14" hidden="1">
      <c r="A30" s="13"/>
      <c r="B30" s="1"/>
      <c r="C30" s="36"/>
      <c r="D30" s="118"/>
      <c r="E30" s="119"/>
      <c r="F30" s="43" t="str">
        <f>VLOOKUP(C30,'[2]Acha Air Sales Price List'!$B$1:$D$65536,3,FALSE)</f>
        <v>Exchange rate :</v>
      </c>
      <c r="G30" s="21">
        <f>ROUND(IF(ISBLANK(C30),0,VLOOKUP(C30,'[2]Acha Air Sales Price List'!$B$1:$X$65536,12,FALSE)*$L$14),2)</f>
        <v>0</v>
      </c>
      <c r="H30" s="22">
        <f t="shared" si="1"/>
        <v>0</v>
      </c>
      <c r="I30" s="14"/>
    </row>
    <row r="31" spans="1:14" hidden="1">
      <c r="A31" s="13"/>
      <c r="B31" s="1"/>
      <c r="C31" s="36"/>
      <c r="D31" s="118"/>
      <c r="E31" s="119"/>
      <c r="F31" s="43" t="str">
        <f>VLOOKUP(C31,'[2]Acha Air Sales Price List'!$B$1:$D$65536,3,FALSE)</f>
        <v>Exchange rate :</v>
      </c>
      <c r="G31" s="21">
        <f>ROUND(IF(ISBLANK(C31),0,VLOOKUP(C31,'[2]Acha Air Sales Price List'!$B$1:$X$65536,12,FALSE)*$L$14),2)</f>
        <v>0</v>
      </c>
      <c r="H31" s="22">
        <f t="shared" si="1"/>
        <v>0</v>
      </c>
      <c r="I31" s="14"/>
    </row>
    <row r="32" spans="1:14" hidden="1">
      <c r="A32" s="13"/>
      <c r="B32" s="1"/>
      <c r="C32" s="37"/>
      <c r="D32" s="118"/>
      <c r="E32" s="119"/>
      <c r="F32" s="43" t="str">
        <f>VLOOKUP(C32,'[2]Acha Air Sales Price List'!$B$1:$D$65536,3,FALSE)</f>
        <v>Exchange rate :</v>
      </c>
      <c r="G32" s="21">
        <f>ROUND(IF(ISBLANK(C32),0,VLOOKUP(C32,'[2]Acha Air Sales Price List'!$B$1:$X$65536,12,FALSE)*$L$14),2)</f>
        <v>0</v>
      </c>
      <c r="H32" s="22">
        <f t="shared" si="1"/>
        <v>0</v>
      </c>
      <c r="I32" s="14"/>
    </row>
    <row r="33" spans="1:9" hidden="1">
      <c r="A33" s="13"/>
      <c r="B33" s="1"/>
      <c r="C33" s="36"/>
      <c r="D33" s="118"/>
      <c r="E33" s="119"/>
      <c r="F33" s="43" t="str">
        <f>VLOOKUP(C33,'[2]Acha Air Sales Price List'!$B$1:$D$65536,3,FALSE)</f>
        <v>Exchange rate :</v>
      </c>
      <c r="G33" s="21">
        <f>ROUND(IF(ISBLANK(C33),0,VLOOKUP(C33,'[2]Acha Air Sales Price List'!$B$1:$X$65536,12,FALSE)*$L$14),2)</f>
        <v>0</v>
      </c>
      <c r="H33" s="22">
        <f t="shared" si="1"/>
        <v>0</v>
      </c>
      <c r="I33" s="14"/>
    </row>
    <row r="34" spans="1:9" hidden="1">
      <c r="A34" s="13"/>
      <c r="B34" s="1"/>
      <c r="C34" s="36"/>
      <c r="D34" s="118"/>
      <c r="E34" s="119"/>
      <c r="F34" s="43" t="str">
        <f>VLOOKUP(C34,'[2]Acha Air Sales Price List'!$B$1:$D$65536,3,FALSE)</f>
        <v>Exchange rate :</v>
      </c>
      <c r="G34" s="21">
        <f>ROUND(IF(ISBLANK(C34),0,VLOOKUP(C34,'[2]Acha Air Sales Price List'!$B$1:$X$65536,12,FALSE)*$L$14),2)</f>
        <v>0</v>
      </c>
      <c r="H34" s="22">
        <f t="shared" si="1"/>
        <v>0</v>
      </c>
      <c r="I34" s="14"/>
    </row>
    <row r="35" spans="1:9" hidden="1">
      <c r="A35" s="13"/>
      <c r="B35" s="1"/>
      <c r="C35" s="36"/>
      <c r="D35" s="118"/>
      <c r="E35" s="119"/>
      <c r="F35" s="43" t="str">
        <f>VLOOKUP(C35,'[2]Acha Air Sales Price List'!$B$1:$D$65536,3,FALSE)</f>
        <v>Exchange rate :</v>
      </c>
      <c r="G35" s="21">
        <f>ROUND(IF(ISBLANK(C35),0,VLOOKUP(C35,'[2]Acha Air Sales Price List'!$B$1:$X$65536,12,FALSE)*$L$14),2)</f>
        <v>0</v>
      </c>
      <c r="H35" s="22">
        <f t="shared" si="1"/>
        <v>0</v>
      </c>
      <c r="I35" s="14"/>
    </row>
    <row r="36" spans="1:9" hidden="1">
      <c r="A36" s="13"/>
      <c r="B36" s="1"/>
      <c r="C36" s="36"/>
      <c r="D36" s="118"/>
      <c r="E36" s="119"/>
      <c r="F36" s="43" t="str">
        <f>VLOOKUP(C36,'[2]Acha Air Sales Price List'!$B$1:$D$65536,3,FALSE)</f>
        <v>Exchange rate :</v>
      </c>
      <c r="G36" s="21">
        <f>ROUND(IF(ISBLANK(C36),0,VLOOKUP(C36,'[2]Acha Air Sales Price List'!$B$1:$X$65536,12,FALSE)*$L$14),2)</f>
        <v>0</v>
      </c>
      <c r="H36" s="22">
        <f t="shared" si="1"/>
        <v>0</v>
      </c>
      <c r="I36" s="14"/>
    </row>
    <row r="37" spans="1:9" hidden="1">
      <c r="A37" s="13"/>
      <c r="B37" s="1"/>
      <c r="C37" s="36"/>
      <c r="D37" s="118"/>
      <c r="E37" s="119"/>
      <c r="F37" s="43" t="str">
        <f>VLOOKUP(C37,'[2]Acha Air Sales Price List'!$B$1:$D$65536,3,FALSE)</f>
        <v>Exchange rate :</v>
      </c>
      <c r="G37" s="21">
        <f>ROUND(IF(ISBLANK(C37),0,VLOOKUP(C37,'[2]Acha Air Sales Price List'!$B$1:$X$65536,12,FALSE)*$L$14),2)</f>
        <v>0</v>
      </c>
      <c r="H37" s="22">
        <f t="shared" si="1"/>
        <v>0</v>
      </c>
      <c r="I37" s="14"/>
    </row>
    <row r="38" spans="1:9" hidden="1">
      <c r="A38" s="13"/>
      <c r="B38" s="1"/>
      <c r="C38" s="36"/>
      <c r="D38" s="118"/>
      <c r="E38" s="119"/>
      <c r="F38" s="43" t="str">
        <f>VLOOKUP(C38,'[2]Acha Air Sales Price List'!$B$1:$D$65536,3,FALSE)</f>
        <v>Exchange rate :</v>
      </c>
      <c r="G38" s="21">
        <f>ROUND(IF(ISBLANK(C38),0,VLOOKUP(C38,'[2]Acha Air Sales Price List'!$B$1:$X$65536,12,FALSE)*$L$14),2)</f>
        <v>0</v>
      </c>
      <c r="H38" s="22">
        <f t="shared" si="1"/>
        <v>0</v>
      </c>
      <c r="I38" s="14"/>
    </row>
    <row r="39" spans="1:9" hidden="1">
      <c r="A39" s="13"/>
      <c r="B39" s="1"/>
      <c r="C39" s="36"/>
      <c r="D39" s="118"/>
      <c r="E39" s="119"/>
      <c r="F39" s="43" t="str">
        <f>VLOOKUP(C39,'[2]Acha Air Sales Price List'!$B$1:$D$65536,3,FALSE)</f>
        <v>Exchange rate :</v>
      </c>
      <c r="G39" s="21">
        <f>ROUND(IF(ISBLANK(C39),0,VLOOKUP(C39,'[2]Acha Air Sales Price List'!$B$1:$X$65536,12,FALSE)*$L$14),2)</f>
        <v>0</v>
      </c>
      <c r="H39" s="22">
        <f t="shared" si="1"/>
        <v>0</v>
      </c>
      <c r="I39" s="14"/>
    </row>
    <row r="40" spans="1:9" hidden="1">
      <c r="A40" s="13"/>
      <c r="B40" s="1"/>
      <c r="C40" s="36"/>
      <c r="D40" s="118"/>
      <c r="E40" s="119"/>
      <c r="F40" s="43" t="str">
        <f>VLOOKUP(C40,'[2]Acha Air Sales Price List'!$B$1:$D$65536,3,FALSE)</f>
        <v>Exchange rate :</v>
      </c>
      <c r="G40" s="21">
        <f>ROUND(IF(ISBLANK(C40),0,VLOOKUP(C40,'[2]Acha Air Sales Price List'!$B$1:$X$65536,12,FALSE)*$L$14),2)</f>
        <v>0</v>
      </c>
      <c r="H40" s="22">
        <f t="shared" si="1"/>
        <v>0</v>
      </c>
      <c r="I40" s="14"/>
    </row>
    <row r="41" spans="1:9" hidden="1">
      <c r="A41" s="13"/>
      <c r="B41" s="1"/>
      <c r="C41" s="36"/>
      <c r="D41" s="118"/>
      <c r="E41" s="119"/>
      <c r="F41" s="43" t="str">
        <f>VLOOKUP(C41,'[2]Acha Air Sales Price List'!$B$1:$D$65536,3,FALSE)</f>
        <v>Exchange rate :</v>
      </c>
      <c r="G41" s="21">
        <f>ROUND(IF(ISBLANK(C41),0,VLOOKUP(C41,'[2]Acha Air Sales Price List'!$B$1:$X$65536,12,FALSE)*$L$14),2)</f>
        <v>0</v>
      </c>
      <c r="H41" s="22">
        <f t="shared" si="1"/>
        <v>0</v>
      </c>
      <c r="I41" s="14"/>
    </row>
    <row r="42" spans="1:9" hidden="1">
      <c r="A42" s="13"/>
      <c r="B42" s="1"/>
      <c r="C42" s="36"/>
      <c r="D42" s="118"/>
      <c r="E42" s="119"/>
      <c r="F42" s="43" t="str">
        <f>VLOOKUP(C42,'[2]Acha Air Sales Price List'!$B$1:$D$65536,3,FALSE)</f>
        <v>Exchange rate :</v>
      </c>
      <c r="G42" s="21">
        <f>ROUND(IF(ISBLANK(C42),0,VLOOKUP(C42,'[2]Acha Air Sales Price List'!$B$1:$X$65536,12,FALSE)*$L$14),2)</f>
        <v>0</v>
      </c>
      <c r="H42" s="22">
        <f t="shared" si="1"/>
        <v>0</v>
      </c>
      <c r="I42" s="14"/>
    </row>
    <row r="43" spans="1:9" hidden="1">
      <c r="A43" s="13"/>
      <c r="B43" s="1"/>
      <c r="C43" s="36"/>
      <c r="D43" s="118"/>
      <c r="E43" s="119"/>
      <c r="F43" s="43" t="str">
        <f>VLOOKUP(C43,'[2]Acha Air Sales Price List'!$B$1:$D$65536,3,FALSE)</f>
        <v>Exchange rate :</v>
      </c>
      <c r="G43" s="21">
        <f>ROUND(IF(ISBLANK(C43),0,VLOOKUP(C43,'[2]Acha Air Sales Price List'!$B$1:$X$65536,12,FALSE)*$L$14),2)</f>
        <v>0</v>
      </c>
      <c r="H43" s="22">
        <f t="shared" si="1"/>
        <v>0</v>
      </c>
      <c r="I43" s="14"/>
    </row>
    <row r="44" spans="1:9" hidden="1">
      <c r="A44" s="13"/>
      <c r="B44" s="1"/>
      <c r="C44" s="36"/>
      <c r="D44" s="118"/>
      <c r="E44" s="119"/>
      <c r="F44" s="43" t="str">
        <f>VLOOKUP(C44,'[2]Acha Air Sales Price List'!$B$1:$D$65536,3,FALSE)</f>
        <v>Exchange rate :</v>
      </c>
      <c r="G44" s="21">
        <f>ROUND(IF(ISBLANK(C44),0,VLOOKUP(C44,'[2]Acha Air Sales Price List'!$B$1:$X$65536,12,FALSE)*$L$14),2)</f>
        <v>0</v>
      </c>
      <c r="H44" s="22">
        <f t="shared" si="1"/>
        <v>0</v>
      </c>
      <c r="I44" s="14"/>
    </row>
    <row r="45" spans="1:9" hidden="1">
      <c r="A45" s="13"/>
      <c r="B45" s="1"/>
      <c r="C45" s="36"/>
      <c r="D45" s="118"/>
      <c r="E45" s="119"/>
      <c r="F45" s="43" t="str">
        <f>VLOOKUP(C45,'[2]Acha Air Sales Price List'!$B$1:$D$65536,3,FALSE)</f>
        <v>Exchange rate :</v>
      </c>
      <c r="G45" s="21">
        <f>ROUND(IF(ISBLANK(C45),0,VLOOKUP(C45,'[2]Acha Air Sales Price List'!$B$1:$X$65536,12,FALSE)*$L$14),2)</f>
        <v>0</v>
      </c>
      <c r="H45" s="22">
        <f t="shared" si="1"/>
        <v>0</v>
      </c>
      <c r="I45" s="14"/>
    </row>
    <row r="46" spans="1:9" hidden="1">
      <c r="A46" s="13"/>
      <c r="B46" s="1"/>
      <c r="C46" s="36"/>
      <c r="D46" s="118"/>
      <c r="E46" s="119"/>
      <c r="F46" s="43" t="str">
        <f>VLOOKUP(C46,'[2]Acha Air Sales Price List'!$B$1:$D$65536,3,FALSE)</f>
        <v>Exchange rate :</v>
      </c>
      <c r="G46" s="21">
        <f>ROUND(IF(ISBLANK(C46),0,VLOOKUP(C46,'[2]Acha Air Sales Price List'!$B$1:$X$65536,12,FALSE)*$L$14),2)</f>
        <v>0</v>
      </c>
      <c r="H46" s="22">
        <f t="shared" si="1"/>
        <v>0</v>
      </c>
      <c r="I46" s="14"/>
    </row>
    <row r="47" spans="1:9" hidden="1">
      <c r="A47" s="13"/>
      <c r="B47" s="1"/>
      <c r="C47" s="36"/>
      <c r="D47" s="118"/>
      <c r="E47" s="119"/>
      <c r="F47" s="43" t="str">
        <f>VLOOKUP(C47,'[2]Acha Air Sales Price List'!$B$1:$D$65536,3,FALSE)</f>
        <v>Exchange rate :</v>
      </c>
      <c r="G47" s="21">
        <f>ROUND(IF(ISBLANK(C47),0,VLOOKUP(C47,'[2]Acha Air Sales Price List'!$B$1:$X$65536,12,FALSE)*$L$14),2)</f>
        <v>0</v>
      </c>
      <c r="H47" s="22">
        <f t="shared" si="1"/>
        <v>0</v>
      </c>
      <c r="I47" s="14"/>
    </row>
    <row r="48" spans="1:9" hidden="1">
      <c r="A48" s="13"/>
      <c r="B48" s="1"/>
      <c r="C48" s="36"/>
      <c r="D48" s="118"/>
      <c r="E48" s="119"/>
      <c r="F48" s="43" t="str">
        <f>VLOOKUP(C48,'[2]Acha Air Sales Price List'!$B$1:$D$65536,3,FALSE)</f>
        <v>Exchange rate :</v>
      </c>
      <c r="G48" s="21">
        <f>ROUND(IF(ISBLANK(C48),0,VLOOKUP(C48,'[2]Acha Air Sales Price List'!$B$1:$X$65536,12,FALSE)*$L$14),2)</f>
        <v>0</v>
      </c>
      <c r="H48" s="22">
        <f t="shared" si="1"/>
        <v>0</v>
      </c>
      <c r="I48" s="14"/>
    </row>
    <row r="49" spans="1:9" hidden="1">
      <c r="A49" s="13"/>
      <c r="B49" s="1"/>
      <c r="C49" s="36"/>
      <c r="D49" s="118"/>
      <c r="E49" s="119"/>
      <c r="F49" s="43" t="str">
        <f>VLOOKUP(C49,'[2]Acha Air Sales Price List'!$B$1:$D$65536,3,FALSE)</f>
        <v>Exchange rate :</v>
      </c>
      <c r="G49" s="21">
        <f>ROUND(IF(ISBLANK(C49),0,VLOOKUP(C49,'[2]Acha Air Sales Price List'!$B$1:$X$65536,12,FALSE)*$L$14),2)</f>
        <v>0</v>
      </c>
      <c r="H49" s="22">
        <f t="shared" si="1"/>
        <v>0</v>
      </c>
      <c r="I49" s="14"/>
    </row>
    <row r="50" spans="1:9" hidden="1">
      <c r="A50" s="13"/>
      <c r="B50" s="1"/>
      <c r="C50" s="36"/>
      <c r="D50" s="118"/>
      <c r="E50" s="119"/>
      <c r="F50" s="43" t="str">
        <f>VLOOKUP(C50,'[2]Acha Air Sales Price List'!$B$1:$D$65536,3,FALSE)</f>
        <v>Exchange rate :</v>
      </c>
      <c r="G50" s="21">
        <f>ROUND(IF(ISBLANK(C50),0,VLOOKUP(C50,'[2]Acha Air Sales Price List'!$B$1:$X$65536,12,FALSE)*$L$14),2)</f>
        <v>0</v>
      </c>
      <c r="H50" s="22">
        <f t="shared" si="1"/>
        <v>0</v>
      </c>
      <c r="I50" s="14"/>
    </row>
    <row r="51" spans="1:9" hidden="1">
      <c r="A51" s="13"/>
      <c r="B51" s="1"/>
      <c r="C51" s="36"/>
      <c r="D51" s="118"/>
      <c r="E51" s="119"/>
      <c r="F51" s="43" t="str">
        <f>VLOOKUP(C51,'[2]Acha Air Sales Price List'!$B$1:$D$65536,3,FALSE)</f>
        <v>Exchange rate :</v>
      </c>
      <c r="G51" s="21">
        <f>ROUND(IF(ISBLANK(C51),0,VLOOKUP(C51,'[2]Acha Air Sales Price List'!$B$1:$X$65536,12,FALSE)*$L$14),2)</f>
        <v>0</v>
      </c>
      <c r="H51" s="22">
        <f t="shared" si="1"/>
        <v>0</v>
      </c>
      <c r="I51" s="14"/>
    </row>
    <row r="52" spans="1:9" hidden="1">
      <c r="A52" s="13"/>
      <c r="B52" s="1"/>
      <c r="C52" s="36"/>
      <c r="D52" s="118"/>
      <c r="E52" s="119"/>
      <c r="F52" s="43" t="str">
        <f>VLOOKUP(C52,'[2]Acha Air Sales Price List'!$B$1:$D$65536,3,FALSE)</f>
        <v>Exchange rate :</v>
      </c>
      <c r="G52" s="21">
        <f>ROUND(IF(ISBLANK(C52),0,VLOOKUP(C52,'[2]Acha Air Sales Price List'!$B$1:$X$65536,12,FALSE)*$L$14),2)</f>
        <v>0</v>
      </c>
      <c r="H52" s="22">
        <f t="shared" si="1"/>
        <v>0</v>
      </c>
      <c r="I52" s="14"/>
    </row>
    <row r="53" spans="1:9" hidden="1">
      <c r="A53" s="13"/>
      <c r="B53" s="1"/>
      <c r="C53" s="36"/>
      <c r="D53" s="118"/>
      <c r="E53" s="119"/>
      <c r="F53" s="43" t="str">
        <f>VLOOKUP(C53,'[2]Acha Air Sales Price List'!$B$1:$D$65536,3,FALSE)</f>
        <v>Exchange rate :</v>
      </c>
      <c r="G53" s="21">
        <f>ROUND(IF(ISBLANK(C53),0,VLOOKUP(C53,'[2]Acha Air Sales Price List'!$B$1:$X$65536,12,FALSE)*$L$14),2)</f>
        <v>0</v>
      </c>
      <c r="H53" s="22">
        <f t="shared" si="1"/>
        <v>0</v>
      </c>
      <c r="I53" s="14"/>
    </row>
    <row r="54" spans="1:9" hidden="1">
      <c r="A54" s="13"/>
      <c r="B54" s="1"/>
      <c r="C54" s="36"/>
      <c r="D54" s="118"/>
      <c r="E54" s="119"/>
      <c r="F54" s="43" t="str">
        <f>VLOOKUP(C54,'[2]Acha Air Sales Price List'!$B$1:$D$65536,3,FALSE)</f>
        <v>Exchange rate :</v>
      </c>
      <c r="G54" s="21">
        <f>ROUND(IF(ISBLANK(C54),0,VLOOKUP(C54,'[2]Acha Air Sales Price List'!$B$1:$X$65536,12,FALSE)*$L$14),2)</f>
        <v>0</v>
      </c>
      <c r="H54" s="22">
        <f t="shared" si="1"/>
        <v>0</v>
      </c>
      <c r="I54" s="14"/>
    </row>
    <row r="55" spans="1:9" hidden="1">
      <c r="A55" s="13"/>
      <c r="B55" s="1"/>
      <c r="C55" s="36"/>
      <c r="D55" s="118"/>
      <c r="E55" s="119"/>
      <c r="F55" s="43" t="str">
        <f>VLOOKUP(C55,'[2]Acha Air Sales Price List'!$B$1:$D$65536,3,FALSE)</f>
        <v>Exchange rate :</v>
      </c>
      <c r="G55" s="21">
        <f>ROUND(IF(ISBLANK(C55),0,VLOOKUP(C55,'[2]Acha Air Sales Price List'!$B$1:$X$65536,12,FALSE)*$L$14),2)</f>
        <v>0</v>
      </c>
      <c r="H55" s="22">
        <f t="shared" si="1"/>
        <v>0</v>
      </c>
      <c r="I55" s="14"/>
    </row>
    <row r="56" spans="1:9" hidden="1">
      <c r="A56" s="13"/>
      <c r="B56" s="1"/>
      <c r="C56" s="36"/>
      <c r="D56" s="118"/>
      <c r="E56" s="119"/>
      <c r="F56" s="43" t="str">
        <f>VLOOKUP(C56,'[2]Acha Air Sales Price List'!$B$1:$D$65536,3,FALSE)</f>
        <v>Exchange rate :</v>
      </c>
      <c r="G56" s="21">
        <f>ROUND(IF(ISBLANK(C56),0,VLOOKUP(C56,'[2]Acha Air Sales Price List'!$B$1:$X$65536,12,FALSE)*$L$14),2)</f>
        <v>0</v>
      </c>
      <c r="H56" s="22">
        <f t="shared" si="1"/>
        <v>0</v>
      </c>
      <c r="I56" s="14"/>
    </row>
    <row r="57" spans="1:9" hidden="1">
      <c r="A57" s="13"/>
      <c r="B57" s="1"/>
      <c r="C57" s="36"/>
      <c r="D57" s="118"/>
      <c r="E57" s="119"/>
      <c r="F57" s="43" t="str">
        <f>VLOOKUP(C57,'[2]Acha Air Sales Price List'!$B$1:$D$65536,3,FALSE)</f>
        <v>Exchange rate :</v>
      </c>
      <c r="G57" s="21">
        <f>ROUND(IF(ISBLANK(C57),0,VLOOKUP(C57,'[2]Acha Air Sales Price List'!$B$1:$X$65536,12,FALSE)*$L$14),2)</f>
        <v>0</v>
      </c>
      <c r="H57" s="22">
        <f t="shared" si="1"/>
        <v>0</v>
      </c>
      <c r="I57" s="14"/>
    </row>
    <row r="58" spans="1:9" hidden="1">
      <c r="A58" s="13"/>
      <c r="B58" s="1"/>
      <c r="C58" s="36"/>
      <c r="D58" s="118"/>
      <c r="E58" s="119"/>
      <c r="F58" s="43" t="str">
        <f>VLOOKUP(C58,'[2]Acha Air Sales Price List'!$B$1:$D$65536,3,FALSE)</f>
        <v>Exchange rate :</v>
      </c>
      <c r="G58" s="21">
        <f>ROUND(IF(ISBLANK(C58),0,VLOOKUP(C58,'[2]Acha Air Sales Price List'!$B$1:$X$65536,12,FALSE)*$L$14),2)</f>
        <v>0</v>
      </c>
      <c r="H58" s="22">
        <f t="shared" si="1"/>
        <v>0</v>
      </c>
      <c r="I58" s="14"/>
    </row>
    <row r="59" spans="1:9" hidden="1">
      <c r="A59" s="13"/>
      <c r="B59" s="1"/>
      <c r="C59" s="36"/>
      <c r="D59" s="118"/>
      <c r="E59" s="119"/>
      <c r="F59" s="43" t="str">
        <f>VLOOKUP(C59,'[2]Acha Air Sales Price List'!$B$1:$D$65536,3,FALSE)</f>
        <v>Exchange rate :</v>
      </c>
      <c r="G59" s="21">
        <f>ROUND(IF(ISBLANK(C59),0,VLOOKUP(C59,'[2]Acha Air Sales Price List'!$B$1:$X$65536,12,FALSE)*$L$14),2)</f>
        <v>0</v>
      </c>
      <c r="H59" s="22">
        <f t="shared" si="1"/>
        <v>0</v>
      </c>
      <c r="I59" s="14"/>
    </row>
    <row r="60" spans="1:9" hidden="1">
      <c r="A60" s="13"/>
      <c r="B60" s="1"/>
      <c r="C60" s="37"/>
      <c r="D60" s="118"/>
      <c r="E60" s="119"/>
      <c r="F60" s="43" t="str">
        <f>VLOOKUP(C60,'[2]Acha Air Sales Price List'!$B$1:$D$65536,3,FALSE)</f>
        <v>Exchange rate :</v>
      </c>
      <c r="G60" s="21">
        <f>ROUND(IF(ISBLANK(C60),0,VLOOKUP(C60,'[2]Acha Air Sales Price List'!$B$1:$X$65536,12,FALSE)*$L$14),2)</f>
        <v>0</v>
      </c>
      <c r="H60" s="22">
        <f t="shared" si="1"/>
        <v>0</v>
      </c>
      <c r="I60" s="14"/>
    </row>
    <row r="61" spans="1:9" hidden="1">
      <c r="A61" s="13"/>
      <c r="B61" s="1"/>
      <c r="C61" s="36"/>
      <c r="D61" s="118"/>
      <c r="E61" s="119"/>
      <c r="F61" s="43" t="str">
        <f>VLOOKUP(C61,'[2]Acha Air Sales Price List'!$B$1:$D$65536,3,FALSE)</f>
        <v>Exchange rate :</v>
      </c>
      <c r="G61" s="21">
        <f>ROUND(IF(ISBLANK(C61),0,VLOOKUP(C61,'[2]Acha Air Sales Price List'!$B$1:$X$65536,12,FALSE)*$L$14),2)</f>
        <v>0</v>
      </c>
      <c r="H61" s="22">
        <f t="shared" ref="H61:H97" si="2">ROUND(IF(ISNUMBER(B61), G61*B61, 0),5)</f>
        <v>0</v>
      </c>
      <c r="I61" s="14"/>
    </row>
    <row r="62" spans="1:9" hidden="1">
      <c r="A62" s="13"/>
      <c r="B62" s="1"/>
      <c r="C62" s="36"/>
      <c r="D62" s="118"/>
      <c r="E62" s="119"/>
      <c r="F62" s="43" t="str">
        <f>VLOOKUP(C62,'[2]Acha Air Sales Price List'!$B$1:$D$65536,3,FALSE)</f>
        <v>Exchange rate :</v>
      </c>
      <c r="G62" s="21">
        <f>ROUND(IF(ISBLANK(C62),0,VLOOKUP(C62,'[2]Acha Air Sales Price List'!$B$1:$X$65536,12,FALSE)*$L$14),2)</f>
        <v>0</v>
      </c>
      <c r="H62" s="22">
        <f t="shared" si="2"/>
        <v>0</v>
      </c>
      <c r="I62" s="14"/>
    </row>
    <row r="63" spans="1:9" hidden="1">
      <c r="A63" s="13"/>
      <c r="B63" s="1"/>
      <c r="C63" s="36"/>
      <c r="D63" s="118"/>
      <c r="E63" s="119"/>
      <c r="F63" s="43" t="str">
        <f>VLOOKUP(C63,'[2]Acha Air Sales Price List'!$B$1:$D$65536,3,FALSE)</f>
        <v>Exchange rate :</v>
      </c>
      <c r="G63" s="21">
        <f>ROUND(IF(ISBLANK(C63),0,VLOOKUP(C63,'[2]Acha Air Sales Price List'!$B$1:$X$65536,12,FALSE)*$L$14),2)</f>
        <v>0</v>
      </c>
      <c r="H63" s="22">
        <f t="shared" si="2"/>
        <v>0</v>
      </c>
      <c r="I63" s="14"/>
    </row>
    <row r="64" spans="1:9" hidden="1">
      <c r="A64" s="13"/>
      <c r="B64" s="1"/>
      <c r="C64" s="36"/>
      <c r="D64" s="118"/>
      <c r="E64" s="119"/>
      <c r="F64" s="43" t="str">
        <f>VLOOKUP(C64,'[2]Acha Air Sales Price List'!$B$1:$D$65536,3,FALSE)</f>
        <v>Exchange rate :</v>
      </c>
      <c r="G64" s="21">
        <f>ROUND(IF(ISBLANK(C64),0,VLOOKUP(C64,'[2]Acha Air Sales Price List'!$B$1:$X$65536,12,FALSE)*$L$14),2)</f>
        <v>0</v>
      </c>
      <c r="H64" s="22">
        <f t="shared" si="2"/>
        <v>0</v>
      </c>
      <c r="I64" s="14"/>
    </row>
    <row r="65" spans="1:9" hidden="1">
      <c r="A65" s="13"/>
      <c r="B65" s="1"/>
      <c r="C65" s="36"/>
      <c r="D65" s="118"/>
      <c r="E65" s="119"/>
      <c r="F65" s="43" t="str">
        <f>VLOOKUP(C65,'[2]Acha Air Sales Price List'!$B$1:$D$65536,3,FALSE)</f>
        <v>Exchange rate :</v>
      </c>
      <c r="G65" s="21">
        <f>ROUND(IF(ISBLANK(C65),0,VLOOKUP(C65,'[2]Acha Air Sales Price List'!$B$1:$X$65536,12,FALSE)*$L$14),2)</f>
        <v>0</v>
      </c>
      <c r="H65" s="22">
        <f t="shared" si="2"/>
        <v>0</v>
      </c>
      <c r="I65" s="14"/>
    </row>
    <row r="66" spans="1:9" hidden="1">
      <c r="A66" s="13"/>
      <c r="B66" s="1"/>
      <c r="C66" s="36"/>
      <c r="D66" s="118"/>
      <c r="E66" s="119"/>
      <c r="F66" s="43" t="str">
        <f>VLOOKUP(C66,'[2]Acha Air Sales Price List'!$B$1:$D$65536,3,FALSE)</f>
        <v>Exchange rate :</v>
      </c>
      <c r="G66" s="21">
        <f>ROUND(IF(ISBLANK(C66),0,VLOOKUP(C66,'[2]Acha Air Sales Price List'!$B$1:$X$65536,12,FALSE)*$L$14),2)</f>
        <v>0</v>
      </c>
      <c r="H66" s="22">
        <f t="shared" si="2"/>
        <v>0</v>
      </c>
      <c r="I66" s="14"/>
    </row>
    <row r="67" spans="1:9" hidden="1">
      <c r="A67" s="13"/>
      <c r="B67" s="1"/>
      <c r="C67" s="36"/>
      <c r="D67" s="118"/>
      <c r="E67" s="119"/>
      <c r="F67" s="43" t="str">
        <f>VLOOKUP(C67,'[2]Acha Air Sales Price List'!$B$1:$D$65536,3,FALSE)</f>
        <v>Exchange rate :</v>
      </c>
      <c r="G67" s="21">
        <f>ROUND(IF(ISBLANK(C67),0,VLOOKUP(C67,'[2]Acha Air Sales Price List'!$B$1:$X$65536,12,FALSE)*$L$14),2)</f>
        <v>0</v>
      </c>
      <c r="H67" s="22">
        <f t="shared" si="2"/>
        <v>0</v>
      </c>
      <c r="I67" s="14"/>
    </row>
    <row r="68" spans="1:9" hidden="1">
      <c r="A68" s="13"/>
      <c r="B68" s="1"/>
      <c r="C68" s="36"/>
      <c r="D68" s="118"/>
      <c r="E68" s="119"/>
      <c r="F68" s="43" t="str">
        <f>VLOOKUP(C68,'[2]Acha Air Sales Price List'!$B$1:$D$65536,3,FALSE)</f>
        <v>Exchange rate :</v>
      </c>
      <c r="G68" s="21">
        <f>ROUND(IF(ISBLANK(C68),0,VLOOKUP(C68,'[2]Acha Air Sales Price List'!$B$1:$X$65536,12,FALSE)*$L$14),2)</f>
        <v>0</v>
      </c>
      <c r="H68" s="22">
        <f t="shared" si="2"/>
        <v>0</v>
      </c>
      <c r="I68" s="14"/>
    </row>
    <row r="69" spans="1:9" hidden="1">
      <c r="A69" s="13"/>
      <c r="B69" s="1"/>
      <c r="C69" s="36"/>
      <c r="D69" s="118"/>
      <c r="E69" s="119"/>
      <c r="F69" s="43" t="str">
        <f>VLOOKUP(C69,'[2]Acha Air Sales Price List'!$B$1:$D$65536,3,FALSE)</f>
        <v>Exchange rate :</v>
      </c>
      <c r="G69" s="21">
        <f>ROUND(IF(ISBLANK(C69),0,VLOOKUP(C69,'[2]Acha Air Sales Price List'!$B$1:$X$65536,12,FALSE)*$L$14),2)</f>
        <v>0</v>
      </c>
      <c r="H69" s="22">
        <f t="shared" si="2"/>
        <v>0</v>
      </c>
      <c r="I69" s="14"/>
    </row>
    <row r="70" spans="1:9" hidden="1">
      <c r="A70" s="13"/>
      <c r="B70" s="1"/>
      <c r="C70" s="36"/>
      <c r="D70" s="118"/>
      <c r="E70" s="119"/>
      <c r="F70" s="43" t="str">
        <f>VLOOKUP(C70,'[2]Acha Air Sales Price List'!$B$1:$D$65536,3,FALSE)</f>
        <v>Exchange rate :</v>
      </c>
      <c r="G70" s="21">
        <f>ROUND(IF(ISBLANK(C70),0,VLOOKUP(C70,'[2]Acha Air Sales Price List'!$B$1:$X$65536,12,FALSE)*$L$14),2)</f>
        <v>0</v>
      </c>
      <c r="H70" s="22">
        <f t="shared" si="2"/>
        <v>0</v>
      </c>
      <c r="I70" s="14"/>
    </row>
    <row r="71" spans="1:9" hidden="1">
      <c r="A71" s="13"/>
      <c r="B71" s="1"/>
      <c r="C71" s="36"/>
      <c r="D71" s="118"/>
      <c r="E71" s="119"/>
      <c r="F71" s="43" t="str">
        <f>VLOOKUP(C71,'[2]Acha Air Sales Price List'!$B$1:$D$65536,3,FALSE)</f>
        <v>Exchange rate :</v>
      </c>
      <c r="G71" s="21">
        <f>ROUND(IF(ISBLANK(C71),0,VLOOKUP(C71,'[2]Acha Air Sales Price List'!$B$1:$X$65536,12,FALSE)*$L$14),2)</f>
        <v>0</v>
      </c>
      <c r="H71" s="22">
        <f t="shared" si="2"/>
        <v>0</v>
      </c>
      <c r="I71" s="14"/>
    </row>
    <row r="72" spans="1:9" hidden="1">
      <c r="A72" s="13"/>
      <c r="B72" s="1"/>
      <c r="C72" s="36"/>
      <c r="D72" s="118"/>
      <c r="E72" s="119"/>
      <c r="F72" s="43" t="str">
        <f>VLOOKUP(C72,'[2]Acha Air Sales Price List'!$B$1:$D$65536,3,FALSE)</f>
        <v>Exchange rate :</v>
      </c>
      <c r="G72" s="21">
        <f>ROUND(IF(ISBLANK(C72),0,VLOOKUP(C72,'[2]Acha Air Sales Price List'!$B$1:$X$65536,12,FALSE)*$L$14),2)</f>
        <v>0</v>
      </c>
      <c r="H72" s="22">
        <f t="shared" si="2"/>
        <v>0</v>
      </c>
      <c r="I72" s="14"/>
    </row>
    <row r="73" spans="1:9" hidden="1">
      <c r="A73" s="13"/>
      <c r="B73" s="1"/>
      <c r="C73" s="36"/>
      <c r="D73" s="118"/>
      <c r="E73" s="119"/>
      <c r="F73" s="43" t="str">
        <f>VLOOKUP(C73,'[2]Acha Air Sales Price List'!$B$1:$D$65536,3,FALSE)</f>
        <v>Exchange rate :</v>
      </c>
      <c r="G73" s="21">
        <f>ROUND(IF(ISBLANK(C73),0,VLOOKUP(C73,'[2]Acha Air Sales Price List'!$B$1:$X$65536,12,FALSE)*$L$14),2)</f>
        <v>0</v>
      </c>
      <c r="H73" s="22">
        <f t="shared" si="2"/>
        <v>0</v>
      </c>
      <c r="I73" s="14"/>
    </row>
    <row r="74" spans="1:9" hidden="1">
      <c r="A74" s="13"/>
      <c r="B74" s="1"/>
      <c r="C74" s="36"/>
      <c r="D74" s="118"/>
      <c r="E74" s="119"/>
      <c r="F74" s="43" t="str">
        <f>VLOOKUP(C74,'[2]Acha Air Sales Price List'!$B$1:$D$65536,3,FALSE)</f>
        <v>Exchange rate :</v>
      </c>
      <c r="G74" s="21">
        <f>ROUND(IF(ISBLANK(C74),0,VLOOKUP(C74,'[2]Acha Air Sales Price List'!$B$1:$X$65536,12,FALSE)*$L$14),2)</f>
        <v>0</v>
      </c>
      <c r="H74" s="22">
        <f t="shared" si="2"/>
        <v>0</v>
      </c>
      <c r="I74" s="14"/>
    </row>
    <row r="75" spans="1:9" hidden="1">
      <c r="A75" s="13"/>
      <c r="B75" s="1"/>
      <c r="C75" s="36"/>
      <c r="D75" s="118"/>
      <c r="E75" s="119"/>
      <c r="F75" s="43" t="str">
        <f>VLOOKUP(C75,'[2]Acha Air Sales Price List'!$B$1:$D$65536,3,FALSE)</f>
        <v>Exchange rate :</v>
      </c>
      <c r="G75" s="21">
        <f>ROUND(IF(ISBLANK(C75),0,VLOOKUP(C75,'[2]Acha Air Sales Price List'!$B$1:$X$65536,12,FALSE)*$L$14),2)</f>
        <v>0</v>
      </c>
      <c r="H75" s="22">
        <f t="shared" si="2"/>
        <v>0</v>
      </c>
      <c r="I75" s="14"/>
    </row>
    <row r="76" spans="1:9" hidden="1">
      <c r="A76" s="13"/>
      <c r="B76" s="1"/>
      <c r="C76" s="36"/>
      <c r="D76" s="118"/>
      <c r="E76" s="119"/>
      <c r="F76" s="43" t="str">
        <f>VLOOKUP(C76,'[2]Acha Air Sales Price List'!$B$1:$D$65536,3,FALSE)</f>
        <v>Exchange rate :</v>
      </c>
      <c r="G76" s="21">
        <f>ROUND(IF(ISBLANK(C76),0,VLOOKUP(C76,'[2]Acha Air Sales Price List'!$B$1:$X$65536,12,FALSE)*$L$14),2)</f>
        <v>0</v>
      </c>
      <c r="H76" s="22">
        <f t="shared" si="2"/>
        <v>0</v>
      </c>
      <c r="I76" s="14"/>
    </row>
    <row r="77" spans="1:9" hidden="1">
      <c r="A77" s="13"/>
      <c r="B77" s="1"/>
      <c r="C77" s="36"/>
      <c r="D77" s="118"/>
      <c r="E77" s="119"/>
      <c r="F77" s="43" t="str">
        <f>VLOOKUP(C77,'[2]Acha Air Sales Price List'!$B$1:$D$65536,3,FALSE)</f>
        <v>Exchange rate :</v>
      </c>
      <c r="G77" s="21">
        <f>ROUND(IF(ISBLANK(C77),0,VLOOKUP(C77,'[2]Acha Air Sales Price List'!$B$1:$X$65536,12,FALSE)*$L$14),2)</f>
        <v>0</v>
      </c>
      <c r="H77" s="22">
        <f t="shared" si="2"/>
        <v>0</v>
      </c>
      <c r="I77" s="14"/>
    </row>
    <row r="78" spans="1:9" hidden="1">
      <c r="A78" s="13"/>
      <c r="B78" s="1"/>
      <c r="C78" s="36"/>
      <c r="D78" s="118"/>
      <c r="E78" s="119"/>
      <c r="F78" s="43" t="str">
        <f>VLOOKUP(C78,'[2]Acha Air Sales Price List'!$B$1:$D$65536,3,FALSE)</f>
        <v>Exchange rate :</v>
      </c>
      <c r="G78" s="21">
        <f>ROUND(IF(ISBLANK(C78),0,VLOOKUP(C78,'[2]Acha Air Sales Price List'!$B$1:$X$65536,12,FALSE)*$L$14),2)</f>
        <v>0</v>
      </c>
      <c r="H78" s="22">
        <f t="shared" si="2"/>
        <v>0</v>
      </c>
      <c r="I78" s="14"/>
    </row>
    <row r="79" spans="1:9" hidden="1">
      <c r="A79" s="13"/>
      <c r="B79" s="1"/>
      <c r="C79" s="36"/>
      <c r="D79" s="118"/>
      <c r="E79" s="119"/>
      <c r="F79" s="43" t="str">
        <f>VLOOKUP(C79,'[2]Acha Air Sales Price List'!$B$1:$D$65536,3,FALSE)</f>
        <v>Exchange rate :</v>
      </c>
      <c r="G79" s="21">
        <f>ROUND(IF(ISBLANK(C79),0,VLOOKUP(C79,'[2]Acha Air Sales Price List'!$B$1:$X$65536,12,FALSE)*$L$14),2)</f>
        <v>0</v>
      </c>
      <c r="H79" s="22">
        <f t="shared" si="2"/>
        <v>0</v>
      </c>
      <c r="I79" s="14"/>
    </row>
    <row r="80" spans="1:9" hidden="1">
      <c r="A80" s="13"/>
      <c r="B80" s="1"/>
      <c r="C80" s="36"/>
      <c r="D80" s="118"/>
      <c r="E80" s="119"/>
      <c r="F80" s="43" t="str">
        <f>VLOOKUP(C80,'[2]Acha Air Sales Price List'!$B$1:$D$65536,3,FALSE)</f>
        <v>Exchange rate :</v>
      </c>
      <c r="G80" s="21">
        <f>ROUND(IF(ISBLANK(C80),0,VLOOKUP(C80,'[2]Acha Air Sales Price List'!$B$1:$X$65536,12,FALSE)*$L$14),2)</f>
        <v>0</v>
      </c>
      <c r="H80" s="22">
        <f t="shared" si="2"/>
        <v>0</v>
      </c>
      <c r="I80" s="14"/>
    </row>
    <row r="81" spans="1:9" hidden="1">
      <c r="A81" s="13"/>
      <c r="B81" s="1"/>
      <c r="C81" s="36"/>
      <c r="D81" s="118"/>
      <c r="E81" s="119"/>
      <c r="F81" s="43" t="str">
        <f>VLOOKUP(C81,'[2]Acha Air Sales Price List'!$B$1:$D$65536,3,FALSE)</f>
        <v>Exchange rate :</v>
      </c>
      <c r="G81" s="21">
        <f>ROUND(IF(ISBLANK(C81),0,VLOOKUP(C81,'[2]Acha Air Sales Price List'!$B$1:$X$65536,12,FALSE)*$L$14),2)</f>
        <v>0</v>
      </c>
      <c r="H81" s="22">
        <f t="shared" si="2"/>
        <v>0</v>
      </c>
      <c r="I81" s="14"/>
    </row>
    <row r="82" spans="1:9" hidden="1">
      <c r="A82" s="13"/>
      <c r="B82" s="1"/>
      <c r="C82" s="36"/>
      <c r="D82" s="118"/>
      <c r="E82" s="119"/>
      <c r="F82" s="43" t="str">
        <f>VLOOKUP(C82,'[2]Acha Air Sales Price List'!$B$1:$D$65536,3,FALSE)</f>
        <v>Exchange rate :</v>
      </c>
      <c r="G82" s="21">
        <f>ROUND(IF(ISBLANK(C82),0,VLOOKUP(C82,'[2]Acha Air Sales Price List'!$B$1:$X$65536,12,FALSE)*$L$14),2)</f>
        <v>0</v>
      </c>
      <c r="H82" s="22">
        <f t="shared" si="2"/>
        <v>0</v>
      </c>
      <c r="I82" s="14"/>
    </row>
    <row r="83" spans="1:9" hidden="1">
      <c r="A83" s="13"/>
      <c r="B83" s="1"/>
      <c r="C83" s="36"/>
      <c r="D83" s="118"/>
      <c r="E83" s="119"/>
      <c r="F83" s="43" t="str">
        <f>VLOOKUP(C83,'[2]Acha Air Sales Price List'!$B$1:$D$65536,3,FALSE)</f>
        <v>Exchange rate :</v>
      </c>
      <c r="G83" s="21">
        <f>ROUND(IF(ISBLANK(C83),0,VLOOKUP(C83,'[2]Acha Air Sales Price List'!$B$1:$X$65536,12,FALSE)*$L$14),2)</f>
        <v>0</v>
      </c>
      <c r="H83" s="22">
        <f t="shared" si="2"/>
        <v>0</v>
      </c>
      <c r="I83" s="14"/>
    </row>
    <row r="84" spans="1:9" hidden="1">
      <c r="A84" s="13"/>
      <c r="B84" s="1"/>
      <c r="C84" s="37"/>
      <c r="D84" s="118"/>
      <c r="E84" s="119"/>
      <c r="F84" s="43" t="str">
        <f>VLOOKUP(C84,'[2]Acha Air Sales Price List'!$B$1:$D$65536,3,FALSE)</f>
        <v>Exchange rate :</v>
      </c>
      <c r="G84" s="21">
        <f>ROUND(IF(ISBLANK(C84),0,VLOOKUP(C84,'[2]Acha Air Sales Price List'!$B$1:$X$65536,12,FALSE)*$L$14),2)</f>
        <v>0</v>
      </c>
      <c r="H84" s="22">
        <f t="shared" si="2"/>
        <v>0</v>
      </c>
      <c r="I84" s="14"/>
    </row>
    <row r="85" spans="1:9" hidden="1">
      <c r="A85" s="13"/>
      <c r="B85" s="1"/>
      <c r="C85" s="36"/>
      <c r="D85" s="118"/>
      <c r="E85" s="119"/>
      <c r="F85" s="43" t="str">
        <f>VLOOKUP(C85,'[2]Acha Air Sales Price List'!$B$1:$D$65536,3,FALSE)</f>
        <v>Exchange rate :</v>
      </c>
      <c r="G85" s="21">
        <f>ROUND(IF(ISBLANK(C85),0,VLOOKUP(C85,'[2]Acha Air Sales Price List'!$B$1:$X$65536,12,FALSE)*$L$14),2)</f>
        <v>0</v>
      </c>
      <c r="H85" s="22">
        <f t="shared" si="2"/>
        <v>0</v>
      </c>
      <c r="I85" s="14"/>
    </row>
    <row r="86" spans="1:9" hidden="1">
      <c r="A86" s="13"/>
      <c r="B86" s="1"/>
      <c r="C86" s="36"/>
      <c r="D86" s="118"/>
      <c r="E86" s="119"/>
      <c r="F86" s="43" t="str">
        <f>VLOOKUP(C86,'[2]Acha Air Sales Price List'!$B$1:$D$65536,3,FALSE)</f>
        <v>Exchange rate :</v>
      </c>
      <c r="G86" s="21">
        <f>ROUND(IF(ISBLANK(C86),0,VLOOKUP(C86,'[2]Acha Air Sales Price List'!$B$1:$X$65536,12,FALSE)*$L$14),2)</f>
        <v>0</v>
      </c>
      <c r="H86" s="22">
        <f t="shared" si="2"/>
        <v>0</v>
      </c>
      <c r="I86" s="14"/>
    </row>
    <row r="87" spans="1:9" hidden="1">
      <c r="A87" s="13"/>
      <c r="B87" s="1"/>
      <c r="C87" s="36"/>
      <c r="D87" s="118"/>
      <c r="E87" s="119"/>
      <c r="F87" s="43" t="str">
        <f>VLOOKUP(C87,'[2]Acha Air Sales Price List'!$B$1:$D$65536,3,FALSE)</f>
        <v>Exchange rate :</v>
      </c>
      <c r="G87" s="21">
        <f>ROUND(IF(ISBLANK(C87),0,VLOOKUP(C87,'[2]Acha Air Sales Price List'!$B$1:$X$65536,12,FALSE)*$L$14),2)</f>
        <v>0</v>
      </c>
      <c r="H87" s="22">
        <f t="shared" si="2"/>
        <v>0</v>
      </c>
      <c r="I87" s="14"/>
    </row>
    <row r="88" spans="1:9" hidden="1">
      <c r="A88" s="13"/>
      <c r="B88" s="1"/>
      <c r="C88" s="36"/>
      <c r="D88" s="118"/>
      <c r="E88" s="119"/>
      <c r="F88" s="43" t="str">
        <f>VLOOKUP(C88,'[2]Acha Air Sales Price List'!$B$1:$D$65536,3,FALSE)</f>
        <v>Exchange rate :</v>
      </c>
      <c r="G88" s="21">
        <f>ROUND(IF(ISBLANK(C88),0,VLOOKUP(C88,'[2]Acha Air Sales Price List'!$B$1:$X$65536,12,FALSE)*$L$14),2)</f>
        <v>0</v>
      </c>
      <c r="H88" s="22">
        <f t="shared" si="2"/>
        <v>0</v>
      </c>
      <c r="I88" s="14"/>
    </row>
    <row r="89" spans="1:9" hidden="1">
      <c r="A89" s="13"/>
      <c r="B89" s="1"/>
      <c r="C89" s="36"/>
      <c r="D89" s="118"/>
      <c r="E89" s="119"/>
      <c r="F89" s="43" t="str">
        <f>VLOOKUP(C89,'[2]Acha Air Sales Price List'!$B$1:$D$65536,3,FALSE)</f>
        <v>Exchange rate :</v>
      </c>
      <c r="G89" s="21">
        <f>ROUND(IF(ISBLANK(C89),0,VLOOKUP(C89,'[2]Acha Air Sales Price List'!$B$1:$X$65536,12,FALSE)*$L$14),2)</f>
        <v>0</v>
      </c>
      <c r="H89" s="22">
        <f t="shared" si="2"/>
        <v>0</v>
      </c>
      <c r="I89" s="14"/>
    </row>
    <row r="90" spans="1:9" hidden="1">
      <c r="A90" s="13"/>
      <c r="B90" s="1"/>
      <c r="C90" s="36"/>
      <c r="D90" s="118"/>
      <c r="E90" s="119"/>
      <c r="F90" s="43" t="str">
        <f>VLOOKUP(C90,'[2]Acha Air Sales Price List'!$B$1:$D$65536,3,FALSE)</f>
        <v>Exchange rate :</v>
      </c>
      <c r="G90" s="21">
        <f>ROUND(IF(ISBLANK(C90),0,VLOOKUP(C90,'[2]Acha Air Sales Price List'!$B$1:$X$65536,12,FALSE)*$L$14),2)</f>
        <v>0</v>
      </c>
      <c r="H90" s="22">
        <f t="shared" si="2"/>
        <v>0</v>
      </c>
      <c r="I90" s="14"/>
    </row>
    <row r="91" spans="1:9" hidden="1">
      <c r="A91" s="13"/>
      <c r="B91" s="1"/>
      <c r="C91" s="36"/>
      <c r="D91" s="118"/>
      <c r="E91" s="119"/>
      <c r="F91" s="43" t="str">
        <f>VLOOKUP(C91,'[2]Acha Air Sales Price List'!$B$1:$D$65536,3,FALSE)</f>
        <v>Exchange rate :</v>
      </c>
      <c r="G91" s="21">
        <f>ROUND(IF(ISBLANK(C91),0,VLOOKUP(C91,'[2]Acha Air Sales Price List'!$B$1:$X$65536,12,FALSE)*$L$14),2)</f>
        <v>0</v>
      </c>
      <c r="H91" s="22">
        <f t="shared" si="2"/>
        <v>0</v>
      </c>
      <c r="I91" s="14"/>
    </row>
    <row r="92" spans="1:9" hidden="1">
      <c r="A92" s="13"/>
      <c r="B92" s="1"/>
      <c r="C92" s="36"/>
      <c r="D92" s="118"/>
      <c r="E92" s="119"/>
      <c r="F92" s="43" t="str">
        <f>VLOOKUP(C92,'[2]Acha Air Sales Price List'!$B$1:$D$65536,3,FALSE)</f>
        <v>Exchange rate :</v>
      </c>
      <c r="G92" s="21">
        <f>ROUND(IF(ISBLANK(C92),0,VLOOKUP(C92,'[2]Acha Air Sales Price List'!$B$1:$X$65536,12,FALSE)*$L$14),2)</f>
        <v>0</v>
      </c>
      <c r="H92" s="22">
        <f t="shared" si="2"/>
        <v>0</v>
      </c>
      <c r="I92" s="14"/>
    </row>
    <row r="93" spans="1:9" hidden="1">
      <c r="A93" s="13"/>
      <c r="B93" s="1"/>
      <c r="C93" s="36"/>
      <c r="D93" s="118"/>
      <c r="E93" s="119"/>
      <c r="F93" s="43" t="str">
        <f>VLOOKUP(C93,'[2]Acha Air Sales Price List'!$B$1:$D$65536,3,FALSE)</f>
        <v>Exchange rate :</v>
      </c>
      <c r="G93" s="21">
        <f>ROUND(IF(ISBLANK(C93),0,VLOOKUP(C93,'[2]Acha Air Sales Price List'!$B$1:$X$65536,12,FALSE)*$L$14),2)</f>
        <v>0</v>
      </c>
      <c r="H93" s="22">
        <f t="shared" si="2"/>
        <v>0</v>
      </c>
      <c r="I93" s="14"/>
    </row>
    <row r="94" spans="1:9" hidden="1">
      <c r="A94" s="13"/>
      <c r="B94" s="1"/>
      <c r="C94" s="36"/>
      <c r="D94" s="118"/>
      <c r="E94" s="119"/>
      <c r="F94" s="43" t="str">
        <f>VLOOKUP(C94,'[2]Acha Air Sales Price List'!$B$1:$D$65536,3,FALSE)</f>
        <v>Exchange rate :</v>
      </c>
      <c r="G94" s="21">
        <f>ROUND(IF(ISBLANK(C94),0,VLOOKUP(C94,'[2]Acha Air Sales Price List'!$B$1:$X$65536,12,FALSE)*$L$14),2)</f>
        <v>0</v>
      </c>
      <c r="H94" s="22">
        <f t="shared" si="2"/>
        <v>0</v>
      </c>
      <c r="I94" s="14"/>
    </row>
    <row r="95" spans="1:9" hidden="1">
      <c r="A95" s="13"/>
      <c r="B95" s="1"/>
      <c r="C95" s="36"/>
      <c r="D95" s="118"/>
      <c r="E95" s="119"/>
      <c r="F95" s="43" t="str">
        <f>VLOOKUP(C95,'[2]Acha Air Sales Price List'!$B$1:$D$65536,3,FALSE)</f>
        <v>Exchange rate :</v>
      </c>
      <c r="G95" s="21">
        <f>ROUND(IF(ISBLANK(C95),0,VLOOKUP(C95,'[2]Acha Air Sales Price List'!$B$1:$X$65536,12,FALSE)*$L$14),2)</f>
        <v>0</v>
      </c>
      <c r="H95" s="22">
        <f t="shared" si="2"/>
        <v>0</v>
      </c>
      <c r="I95" s="14"/>
    </row>
    <row r="96" spans="1:9" hidden="1">
      <c r="A96" s="13"/>
      <c r="B96" s="1"/>
      <c r="C96" s="36"/>
      <c r="D96" s="118"/>
      <c r="E96" s="119"/>
      <c r="F96" s="43" t="str">
        <f>VLOOKUP(C96,'[2]Acha Air Sales Price List'!$B$1:$D$65536,3,FALSE)</f>
        <v>Exchange rate :</v>
      </c>
      <c r="G96" s="21">
        <f>ROUND(IF(ISBLANK(C96),0,VLOOKUP(C96,'[2]Acha Air Sales Price List'!$B$1:$X$65536,12,FALSE)*$L$14),2)</f>
        <v>0</v>
      </c>
      <c r="H96" s="22">
        <f t="shared" si="2"/>
        <v>0</v>
      </c>
      <c r="I96" s="14"/>
    </row>
    <row r="97" spans="1:9" hidden="1">
      <c r="A97" s="13"/>
      <c r="B97" s="1"/>
      <c r="C97" s="36"/>
      <c r="D97" s="118"/>
      <c r="E97" s="119"/>
      <c r="F97" s="43" t="str">
        <f>VLOOKUP(C97,'[2]Acha Air Sales Price List'!$B$1:$D$65536,3,FALSE)</f>
        <v>Exchange rate :</v>
      </c>
      <c r="G97" s="21">
        <f>ROUND(IF(ISBLANK(C97),0,VLOOKUP(C97,'[2]Acha Air Sales Price List'!$B$1:$X$65536,12,FALSE)*$L$14),2)</f>
        <v>0</v>
      </c>
      <c r="H97" s="22">
        <f t="shared" si="2"/>
        <v>0</v>
      </c>
      <c r="I97" s="14"/>
    </row>
    <row r="98" spans="1:9" hidden="1">
      <c r="A98" s="13"/>
      <c r="B98" s="1"/>
      <c r="C98" s="37"/>
      <c r="D98" s="118"/>
      <c r="E98" s="119"/>
      <c r="F98" s="43" t="str">
        <f>VLOOKUP(C98,'[2]Acha Air Sales Price List'!$B$1:$D$65536,3,FALSE)</f>
        <v>Exchange rate :</v>
      </c>
      <c r="G98" s="21">
        <f>ROUND(IF(ISBLANK(C98),0,VLOOKUP(C98,'[2]Acha Air Sales Price List'!$B$1:$X$65536,12,FALSE)*$L$14),2)</f>
        <v>0</v>
      </c>
      <c r="H98" s="22">
        <f t="shared" ref="H98:H126" si="3">ROUND(IF(ISNUMBER(B98), G98*B98, 0),5)</f>
        <v>0</v>
      </c>
      <c r="I98" s="14"/>
    </row>
    <row r="99" spans="1:9" hidden="1">
      <c r="A99" s="13"/>
      <c r="B99" s="1"/>
      <c r="C99" s="36"/>
      <c r="D99" s="118"/>
      <c r="E99" s="119"/>
      <c r="F99" s="43" t="str">
        <f>VLOOKUP(C99,'[2]Acha Air Sales Price List'!$B$1:$D$65536,3,FALSE)</f>
        <v>Exchange rate :</v>
      </c>
      <c r="G99" s="21">
        <f>ROUND(IF(ISBLANK(C99),0,VLOOKUP(C99,'[2]Acha Air Sales Price List'!$B$1:$X$65536,12,FALSE)*$L$14),2)</f>
        <v>0</v>
      </c>
      <c r="H99" s="22">
        <f t="shared" si="3"/>
        <v>0</v>
      </c>
      <c r="I99" s="14"/>
    </row>
    <row r="100" spans="1:9" hidden="1">
      <c r="A100" s="13"/>
      <c r="B100" s="1"/>
      <c r="C100" s="36"/>
      <c r="D100" s="118"/>
      <c r="E100" s="119"/>
      <c r="F100" s="43" t="str">
        <f>VLOOKUP(C100,'[2]Acha Air Sales Price List'!$B$1:$D$65536,3,FALSE)</f>
        <v>Exchange rate :</v>
      </c>
      <c r="G100" s="21">
        <f>ROUND(IF(ISBLANK(C100),0,VLOOKUP(C100,'[2]Acha Air Sales Price List'!$B$1:$X$65536,12,FALSE)*$L$14),2)</f>
        <v>0</v>
      </c>
      <c r="H100" s="22">
        <f t="shared" si="3"/>
        <v>0</v>
      </c>
      <c r="I100" s="14"/>
    </row>
    <row r="101" spans="1:9" hidden="1">
      <c r="A101" s="13"/>
      <c r="B101" s="1"/>
      <c r="C101" s="36"/>
      <c r="D101" s="118"/>
      <c r="E101" s="119"/>
      <c r="F101" s="43" t="str">
        <f>VLOOKUP(C101,'[2]Acha Air Sales Price List'!$B$1:$D$65536,3,FALSE)</f>
        <v>Exchange rate :</v>
      </c>
      <c r="G101" s="21">
        <f>ROUND(IF(ISBLANK(C101),0,VLOOKUP(C101,'[2]Acha Air Sales Price List'!$B$1:$X$65536,12,FALSE)*$L$14),2)</f>
        <v>0</v>
      </c>
      <c r="H101" s="22">
        <f t="shared" si="3"/>
        <v>0</v>
      </c>
      <c r="I101" s="14"/>
    </row>
    <row r="102" spans="1:9" hidden="1">
      <c r="A102" s="13"/>
      <c r="B102" s="1"/>
      <c r="C102" s="36"/>
      <c r="D102" s="118"/>
      <c r="E102" s="119"/>
      <c r="F102" s="43" t="str">
        <f>VLOOKUP(C102,'[2]Acha Air Sales Price List'!$B$1:$D$65536,3,FALSE)</f>
        <v>Exchange rate :</v>
      </c>
      <c r="G102" s="21">
        <f>ROUND(IF(ISBLANK(C102),0,VLOOKUP(C102,'[2]Acha Air Sales Price List'!$B$1:$X$65536,12,FALSE)*$L$14),2)</f>
        <v>0</v>
      </c>
      <c r="H102" s="22">
        <f t="shared" si="3"/>
        <v>0</v>
      </c>
      <c r="I102" s="14"/>
    </row>
    <row r="103" spans="1:9" hidden="1">
      <c r="A103" s="13"/>
      <c r="B103" s="1"/>
      <c r="C103" s="36"/>
      <c r="D103" s="118"/>
      <c r="E103" s="119"/>
      <c r="F103" s="43" t="str">
        <f>VLOOKUP(C103,'[2]Acha Air Sales Price List'!$B$1:$D$65536,3,FALSE)</f>
        <v>Exchange rate :</v>
      </c>
      <c r="G103" s="21">
        <f>ROUND(IF(ISBLANK(C103),0,VLOOKUP(C103,'[2]Acha Air Sales Price List'!$B$1:$X$65536,12,FALSE)*$L$14),2)</f>
        <v>0</v>
      </c>
      <c r="H103" s="22">
        <f t="shared" si="3"/>
        <v>0</v>
      </c>
      <c r="I103" s="14"/>
    </row>
    <row r="104" spans="1:9" hidden="1">
      <c r="A104" s="13"/>
      <c r="B104" s="1"/>
      <c r="C104" s="36"/>
      <c r="D104" s="118"/>
      <c r="E104" s="119"/>
      <c r="F104" s="43" t="str">
        <f>VLOOKUP(C104,'[2]Acha Air Sales Price List'!$B$1:$D$65536,3,FALSE)</f>
        <v>Exchange rate :</v>
      </c>
      <c r="G104" s="21">
        <f>ROUND(IF(ISBLANK(C104),0,VLOOKUP(C104,'[2]Acha Air Sales Price List'!$B$1:$X$65536,12,FALSE)*$L$14),2)</f>
        <v>0</v>
      </c>
      <c r="H104" s="22">
        <f t="shared" si="3"/>
        <v>0</v>
      </c>
      <c r="I104" s="14"/>
    </row>
    <row r="105" spans="1:9" hidden="1">
      <c r="A105" s="13"/>
      <c r="B105" s="1"/>
      <c r="C105" s="36"/>
      <c r="D105" s="118"/>
      <c r="E105" s="119"/>
      <c r="F105" s="43" t="str">
        <f>VLOOKUP(C105,'[2]Acha Air Sales Price List'!$B$1:$D$65536,3,FALSE)</f>
        <v>Exchange rate :</v>
      </c>
      <c r="G105" s="21">
        <f>ROUND(IF(ISBLANK(C105),0,VLOOKUP(C105,'[2]Acha Air Sales Price List'!$B$1:$X$65536,12,FALSE)*$L$14),2)</f>
        <v>0</v>
      </c>
      <c r="H105" s="22">
        <f t="shared" si="3"/>
        <v>0</v>
      </c>
      <c r="I105" s="14"/>
    </row>
    <row r="106" spans="1:9" hidden="1">
      <c r="A106" s="13"/>
      <c r="B106" s="1"/>
      <c r="C106" s="36"/>
      <c r="D106" s="118"/>
      <c r="E106" s="119"/>
      <c r="F106" s="43" t="str">
        <f>VLOOKUP(C106,'[2]Acha Air Sales Price List'!$B$1:$D$65536,3,FALSE)</f>
        <v>Exchange rate :</v>
      </c>
      <c r="G106" s="21">
        <f>ROUND(IF(ISBLANK(C106),0,VLOOKUP(C106,'[2]Acha Air Sales Price List'!$B$1:$X$65536,12,FALSE)*$L$14),2)</f>
        <v>0</v>
      </c>
      <c r="H106" s="22">
        <f t="shared" si="3"/>
        <v>0</v>
      </c>
      <c r="I106" s="14"/>
    </row>
    <row r="107" spans="1:9" hidden="1">
      <c r="A107" s="13"/>
      <c r="B107" s="1"/>
      <c r="C107" s="36"/>
      <c r="D107" s="118"/>
      <c r="E107" s="119"/>
      <c r="F107" s="43" t="str">
        <f>VLOOKUP(C107,'[2]Acha Air Sales Price List'!$B$1:$D$65536,3,FALSE)</f>
        <v>Exchange rate :</v>
      </c>
      <c r="G107" s="21">
        <f>ROUND(IF(ISBLANK(C107),0,VLOOKUP(C107,'[2]Acha Air Sales Price List'!$B$1:$X$65536,12,FALSE)*$L$14),2)</f>
        <v>0</v>
      </c>
      <c r="H107" s="22">
        <f t="shared" si="3"/>
        <v>0</v>
      </c>
      <c r="I107" s="14"/>
    </row>
    <row r="108" spans="1:9" hidden="1">
      <c r="A108" s="13"/>
      <c r="B108" s="1"/>
      <c r="C108" s="36"/>
      <c r="D108" s="118"/>
      <c r="E108" s="119"/>
      <c r="F108" s="43" t="str">
        <f>VLOOKUP(C108,'[2]Acha Air Sales Price List'!$B$1:$D$65536,3,FALSE)</f>
        <v>Exchange rate :</v>
      </c>
      <c r="G108" s="21">
        <f>ROUND(IF(ISBLANK(C108),0,VLOOKUP(C108,'[2]Acha Air Sales Price List'!$B$1:$X$65536,12,FALSE)*$L$14),2)</f>
        <v>0</v>
      </c>
      <c r="H108" s="22">
        <f t="shared" si="3"/>
        <v>0</v>
      </c>
      <c r="I108" s="14"/>
    </row>
    <row r="109" spans="1:9" hidden="1">
      <c r="A109" s="13"/>
      <c r="B109" s="1"/>
      <c r="C109" s="36"/>
      <c r="D109" s="118"/>
      <c r="E109" s="119"/>
      <c r="F109" s="43" t="str">
        <f>VLOOKUP(C109,'[2]Acha Air Sales Price List'!$B$1:$D$65536,3,FALSE)</f>
        <v>Exchange rate :</v>
      </c>
      <c r="G109" s="21">
        <f>ROUND(IF(ISBLANK(C109),0,VLOOKUP(C109,'[2]Acha Air Sales Price List'!$B$1:$X$65536,12,FALSE)*$L$14),2)</f>
        <v>0</v>
      </c>
      <c r="H109" s="22">
        <f t="shared" si="3"/>
        <v>0</v>
      </c>
      <c r="I109" s="14"/>
    </row>
    <row r="110" spans="1:9" hidden="1">
      <c r="A110" s="13"/>
      <c r="B110" s="1"/>
      <c r="C110" s="36"/>
      <c r="D110" s="118"/>
      <c r="E110" s="119"/>
      <c r="F110" s="43" t="str">
        <f>VLOOKUP(C110,'[2]Acha Air Sales Price List'!$B$1:$D$65536,3,FALSE)</f>
        <v>Exchange rate :</v>
      </c>
      <c r="G110" s="21">
        <f>ROUND(IF(ISBLANK(C110),0,VLOOKUP(C110,'[2]Acha Air Sales Price List'!$B$1:$X$65536,12,FALSE)*$L$14),2)</f>
        <v>0</v>
      </c>
      <c r="H110" s="22">
        <f t="shared" si="3"/>
        <v>0</v>
      </c>
      <c r="I110" s="14"/>
    </row>
    <row r="111" spans="1:9" hidden="1">
      <c r="A111" s="13"/>
      <c r="B111" s="1"/>
      <c r="C111" s="36"/>
      <c r="D111" s="118"/>
      <c r="E111" s="119"/>
      <c r="F111" s="43" t="str">
        <f>VLOOKUP(C111,'[2]Acha Air Sales Price List'!$B$1:$D$65536,3,FALSE)</f>
        <v>Exchange rate :</v>
      </c>
      <c r="G111" s="21">
        <f>ROUND(IF(ISBLANK(C111),0,VLOOKUP(C111,'[2]Acha Air Sales Price List'!$B$1:$X$65536,12,FALSE)*$L$14),2)</f>
        <v>0</v>
      </c>
      <c r="H111" s="22">
        <f t="shared" si="3"/>
        <v>0</v>
      </c>
      <c r="I111" s="14"/>
    </row>
    <row r="112" spans="1:9" hidden="1">
      <c r="A112" s="13"/>
      <c r="B112" s="1"/>
      <c r="C112" s="36"/>
      <c r="D112" s="118"/>
      <c r="E112" s="119"/>
      <c r="F112" s="43" t="str">
        <f>VLOOKUP(C112,'[2]Acha Air Sales Price List'!$B$1:$D$65536,3,FALSE)</f>
        <v>Exchange rate :</v>
      </c>
      <c r="G112" s="21">
        <f>ROUND(IF(ISBLANK(C112),0,VLOOKUP(C112,'[2]Acha Air Sales Price List'!$B$1:$X$65536,12,FALSE)*$L$14),2)</f>
        <v>0</v>
      </c>
      <c r="H112" s="22">
        <f t="shared" si="3"/>
        <v>0</v>
      </c>
      <c r="I112" s="14"/>
    </row>
    <row r="113" spans="1:9" hidden="1">
      <c r="A113" s="13"/>
      <c r="B113" s="1"/>
      <c r="C113" s="36"/>
      <c r="D113" s="118"/>
      <c r="E113" s="119"/>
      <c r="F113" s="43" t="str">
        <f>VLOOKUP(C113,'[2]Acha Air Sales Price List'!$B$1:$D$65536,3,FALSE)</f>
        <v>Exchange rate :</v>
      </c>
      <c r="G113" s="21">
        <f>ROUND(IF(ISBLANK(C113),0,VLOOKUP(C113,'[2]Acha Air Sales Price List'!$B$1:$X$65536,12,FALSE)*$L$14),2)</f>
        <v>0</v>
      </c>
      <c r="H113" s="22">
        <f t="shared" si="3"/>
        <v>0</v>
      </c>
      <c r="I113" s="14"/>
    </row>
    <row r="114" spans="1:9" hidden="1">
      <c r="A114" s="13"/>
      <c r="B114" s="1"/>
      <c r="C114" s="36"/>
      <c r="D114" s="118"/>
      <c r="E114" s="119"/>
      <c r="F114" s="43" t="str">
        <f>VLOOKUP(C114,'[2]Acha Air Sales Price List'!$B$1:$D$65536,3,FALSE)</f>
        <v>Exchange rate :</v>
      </c>
      <c r="G114" s="21">
        <f>ROUND(IF(ISBLANK(C114),0,VLOOKUP(C114,'[2]Acha Air Sales Price List'!$B$1:$X$65536,12,FALSE)*$L$14),2)</f>
        <v>0</v>
      </c>
      <c r="H114" s="22">
        <f t="shared" si="3"/>
        <v>0</v>
      </c>
      <c r="I114" s="14"/>
    </row>
    <row r="115" spans="1:9" hidden="1">
      <c r="A115" s="13"/>
      <c r="B115" s="1"/>
      <c r="C115" s="36"/>
      <c r="D115" s="118"/>
      <c r="E115" s="119"/>
      <c r="F115" s="43" t="str">
        <f>VLOOKUP(C115,'[2]Acha Air Sales Price List'!$B$1:$D$65536,3,FALSE)</f>
        <v>Exchange rate :</v>
      </c>
      <c r="G115" s="21">
        <f>ROUND(IF(ISBLANK(C115),0,VLOOKUP(C115,'[2]Acha Air Sales Price List'!$B$1:$X$65536,12,FALSE)*$L$14),2)</f>
        <v>0</v>
      </c>
      <c r="H115" s="22">
        <f t="shared" si="3"/>
        <v>0</v>
      </c>
      <c r="I115" s="14"/>
    </row>
    <row r="116" spans="1:9" hidden="1">
      <c r="A116" s="13"/>
      <c r="B116" s="1"/>
      <c r="C116" s="36"/>
      <c r="D116" s="118"/>
      <c r="E116" s="119"/>
      <c r="F116" s="43" t="str">
        <f>VLOOKUP(C116,'[2]Acha Air Sales Price List'!$B$1:$D$65536,3,FALSE)</f>
        <v>Exchange rate :</v>
      </c>
      <c r="G116" s="21">
        <f>ROUND(IF(ISBLANK(C116),0,VLOOKUP(C116,'[2]Acha Air Sales Price List'!$B$1:$X$65536,12,FALSE)*$L$14),2)</f>
        <v>0</v>
      </c>
      <c r="H116" s="22">
        <f t="shared" si="3"/>
        <v>0</v>
      </c>
      <c r="I116" s="14"/>
    </row>
    <row r="117" spans="1:9" hidden="1">
      <c r="A117" s="13"/>
      <c r="B117" s="1"/>
      <c r="C117" s="36"/>
      <c r="D117" s="118"/>
      <c r="E117" s="119"/>
      <c r="F117" s="43" t="str">
        <f>VLOOKUP(C117,'[2]Acha Air Sales Price List'!$B$1:$D$65536,3,FALSE)</f>
        <v>Exchange rate :</v>
      </c>
      <c r="G117" s="21">
        <f>ROUND(IF(ISBLANK(C117),0,VLOOKUP(C117,'[2]Acha Air Sales Price List'!$B$1:$X$65536,12,FALSE)*$L$14),2)</f>
        <v>0</v>
      </c>
      <c r="H117" s="22">
        <f t="shared" si="3"/>
        <v>0</v>
      </c>
      <c r="I117" s="14"/>
    </row>
    <row r="118" spans="1:9" hidden="1">
      <c r="A118" s="13"/>
      <c r="B118" s="1"/>
      <c r="C118" s="36"/>
      <c r="D118" s="118"/>
      <c r="E118" s="119"/>
      <c r="F118" s="43" t="str">
        <f>VLOOKUP(C118,'[2]Acha Air Sales Price List'!$B$1:$D$65536,3,FALSE)</f>
        <v>Exchange rate :</v>
      </c>
      <c r="G118" s="21">
        <f>ROUND(IF(ISBLANK(C118),0,VLOOKUP(C118,'[2]Acha Air Sales Price List'!$B$1:$X$65536,12,FALSE)*$L$14),2)</f>
        <v>0</v>
      </c>
      <c r="H118" s="22">
        <f t="shared" si="3"/>
        <v>0</v>
      </c>
      <c r="I118" s="14"/>
    </row>
    <row r="119" spans="1:9" hidden="1">
      <c r="A119" s="13"/>
      <c r="B119" s="1"/>
      <c r="C119" s="36"/>
      <c r="D119" s="118"/>
      <c r="E119" s="119"/>
      <c r="F119" s="43" t="str">
        <f>VLOOKUP(C119,'[2]Acha Air Sales Price List'!$B$1:$D$65536,3,FALSE)</f>
        <v>Exchange rate :</v>
      </c>
      <c r="G119" s="21">
        <f>ROUND(IF(ISBLANK(C119),0,VLOOKUP(C119,'[2]Acha Air Sales Price List'!$B$1:$X$65536,12,FALSE)*$L$14),2)</f>
        <v>0</v>
      </c>
      <c r="H119" s="22">
        <f t="shared" si="3"/>
        <v>0</v>
      </c>
      <c r="I119" s="14"/>
    </row>
    <row r="120" spans="1:9" hidden="1">
      <c r="A120" s="13"/>
      <c r="B120" s="1"/>
      <c r="C120" s="36"/>
      <c r="D120" s="118"/>
      <c r="E120" s="119"/>
      <c r="F120" s="43" t="str">
        <f>VLOOKUP(C120,'[2]Acha Air Sales Price List'!$B$1:$D$65536,3,FALSE)</f>
        <v>Exchange rate :</v>
      </c>
      <c r="G120" s="21">
        <f>ROUND(IF(ISBLANK(C120),0,VLOOKUP(C120,'[2]Acha Air Sales Price List'!$B$1:$X$65536,12,FALSE)*$L$14),2)</f>
        <v>0</v>
      </c>
      <c r="H120" s="22">
        <f t="shared" si="3"/>
        <v>0</v>
      </c>
      <c r="I120" s="14"/>
    </row>
    <row r="121" spans="1:9" hidden="1">
      <c r="A121" s="13"/>
      <c r="B121" s="1"/>
      <c r="C121" s="36"/>
      <c r="D121" s="118"/>
      <c r="E121" s="119"/>
      <c r="F121" s="43" t="str">
        <f>VLOOKUP(C121,'[2]Acha Air Sales Price List'!$B$1:$D$65536,3,FALSE)</f>
        <v>Exchange rate :</v>
      </c>
      <c r="G121" s="21">
        <f>ROUND(IF(ISBLANK(C121),0,VLOOKUP(C121,'[2]Acha Air Sales Price List'!$B$1:$X$65536,12,FALSE)*$L$14),2)</f>
        <v>0</v>
      </c>
      <c r="H121" s="22">
        <f t="shared" si="3"/>
        <v>0</v>
      </c>
      <c r="I121" s="14"/>
    </row>
    <row r="122" spans="1:9" hidden="1">
      <c r="A122" s="13"/>
      <c r="B122" s="1"/>
      <c r="C122" s="36"/>
      <c r="D122" s="118"/>
      <c r="E122" s="119"/>
      <c r="F122" s="43" t="str">
        <f>VLOOKUP(C122,'[2]Acha Air Sales Price List'!$B$1:$D$65536,3,FALSE)</f>
        <v>Exchange rate :</v>
      </c>
      <c r="G122" s="21">
        <f>ROUND(IF(ISBLANK(C122),0,VLOOKUP(C122,'[2]Acha Air Sales Price List'!$B$1:$X$65536,12,FALSE)*$L$14),2)</f>
        <v>0</v>
      </c>
      <c r="H122" s="22">
        <f t="shared" si="3"/>
        <v>0</v>
      </c>
      <c r="I122" s="14"/>
    </row>
    <row r="123" spans="1:9" hidden="1">
      <c r="A123" s="13"/>
      <c r="B123" s="1"/>
      <c r="C123" s="36"/>
      <c r="D123" s="118"/>
      <c r="E123" s="119"/>
      <c r="F123" s="43" t="str">
        <f>VLOOKUP(C123,'[2]Acha Air Sales Price List'!$B$1:$D$65536,3,FALSE)</f>
        <v>Exchange rate :</v>
      </c>
      <c r="G123" s="21">
        <f>ROUND(IF(ISBLANK(C123),0,VLOOKUP(C123,'[2]Acha Air Sales Price List'!$B$1:$X$65536,12,FALSE)*$L$14),2)</f>
        <v>0</v>
      </c>
      <c r="H123" s="22">
        <f t="shared" si="3"/>
        <v>0</v>
      </c>
      <c r="I123" s="14"/>
    </row>
    <row r="124" spans="1:9" hidden="1">
      <c r="A124" s="13"/>
      <c r="B124" s="1"/>
      <c r="C124" s="36"/>
      <c r="D124" s="118"/>
      <c r="E124" s="119"/>
      <c r="F124" s="43" t="str">
        <f>VLOOKUP(C124,'[2]Acha Air Sales Price List'!$B$1:$D$65536,3,FALSE)</f>
        <v>Exchange rate :</v>
      </c>
      <c r="G124" s="21">
        <f>ROUND(IF(ISBLANK(C124),0,VLOOKUP(C124,'[2]Acha Air Sales Price List'!$B$1:$X$65536,12,FALSE)*$L$14),2)</f>
        <v>0</v>
      </c>
      <c r="H124" s="22">
        <f t="shared" si="3"/>
        <v>0</v>
      </c>
      <c r="I124" s="14"/>
    </row>
    <row r="125" spans="1:9" hidden="1">
      <c r="A125" s="13"/>
      <c r="B125" s="1"/>
      <c r="C125" s="36"/>
      <c r="D125" s="118"/>
      <c r="E125" s="119"/>
      <c r="F125" s="43" t="str">
        <f>VLOOKUP(C125,'[2]Acha Air Sales Price List'!$B$1:$D$65536,3,FALSE)</f>
        <v>Exchange rate :</v>
      </c>
      <c r="G125" s="21">
        <f>ROUND(IF(ISBLANK(C125),0,VLOOKUP(C125,'[2]Acha Air Sales Price List'!$B$1:$X$65536,12,FALSE)*$L$14),2)</f>
        <v>0</v>
      </c>
      <c r="H125" s="22">
        <f t="shared" si="3"/>
        <v>0</v>
      </c>
      <c r="I125" s="14"/>
    </row>
    <row r="126" spans="1:9" hidden="1">
      <c r="A126" s="13"/>
      <c r="B126" s="1"/>
      <c r="C126" s="37"/>
      <c r="D126" s="118"/>
      <c r="E126" s="119"/>
      <c r="F126" s="43" t="str">
        <f>VLOOKUP(C126,'[2]Acha Air Sales Price List'!$B$1:$D$65536,3,FALSE)</f>
        <v>Exchange rate :</v>
      </c>
      <c r="G126" s="21">
        <f>ROUND(IF(ISBLANK(C126),0,VLOOKUP(C126,'[2]Acha Air Sales Price List'!$B$1:$X$65536,12,FALSE)*$L$14),2)</f>
        <v>0</v>
      </c>
      <c r="H126" s="22">
        <f t="shared" si="3"/>
        <v>0</v>
      </c>
      <c r="I126" s="14"/>
    </row>
    <row r="127" spans="1:9" hidden="1">
      <c r="A127" s="13"/>
      <c r="B127" s="1"/>
      <c r="C127" s="36"/>
      <c r="D127" s="118"/>
      <c r="E127" s="119"/>
      <c r="F127" s="43" t="str">
        <f>VLOOKUP(C127,'[2]Acha Air Sales Price List'!$B$1:$D$65536,3,FALSE)</f>
        <v>Exchange rate :</v>
      </c>
      <c r="G127" s="21">
        <f>ROUND(IF(ISBLANK(C127),0,VLOOKUP(C127,'[2]Acha Air Sales Price List'!$B$1:$X$65536,12,FALSE)*$L$14),2)</f>
        <v>0</v>
      </c>
      <c r="H127" s="22">
        <f t="shared" ref="H127:H177" si="4">ROUND(IF(ISNUMBER(B127), G127*B127, 0),5)</f>
        <v>0</v>
      </c>
      <c r="I127" s="14"/>
    </row>
    <row r="128" spans="1:9" hidden="1">
      <c r="A128" s="13"/>
      <c r="B128" s="1"/>
      <c r="C128" s="36"/>
      <c r="D128" s="118"/>
      <c r="E128" s="119"/>
      <c r="F128" s="43" t="str">
        <f>VLOOKUP(C128,'[2]Acha Air Sales Price List'!$B$1:$D$65536,3,FALSE)</f>
        <v>Exchange rate :</v>
      </c>
      <c r="G128" s="21">
        <f>ROUND(IF(ISBLANK(C128),0,VLOOKUP(C128,'[2]Acha Air Sales Price List'!$B$1:$X$65536,12,FALSE)*$L$14),2)</f>
        <v>0</v>
      </c>
      <c r="H128" s="22">
        <f t="shared" si="4"/>
        <v>0</v>
      </c>
      <c r="I128" s="14"/>
    </row>
    <row r="129" spans="1:9" hidden="1">
      <c r="A129" s="13"/>
      <c r="B129" s="1"/>
      <c r="C129" s="36"/>
      <c r="D129" s="118"/>
      <c r="E129" s="119"/>
      <c r="F129" s="43" t="str">
        <f>VLOOKUP(C129,'[2]Acha Air Sales Price List'!$B$1:$D$65536,3,FALSE)</f>
        <v>Exchange rate :</v>
      </c>
      <c r="G129" s="21">
        <f>ROUND(IF(ISBLANK(C129),0,VLOOKUP(C129,'[2]Acha Air Sales Price List'!$B$1:$X$65536,12,FALSE)*$L$14),2)</f>
        <v>0</v>
      </c>
      <c r="H129" s="22">
        <f t="shared" si="4"/>
        <v>0</v>
      </c>
      <c r="I129" s="14"/>
    </row>
    <row r="130" spans="1:9" hidden="1">
      <c r="A130" s="13"/>
      <c r="B130" s="1"/>
      <c r="C130" s="36"/>
      <c r="D130" s="118"/>
      <c r="E130" s="119"/>
      <c r="F130" s="43" t="str">
        <f>VLOOKUP(C130,'[2]Acha Air Sales Price List'!$B$1:$D$65536,3,FALSE)</f>
        <v>Exchange rate :</v>
      </c>
      <c r="G130" s="21">
        <f>ROUND(IF(ISBLANK(C130),0,VLOOKUP(C130,'[2]Acha Air Sales Price List'!$B$1:$X$65536,12,FALSE)*$L$14),2)</f>
        <v>0</v>
      </c>
      <c r="H130" s="22">
        <f t="shared" si="4"/>
        <v>0</v>
      </c>
      <c r="I130" s="14"/>
    </row>
    <row r="131" spans="1:9" hidden="1">
      <c r="A131" s="13"/>
      <c r="B131" s="1"/>
      <c r="C131" s="36"/>
      <c r="D131" s="118"/>
      <c r="E131" s="119"/>
      <c r="F131" s="43" t="str">
        <f>VLOOKUP(C131,'[2]Acha Air Sales Price List'!$B$1:$D$65536,3,FALSE)</f>
        <v>Exchange rate :</v>
      </c>
      <c r="G131" s="21">
        <f>ROUND(IF(ISBLANK(C131),0,VLOOKUP(C131,'[2]Acha Air Sales Price List'!$B$1:$X$65536,12,FALSE)*$L$14),2)</f>
        <v>0</v>
      </c>
      <c r="H131" s="22">
        <f t="shared" si="4"/>
        <v>0</v>
      </c>
      <c r="I131" s="14"/>
    </row>
    <row r="132" spans="1:9" hidden="1">
      <c r="A132" s="13"/>
      <c r="B132" s="1"/>
      <c r="C132" s="36"/>
      <c r="D132" s="118"/>
      <c r="E132" s="119"/>
      <c r="F132" s="43" t="str">
        <f>VLOOKUP(C132,'[2]Acha Air Sales Price List'!$B$1:$D$65536,3,FALSE)</f>
        <v>Exchange rate :</v>
      </c>
      <c r="G132" s="21">
        <f>ROUND(IF(ISBLANK(C132),0,VLOOKUP(C132,'[2]Acha Air Sales Price List'!$B$1:$X$65536,12,FALSE)*$L$14),2)</f>
        <v>0</v>
      </c>
      <c r="H132" s="22">
        <f t="shared" si="4"/>
        <v>0</v>
      </c>
      <c r="I132" s="14"/>
    </row>
    <row r="133" spans="1:9" hidden="1">
      <c r="A133" s="13"/>
      <c r="B133" s="1"/>
      <c r="C133" s="36"/>
      <c r="D133" s="118"/>
      <c r="E133" s="119"/>
      <c r="F133" s="43" t="str">
        <f>VLOOKUP(C133,'[2]Acha Air Sales Price List'!$B$1:$D$65536,3,FALSE)</f>
        <v>Exchange rate :</v>
      </c>
      <c r="G133" s="21">
        <f>ROUND(IF(ISBLANK(C133),0,VLOOKUP(C133,'[2]Acha Air Sales Price List'!$B$1:$X$65536,12,FALSE)*$L$14),2)</f>
        <v>0</v>
      </c>
      <c r="H133" s="22">
        <f t="shared" si="4"/>
        <v>0</v>
      </c>
      <c r="I133" s="14"/>
    </row>
    <row r="134" spans="1:9" hidden="1">
      <c r="A134" s="13"/>
      <c r="B134" s="1"/>
      <c r="C134" s="36"/>
      <c r="D134" s="118"/>
      <c r="E134" s="119"/>
      <c r="F134" s="43" t="str">
        <f>VLOOKUP(C134,'[2]Acha Air Sales Price List'!$B$1:$D$65536,3,FALSE)</f>
        <v>Exchange rate :</v>
      </c>
      <c r="G134" s="21">
        <f>ROUND(IF(ISBLANK(C134),0,VLOOKUP(C134,'[2]Acha Air Sales Price List'!$B$1:$X$65536,12,FALSE)*$L$14),2)</f>
        <v>0</v>
      </c>
      <c r="H134" s="22">
        <f t="shared" si="4"/>
        <v>0</v>
      </c>
      <c r="I134" s="14"/>
    </row>
    <row r="135" spans="1:9" hidden="1">
      <c r="A135" s="13"/>
      <c r="B135" s="1"/>
      <c r="C135" s="36"/>
      <c r="D135" s="118"/>
      <c r="E135" s="119"/>
      <c r="F135" s="43" t="str">
        <f>VLOOKUP(C135,'[2]Acha Air Sales Price List'!$B$1:$D$65536,3,FALSE)</f>
        <v>Exchange rate :</v>
      </c>
      <c r="G135" s="21">
        <f>ROUND(IF(ISBLANK(C135),0,VLOOKUP(C135,'[2]Acha Air Sales Price List'!$B$1:$X$65536,12,FALSE)*$L$14),2)</f>
        <v>0</v>
      </c>
      <c r="H135" s="22">
        <f t="shared" si="4"/>
        <v>0</v>
      </c>
      <c r="I135" s="14"/>
    </row>
    <row r="136" spans="1:9" hidden="1">
      <c r="A136" s="13"/>
      <c r="B136" s="1"/>
      <c r="C136" s="36"/>
      <c r="D136" s="118"/>
      <c r="E136" s="119"/>
      <c r="F136" s="43" t="str">
        <f>VLOOKUP(C136,'[2]Acha Air Sales Price List'!$B$1:$D$65536,3,FALSE)</f>
        <v>Exchange rate :</v>
      </c>
      <c r="G136" s="21">
        <f>ROUND(IF(ISBLANK(C136),0,VLOOKUP(C136,'[2]Acha Air Sales Price List'!$B$1:$X$65536,12,FALSE)*$L$14),2)</f>
        <v>0</v>
      </c>
      <c r="H136" s="22">
        <f t="shared" si="4"/>
        <v>0</v>
      </c>
      <c r="I136" s="14"/>
    </row>
    <row r="137" spans="1:9" hidden="1">
      <c r="A137" s="13"/>
      <c r="B137" s="1"/>
      <c r="C137" s="36"/>
      <c r="D137" s="118"/>
      <c r="E137" s="119"/>
      <c r="F137" s="43" t="str">
        <f>VLOOKUP(C137,'[2]Acha Air Sales Price List'!$B$1:$D$65536,3,FALSE)</f>
        <v>Exchange rate :</v>
      </c>
      <c r="G137" s="21">
        <f>ROUND(IF(ISBLANK(C137),0,VLOOKUP(C137,'[2]Acha Air Sales Price List'!$B$1:$X$65536,12,FALSE)*$L$14),2)</f>
        <v>0</v>
      </c>
      <c r="H137" s="22">
        <f t="shared" si="4"/>
        <v>0</v>
      </c>
      <c r="I137" s="14"/>
    </row>
    <row r="138" spans="1:9" hidden="1">
      <c r="A138" s="13"/>
      <c r="B138" s="1"/>
      <c r="C138" s="36"/>
      <c r="D138" s="118"/>
      <c r="E138" s="119"/>
      <c r="F138" s="43" t="str">
        <f>VLOOKUP(C138,'[2]Acha Air Sales Price List'!$B$1:$D$65536,3,FALSE)</f>
        <v>Exchange rate :</v>
      </c>
      <c r="G138" s="21">
        <f>ROUND(IF(ISBLANK(C138),0,VLOOKUP(C138,'[2]Acha Air Sales Price List'!$B$1:$X$65536,12,FALSE)*$L$14),2)</f>
        <v>0</v>
      </c>
      <c r="H138" s="22">
        <f t="shared" si="4"/>
        <v>0</v>
      </c>
      <c r="I138" s="14"/>
    </row>
    <row r="139" spans="1:9" hidden="1">
      <c r="A139" s="13"/>
      <c r="B139" s="1"/>
      <c r="C139" s="36"/>
      <c r="D139" s="118"/>
      <c r="E139" s="119"/>
      <c r="F139" s="43" t="str">
        <f>VLOOKUP(C139,'[2]Acha Air Sales Price List'!$B$1:$D$65536,3,FALSE)</f>
        <v>Exchange rate :</v>
      </c>
      <c r="G139" s="21">
        <f>ROUND(IF(ISBLANK(C139),0,VLOOKUP(C139,'[2]Acha Air Sales Price List'!$B$1:$X$65536,12,FALSE)*$L$14),2)</f>
        <v>0</v>
      </c>
      <c r="H139" s="22">
        <f t="shared" si="4"/>
        <v>0</v>
      </c>
      <c r="I139" s="14"/>
    </row>
    <row r="140" spans="1:9" hidden="1">
      <c r="A140" s="13"/>
      <c r="B140" s="1"/>
      <c r="C140" s="36"/>
      <c r="D140" s="118"/>
      <c r="E140" s="119"/>
      <c r="F140" s="43" t="str">
        <f>VLOOKUP(C140,'[2]Acha Air Sales Price List'!$B$1:$D$65536,3,FALSE)</f>
        <v>Exchange rate :</v>
      </c>
      <c r="G140" s="21">
        <f>ROUND(IF(ISBLANK(C140),0,VLOOKUP(C140,'[2]Acha Air Sales Price List'!$B$1:$X$65536,12,FALSE)*$L$14),2)</f>
        <v>0</v>
      </c>
      <c r="H140" s="22">
        <f t="shared" si="4"/>
        <v>0</v>
      </c>
      <c r="I140" s="14"/>
    </row>
    <row r="141" spans="1:9" hidden="1">
      <c r="A141" s="13"/>
      <c r="B141" s="1"/>
      <c r="C141" s="36"/>
      <c r="D141" s="118"/>
      <c r="E141" s="119"/>
      <c r="F141" s="43" t="str">
        <f>VLOOKUP(C141,'[2]Acha Air Sales Price List'!$B$1:$D$65536,3,FALSE)</f>
        <v>Exchange rate :</v>
      </c>
      <c r="G141" s="21">
        <f>ROUND(IF(ISBLANK(C141),0,VLOOKUP(C141,'[2]Acha Air Sales Price List'!$B$1:$X$65536,12,FALSE)*$L$14),2)</f>
        <v>0</v>
      </c>
      <c r="H141" s="22">
        <f t="shared" si="4"/>
        <v>0</v>
      </c>
      <c r="I141" s="14"/>
    </row>
    <row r="142" spans="1:9" hidden="1">
      <c r="A142" s="13"/>
      <c r="B142" s="1"/>
      <c r="C142" s="36"/>
      <c r="D142" s="118"/>
      <c r="E142" s="119"/>
      <c r="F142" s="43" t="str">
        <f>VLOOKUP(C142,'[2]Acha Air Sales Price List'!$B$1:$D$65536,3,FALSE)</f>
        <v>Exchange rate :</v>
      </c>
      <c r="G142" s="21">
        <f>ROUND(IF(ISBLANK(C142),0,VLOOKUP(C142,'[2]Acha Air Sales Price List'!$B$1:$X$65536,12,FALSE)*$L$14),2)</f>
        <v>0</v>
      </c>
      <c r="H142" s="22">
        <f t="shared" si="4"/>
        <v>0</v>
      </c>
      <c r="I142" s="14"/>
    </row>
    <row r="143" spans="1:9" hidden="1">
      <c r="A143" s="13"/>
      <c r="B143" s="1"/>
      <c r="C143" s="36"/>
      <c r="D143" s="118"/>
      <c r="E143" s="119"/>
      <c r="F143" s="43" t="str">
        <f>VLOOKUP(C143,'[2]Acha Air Sales Price List'!$B$1:$D$65536,3,FALSE)</f>
        <v>Exchange rate :</v>
      </c>
      <c r="G143" s="21">
        <f>ROUND(IF(ISBLANK(C143),0,VLOOKUP(C143,'[2]Acha Air Sales Price List'!$B$1:$X$65536,12,FALSE)*$L$14),2)</f>
        <v>0</v>
      </c>
      <c r="H143" s="22">
        <f t="shared" si="4"/>
        <v>0</v>
      </c>
      <c r="I143" s="14"/>
    </row>
    <row r="144" spans="1:9" hidden="1">
      <c r="A144" s="13"/>
      <c r="B144" s="1"/>
      <c r="C144" s="36"/>
      <c r="D144" s="118"/>
      <c r="E144" s="119"/>
      <c r="F144" s="43" t="str">
        <f>VLOOKUP(C144,'[2]Acha Air Sales Price List'!$B$1:$D$65536,3,FALSE)</f>
        <v>Exchange rate :</v>
      </c>
      <c r="G144" s="21">
        <f>ROUND(IF(ISBLANK(C144),0,VLOOKUP(C144,'[2]Acha Air Sales Price List'!$B$1:$X$65536,12,FALSE)*$L$14),2)</f>
        <v>0</v>
      </c>
      <c r="H144" s="22">
        <f t="shared" si="4"/>
        <v>0</v>
      </c>
      <c r="I144" s="14"/>
    </row>
    <row r="145" spans="1:9" hidden="1">
      <c r="A145" s="13"/>
      <c r="B145" s="1"/>
      <c r="C145" s="36"/>
      <c r="D145" s="118"/>
      <c r="E145" s="119"/>
      <c r="F145" s="43" t="str">
        <f>VLOOKUP(C145,'[2]Acha Air Sales Price List'!$B$1:$D$65536,3,FALSE)</f>
        <v>Exchange rate :</v>
      </c>
      <c r="G145" s="21">
        <f>ROUND(IF(ISBLANK(C145),0,VLOOKUP(C145,'[2]Acha Air Sales Price List'!$B$1:$X$65536,12,FALSE)*$L$14),2)</f>
        <v>0</v>
      </c>
      <c r="H145" s="22">
        <f t="shared" si="4"/>
        <v>0</v>
      </c>
      <c r="I145" s="14"/>
    </row>
    <row r="146" spans="1:9" hidden="1">
      <c r="A146" s="13"/>
      <c r="B146" s="1"/>
      <c r="C146" s="36"/>
      <c r="D146" s="118"/>
      <c r="E146" s="119"/>
      <c r="F146" s="43" t="str">
        <f>VLOOKUP(C146,'[2]Acha Air Sales Price List'!$B$1:$D$65536,3,FALSE)</f>
        <v>Exchange rate :</v>
      </c>
      <c r="G146" s="21">
        <f>ROUND(IF(ISBLANK(C146),0,VLOOKUP(C146,'[2]Acha Air Sales Price List'!$B$1:$X$65536,12,FALSE)*$L$14),2)</f>
        <v>0</v>
      </c>
      <c r="H146" s="22">
        <f t="shared" si="4"/>
        <v>0</v>
      </c>
      <c r="I146" s="14"/>
    </row>
    <row r="147" spans="1:9" hidden="1">
      <c r="A147" s="13"/>
      <c r="B147" s="1"/>
      <c r="C147" s="36"/>
      <c r="D147" s="118"/>
      <c r="E147" s="119"/>
      <c r="F147" s="43" t="str">
        <f>VLOOKUP(C147,'[2]Acha Air Sales Price List'!$B$1:$D$65536,3,FALSE)</f>
        <v>Exchange rate :</v>
      </c>
      <c r="G147" s="21">
        <f>ROUND(IF(ISBLANK(C147),0,VLOOKUP(C147,'[2]Acha Air Sales Price List'!$B$1:$X$65536,12,FALSE)*$L$14),2)</f>
        <v>0</v>
      </c>
      <c r="H147" s="22">
        <f t="shared" si="4"/>
        <v>0</v>
      </c>
      <c r="I147" s="14"/>
    </row>
    <row r="148" spans="1:9" hidden="1">
      <c r="A148" s="13"/>
      <c r="B148" s="1"/>
      <c r="C148" s="36"/>
      <c r="D148" s="118"/>
      <c r="E148" s="119"/>
      <c r="F148" s="43" t="str">
        <f>VLOOKUP(C148,'[2]Acha Air Sales Price List'!$B$1:$D$65536,3,FALSE)</f>
        <v>Exchange rate :</v>
      </c>
      <c r="G148" s="21">
        <f>ROUND(IF(ISBLANK(C148),0,VLOOKUP(C148,'[2]Acha Air Sales Price List'!$B$1:$X$65536,12,FALSE)*$L$14),2)</f>
        <v>0</v>
      </c>
      <c r="H148" s="22">
        <f t="shared" si="4"/>
        <v>0</v>
      </c>
      <c r="I148" s="14"/>
    </row>
    <row r="149" spans="1:9" hidden="1">
      <c r="A149" s="13"/>
      <c r="B149" s="1"/>
      <c r="C149" s="36"/>
      <c r="D149" s="118"/>
      <c r="E149" s="119"/>
      <c r="F149" s="43" t="str">
        <f>VLOOKUP(C149,'[2]Acha Air Sales Price List'!$B$1:$D$65536,3,FALSE)</f>
        <v>Exchange rate :</v>
      </c>
      <c r="G149" s="21">
        <f>ROUND(IF(ISBLANK(C149),0,VLOOKUP(C149,'[2]Acha Air Sales Price List'!$B$1:$X$65536,12,FALSE)*$L$14),2)</f>
        <v>0</v>
      </c>
      <c r="H149" s="22">
        <f t="shared" si="4"/>
        <v>0</v>
      </c>
      <c r="I149" s="14"/>
    </row>
    <row r="150" spans="1:9" hidden="1">
      <c r="A150" s="13"/>
      <c r="B150" s="1"/>
      <c r="C150" s="37"/>
      <c r="D150" s="118"/>
      <c r="E150" s="119"/>
      <c r="F150" s="43" t="str">
        <f>VLOOKUP(C150,'[2]Acha Air Sales Price List'!$B$1:$D$65536,3,FALSE)</f>
        <v>Exchange rate :</v>
      </c>
      <c r="G150" s="21">
        <f>ROUND(IF(ISBLANK(C150),0,VLOOKUP(C150,'[2]Acha Air Sales Price List'!$B$1:$X$65536,12,FALSE)*$L$14),2)</f>
        <v>0</v>
      </c>
      <c r="H150" s="22">
        <f t="shared" si="4"/>
        <v>0</v>
      </c>
      <c r="I150" s="14"/>
    </row>
    <row r="151" spans="1:9" hidden="1">
      <c r="A151" s="13"/>
      <c r="B151" s="1"/>
      <c r="C151" s="36"/>
      <c r="D151" s="118"/>
      <c r="E151" s="119"/>
      <c r="F151" s="43" t="str">
        <f>VLOOKUP(C151,'[2]Acha Air Sales Price List'!$B$1:$D$65536,3,FALSE)</f>
        <v>Exchange rate :</v>
      </c>
      <c r="G151" s="21">
        <f>ROUND(IF(ISBLANK(C151),0,VLOOKUP(C151,'[2]Acha Air Sales Price List'!$B$1:$X$65536,12,FALSE)*$L$14),2)</f>
        <v>0</v>
      </c>
      <c r="H151" s="22">
        <f t="shared" si="4"/>
        <v>0</v>
      </c>
      <c r="I151" s="14"/>
    </row>
    <row r="152" spans="1:9" hidden="1">
      <c r="A152" s="13"/>
      <c r="B152" s="1"/>
      <c r="C152" s="36"/>
      <c r="D152" s="118"/>
      <c r="E152" s="119"/>
      <c r="F152" s="43" t="str">
        <f>VLOOKUP(C152,'[2]Acha Air Sales Price List'!$B$1:$D$65536,3,FALSE)</f>
        <v>Exchange rate :</v>
      </c>
      <c r="G152" s="21">
        <f>ROUND(IF(ISBLANK(C152),0,VLOOKUP(C152,'[2]Acha Air Sales Price List'!$B$1:$X$65536,12,FALSE)*$L$14),2)</f>
        <v>0</v>
      </c>
      <c r="H152" s="22">
        <f t="shared" si="4"/>
        <v>0</v>
      </c>
      <c r="I152" s="14"/>
    </row>
    <row r="153" spans="1:9" hidden="1">
      <c r="A153" s="13"/>
      <c r="B153" s="1"/>
      <c r="C153" s="36"/>
      <c r="D153" s="118"/>
      <c r="E153" s="119"/>
      <c r="F153" s="43" t="str">
        <f>VLOOKUP(C153,'[2]Acha Air Sales Price List'!$B$1:$D$65536,3,FALSE)</f>
        <v>Exchange rate :</v>
      </c>
      <c r="G153" s="21">
        <f>ROUND(IF(ISBLANK(C153),0,VLOOKUP(C153,'[2]Acha Air Sales Price List'!$B$1:$X$65536,12,FALSE)*$L$14),2)</f>
        <v>0</v>
      </c>
      <c r="H153" s="22">
        <f t="shared" si="4"/>
        <v>0</v>
      </c>
      <c r="I153" s="14"/>
    </row>
    <row r="154" spans="1:9" hidden="1">
      <c r="A154" s="13"/>
      <c r="B154" s="1"/>
      <c r="C154" s="36"/>
      <c r="D154" s="118"/>
      <c r="E154" s="119"/>
      <c r="F154" s="43" t="str">
        <f>VLOOKUP(C154,'[2]Acha Air Sales Price List'!$B$1:$D$65536,3,FALSE)</f>
        <v>Exchange rate :</v>
      </c>
      <c r="G154" s="21">
        <f>ROUND(IF(ISBLANK(C154),0,VLOOKUP(C154,'[2]Acha Air Sales Price List'!$B$1:$X$65536,12,FALSE)*$L$14),2)</f>
        <v>0</v>
      </c>
      <c r="H154" s="22">
        <f t="shared" si="4"/>
        <v>0</v>
      </c>
      <c r="I154" s="14"/>
    </row>
    <row r="155" spans="1:9" hidden="1">
      <c r="A155" s="13"/>
      <c r="B155" s="1"/>
      <c r="C155" s="36"/>
      <c r="D155" s="118"/>
      <c r="E155" s="119"/>
      <c r="F155" s="43" t="str">
        <f>VLOOKUP(C155,'[2]Acha Air Sales Price List'!$B$1:$D$65536,3,FALSE)</f>
        <v>Exchange rate :</v>
      </c>
      <c r="G155" s="21">
        <f>ROUND(IF(ISBLANK(C155),0,VLOOKUP(C155,'[2]Acha Air Sales Price List'!$B$1:$X$65536,12,FALSE)*$L$14),2)</f>
        <v>0</v>
      </c>
      <c r="H155" s="22">
        <f t="shared" si="4"/>
        <v>0</v>
      </c>
      <c r="I155" s="14"/>
    </row>
    <row r="156" spans="1:9" hidden="1">
      <c r="A156" s="13"/>
      <c r="B156" s="1"/>
      <c r="C156" s="36"/>
      <c r="D156" s="118"/>
      <c r="E156" s="119"/>
      <c r="F156" s="43" t="str">
        <f>VLOOKUP(C156,'[2]Acha Air Sales Price List'!$B$1:$D$65536,3,FALSE)</f>
        <v>Exchange rate :</v>
      </c>
      <c r="G156" s="21">
        <f>ROUND(IF(ISBLANK(C156),0,VLOOKUP(C156,'[2]Acha Air Sales Price List'!$B$1:$X$65536,12,FALSE)*$L$14),2)</f>
        <v>0</v>
      </c>
      <c r="H156" s="22">
        <f t="shared" si="4"/>
        <v>0</v>
      </c>
      <c r="I156" s="14"/>
    </row>
    <row r="157" spans="1:9" hidden="1">
      <c r="A157" s="13"/>
      <c r="B157" s="1"/>
      <c r="C157" s="36"/>
      <c r="D157" s="118"/>
      <c r="E157" s="119"/>
      <c r="F157" s="43" t="str">
        <f>VLOOKUP(C157,'[2]Acha Air Sales Price List'!$B$1:$D$65536,3,FALSE)</f>
        <v>Exchange rate :</v>
      </c>
      <c r="G157" s="21">
        <f>ROUND(IF(ISBLANK(C157),0,VLOOKUP(C157,'[2]Acha Air Sales Price List'!$B$1:$X$65536,12,FALSE)*$L$14),2)</f>
        <v>0</v>
      </c>
      <c r="H157" s="22">
        <f t="shared" si="4"/>
        <v>0</v>
      </c>
      <c r="I157" s="14"/>
    </row>
    <row r="158" spans="1:9" hidden="1">
      <c r="A158" s="13"/>
      <c r="B158" s="1"/>
      <c r="C158" s="36"/>
      <c r="D158" s="118"/>
      <c r="E158" s="119"/>
      <c r="F158" s="43" t="str">
        <f>VLOOKUP(C158,'[2]Acha Air Sales Price List'!$B$1:$D$65536,3,FALSE)</f>
        <v>Exchange rate :</v>
      </c>
      <c r="G158" s="21">
        <f>ROUND(IF(ISBLANK(C158),0,VLOOKUP(C158,'[2]Acha Air Sales Price List'!$B$1:$X$65536,12,FALSE)*$L$14),2)</f>
        <v>0</v>
      </c>
      <c r="H158" s="22">
        <f t="shared" si="4"/>
        <v>0</v>
      </c>
      <c r="I158" s="14"/>
    </row>
    <row r="159" spans="1:9" hidden="1">
      <c r="A159" s="13"/>
      <c r="B159" s="1"/>
      <c r="C159" s="36"/>
      <c r="D159" s="118"/>
      <c r="E159" s="119"/>
      <c r="F159" s="43" t="str">
        <f>VLOOKUP(C159,'[2]Acha Air Sales Price List'!$B$1:$D$65536,3,FALSE)</f>
        <v>Exchange rate :</v>
      </c>
      <c r="G159" s="21">
        <f>ROUND(IF(ISBLANK(C159),0,VLOOKUP(C159,'[2]Acha Air Sales Price List'!$B$1:$X$65536,12,FALSE)*$L$14),2)</f>
        <v>0</v>
      </c>
      <c r="H159" s="22">
        <f t="shared" si="4"/>
        <v>0</v>
      </c>
      <c r="I159" s="14"/>
    </row>
    <row r="160" spans="1:9" hidden="1">
      <c r="A160" s="13"/>
      <c r="B160" s="1"/>
      <c r="C160" s="36"/>
      <c r="D160" s="118"/>
      <c r="E160" s="119"/>
      <c r="F160" s="43" t="str">
        <f>VLOOKUP(C160,'[2]Acha Air Sales Price List'!$B$1:$D$65536,3,FALSE)</f>
        <v>Exchange rate :</v>
      </c>
      <c r="G160" s="21">
        <f>ROUND(IF(ISBLANK(C160),0,VLOOKUP(C160,'[2]Acha Air Sales Price List'!$B$1:$X$65536,12,FALSE)*$L$14),2)</f>
        <v>0</v>
      </c>
      <c r="H160" s="22">
        <f t="shared" si="4"/>
        <v>0</v>
      </c>
      <c r="I160" s="14"/>
    </row>
    <row r="161" spans="1:9" hidden="1">
      <c r="A161" s="13"/>
      <c r="B161" s="1"/>
      <c r="C161" s="36"/>
      <c r="D161" s="118"/>
      <c r="E161" s="119"/>
      <c r="F161" s="43" t="str">
        <f>VLOOKUP(C161,'[2]Acha Air Sales Price List'!$B$1:$D$65536,3,FALSE)</f>
        <v>Exchange rate :</v>
      </c>
      <c r="G161" s="21">
        <f>ROUND(IF(ISBLANK(C161),0,VLOOKUP(C161,'[2]Acha Air Sales Price List'!$B$1:$X$65536,12,FALSE)*$L$14),2)</f>
        <v>0</v>
      </c>
      <c r="H161" s="22">
        <f t="shared" si="4"/>
        <v>0</v>
      </c>
      <c r="I161" s="14"/>
    </row>
    <row r="162" spans="1:9" hidden="1">
      <c r="A162" s="13"/>
      <c r="B162" s="1"/>
      <c r="C162" s="36"/>
      <c r="D162" s="118"/>
      <c r="E162" s="119"/>
      <c r="F162" s="43" t="str">
        <f>VLOOKUP(C162,'[2]Acha Air Sales Price List'!$B$1:$D$65536,3,FALSE)</f>
        <v>Exchange rate :</v>
      </c>
      <c r="G162" s="21">
        <f>ROUND(IF(ISBLANK(C162),0,VLOOKUP(C162,'[2]Acha Air Sales Price List'!$B$1:$X$65536,12,FALSE)*$L$14),2)</f>
        <v>0</v>
      </c>
      <c r="H162" s="22">
        <f t="shared" si="4"/>
        <v>0</v>
      </c>
      <c r="I162" s="14"/>
    </row>
    <row r="163" spans="1:9" hidden="1">
      <c r="A163" s="13"/>
      <c r="B163" s="1"/>
      <c r="C163" s="36"/>
      <c r="D163" s="118"/>
      <c r="E163" s="119"/>
      <c r="F163" s="43" t="str">
        <f>VLOOKUP(C163,'[2]Acha Air Sales Price List'!$B$1:$D$65536,3,FALSE)</f>
        <v>Exchange rate :</v>
      </c>
      <c r="G163" s="21">
        <f>ROUND(IF(ISBLANK(C163),0,VLOOKUP(C163,'[2]Acha Air Sales Price List'!$B$1:$X$65536,12,FALSE)*$L$14),2)</f>
        <v>0</v>
      </c>
      <c r="H163" s="22">
        <f t="shared" si="4"/>
        <v>0</v>
      </c>
      <c r="I163" s="14"/>
    </row>
    <row r="164" spans="1:9" hidden="1">
      <c r="A164" s="13"/>
      <c r="B164" s="1"/>
      <c r="C164" s="36"/>
      <c r="D164" s="118"/>
      <c r="E164" s="119"/>
      <c r="F164" s="43" t="str">
        <f>VLOOKUP(C164,'[2]Acha Air Sales Price List'!$B$1:$D$65536,3,FALSE)</f>
        <v>Exchange rate :</v>
      </c>
      <c r="G164" s="21">
        <f>ROUND(IF(ISBLANK(C164),0,VLOOKUP(C164,'[2]Acha Air Sales Price List'!$B$1:$X$65536,12,FALSE)*$L$14),2)</f>
        <v>0</v>
      </c>
      <c r="H164" s="22">
        <f t="shared" si="4"/>
        <v>0</v>
      </c>
      <c r="I164" s="14"/>
    </row>
    <row r="165" spans="1:9" hidden="1">
      <c r="A165" s="13"/>
      <c r="B165" s="1"/>
      <c r="C165" s="36"/>
      <c r="D165" s="118"/>
      <c r="E165" s="119"/>
      <c r="F165" s="43" t="str">
        <f>VLOOKUP(C165,'[2]Acha Air Sales Price List'!$B$1:$D$65536,3,FALSE)</f>
        <v>Exchange rate :</v>
      </c>
      <c r="G165" s="21">
        <f>ROUND(IF(ISBLANK(C165),0,VLOOKUP(C165,'[2]Acha Air Sales Price List'!$B$1:$X$65536,12,FALSE)*$L$14),2)</f>
        <v>0</v>
      </c>
      <c r="H165" s="22">
        <f t="shared" si="4"/>
        <v>0</v>
      </c>
      <c r="I165" s="14"/>
    </row>
    <row r="166" spans="1:9" hidden="1">
      <c r="A166" s="13"/>
      <c r="B166" s="1"/>
      <c r="C166" s="36"/>
      <c r="D166" s="118"/>
      <c r="E166" s="119"/>
      <c r="F166" s="43" t="str">
        <f>VLOOKUP(C166,'[2]Acha Air Sales Price List'!$B$1:$D$65536,3,FALSE)</f>
        <v>Exchange rate :</v>
      </c>
      <c r="G166" s="21">
        <f>ROUND(IF(ISBLANK(C166),0,VLOOKUP(C166,'[2]Acha Air Sales Price List'!$B$1:$X$65536,12,FALSE)*$L$14),2)</f>
        <v>0</v>
      </c>
      <c r="H166" s="22">
        <f t="shared" si="4"/>
        <v>0</v>
      </c>
      <c r="I166" s="14"/>
    </row>
    <row r="167" spans="1:9" hidden="1">
      <c r="A167" s="13"/>
      <c r="B167" s="1"/>
      <c r="C167" s="36"/>
      <c r="D167" s="118"/>
      <c r="E167" s="119"/>
      <c r="F167" s="43" t="str">
        <f>VLOOKUP(C167,'[2]Acha Air Sales Price List'!$B$1:$D$65536,3,FALSE)</f>
        <v>Exchange rate :</v>
      </c>
      <c r="G167" s="21">
        <f>ROUND(IF(ISBLANK(C167),0,VLOOKUP(C167,'[2]Acha Air Sales Price List'!$B$1:$X$65536,12,FALSE)*$L$14),2)</f>
        <v>0</v>
      </c>
      <c r="H167" s="22">
        <f t="shared" si="4"/>
        <v>0</v>
      </c>
      <c r="I167" s="14"/>
    </row>
    <row r="168" spans="1:9" hidden="1">
      <c r="A168" s="13"/>
      <c r="B168" s="1"/>
      <c r="C168" s="36"/>
      <c r="D168" s="118"/>
      <c r="E168" s="119"/>
      <c r="F168" s="43" t="str">
        <f>VLOOKUP(C168,'[2]Acha Air Sales Price List'!$B$1:$D$65536,3,FALSE)</f>
        <v>Exchange rate :</v>
      </c>
      <c r="G168" s="21">
        <f>ROUND(IF(ISBLANK(C168),0,VLOOKUP(C168,'[2]Acha Air Sales Price List'!$B$1:$X$65536,12,FALSE)*$L$14),2)</f>
        <v>0</v>
      </c>
      <c r="H168" s="22">
        <f t="shared" si="4"/>
        <v>0</v>
      </c>
      <c r="I168" s="14"/>
    </row>
    <row r="169" spans="1:9" hidden="1">
      <c r="A169" s="13"/>
      <c r="B169" s="1"/>
      <c r="C169" s="36"/>
      <c r="D169" s="118"/>
      <c r="E169" s="119"/>
      <c r="F169" s="43" t="str">
        <f>VLOOKUP(C169,'[2]Acha Air Sales Price List'!$B$1:$D$65536,3,FALSE)</f>
        <v>Exchange rate :</v>
      </c>
      <c r="G169" s="21">
        <f>ROUND(IF(ISBLANK(C169),0,VLOOKUP(C169,'[2]Acha Air Sales Price List'!$B$1:$X$65536,12,FALSE)*$L$14),2)</f>
        <v>0</v>
      </c>
      <c r="H169" s="22">
        <f t="shared" si="4"/>
        <v>0</v>
      </c>
      <c r="I169" s="14"/>
    </row>
    <row r="170" spans="1:9" hidden="1">
      <c r="A170" s="13"/>
      <c r="B170" s="1"/>
      <c r="C170" s="36"/>
      <c r="D170" s="118"/>
      <c r="E170" s="119"/>
      <c r="F170" s="43" t="str">
        <f>VLOOKUP(C170,'[2]Acha Air Sales Price List'!$B$1:$D$65536,3,FALSE)</f>
        <v>Exchange rate :</v>
      </c>
      <c r="G170" s="21">
        <f>ROUND(IF(ISBLANK(C170),0,VLOOKUP(C170,'[2]Acha Air Sales Price List'!$B$1:$X$65536,12,FALSE)*$L$14),2)</f>
        <v>0</v>
      </c>
      <c r="H170" s="22">
        <f t="shared" si="4"/>
        <v>0</v>
      </c>
      <c r="I170" s="14"/>
    </row>
    <row r="171" spans="1:9" hidden="1">
      <c r="A171" s="13"/>
      <c r="B171" s="1"/>
      <c r="C171" s="36"/>
      <c r="D171" s="118"/>
      <c r="E171" s="119"/>
      <c r="F171" s="43" t="str">
        <f>VLOOKUP(C171,'[2]Acha Air Sales Price List'!$B$1:$D$65536,3,FALSE)</f>
        <v>Exchange rate :</v>
      </c>
      <c r="G171" s="21">
        <f>ROUND(IF(ISBLANK(C171),0,VLOOKUP(C171,'[2]Acha Air Sales Price List'!$B$1:$X$65536,12,FALSE)*$L$14),2)</f>
        <v>0</v>
      </c>
      <c r="H171" s="22">
        <f t="shared" si="4"/>
        <v>0</v>
      </c>
      <c r="I171" s="14"/>
    </row>
    <row r="172" spans="1:9" hidden="1">
      <c r="A172" s="13"/>
      <c r="B172" s="1"/>
      <c r="C172" s="36"/>
      <c r="D172" s="118"/>
      <c r="E172" s="119"/>
      <c r="F172" s="43" t="str">
        <f>VLOOKUP(C172,'[2]Acha Air Sales Price List'!$B$1:$D$65536,3,FALSE)</f>
        <v>Exchange rate :</v>
      </c>
      <c r="G172" s="21">
        <f>ROUND(IF(ISBLANK(C172),0,VLOOKUP(C172,'[2]Acha Air Sales Price List'!$B$1:$X$65536,12,FALSE)*$L$14),2)</f>
        <v>0</v>
      </c>
      <c r="H172" s="22">
        <f t="shared" si="4"/>
        <v>0</v>
      </c>
      <c r="I172" s="14"/>
    </row>
    <row r="173" spans="1:9" hidden="1">
      <c r="A173" s="13"/>
      <c r="B173" s="1"/>
      <c r="C173" s="36"/>
      <c r="D173" s="118"/>
      <c r="E173" s="119"/>
      <c r="F173" s="43" t="str">
        <f>VLOOKUP(C173,'[2]Acha Air Sales Price List'!$B$1:$D$65536,3,FALSE)</f>
        <v>Exchange rate :</v>
      </c>
      <c r="G173" s="21">
        <f>ROUND(IF(ISBLANK(C173),0,VLOOKUP(C173,'[2]Acha Air Sales Price List'!$B$1:$X$65536,12,FALSE)*$L$14),2)</f>
        <v>0</v>
      </c>
      <c r="H173" s="22">
        <f t="shared" si="4"/>
        <v>0</v>
      </c>
      <c r="I173" s="14"/>
    </row>
    <row r="174" spans="1:9" hidden="1">
      <c r="A174" s="13"/>
      <c r="B174" s="1"/>
      <c r="C174" s="36"/>
      <c r="D174" s="118"/>
      <c r="E174" s="119"/>
      <c r="F174" s="43" t="str">
        <f>VLOOKUP(C174,'[2]Acha Air Sales Price List'!$B$1:$D$65536,3,FALSE)</f>
        <v>Exchange rate :</v>
      </c>
      <c r="G174" s="21">
        <f>ROUND(IF(ISBLANK(C174),0,VLOOKUP(C174,'[2]Acha Air Sales Price List'!$B$1:$X$65536,12,FALSE)*$L$14),2)</f>
        <v>0</v>
      </c>
      <c r="H174" s="22">
        <f t="shared" si="4"/>
        <v>0</v>
      </c>
      <c r="I174" s="14"/>
    </row>
    <row r="175" spans="1:9" hidden="1">
      <c r="A175" s="13"/>
      <c r="B175" s="1"/>
      <c r="C175" s="36"/>
      <c r="D175" s="118"/>
      <c r="E175" s="119"/>
      <c r="F175" s="43" t="str">
        <f>VLOOKUP(C175,'[2]Acha Air Sales Price List'!$B$1:$D$65536,3,FALSE)</f>
        <v>Exchange rate :</v>
      </c>
      <c r="G175" s="21">
        <f>ROUND(IF(ISBLANK(C175),0,VLOOKUP(C175,'[2]Acha Air Sales Price List'!$B$1:$X$65536,12,FALSE)*$L$14),2)</f>
        <v>0</v>
      </c>
      <c r="H175" s="22">
        <f t="shared" si="4"/>
        <v>0</v>
      </c>
      <c r="I175" s="14"/>
    </row>
    <row r="176" spans="1:9" hidden="1">
      <c r="A176" s="13"/>
      <c r="B176" s="1"/>
      <c r="C176" s="36"/>
      <c r="D176" s="118"/>
      <c r="E176" s="119"/>
      <c r="F176" s="43" t="str">
        <f>VLOOKUP(C176,'[2]Acha Air Sales Price List'!$B$1:$D$65536,3,FALSE)</f>
        <v>Exchange rate :</v>
      </c>
      <c r="G176" s="21">
        <f>ROUND(IF(ISBLANK(C176),0,VLOOKUP(C176,'[2]Acha Air Sales Price List'!$B$1:$X$65536,12,FALSE)*$L$14),2)</f>
        <v>0</v>
      </c>
      <c r="H176" s="22">
        <f t="shared" si="4"/>
        <v>0</v>
      </c>
      <c r="I176" s="14"/>
    </row>
    <row r="177" spans="1:9" hidden="1">
      <c r="A177" s="13"/>
      <c r="B177" s="1"/>
      <c r="C177" s="36"/>
      <c r="D177" s="118"/>
      <c r="E177" s="119"/>
      <c r="F177" s="43" t="str">
        <f>VLOOKUP(C177,'[2]Acha Air Sales Price List'!$B$1:$D$65536,3,FALSE)</f>
        <v>Exchange rate :</v>
      </c>
      <c r="G177" s="21">
        <f>ROUND(IF(ISBLANK(C177),0,VLOOKUP(C177,'[2]Acha Air Sales Price List'!$B$1:$X$65536,12,FALSE)*$L$14),2)</f>
        <v>0</v>
      </c>
      <c r="H177" s="22">
        <f t="shared" si="4"/>
        <v>0</v>
      </c>
      <c r="I177" s="14"/>
    </row>
    <row r="178" spans="1:9" hidden="1">
      <c r="A178" s="13"/>
      <c r="B178" s="1"/>
      <c r="C178" s="37"/>
      <c r="D178" s="118"/>
      <c r="E178" s="119"/>
      <c r="F178" s="43" t="str">
        <f>VLOOKUP(C178,'[2]Acha Air Sales Price List'!$B$1:$D$65536,3,FALSE)</f>
        <v>Exchange rate :</v>
      </c>
      <c r="G178" s="21">
        <f>ROUND(IF(ISBLANK(C178),0,VLOOKUP(C178,'[2]Acha Air Sales Price List'!$B$1:$X$65536,12,FALSE)*$L$14),2)</f>
        <v>0</v>
      </c>
      <c r="H178" s="22">
        <f>ROUND(IF(ISNUMBER(B178), G178*B178, 0),5)</f>
        <v>0</v>
      </c>
      <c r="I178" s="14"/>
    </row>
    <row r="179" spans="1:9" hidden="1">
      <c r="A179" s="13"/>
      <c r="B179" s="1"/>
      <c r="C179" s="36"/>
      <c r="D179" s="118"/>
      <c r="E179" s="119"/>
      <c r="F179" s="43" t="str">
        <f>VLOOKUP(C179,'[2]Acha Air Sales Price List'!$B$1:$D$65536,3,FALSE)</f>
        <v>Exchange rate :</v>
      </c>
      <c r="G179" s="21">
        <f>ROUND(IF(ISBLANK(C179),0,VLOOKUP(C179,'[2]Acha Air Sales Price List'!$B$1:$X$65536,12,FALSE)*$L$14),2)</f>
        <v>0</v>
      </c>
      <c r="H179" s="22">
        <f t="shared" ref="H179:H233" si="5">ROUND(IF(ISNUMBER(B179), G179*B179, 0),5)</f>
        <v>0</v>
      </c>
      <c r="I179" s="14"/>
    </row>
    <row r="180" spans="1:9" hidden="1">
      <c r="A180" s="13"/>
      <c r="B180" s="1"/>
      <c r="C180" s="36"/>
      <c r="D180" s="118"/>
      <c r="E180" s="119"/>
      <c r="F180" s="43" t="str">
        <f>VLOOKUP(C180,'[2]Acha Air Sales Price List'!$B$1:$D$65536,3,FALSE)</f>
        <v>Exchange rate :</v>
      </c>
      <c r="G180" s="21">
        <f>ROUND(IF(ISBLANK(C180),0,VLOOKUP(C180,'[2]Acha Air Sales Price List'!$B$1:$X$65536,12,FALSE)*$L$14),2)</f>
        <v>0</v>
      </c>
      <c r="H180" s="22">
        <f t="shared" si="5"/>
        <v>0</v>
      </c>
      <c r="I180" s="14"/>
    </row>
    <row r="181" spans="1:9" hidden="1">
      <c r="A181" s="13"/>
      <c r="B181" s="1"/>
      <c r="C181" s="36"/>
      <c r="D181" s="118"/>
      <c r="E181" s="119"/>
      <c r="F181" s="43" t="str">
        <f>VLOOKUP(C181,'[2]Acha Air Sales Price List'!$B$1:$D$65536,3,FALSE)</f>
        <v>Exchange rate :</v>
      </c>
      <c r="G181" s="21">
        <f>ROUND(IF(ISBLANK(C181),0,VLOOKUP(C181,'[2]Acha Air Sales Price List'!$B$1:$X$65536,12,FALSE)*$L$14),2)</f>
        <v>0</v>
      </c>
      <c r="H181" s="22">
        <f t="shared" si="5"/>
        <v>0</v>
      </c>
      <c r="I181" s="14"/>
    </row>
    <row r="182" spans="1:9" hidden="1">
      <c r="A182" s="13"/>
      <c r="B182" s="1"/>
      <c r="C182" s="36"/>
      <c r="D182" s="118"/>
      <c r="E182" s="119"/>
      <c r="F182" s="43" t="str">
        <f>VLOOKUP(C182,'[2]Acha Air Sales Price List'!$B$1:$D$65536,3,FALSE)</f>
        <v>Exchange rate :</v>
      </c>
      <c r="G182" s="21">
        <f>ROUND(IF(ISBLANK(C182),0,VLOOKUP(C182,'[2]Acha Air Sales Price List'!$B$1:$X$65536,12,FALSE)*$L$14),2)</f>
        <v>0</v>
      </c>
      <c r="H182" s="22">
        <f t="shared" si="5"/>
        <v>0</v>
      </c>
      <c r="I182" s="14"/>
    </row>
    <row r="183" spans="1:9" hidden="1">
      <c r="A183" s="13"/>
      <c r="B183" s="1"/>
      <c r="C183" s="36"/>
      <c r="D183" s="118"/>
      <c r="E183" s="119"/>
      <c r="F183" s="43" t="str">
        <f>VLOOKUP(C183,'[2]Acha Air Sales Price List'!$B$1:$D$65536,3,FALSE)</f>
        <v>Exchange rate :</v>
      </c>
      <c r="G183" s="21">
        <f>ROUND(IF(ISBLANK(C183),0,VLOOKUP(C183,'[2]Acha Air Sales Price List'!$B$1:$X$65536,12,FALSE)*$L$14),2)</f>
        <v>0</v>
      </c>
      <c r="H183" s="22">
        <f t="shared" si="5"/>
        <v>0</v>
      </c>
      <c r="I183" s="14"/>
    </row>
    <row r="184" spans="1:9" hidden="1">
      <c r="A184" s="13"/>
      <c r="B184" s="1"/>
      <c r="C184" s="36"/>
      <c r="D184" s="118"/>
      <c r="E184" s="119"/>
      <c r="F184" s="43" t="str">
        <f>VLOOKUP(C184,'[2]Acha Air Sales Price List'!$B$1:$D$65536,3,FALSE)</f>
        <v>Exchange rate :</v>
      </c>
      <c r="G184" s="21">
        <f>ROUND(IF(ISBLANK(C184),0,VLOOKUP(C184,'[2]Acha Air Sales Price List'!$B$1:$X$65536,12,FALSE)*$L$14),2)</f>
        <v>0</v>
      </c>
      <c r="H184" s="22">
        <f t="shared" si="5"/>
        <v>0</v>
      </c>
      <c r="I184" s="14"/>
    </row>
    <row r="185" spans="1:9" hidden="1">
      <c r="A185" s="13"/>
      <c r="B185" s="1"/>
      <c r="C185" s="36"/>
      <c r="D185" s="118"/>
      <c r="E185" s="119"/>
      <c r="F185" s="43" t="str">
        <f>VLOOKUP(C185,'[2]Acha Air Sales Price List'!$B$1:$D$65536,3,FALSE)</f>
        <v>Exchange rate :</v>
      </c>
      <c r="G185" s="21">
        <f>ROUND(IF(ISBLANK(C185),0,VLOOKUP(C185,'[2]Acha Air Sales Price List'!$B$1:$X$65536,12,FALSE)*$L$14),2)</f>
        <v>0</v>
      </c>
      <c r="H185" s="22">
        <f t="shared" si="5"/>
        <v>0</v>
      </c>
      <c r="I185" s="14"/>
    </row>
    <row r="186" spans="1:9" hidden="1">
      <c r="A186" s="13"/>
      <c r="B186" s="1"/>
      <c r="C186" s="36"/>
      <c r="D186" s="118"/>
      <c r="E186" s="119"/>
      <c r="F186" s="43" t="str">
        <f>VLOOKUP(C186,'[2]Acha Air Sales Price List'!$B$1:$D$65536,3,FALSE)</f>
        <v>Exchange rate :</v>
      </c>
      <c r="G186" s="21">
        <f>ROUND(IF(ISBLANK(C186),0,VLOOKUP(C186,'[2]Acha Air Sales Price List'!$B$1:$X$65536,12,FALSE)*$L$14),2)</f>
        <v>0</v>
      </c>
      <c r="H186" s="22">
        <f t="shared" si="5"/>
        <v>0</v>
      </c>
      <c r="I186" s="14"/>
    </row>
    <row r="187" spans="1:9" hidden="1">
      <c r="A187" s="13"/>
      <c r="B187" s="1"/>
      <c r="C187" s="36"/>
      <c r="D187" s="118"/>
      <c r="E187" s="119"/>
      <c r="F187" s="43" t="str">
        <f>VLOOKUP(C187,'[2]Acha Air Sales Price List'!$B$1:$D$65536,3,FALSE)</f>
        <v>Exchange rate :</v>
      </c>
      <c r="G187" s="21">
        <f>ROUND(IF(ISBLANK(C187),0,VLOOKUP(C187,'[2]Acha Air Sales Price List'!$B$1:$X$65536,12,FALSE)*$L$14),2)</f>
        <v>0</v>
      </c>
      <c r="H187" s="22">
        <f t="shared" si="5"/>
        <v>0</v>
      </c>
      <c r="I187" s="14"/>
    </row>
    <row r="188" spans="1:9" hidden="1">
      <c r="A188" s="13"/>
      <c r="B188" s="1"/>
      <c r="C188" s="36"/>
      <c r="D188" s="118"/>
      <c r="E188" s="119"/>
      <c r="F188" s="43" t="str">
        <f>VLOOKUP(C188,'[2]Acha Air Sales Price List'!$B$1:$D$65536,3,FALSE)</f>
        <v>Exchange rate :</v>
      </c>
      <c r="G188" s="21">
        <f>ROUND(IF(ISBLANK(C188),0,VLOOKUP(C188,'[2]Acha Air Sales Price List'!$B$1:$X$65536,12,FALSE)*$L$14),2)</f>
        <v>0</v>
      </c>
      <c r="H188" s="22">
        <f t="shared" si="5"/>
        <v>0</v>
      </c>
      <c r="I188" s="14"/>
    </row>
    <row r="189" spans="1:9" hidden="1">
      <c r="A189" s="13"/>
      <c r="B189" s="1"/>
      <c r="C189" s="36"/>
      <c r="D189" s="118"/>
      <c r="E189" s="119"/>
      <c r="F189" s="43" t="str">
        <f>VLOOKUP(C189,'[2]Acha Air Sales Price List'!$B$1:$D$65536,3,FALSE)</f>
        <v>Exchange rate :</v>
      </c>
      <c r="G189" s="21">
        <f>ROUND(IF(ISBLANK(C189),0,VLOOKUP(C189,'[2]Acha Air Sales Price List'!$B$1:$X$65536,12,FALSE)*$L$14),2)</f>
        <v>0</v>
      </c>
      <c r="H189" s="22">
        <f t="shared" si="5"/>
        <v>0</v>
      </c>
      <c r="I189" s="14"/>
    </row>
    <row r="190" spans="1:9" hidden="1">
      <c r="A190" s="13"/>
      <c r="B190" s="1"/>
      <c r="C190" s="36"/>
      <c r="D190" s="118"/>
      <c r="E190" s="119"/>
      <c r="F190" s="43" t="str">
        <f>VLOOKUP(C190,'[2]Acha Air Sales Price List'!$B$1:$D$65536,3,FALSE)</f>
        <v>Exchange rate :</v>
      </c>
      <c r="G190" s="21">
        <f>ROUND(IF(ISBLANK(C190),0,VLOOKUP(C190,'[2]Acha Air Sales Price List'!$B$1:$X$65536,12,FALSE)*$L$14),2)</f>
        <v>0</v>
      </c>
      <c r="H190" s="22">
        <f t="shared" si="5"/>
        <v>0</v>
      </c>
      <c r="I190" s="14"/>
    </row>
    <row r="191" spans="1:9" hidden="1">
      <c r="A191" s="13"/>
      <c r="B191" s="1"/>
      <c r="C191" s="36"/>
      <c r="D191" s="118"/>
      <c r="E191" s="119"/>
      <c r="F191" s="43" t="str">
        <f>VLOOKUP(C191,'[2]Acha Air Sales Price List'!$B$1:$D$65536,3,FALSE)</f>
        <v>Exchange rate :</v>
      </c>
      <c r="G191" s="21">
        <f>ROUND(IF(ISBLANK(C191),0,VLOOKUP(C191,'[2]Acha Air Sales Price List'!$B$1:$X$65536,12,FALSE)*$L$14),2)</f>
        <v>0</v>
      </c>
      <c r="H191" s="22">
        <f t="shared" si="5"/>
        <v>0</v>
      </c>
      <c r="I191" s="14"/>
    </row>
    <row r="192" spans="1:9" hidden="1">
      <c r="A192" s="13"/>
      <c r="B192" s="1"/>
      <c r="C192" s="36"/>
      <c r="D192" s="118"/>
      <c r="E192" s="119"/>
      <c r="F192" s="43" t="str">
        <f>VLOOKUP(C192,'[2]Acha Air Sales Price List'!$B$1:$D$65536,3,FALSE)</f>
        <v>Exchange rate :</v>
      </c>
      <c r="G192" s="21">
        <f>ROUND(IF(ISBLANK(C192),0,VLOOKUP(C192,'[2]Acha Air Sales Price List'!$B$1:$X$65536,12,FALSE)*$L$14),2)</f>
        <v>0</v>
      </c>
      <c r="H192" s="22">
        <f t="shared" si="5"/>
        <v>0</v>
      </c>
      <c r="I192" s="14"/>
    </row>
    <row r="193" spans="1:9" hidden="1">
      <c r="A193" s="13"/>
      <c r="B193" s="1"/>
      <c r="C193" s="36"/>
      <c r="D193" s="118"/>
      <c r="E193" s="119"/>
      <c r="F193" s="43" t="str">
        <f>VLOOKUP(C193,'[2]Acha Air Sales Price List'!$B$1:$D$65536,3,FALSE)</f>
        <v>Exchange rate :</v>
      </c>
      <c r="G193" s="21">
        <f>ROUND(IF(ISBLANK(C193),0,VLOOKUP(C193,'[2]Acha Air Sales Price List'!$B$1:$X$65536,12,FALSE)*$L$14),2)</f>
        <v>0</v>
      </c>
      <c r="H193" s="22">
        <f t="shared" si="5"/>
        <v>0</v>
      </c>
      <c r="I193" s="14"/>
    </row>
    <row r="194" spans="1:9" hidden="1">
      <c r="A194" s="13"/>
      <c r="B194" s="1"/>
      <c r="C194" s="37"/>
      <c r="D194" s="118"/>
      <c r="E194" s="119"/>
      <c r="F194" s="43" t="str">
        <f>VLOOKUP(C194,'[2]Acha Air Sales Price List'!$B$1:$D$65536,3,FALSE)</f>
        <v>Exchange rate :</v>
      </c>
      <c r="G194" s="21">
        <f>ROUND(IF(ISBLANK(C194),0,VLOOKUP(C194,'[2]Acha Air Sales Price List'!$B$1:$X$65536,12,FALSE)*$L$14),2)</f>
        <v>0</v>
      </c>
      <c r="H194" s="22">
        <f t="shared" si="5"/>
        <v>0</v>
      </c>
      <c r="I194" s="14"/>
    </row>
    <row r="195" spans="1:9" hidden="1">
      <c r="A195" s="13"/>
      <c r="B195" s="1"/>
      <c r="C195" s="37"/>
      <c r="D195" s="118"/>
      <c r="E195" s="119"/>
      <c r="F195" s="43" t="str">
        <f>VLOOKUP(C195,'[2]Acha Air Sales Price List'!$B$1:$D$65536,3,FALSE)</f>
        <v>Exchange rate :</v>
      </c>
      <c r="G195" s="21">
        <f>ROUND(IF(ISBLANK(C195),0,VLOOKUP(C195,'[2]Acha Air Sales Price List'!$B$1:$X$65536,12,FALSE)*$L$14),2)</f>
        <v>0</v>
      </c>
      <c r="H195" s="22">
        <f t="shared" si="5"/>
        <v>0</v>
      </c>
      <c r="I195" s="14"/>
    </row>
    <row r="196" spans="1:9" hidden="1">
      <c r="A196" s="13"/>
      <c r="B196" s="1"/>
      <c r="C196" s="36"/>
      <c r="D196" s="118"/>
      <c r="E196" s="119"/>
      <c r="F196" s="43" t="str">
        <f>VLOOKUP(C196,'[2]Acha Air Sales Price List'!$B$1:$D$65536,3,FALSE)</f>
        <v>Exchange rate :</v>
      </c>
      <c r="G196" s="21">
        <f>ROUND(IF(ISBLANK(C196),0,VLOOKUP(C196,'[2]Acha Air Sales Price List'!$B$1:$X$65536,12,FALSE)*$L$14),2)</f>
        <v>0</v>
      </c>
      <c r="H196" s="22">
        <f t="shared" si="5"/>
        <v>0</v>
      </c>
      <c r="I196" s="14"/>
    </row>
    <row r="197" spans="1:9" hidden="1">
      <c r="A197" s="13"/>
      <c r="B197" s="1"/>
      <c r="C197" s="36"/>
      <c r="D197" s="118"/>
      <c r="E197" s="119"/>
      <c r="F197" s="43" t="str">
        <f>VLOOKUP(C197,'[2]Acha Air Sales Price List'!$B$1:$D$65536,3,FALSE)</f>
        <v>Exchange rate :</v>
      </c>
      <c r="G197" s="21">
        <f>ROUND(IF(ISBLANK(C197),0,VLOOKUP(C197,'[2]Acha Air Sales Price List'!$B$1:$X$65536,12,FALSE)*$L$14),2)</f>
        <v>0</v>
      </c>
      <c r="H197" s="22">
        <f t="shared" si="5"/>
        <v>0</v>
      </c>
      <c r="I197" s="14"/>
    </row>
    <row r="198" spans="1:9" hidden="1">
      <c r="A198" s="13"/>
      <c r="B198" s="1"/>
      <c r="C198" s="36"/>
      <c r="D198" s="118"/>
      <c r="E198" s="119"/>
      <c r="F198" s="43" t="str">
        <f>VLOOKUP(C198,'[2]Acha Air Sales Price List'!$B$1:$D$65536,3,FALSE)</f>
        <v>Exchange rate :</v>
      </c>
      <c r="G198" s="21">
        <f>ROUND(IF(ISBLANK(C198),0,VLOOKUP(C198,'[2]Acha Air Sales Price List'!$B$1:$X$65536,12,FALSE)*$L$14),2)</f>
        <v>0</v>
      </c>
      <c r="H198" s="22">
        <f t="shared" si="5"/>
        <v>0</v>
      </c>
      <c r="I198" s="14"/>
    </row>
    <row r="199" spans="1:9" hidden="1">
      <c r="A199" s="13"/>
      <c r="B199" s="1"/>
      <c r="C199" s="36"/>
      <c r="D199" s="118"/>
      <c r="E199" s="119"/>
      <c r="F199" s="43" t="str">
        <f>VLOOKUP(C199,'[2]Acha Air Sales Price List'!$B$1:$D$65536,3,FALSE)</f>
        <v>Exchange rate :</v>
      </c>
      <c r="G199" s="21">
        <f>ROUND(IF(ISBLANK(C199),0,VLOOKUP(C199,'[2]Acha Air Sales Price List'!$B$1:$X$65536,12,FALSE)*$L$14),2)</f>
        <v>0</v>
      </c>
      <c r="H199" s="22">
        <f t="shared" si="5"/>
        <v>0</v>
      </c>
      <c r="I199" s="14"/>
    </row>
    <row r="200" spans="1:9" hidden="1">
      <c r="A200" s="13"/>
      <c r="B200" s="1"/>
      <c r="C200" s="36"/>
      <c r="D200" s="118"/>
      <c r="E200" s="119"/>
      <c r="F200" s="43" t="str">
        <f>VLOOKUP(C200,'[2]Acha Air Sales Price List'!$B$1:$D$65536,3,FALSE)</f>
        <v>Exchange rate :</v>
      </c>
      <c r="G200" s="21">
        <f>ROUND(IF(ISBLANK(C200),0,VLOOKUP(C200,'[2]Acha Air Sales Price List'!$B$1:$X$65536,12,FALSE)*$L$14),2)</f>
        <v>0</v>
      </c>
      <c r="H200" s="22">
        <f t="shared" si="5"/>
        <v>0</v>
      </c>
      <c r="I200" s="14"/>
    </row>
    <row r="201" spans="1:9" hidden="1">
      <c r="A201" s="13"/>
      <c r="B201" s="1"/>
      <c r="C201" s="36"/>
      <c r="D201" s="118"/>
      <c r="E201" s="119"/>
      <c r="F201" s="43" t="str">
        <f>VLOOKUP(C201,'[2]Acha Air Sales Price List'!$B$1:$D$65536,3,FALSE)</f>
        <v>Exchange rate :</v>
      </c>
      <c r="G201" s="21">
        <f>ROUND(IF(ISBLANK(C201),0,VLOOKUP(C201,'[2]Acha Air Sales Price List'!$B$1:$X$65536,12,FALSE)*$L$14),2)</f>
        <v>0</v>
      </c>
      <c r="H201" s="22">
        <f t="shared" si="5"/>
        <v>0</v>
      </c>
      <c r="I201" s="14"/>
    </row>
    <row r="202" spans="1:9" hidden="1">
      <c r="A202" s="13"/>
      <c r="B202" s="1"/>
      <c r="C202" s="36"/>
      <c r="D202" s="118"/>
      <c r="E202" s="119"/>
      <c r="F202" s="43" t="str">
        <f>VLOOKUP(C202,'[2]Acha Air Sales Price List'!$B$1:$D$65536,3,FALSE)</f>
        <v>Exchange rate :</v>
      </c>
      <c r="G202" s="21">
        <f>ROUND(IF(ISBLANK(C202),0,VLOOKUP(C202,'[2]Acha Air Sales Price List'!$B$1:$X$65536,12,FALSE)*$L$14),2)</f>
        <v>0</v>
      </c>
      <c r="H202" s="22">
        <f t="shared" si="5"/>
        <v>0</v>
      </c>
      <c r="I202" s="14"/>
    </row>
    <row r="203" spans="1:9" hidden="1">
      <c r="A203" s="13"/>
      <c r="B203" s="1"/>
      <c r="C203" s="36"/>
      <c r="D203" s="118"/>
      <c r="E203" s="119"/>
      <c r="F203" s="43" t="str">
        <f>VLOOKUP(C203,'[2]Acha Air Sales Price List'!$B$1:$D$65536,3,FALSE)</f>
        <v>Exchange rate :</v>
      </c>
      <c r="G203" s="21">
        <f>ROUND(IF(ISBLANK(C203),0,VLOOKUP(C203,'[2]Acha Air Sales Price List'!$B$1:$X$65536,12,FALSE)*$L$14),2)</f>
        <v>0</v>
      </c>
      <c r="H203" s="22">
        <f t="shared" si="5"/>
        <v>0</v>
      </c>
      <c r="I203" s="14"/>
    </row>
    <row r="204" spans="1:9" hidden="1">
      <c r="A204" s="13"/>
      <c r="B204" s="1"/>
      <c r="C204" s="36"/>
      <c r="D204" s="118"/>
      <c r="E204" s="119"/>
      <c r="F204" s="43" t="str">
        <f>VLOOKUP(C204,'[2]Acha Air Sales Price List'!$B$1:$D$65536,3,FALSE)</f>
        <v>Exchange rate :</v>
      </c>
      <c r="G204" s="21">
        <f>ROUND(IF(ISBLANK(C204),0,VLOOKUP(C204,'[2]Acha Air Sales Price List'!$B$1:$X$65536,12,FALSE)*$L$14),2)</f>
        <v>0</v>
      </c>
      <c r="H204" s="22">
        <f t="shared" si="5"/>
        <v>0</v>
      </c>
      <c r="I204" s="14"/>
    </row>
    <row r="205" spans="1:9" hidden="1">
      <c r="A205" s="13"/>
      <c r="B205" s="1"/>
      <c r="C205" s="36"/>
      <c r="D205" s="118"/>
      <c r="E205" s="119"/>
      <c r="F205" s="43" t="str">
        <f>VLOOKUP(C205,'[2]Acha Air Sales Price List'!$B$1:$D$65536,3,FALSE)</f>
        <v>Exchange rate :</v>
      </c>
      <c r="G205" s="21">
        <f>ROUND(IF(ISBLANK(C205),0,VLOOKUP(C205,'[2]Acha Air Sales Price List'!$B$1:$X$65536,12,FALSE)*$L$14),2)</f>
        <v>0</v>
      </c>
      <c r="H205" s="22">
        <f t="shared" si="5"/>
        <v>0</v>
      </c>
      <c r="I205" s="14"/>
    </row>
    <row r="206" spans="1:9" hidden="1">
      <c r="A206" s="13"/>
      <c r="B206" s="1"/>
      <c r="C206" s="37"/>
      <c r="D206" s="118"/>
      <c r="E206" s="119"/>
      <c r="F206" s="43" t="str">
        <f>VLOOKUP(C206,'[2]Acha Air Sales Price List'!$B$1:$D$65536,3,FALSE)</f>
        <v>Exchange rate :</v>
      </c>
      <c r="G206" s="21">
        <f>ROUND(IF(ISBLANK(C206),0,VLOOKUP(C206,'[2]Acha Air Sales Price List'!$B$1:$X$65536,12,FALSE)*$L$14),2)</f>
        <v>0</v>
      </c>
      <c r="H206" s="22">
        <f t="shared" si="5"/>
        <v>0</v>
      </c>
      <c r="I206" s="14"/>
    </row>
    <row r="207" spans="1:9" hidden="1">
      <c r="A207" s="13"/>
      <c r="B207" s="1"/>
      <c r="C207" s="36"/>
      <c r="D207" s="118"/>
      <c r="E207" s="119"/>
      <c r="F207" s="43" t="str">
        <f>VLOOKUP(C207,'[2]Acha Air Sales Price List'!$B$1:$D$65536,3,FALSE)</f>
        <v>Exchange rate :</v>
      </c>
      <c r="G207" s="21">
        <f>ROUND(IF(ISBLANK(C207),0,VLOOKUP(C207,'[2]Acha Air Sales Price List'!$B$1:$X$65536,12,FALSE)*$L$14),2)</f>
        <v>0</v>
      </c>
      <c r="H207" s="22">
        <f t="shared" si="5"/>
        <v>0</v>
      </c>
      <c r="I207" s="14"/>
    </row>
    <row r="208" spans="1:9" hidden="1">
      <c r="A208" s="13"/>
      <c r="B208" s="1"/>
      <c r="C208" s="36"/>
      <c r="D208" s="118"/>
      <c r="E208" s="119"/>
      <c r="F208" s="43" t="str">
        <f>VLOOKUP(C208,'[2]Acha Air Sales Price List'!$B$1:$D$65536,3,FALSE)</f>
        <v>Exchange rate :</v>
      </c>
      <c r="G208" s="21">
        <f>ROUND(IF(ISBLANK(C208),0,VLOOKUP(C208,'[2]Acha Air Sales Price List'!$B$1:$X$65536,12,FALSE)*$L$14),2)</f>
        <v>0</v>
      </c>
      <c r="H208" s="22">
        <f t="shared" si="5"/>
        <v>0</v>
      </c>
      <c r="I208" s="14"/>
    </row>
    <row r="209" spans="1:9" hidden="1">
      <c r="A209" s="13"/>
      <c r="B209" s="1"/>
      <c r="C209" s="36"/>
      <c r="D209" s="118"/>
      <c r="E209" s="119"/>
      <c r="F209" s="43" t="str">
        <f>VLOOKUP(C209,'[2]Acha Air Sales Price List'!$B$1:$D$65536,3,FALSE)</f>
        <v>Exchange rate :</v>
      </c>
      <c r="G209" s="21">
        <f>ROUND(IF(ISBLANK(C209),0,VLOOKUP(C209,'[2]Acha Air Sales Price List'!$B$1:$X$65536,12,FALSE)*$L$14),2)</f>
        <v>0</v>
      </c>
      <c r="H209" s="22">
        <f t="shared" si="5"/>
        <v>0</v>
      </c>
      <c r="I209" s="14"/>
    </row>
    <row r="210" spans="1:9" hidden="1">
      <c r="A210" s="13"/>
      <c r="B210" s="1"/>
      <c r="C210" s="36"/>
      <c r="D210" s="118"/>
      <c r="E210" s="119"/>
      <c r="F210" s="43" t="str">
        <f>VLOOKUP(C210,'[2]Acha Air Sales Price List'!$B$1:$D$65536,3,FALSE)</f>
        <v>Exchange rate :</v>
      </c>
      <c r="G210" s="21">
        <f>ROUND(IF(ISBLANK(C210),0,VLOOKUP(C210,'[2]Acha Air Sales Price List'!$B$1:$X$65536,12,FALSE)*$L$14),2)</f>
        <v>0</v>
      </c>
      <c r="H210" s="22">
        <f t="shared" si="5"/>
        <v>0</v>
      </c>
      <c r="I210" s="14"/>
    </row>
    <row r="211" spans="1:9" hidden="1">
      <c r="A211" s="13"/>
      <c r="B211" s="1"/>
      <c r="C211" s="36"/>
      <c r="D211" s="118"/>
      <c r="E211" s="119"/>
      <c r="F211" s="43" t="str">
        <f>VLOOKUP(C211,'[2]Acha Air Sales Price List'!$B$1:$D$65536,3,FALSE)</f>
        <v>Exchange rate :</v>
      </c>
      <c r="G211" s="21">
        <f>ROUND(IF(ISBLANK(C211),0,VLOOKUP(C211,'[2]Acha Air Sales Price List'!$B$1:$X$65536,12,FALSE)*$L$14),2)</f>
        <v>0</v>
      </c>
      <c r="H211" s="22">
        <f t="shared" si="5"/>
        <v>0</v>
      </c>
      <c r="I211" s="14"/>
    </row>
    <row r="212" spans="1:9" hidden="1">
      <c r="A212" s="13"/>
      <c r="B212" s="1"/>
      <c r="C212" s="36"/>
      <c r="D212" s="118"/>
      <c r="E212" s="119"/>
      <c r="F212" s="43" t="str">
        <f>VLOOKUP(C212,'[2]Acha Air Sales Price List'!$B$1:$D$65536,3,FALSE)</f>
        <v>Exchange rate :</v>
      </c>
      <c r="G212" s="21">
        <f>ROUND(IF(ISBLANK(C212),0,VLOOKUP(C212,'[2]Acha Air Sales Price List'!$B$1:$X$65536,12,FALSE)*$L$14),2)</f>
        <v>0</v>
      </c>
      <c r="H212" s="22">
        <f t="shared" si="5"/>
        <v>0</v>
      </c>
      <c r="I212" s="14"/>
    </row>
    <row r="213" spans="1:9" hidden="1">
      <c r="A213" s="13"/>
      <c r="B213" s="1"/>
      <c r="C213" s="36"/>
      <c r="D213" s="118"/>
      <c r="E213" s="119"/>
      <c r="F213" s="43" t="str">
        <f>VLOOKUP(C213,'[2]Acha Air Sales Price List'!$B$1:$D$65536,3,FALSE)</f>
        <v>Exchange rate :</v>
      </c>
      <c r="G213" s="21">
        <f>ROUND(IF(ISBLANK(C213),0,VLOOKUP(C213,'[2]Acha Air Sales Price List'!$B$1:$X$65536,12,FALSE)*$L$14),2)</f>
        <v>0</v>
      </c>
      <c r="H213" s="22">
        <f t="shared" si="5"/>
        <v>0</v>
      </c>
      <c r="I213" s="14"/>
    </row>
    <row r="214" spans="1:9" hidden="1">
      <c r="A214" s="13"/>
      <c r="B214" s="1"/>
      <c r="C214" s="36"/>
      <c r="D214" s="118"/>
      <c r="E214" s="119"/>
      <c r="F214" s="43" t="str">
        <f>VLOOKUP(C214,'[2]Acha Air Sales Price List'!$B$1:$D$65536,3,FALSE)</f>
        <v>Exchange rate :</v>
      </c>
      <c r="G214" s="21">
        <f>ROUND(IF(ISBLANK(C214),0,VLOOKUP(C214,'[2]Acha Air Sales Price List'!$B$1:$X$65536,12,FALSE)*$L$14),2)</f>
        <v>0</v>
      </c>
      <c r="H214" s="22">
        <f t="shared" si="5"/>
        <v>0</v>
      </c>
      <c r="I214" s="14"/>
    </row>
    <row r="215" spans="1:9" hidden="1">
      <c r="A215" s="13"/>
      <c r="B215" s="1"/>
      <c r="C215" s="36"/>
      <c r="D215" s="118"/>
      <c r="E215" s="119"/>
      <c r="F215" s="43" t="str">
        <f>VLOOKUP(C215,'[2]Acha Air Sales Price List'!$B$1:$D$65536,3,FALSE)</f>
        <v>Exchange rate :</v>
      </c>
      <c r="G215" s="21">
        <f>ROUND(IF(ISBLANK(C215),0,VLOOKUP(C215,'[2]Acha Air Sales Price List'!$B$1:$X$65536,12,FALSE)*$L$14),2)</f>
        <v>0</v>
      </c>
      <c r="H215" s="22">
        <f t="shared" si="5"/>
        <v>0</v>
      </c>
      <c r="I215" s="14"/>
    </row>
    <row r="216" spans="1:9" hidden="1">
      <c r="A216" s="13"/>
      <c r="B216" s="1"/>
      <c r="C216" s="36"/>
      <c r="D216" s="118"/>
      <c r="E216" s="119"/>
      <c r="F216" s="43" t="str">
        <f>VLOOKUP(C216,'[2]Acha Air Sales Price List'!$B$1:$D$65536,3,FALSE)</f>
        <v>Exchange rate :</v>
      </c>
      <c r="G216" s="21">
        <f>ROUND(IF(ISBLANK(C216),0,VLOOKUP(C216,'[2]Acha Air Sales Price List'!$B$1:$X$65536,12,FALSE)*$L$14),2)</f>
        <v>0</v>
      </c>
      <c r="H216" s="22">
        <f t="shared" si="5"/>
        <v>0</v>
      </c>
      <c r="I216" s="14"/>
    </row>
    <row r="217" spans="1:9" hidden="1">
      <c r="A217" s="13"/>
      <c r="B217" s="1"/>
      <c r="C217" s="36"/>
      <c r="D217" s="118"/>
      <c r="E217" s="119"/>
      <c r="F217" s="43" t="str">
        <f>VLOOKUP(C217,'[2]Acha Air Sales Price List'!$B$1:$D$65536,3,FALSE)</f>
        <v>Exchange rate :</v>
      </c>
      <c r="G217" s="21">
        <f>ROUND(IF(ISBLANK(C217),0,VLOOKUP(C217,'[2]Acha Air Sales Price List'!$B$1:$X$65536,12,FALSE)*$L$14),2)</f>
        <v>0</v>
      </c>
      <c r="H217" s="22">
        <f t="shared" si="5"/>
        <v>0</v>
      </c>
      <c r="I217" s="14"/>
    </row>
    <row r="218" spans="1:9" hidden="1">
      <c r="A218" s="13"/>
      <c r="B218" s="1"/>
      <c r="C218" s="36"/>
      <c r="D218" s="118"/>
      <c r="E218" s="119"/>
      <c r="F218" s="43" t="str">
        <f>VLOOKUP(C218,'[2]Acha Air Sales Price List'!$B$1:$D$65536,3,FALSE)</f>
        <v>Exchange rate :</v>
      </c>
      <c r="G218" s="21">
        <f>ROUND(IF(ISBLANK(C218),0,VLOOKUP(C218,'[2]Acha Air Sales Price List'!$B$1:$X$65536,12,FALSE)*$L$14),2)</f>
        <v>0</v>
      </c>
      <c r="H218" s="22">
        <f t="shared" si="5"/>
        <v>0</v>
      </c>
      <c r="I218" s="14"/>
    </row>
    <row r="219" spans="1:9" hidden="1">
      <c r="A219" s="13"/>
      <c r="B219" s="1"/>
      <c r="C219" s="36"/>
      <c r="D219" s="118"/>
      <c r="E219" s="119"/>
      <c r="F219" s="43" t="str">
        <f>VLOOKUP(C219,'[2]Acha Air Sales Price List'!$B$1:$D$65536,3,FALSE)</f>
        <v>Exchange rate :</v>
      </c>
      <c r="G219" s="21">
        <f>ROUND(IF(ISBLANK(C219),0,VLOOKUP(C219,'[2]Acha Air Sales Price List'!$B$1:$X$65536,12,FALSE)*$L$14),2)</f>
        <v>0</v>
      </c>
      <c r="H219" s="22">
        <f t="shared" si="5"/>
        <v>0</v>
      </c>
      <c r="I219" s="14"/>
    </row>
    <row r="220" spans="1:9" hidden="1">
      <c r="A220" s="13"/>
      <c r="B220" s="1"/>
      <c r="C220" s="36"/>
      <c r="D220" s="118"/>
      <c r="E220" s="119"/>
      <c r="F220" s="43" t="str">
        <f>VLOOKUP(C220,'[2]Acha Air Sales Price List'!$B$1:$D$65536,3,FALSE)</f>
        <v>Exchange rate :</v>
      </c>
      <c r="G220" s="21">
        <f>ROUND(IF(ISBLANK(C220),0,VLOOKUP(C220,'[2]Acha Air Sales Price List'!$B$1:$X$65536,12,FALSE)*$L$14),2)</f>
        <v>0</v>
      </c>
      <c r="H220" s="22">
        <f t="shared" si="5"/>
        <v>0</v>
      </c>
      <c r="I220" s="14"/>
    </row>
    <row r="221" spans="1:9" hidden="1">
      <c r="A221" s="13"/>
      <c r="B221" s="1"/>
      <c r="C221" s="36"/>
      <c r="D221" s="118"/>
      <c r="E221" s="119"/>
      <c r="F221" s="43" t="str">
        <f>VLOOKUP(C221,'[2]Acha Air Sales Price List'!$B$1:$D$65536,3,FALSE)</f>
        <v>Exchange rate :</v>
      </c>
      <c r="G221" s="21">
        <f>ROUND(IF(ISBLANK(C221),0,VLOOKUP(C221,'[2]Acha Air Sales Price List'!$B$1:$X$65536,12,FALSE)*$L$14),2)</f>
        <v>0</v>
      </c>
      <c r="H221" s="22">
        <f t="shared" si="5"/>
        <v>0</v>
      </c>
      <c r="I221" s="14"/>
    </row>
    <row r="222" spans="1:9" hidden="1">
      <c r="A222" s="13"/>
      <c r="B222" s="1"/>
      <c r="C222" s="36"/>
      <c r="D222" s="118"/>
      <c r="E222" s="119"/>
      <c r="F222" s="43" t="str">
        <f>VLOOKUP(C222,'[2]Acha Air Sales Price List'!$B$1:$D$65536,3,FALSE)</f>
        <v>Exchange rate :</v>
      </c>
      <c r="G222" s="21">
        <f>ROUND(IF(ISBLANK(C222),0,VLOOKUP(C222,'[2]Acha Air Sales Price List'!$B$1:$X$65536,12,FALSE)*$L$14),2)</f>
        <v>0</v>
      </c>
      <c r="H222" s="22">
        <f t="shared" si="5"/>
        <v>0</v>
      </c>
      <c r="I222" s="14"/>
    </row>
    <row r="223" spans="1:9" hidden="1">
      <c r="A223" s="13"/>
      <c r="B223" s="1"/>
      <c r="C223" s="36"/>
      <c r="D223" s="118"/>
      <c r="E223" s="119"/>
      <c r="F223" s="43" t="str">
        <f>VLOOKUP(C223,'[2]Acha Air Sales Price List'!$B$1:$D$65536,3,FALSE)</f>
        <v>Exchange rate :</v>
      </c>
      <c r="G223" s="21">
        <f>ROUND(IF(ISBLANK(C223),0,VLOOKUP(C223,'[2]Acha Air Sales Price List'!$B$1:$X$65536,12,FALSE)*$L$14),2)</f>
        <v>0</v>
      </c>
      <c r="H223" s="22">
        <f t="shared" si="5"/>
        <v>0</v>
      </c>
      <c r="I223" s="14"/>
    </row>
    <row r="224" spans="1:9" hidden="1">
      <c r="A224" s="13"/>
      <c r="B224" s="1"/>
      <c r="C224" s="36"/>
      <c r="D224" s="118"/>
      <c r="E224" s="119"/>
      <c r="F224" s="43" t="str">
        <f>VLOOKUP(C224,'[2]Acha Air Sales Price List'!$B$1:$D$65536,3,FALSE)</f>
        <v>Exchange rate :</v>
      </c>
      <c r="G224" s="21">
        <f>ROUND(IF(ISBLANK(C224),0,VLOOKUP(C224,'[2]Acha Air Sales Price List'!$B$1:$X$65536,12,FALSE)*$L$14),2)</f>
        <v>0</v>
      </c>
      <c r="H224" s="22">
        <f t="shared" si="5"/>
        <v>0</v>
      </c>
      <c r="I224" s="14"/>
    </row>
    <row r="225" spans="1:9" hidden="1">
      <c r="A225" s="13"/>
      <c r="B225" s="1"/>
      <c r="C225" s="36"/>
      <c r="D225" s="118"/>
      <c r="E225" s="119"/>
      <c r="F225" s="43" t="str">
        <f>VLOOKUP(C225,'[2]Acha Air Sales Price List'!$B$1:$D$65536,3,FALSE)</f>
        <v>Exchange rate :</v>
      </c>
      <c r="G225" s="21">
        <f>ROUND(IF(ISBLANK(C225),0,VLOOKUP(C225,'[2]Acha Air Sales Price List'!$B$1:$X$65536,12,FALSE)*$L$14),2)</f>
        <v>0</v>
      </c>
      <c r="H225" s="22">
        <f t="shared" si="5"/>
        <v>0</v>
      </c>
      <c r="I225" s="14"/>
    </row>
    <row r="226" spans="1:9" hidden="1">
      <c r="A226" s="13"/>
      <c r="B226" s="1"/>
      <c r="C226" s="36"/>
      <c r="D226" s="118"/>
      <c r="E226" s="119"/>
      <c r="F226" s="43" t="str">
        <f>VLOOKUP(C226,'[2]Acha Air Sales Price List'!$B$1:$D$65536,3,FALSE)</f>
        <v>Exchange rate :</v>
      </c>
      <c r="G226" s="21">
        <f>ROUND(IF(ISBLANK(C226),0,VLOOKUP(C226,'[2]Acha Air Sales Price List'!$B$1:$X$65536,12,FALSE)*$L$14),2)</f>
        <v>0</v>
      </c>
      <c r="H226" s="22">
        <f t="shared" si="5"/>
        <v>0</v>
      </c>
      <c r="I226" s="14"/>
    </row>
    <row r="227" spans="1:9" hidden="1">
      <c r="A227" s="13"/>
      <c r="B227" s="1"/>
      <c r="C227" s="36"/>
      <c r="D227" s="118"/>
      <c r="E227" s="119"/>
      <c r="F227" s="43" t="str">
        <f>VLOOKUP(C227,'[2]Acha Air Sales Price List'!$B$1:$D$65536,3,FALSE)</f>
        <v>Exchange rate :</v>
      </c>
      <c r="G227" s="21">
        <f>ROUND(IF(ISBLANK(C227),0,VLOOKUP(C227,'[2]Acha Air Sales Price List'!$B$1:$X$65536,12,FALSE)*$L$14),2)</f>
        <v>0</v>
      </c>
      <c r="H227" s="22">
        <f t="shared" si="5"/>
        <v>0</v>
      </c>
      <c r="I227" s="14"/>
    </row>
    <row r="228" spans="1:9" hidden="1">
      <c r="A228" s="13"/>
      <c r="B228" s="1"/>
      <c r="C228" s="36"/>
      <c r="D228" s="118"/>
      <c r="E228" s="119"/>
      <c r="F228" s="43" t="str">
        <f>VLOOKUP(C228,'[2]Acha Air Sales Price List'!$B$1:$D$65536,3,FALSE)</f>
        <v>Exchange rate :</v>
      </c>
      <c r="G228" s="21">
        <f>ROUND(IF(ISBLANK(C228),0,VLOOKUP(C228,'[2]Acha Air Sales Price List'!$B$1:$X$65536,12,FALSE)*$L$14),2)</f>
        <v>0</v>
      </c>
      <c r="H228" s="22">
        <f t="shared" si="5"/>
        <v>0</v>
      </c>
      <c r="I228" s="14"/>
    </row>
    <row r="229" spans="1:9" hidden="1">
      <c r="A229" s="13"/>
      <c r="B229" s="1"/>
      <c r="C229" s="36"/>
      <c r="D229" s="118"/>
      <c r="E229" s="119"/>
      <c r="F229" s="43" t="str">
        <f>VLOOKUP(C229,'[2]Acha Air Sales Price List'!$B$1:$D$65536,3,FALSE)</f>
        <v>Exchange rate :</v>
      </c>
      <c r="G229" s="21">
        <f>ROUND(IF(ISBLANK(C229),0,VLOOKUP(C229,'[2]Acha Air Sales Price List'!$B$1:$X$65536,12,FALSE)*$L$14),2)</f>
        <v>0</v>
      </c>
      <c r="H229" s="22">
        <f t="shared" si="5"/>
        <v>0</v>
      </c>
      <c r="I229" s="14"/>
    </row>
    <row r="230" spans="1:9" hidden="1">
      <c r="A230" s="13"/>
      <c r="B230" s="1"/>
      <c r="C230" s="36"/>
      <c r="D230" s="118"/>
      <c r="E230" s="119"/>
      <c r="F230" s="43" t="str">
        <f>VLOOKUP(C230,'[2]Acha Air Sales Price List'!$B$1:$D$65536,3,FALSE)</f>
        <v>Exchange rate :</v>
      </c>
      <c r="G230" s="21">
        <f>ROUND(IF(ISBLANK(C230),0,VLOOKUP(C230,'[2]Acha Air Sales Price List'!$B$1:$X$65536,12,FALSE)*$L$14),2)</f>
        <v>0</v>
      </c>
      <c r="H230" s="22">
        <f t="shared" si="5"/>
        <v>0</v>
      </c>
      <c r="I230" s="14"/>
    </row>
    <row r="231" spans="1:9" hidden="1">
      <c r="A231" s="13"/>
      <c r="B231" s="1"/>
      <c r="C231" s="36"/>
      <c r="D231" s="118"/>
      <c r="E231" s="119"/>
      <c r="F231" s="43" t="str">
        <f>VLOOKUP(C231,'[2]Acha Air Sales Price List'!$B$1:$D$65536,3,FALSE)</f>
        <v>Exchange rate :</v>
      </c>
      <c r="G231" s="21">
        <f>ROUND(IF(ISBLANK(C231),0,VLOOKUP(C231,'[2]Acha Air Sales Price List'!$B$1:$X$65536,12,FALSE)*$L$14),2)</f>
        <v>0</v>
      </c>
      <c r="H231" s="22">
        <f t="shared" si="5"/>
        <v>0</v>
      </c>
      <c r="I231" s="14"/>
    </row>
    <row r="232" spans="1:9" hidden="1">
      <c r="A232" s="13"/>
      <c r="B232" s="1"/>
      <c r="C232" s="36"/>
      <c r="D232" s="118"/>
      <c r="E232" s="119"/>
      <c r="F232" s="43" t="str">
        <f>VLOOKUP(C232,'[2]Acha Air Sales Price List'!$B$1:$D$65536,3,FALSE)</f>
        <v>Exchange rate :</v>
      </c>
      <c r="G232" s="21">
        <f>ROUND(IF(ISBLANK(C232),0,VLOOKUP(C232,'[2]Acha Air Sales Price List'!$B$1:$X$65536,12,FALSE)*$L$14),2)</f>
        <v>0</v>
      </c>
      <c r="H232" s="22">
        <f t="shared" si="5"/>
        <v>0</v>
      </c>
      <c r="I232" s="14"/>
    </row>
    <row r="233" spans="1:9" hidden="1">
      <c r="A233" s="13"/>
      <c r="B233" s="1"/>
      <c r="C233" s="36"/>
      <c r="D233" s="118"/>
      <c r="E233" s="119"/>
      <c r="F233" s="43" t="str">
        <f>VLOOKUP(C233,'[2]Acha Air Sales Price List'!$B$1:$D$65536,3,FALSE)</f>
        <v>Exchange rate :</v>
      </c>
      <c r="G233" s="21">
        <f>ROUND(IF(ISBLANK(C233),0,VLOOKUP(C233,'[2]Acha Air Sales Price List'!$B$1:$X$65536,12,FALSE)*$L$14),2)</f>
        <v>0</v>
      </c>
      <c r="H233" s="22">
        <f t="shared" si="5"/>
        <v>0</v>
      </c>
      <c r="I233" s="14"/>
    </row>
    <row r="234" spans="1:9" hidden="1">
      <c r="A234" s="13"/>
      <c r="B234" s="1"/>
      <c r="C234" s="37"/>
      <c r="D234" s="118"/>
      <c r="E234" s="119"/>
      <c r="F234" s="43" t="str">
        <f>VLOOKUP(C234,'[2]Acha Air Sales Price List'!$B$1:$D$65536,3,FALSE)</f>
        <v>Exchange rate :</v>
      </c>
      <c r="G234" s="21">
        <f>ROUND(IF(ISBLANK(C234),0,VLOOKUP(C234,'[2]Acha Air Sales Price List'!$B$1:$X$65536,12,FALSE)*$L$14),2)</f>
        <v>0</v>
      </c>
      <c r="H234" s="22">
        <f>ROUND(IF(ISNUMBER(B234), G234*B234, 0),5)</f>
        <v>0</v>
      </c>
      <c r="I234" s="14"/>
    </row>
    <row r="235" spans="1:9" hidden="1">
      <c r="A235" s="13"/>
      <c r="B235" s="1"/>
      <c r="C235" s="36"/>
      <c r="D235" s="118"/>
      <c r="E235" s="119"/>
      <c r="F235" s="43" t="str">
        <f>VLOOKUP(C235,'[2]Acha Air Sales Price List'!$B$1:$D$65536,3,FALSE)</f>
        <v>Exchange rate :</v>
      </c>
      <c r="G235" s="21">
        <f>ROUND(IF(ISBLANK(C235),0,VLOOKUP(C235,'[2]Acha Air Sales Price List'!$B$1:$X$65536,12,FALSE)*$L$14),2)</f>
        <v>0</v>
      </c>
      <c r="H235" s="22">
        <f t="shared" ref="H235:H285" si="6">ROUND(IF(ISNUMBER(B235), G235*B235, 0),5)</f>
        <v>0</v>
      </c>
      <c r="I235" s="14"/>
    </row>
    <row r="236" spans="1:9" hidden="1">
      <c r="A236" s="13"/>
      <c r="B236" s="1"/>
      <c r="C236" s="36"/>
      <c r="D236" s="118"/>
      <c r="E236" s="119"/>
      <c r="F236" s="43" t="str">
        <f>VLOOKUP(C236,'[2]Acha Air Sales Price List'!$B$1:$D$65536,3,FALSE)</f>
        <v>Exchange rate :</v>
      </c>
      <c r="G236" s="21">
        <f>ROUND(IF(ISBLANK(C236),0,VLOOKUP(C236,'[2]Acha Air Sales Price List'!$B$1:$X$65536,12,FALSE)*$L$14),2)</f>
        <v>0</v>
      </c>
      <c r="H236" s="22">
        <f t="shared" si="6"/>
        <v>0</v>
      </c>
      <c r="I236" s="14"/>
    </row>
    <row r="237" spans="1:9" hidden="1">
      <c r="A237" s="13"/>
      <c r="B237" s="1"/>
      <c r="C237" s="36"/>
      <c r="D237" s="118"/>
      <c r="E237" s="119"/>
      <c r="F237" s="43" t="str">
        <f>VLOOKUP(C237,'[2]Acha Air Sales Price List'!$B$1:$D$65536,3,FALSE)</f>
        <v>Exchange rate :</v>
      </c>
      <c r="G237" s="21">
        <f>ROUND(IF(ISBLANK(C237),0,VLOOKUP(C237,'[2]Acha Air Sales Price List'!$B$1:$X$65536,12,FALSE)*$L$14),2)</f>
        <v>0</v>
      </c>
      <c r="H237" s="22">
        <f t="shared" si="6"/>
        <v>0</v>
      </c>
      <c r="I237" s="14"/>
    </row>
    <row r="238" spans="1:9" hidden="1">
      <c r="A238" s="13"/>
      <c r="B238" s="1"/>
      <c r="C238" s="36"/>
      <c r="D238" s="118"/>
      <c r="E238" s="119"/>
      <c r="F238" s="43" t="str">
        <f>VLOOKUP(C238,'[2]Acha Air Sales Price List'!$B$1:$D$65536,3,FALSE)</f>
        <v>Exchange rate :</v>
      </c>
      <c r="G238" s="21">
        <f>ROUND(IF(ISBLANK(C238),0,VLOOKUP(C238,'[2]Acha Air Sales Price List'!$B$1:$X$65536,12,FALSE)*$L$14),2)</f>
        <v>0</v>
      </c>
      <c r="H238" s="22">
        <f t="shared" si="6"/>
        <v>0</v>
      </c>
      <c r="I238" s="14"/>
    </row>
    <row r="239" spans="1:9" hidden="1">
      <c r="A239" s="13"/>
      <c r="B239" s="1"/>
      <c r="C239" s="36"/>
      <c r="D239" s="118"/>
      <c r="E239" s="119"/>
      <c r="F239" s="43" t="str">
        <f>VLOOKUP(C239,'[2]Acha Air Sales Price List'!$B$1:$D$65536,3,FALSE)</f>
        <v>Exchange rate :</v>
      </c>
      <c r="G239" s="21">
        <f>ROUND(IF(ISBLANK(C239),0,VLOOKUP(C239,'[2]Acha Air Sales Price List'!$B$1:$X$65536,12,FALSE)*$L$14),2)</f>
        <v>0</v>
      </c>
      <c r="H239" s="22">
        <f t="shared" si="6"/>
        <v>0</v>
      </c>
      <c r="I239" s="14"/>
    </row>
    <row r="240" spans="1:9" hidden="1">
      <c r="A240" s="13"/>
      <c r="B240" s="1"/>
      <c r="C240" s="36"/>
      <c r="D240" s="118"/>
      <c r="E240" s="119"/>
      <c r="F240" s="43" t="str">
        <f>VLOOKUP(C240,'[2]Acha Air Sales Price List'!$B$1:$D$65536,3,FALSE)</f>
        <v>Exchange rate :</v>
      </c>
      <c r="G240" s="21">
        <f>ROUND(IF(ISBLANK(C240),0,VLOOKUP(C240,'[2]Acha Air Sales Price List'!$B$1:$X$65536,12,FALSE)*$L$14),2)</f>
        <v>0</v>
      </c>
      <c r="H240" s="22">
        <f t="shared" si="6"/>
        <v>0</v>
      </c>
      <c r="I240" s="14"/>
    </row>
    <row r="241" spans="1:9" hidden="1">
      <c r="A241" s="13"/>
      <c r="B241" s="1"/>
      <c r="C241" s="36"/>
      <c r="D241" s="118"/>
      <c r="E241" s="119"/>
      <c r="F241" s="43" t="str">
        <f>VLOOKUP(C241,'[2]Acha Air Sales Price List'!$B$1:$D$65536,3,FALSE)</f>
        <v>Exchange rate :</v>
      </c>
      <c r="G241" s="21">
        <f>ROUND(IF(ISBLANK(C241),0,VLOOKUP(C241,'[2]Acha Air Sales Price List'!$B$1:$X$65536,12,FALSE)*$L$14),2)</f>
        <v>0</v>
      </c>
      <c r="H241" s="22">
        <f t="shared" si="6"/>
        <v>0</v>
      </c>
      <c r="I241" s="14"/>
    </row>
    <row r="242" spans="1:9" hidden="1">
      <c r="A242" s="13"/>
      <c r="B242" s="1"/>
      <c r="C242" s="36"/>
      <c r="D242" s="118"/>
      <c r="E242" s="119"/>
      <c r="F242" s="43" t="str">
        <f>VLOOKUP(C242,'[2]Acha Air Sales Price List'!$B$1:$D$65536,3,FALSE)</f>
        <v>Exchange rate :</v>
      </c>
      <c r="G242" s="21">
        <f>ROUND(IF(ISBLANK(C242),0,VLOOKUP(C242,'[2]Acha Air Sales Price List'!$B$1:$X$65536,12,FALSE)*$L$14),2)</f>
        <v>0</v>
      </c>
      <c r="H242" s="22">
        <f t="shared" si="6"/>
        <v>0</v>
      </c>
      <c r="I242" s="14"/>
    </row>
    <row r="243" spans="1:9" hidden="1">
      <c r="A243" s="13"/>
      <c r="B243" s="1"/>
      <c r="C243" s="36"/>
      <c r="D243" s="118"/>
      <c r="E243" s="119"/>
      <c r="F243" s="43" t="str">
        <f>VLOOKUP(C243,'[2]Acha Air Sales Price List'!$B$1:$D$65536,3,FALSE)</f>
        <v>Exchange rate :</v>
      </c>
      <c r="G243" s="21">
        <f>ROUND(IF(ISBLANK(C243),0,VLOOKUP(C243,'[2]Acha Air Sales Price List'!$B$1:$X$65536,12,FALSE)*$L$14),2)</f>
        <v>0</v>
      </c>
      <c r="H243" s="22">
        <f t="shared" si="6"/>
        <v>0</v>
      </c>
      <c r="I243" s="14"/>
    </row>
    <row r="244" spans="1:9" hidden="1">
      <c r="A244" s="13"/>
      <c r="B244" s="1"/>
      <c r="C244" s="36"/>
      <c r="D244" s="118"/>
      <c r="E244" s="119"/>
      <c r="F244" s="43" t="str">
        <f>VLOOKUP(C244,'[2]Acha Air Sales Price List'!$B$1:$D$65536,3,FALSE)</f>
        <v>Exchange rate :</v>
      </c>
      <c r="G244" s="21">
        <f>ROUND(IF(ISBLANK(C244),0,VLOOKUP(C244,'[2]Acha Air Sales Price List'!$B$1:$X$65536,12,FALSE)*$L$14),2)</f>
        <v>0</v>
      </c>
      <c r="H244" s="22">
        <f t="shared" si="6"/>
        <v>0</v>
      </c>
      <c r="I244" s="14"/>
    </row>
    <row r="245" spans="1:9" hidden="1">
      <c r="A245" s="13"/>
      <c r="B245" s="1"/>
      <c r="C245" s="36"/>
      <c r="D245" s="118"/>
      <c r="E245" s="119"/>
      <c r="F245" s="43" t="str">
        <f>VLOOKUP(C245,'[2]Acha Air Sales Price List'!$B$1:$D$65536,3,FALSE)</f>
        <v>Exchange rate :</v>
      </c>
      <c r="G245" s="21">
        <f>ROUND(IF(ISBLANK(C245),0,VLOOKUP(C245,'[2]Acha Air Sales Price List'!$B$1:$X$65536,12,FALSE)*$L$14),2)</f>
        <v>0</v>
      </c>
      <c r="H245" s="22">
        <f t="shared" si="6"/>
        <v>0</v>
      </c>
      <c r="I245" s="14"/>
    </row>
    <row r="246" spans="1:9" hidden="1">
      <c r="A246" s="13"/>
      <c r="B246" s="1"/>
      <c r="C246" s="36"/>
      <c r="D246" s="118"/>
      <c r="E246" s="119"/>
      <c r="F246" s="43" t="str">
        <f>VLOOKUP(C246,'[2]Acha Air Sales Price List'!$B$1:$D$65536,3,FALSE)</f>
        <v>Exchange rate :</v>
      </c>
      <c r="G246" s="21">
        <f>ROUND(IF(ISBLANK(C246),0,VLOOKUP(C246,'[2]Acha Air Sales Price List'!$B$1:$X$65536,12,FALSE)*$L$14),2)</f>
        <v>0</v>
      </c>
      <c r="H246" s="22">
        <f t="shared" si="6"/>
        <v>0</v>
      </c>
      <c r="I246" s="14"/>
    </row>
    <row r="247" spans="1:9" hidden="1">
      <c r="A247" s="13"/>
      <c r="B247" s="1"/>
      <c r="C247" s="36"/>
      <c r="D247" s="118"/>
      <c r="E247" s="119"/>
      <c r="F247" s="43" t="str">
        <f>VLOOKUP(C247,'[2]Acha Air Sales Price List'!$B$1:$D$65536,3,FALSE)</f>
        <v>Exchange rate :</v>
      </c>
      <c r="G247" s="21">
        <f>ROUND(IF(ISBLANK(C247),0,VLOOKUP(C247,'[2]Acha Air Sales Price List'!$B$1:$X$65536,12,FALSE)*$L$14),2)</f>
        <v>0</v>
      </c>
      <c r="H247" s="22">
        <f t="shared" si="6"/>
        <v>0</v>
      </c>
      <c r="I247" s="14"/>
    </row>
    <row r="248" spans="1:9" hidden="1">
      <c r="A248" s="13"/>
      <c r="B248" s="1"/>
      <c r="C248" s="36"/>
      <c r="D248" s="118"/>
      <c r="E248" s="119"/>
      <c r="F248" s="43" t="str">
        <f>VLOOKUP(C248,'[2]Acha Air Sales Price List'!$B$1:$D$65536,3,FALSE)</f>
        <v>Exchange rate :</v>
      </c>
      <c r="G248" s="21">
        <f>ROUND(IF(ISBLANK(C248),0,VLOOKUP(C248,'[2]Acha Air Sales Price List'!$B$1:$X$65536,12,FALSE)*$L$14),2)</f>
        <v>0</v>
      </c>
      <c r="H248" s="22">
        <f t="shared" si="6"/>
        <v>0</v>
      </c>
      <c r="I248" s="14"/>
    </row>
    <row r="249" spans="1:9" hidden="1">
      <c r="A249" s="13"/>
      <c r="B249" s="1"/>
      <c r="C249" s="36"/>
      <c r="D249" s="118"/>
      <c r="E249" s="119"/>
      <c r="F249" s="43" t="str">
        <f>VLOOKUP(C249,'[2]Acha Air Sales Price List'!$B$1:$D$65536,3,FALSE)</f>
        <v>Exchange rate :</v>
      </c>
      <c r="G249" s="21">
        <f>ROUND(IF(ISBLANK(C249),0,VLOOKUP(C249,'[2]Acha Air Sales Price List'!$B$1:$X$65536,12,FALSE)*$L$14),2)</f>
        <v>0</v>
      </c>
      <c r="H249" s="22">
        <f t="shared" si="6"/>
        <v>0</v>
      </c>
      <c r="I249" s="14"/>
    </row>
    <row r="250" spans="1:9" hidden="1">
      <c r="A250" s="13"/>
      <c r="B250" s="1"/>
      <c r="C250" s="36"/>
      <c r="D250" s="118"/>
      <c r="E250" s="119"/>
      <c r="F250" s="43" t="str">
        <f>VLOOKUP(C250,'[2]Acha Air Sales Price List'!$B$1:$D$65536,3,FALSE)</f>
        <v>Exchange rate :</v>
      </c>
      <c r="G250" s="21">
        <f>ROUND(IF(ISBLANK(C250),0,VLOOKUP(C250,'[2]Acha Air Sales Price List'!$B$1:$X$65536,12,FALSE)*$L$14),2)</f>
        <v>0</v>
      </c>
      <c r="H250" s="22">
        <f t="shared" si="6"/>
        <v>0</v>
      </c>
      <c r="I250" s="14"/>
    </row>
    <row r="251" spans="1:9" hidden="1">
      <c r="A251" s="13"/>
      <c r="B251" s="1"/>
      <c r="C251" s="36"/>
      <c r="D251" s="118"/>
      <c r="E251" s="119"/>
      <c r="F251" s="43" t="str">
        <f>VLOOKUP(C251,'[2]Acha Air Sales Price List'!$B$1:$D$65536,3,FALSE)</f>
        <v>Exchange rate :</v>
      </c>
      <c r="G251" s="21">
        <f>ROUND(IF(ISBLANK(C251),0,VLOOKUP(C251,'[2]Acha Air Sales Price List'!$B$1:$X$65536,12,FALSE)*$L$14),2)</f>
        <v>0</v>
      </c>
      <c r="H251" s="22">
        <f t="shared" si="6"/>
        <v>0</v>
      </c>
      <c r="I251" s="14"/>
    </row>
    <row r="252" spans="1:9" hidden="1">
      <c r="A252" s="13"/>
      <c r="B252" s="1"/>
      <c r="C252" s="36"/>
      <c r="D252" s="118"/>
      <c r="E252" s="119"/>
      <c r="F252" s="43" t="str">
        <f>VLOOKUP(C252,'[2]Acha Air Sales Price List'!$B$1:$D$65536,3,FALSE)</f>
        <v>Exchange rate :</v>
      </c>
      <c r="G252" s="21">
        <f>ROUND(IF(ISBLANK(C252),0,VLOOKUP(C252,'[2]Acha Air Sales Price List'!$B$1:$X$65536,12,FALSE)*$L$14),2)</f>
        <v>0</v>
      </c>
      <c r="H252" s="22">
        <f t="shared" si="6"/>
        <v>0</v>
      </c>
      <c r="I252" s="14"/>
    </row>
    <row r="253" spans="1:9" hidden="1">
      <c r="A253" s="13"/>
      <c r="B253" s="1"/>
      <c r="C253" s="36"/>
      <c r="D253" s="118"/>
      <c r="E253" s="119"/>
      <c r="F253" s="43" t="str">
        <f>VLOOKUP(C253,'[2]Acha Air Sales Price List'!$B$1:$D$65536,3,FALSE)</f>
        <v>Exchange rate :</v>
      </c>
      <c r="G253" s="21">
        <f>ROUND(IF(ISBLANK(C253),0,VLOOKUP(C253,'[2]Acha Air Sales Price List'!$B$1:$X$65536,12,FALSE)*$L$14),2)</f>
        <v>0</v>
      </c>
      <c r="H253" s="22">
        <f t="shared" si="6"/>
        <v>0</v>
      </c>
      <c r="I253" s="14"/>
    </row>
    <row r="254" spans="1:9" hidden="1">
      <c r="A254" s="13"/>
      <c r="B254" s="1"/>
      <c r="C254" s="36"/>
      <c r="D254" s="118"/>
      <c r="E254" s="119"/>
      <c r="F254" s="43" t="str">
        <f>VLOOKUP(C254,'[2]Acha Air Sales Price List'!$B$1:$D$65536,3,FALSE)</f>
        <v>Exchange rate :</v>
      </c>
      <c r="G254" s="21">
        <f>ROUND(IF(ISBLANK(C254),0,VLOOKUP(C254,'[2]Acha Air Sales Price List'!$B$1:$X$65536,12,FALSE)*$L$14),2)</f>
        <v>0</v>
      </c>
      <c r="H254" s="22">
        <f t="shared" si="6"/>
        <v>0</v>
      </c>
      <c r="I254" s="14"/>
    </row>
    <row r="255" spans="1:9" hidden="1">
      <c r="A255" s="13"/>
      <c r="B255" s="1"/>
      <c r="C255" s="36"/>
      <c r="D255" s="118"/>
      <c r="E255" s="119"/>
      <c r="F255" s="43" t="str">
        <f>VLOOKUP(C255,'[2]Acha Air Sales Price List'!$B$1:$D$65536,3,FALSE)</f>
        <v>Exchange rate :</v>
      </c>
      <c r="G255" s="21">
        <f>ROUND(IF(ISBLANK(C255),0,VLOOKUP(C255,'[2]Acha Air Sales Price List'!$B$1:$X$65536,12,FALSE)*$L$14),2)</f>
        <v>0</v>
      </c>
      <c r="H255" s="22">
        <f t="shared" si="6"/>
        <v>0</v>
      </c>
      <c r="I255" s="14"/>
    </row>
    <row r="256" spans="1:9" hidden="1">
      <c r="A256" s="13"/>
      <c r="B256" s="1"/>
      <c r="C256" s="36"/>
      <c r="D256" s="118"/>
      <c r="E256" s="119"/>
      <c r="F256" s="43" t="str">
        <f>VLOOKUP(C256,'[2]Acha Air Sales Price List'!$B$1:$D$65536,3,FALSE)</f>
        <v>Exchange rate :</v>
      </c>
      <c r="G256" s="21">
        <f>ROUND(IF(ISBLANK(C256),0,VLOOKUP(C256,'[2]Acha Air Sales Price List'!$B$1:$X$65536,12,FALSE)*$L$14),2)</f>
        <v>0</v>
      </c>
      <c r="H256" s="22">
        <f t="shared" si="6"/>
        <v>0</v>
      </c>
      <c r="I256" s="14"/>
    </row>
    <row r="257" spans="1:9" hidden="1">
      <c r="A257" s="13"/>
      <c r="B257" s="1"/>
      <c r="C257" s="36"/>
      <c r="D257" s="118"/>
      <c r="E257" s="119"/>
      <c r="F257" s="43" t="str">
        <f>VLOOKUP(C257,'[2]Acha Air Sales Price List'!$B$1:$D$65536,3,FALSE)</f>
        <v>Exchange rate :</v>
      </c>
      <c r="G257" s="21">
        <f>ROUND(IF(ISBLANK(C257),0,VLOOKUP(C257,'[2]Acha Air Sales Price List'!$B$1:$X$65536,12,FALSE)*$L$14),2)</f>
        <v>0</v>
      </c>
      <c r="H257" s="22">
        <f t="shared" si="6"/>
        <v>0</v>
      </c>
      <c r="I257" s="14"/>
    </row>
    <row r="258" spans="1:9" hidden="1">
      <c r="A258" s="13"/>
      <c r="B258" s="1"/>
      <c r="C258" s="37"/>
      <c r="D258" s="118"/>
      <c r="E258" s="119"/>
      <c r="F258" s="43" t="str">
        <f>VLOOKUP(C258,'[2]Acha Air Sales Price List'!$B$1:$D$65536,3,FALSE)</f>
        <v>Exchange rate :</v>
      </c>
      <c r="G258" s="21">
        <f>ROUND(IF(ISBLANK(C258),0,VLOOKUP(C258,'[2]Acha Air Sales Price List'!$B$1:$X$65536,12,FALSE)*$L$14),2)</f>
        <v>0</v>
      </c>
      <c r="H258" s="22">
        <f t="shared" si="6"/>
        <v>0</v>
      </c>
      <c r="I258" s="14"/>
    </row>
    <row r="259" spans="1:9" hidden="1">
      <c r="A259" s="13"/>
      <c r="B259" s="1"/>
      <c r="C259" s="36"/>
      <c r="D259" s="118"/>
      <c r="E259" s="119"/>
      <c r="F259" s="43" t="str">
        <f>VLOOKUP(C259,'[2]Acha Air Sales Price List'!$B$1:$D$65536,3,FALSE)</f>
        <v>Exchange rate :</v>
      </c>
      <c r="G259" s="21">
        <f>ROUND(IF(ISBLANK(C259),0,VLOOKUP(C259,'[2]Acha Air Sales Price List'!$B$1:$X$65536,12,FALSE)*$L$14),2)</f>
        <v>0</v>
      </c>
      <c r="H259" s="22">
        <f t="shared" si="6"/>
        <v>0</v>
      </c>
      <c r="I259" s="14"/>
    </row>
    <row r="260" spans="1:9" hidden="1">
      <c r="A260" s="13"/>
      <c r="B260" s="1"/>
      <c r="C260" s="36"/>
      <c r="D260" s="118"/>
      <c r="E260" s="119"/>
      <c r="F260" s="43" t="str">
        <f>VLOOKUP(C260,'[2]Acha Air Sales Price List'!$B$1:$D$65536,3,FALSE)</f>
        <v>Exchange rate :</v>
      </c>
      <c r="G260" s="21">
        <f>ROUND(IF(ISBLANK(C260),0,VLOOKUP(C260,'[2]Acha Air Sales Price List'!$B$1:$X$65536,12,FALSE)*$L$14),2)</f>
        <v>0</v>
      </c>
      <c r="H260" s="22">
        <f t="shared" si="6"/>
        <v>0</v>
      </c>
      <c r="I260" s="14"/>
    </row>
    <row r="261" spans="1:9" hidden="1">
      <c r="A261" s="13"/>
      <c r="B261" s="1"/>
      <c r="C261" s="36"/>
      <c r="D261" s="118"/>
      <c r="E261" s="119"/>
      <c r="F261" s="43" t="str">
        <f>VLOOKUP(C261,'[2]Acha Air Sales Price List'!$B$1:$D$65536,3,FALSE)</f>
        <v>Exchange rate :</v>
      </c>
      <c r="G261" s="21">
        <f>ROUND(IF(ISBLANK(C261),0,VLOOKUP(C261,'[2]Acha Air Sales Price List'!$B$1:$X$65536,12,FALSE)*$L$14),2)</f>
        <v>0</v>
      </c>
      <c r="H261" s="22">
        <f t="shared" si="6"/>
        <v>0</v>
      </c>
      <c r="I261" s="14"/>
    </row>
    <row r="262" spans="1:9" hidden="1">
      <c r="A262" s="13"/>
      <c r="B262" s="1"/>
      <c r="C262" s="36"/>
      <c r="D262" s="118"/>
      <c r="E262" s="119"/>
      <c r="F262" s="43" t="str">
        <f>VLOOKUP(C262,'[2]Acha Air Sales Price List'!$B$1:$D$65536,3,FALSE)</f>
        <v>Exchange rate :</v>
      </c>
      <c r="G262" s="21">
        <f>ROUND(IF(ISBLANK(C262),0,VLOOKUP(C262,'[2]Acha Air Sales Price List'!$B$1:$X$65536,12,FALSE)*$L$14),2)</f>
        <v>0</v>
      </c>
      <c r="H262" s="22">
        <f t="shared" si="6"/>
        <v>0</v>
      </c>
      <c r="I262" s="14"/>
    </row>
    <row r="263" spans="1:9" hidden="1">
      <c r="A263" s="13"/>
      <c r="B263" s="1"/>
      <c r="C263" s="36"/>
      <c r="D263" s="118"/>
      <c r="E263" s="119"/>
      <c r="F263" s="43" t="str">
        <f>VLOOKUP(C263,'[2]Acha Air Sales Price List'!$B$1:$D$65536,3,FALSE)</f>
        <v>Exchange rate :</v>
      </c>
      <c r="G263" s="21">
        <f>ROUND(IF(ISBLANK(C263),0,VLOOKUP(C263,'[2]Acha Air Sales Price List'!$B$1:$X$65536,12,FALSE)*$L$14),2)</f>
        <v>0</v>
      </c>
      <c r="H263" s="22">
        <f t="shared" si="6"/>
        <v>0</v>
      </c>
      <c r="I263" s="14"/>
    </row>
    <row r="264" spans="1:9" hidden="1">
      <c r="A264" s="13"/>
      <c r="B264" s="1"/>
      <c r="C264" s="36"/>
      <c r="D264" s="118"/>
      <c r="E264" s="119"/>
      <c r="F264" s="43" t="str">
        <f>VLOOKUP(C264,'[2]Acha Air Sales Price List'!$B$1:$D$65536,3,FALSE)</f>
        <v>Exchange rate :</v>
      </c>
      <c r="G264" s="21">
        <f>ROUND(IF(ISBLANK(C264),0,VLOOKUP(C264,'[2]Acha Air Sales Price List'!$B$1:$X$65536,12,FALSE)*$L$14),2)</f>
        <v>0</v>
      </c>
      <c r="H264" s="22">
        <f t="shared" si="6"/>
        <v>0</v>
      </c>
      <c r="I264" s="14"/>
    </row>
    <row r="265" spans="1:9" hidden="1">
      <c r="A265" s="13"/>
      <c r="B265" s="1"/>
      <c r="C265" s="36"/>
      <c r="D265" s="118"/>
      <c r="E265" s="119"/>
      <c r="F265" s="43" t="str">
        <f>VLOOKUP(C265,'[2]Acha Air Sales Price List'!$B$1:$D$65536,3,FALSE)</f>
        <v>Exchange rate :</v>
      </c>
      <c r="G265" s="21">
        <f>ROUND(IF(ISBLANK(C265),0,VLOOKUP(C265,'[2]Acha Air Sales Price List'!$B$1:$X$65536,12,FALSE)*$L$14),2)</f>
        <v>0</v>
      </c>
      <c r="H265" s="22">
        <f t="shared" si="6"/>
        <v>0</v>
      </c>
      <c r="I265" s="14"/>
    </row>
    <row r="266" spans="1:9" hidden="1">
      <c r="A266" s="13"/>
      <c r="B266" s="1"/>
      <c r="C266" s="36"/>
      <c r="D266" s="118"/>
      <c r="E266" s="119"/>
      <c r="F266" s="43" t="str">
        <f>VLOOKUP(C266,'[2]Acha Air Sales Price List'!$B$1:$D$65536,3,FALSE)</f>
        <v>Exchange rate :</v>
      </c>
      <c r="G266" s="21">
        <f>ROUND(IF(ISBLANK(C266),0,VLOOKUP(C266,'[2]Acha Air Sales Price List'!$B$1:$X$65536,12,FALSE)*$L$14),2)</f>
        <v>0</v>
      </c>
      <c r="H266" s="22">
        <f t="shared" si="6"/>
        <v>0</v>
      </c>
      <c r="I266" s="14"/>
    </row>
    <row r="267" spans="1:9" hidden="1">
      <c r="A267" s="13"/>
      <c r="B267" s="1"/>
      <c r="C267" s="36"/>
      <c r="D267" s="118"/>
      <c r="E267" s="119"/>
      <c r="F267" s="43" t="str">
        <f>VLOOKUP(C267,'[2]Acha Air Sales Price List'!$B$1:$D$65536,3,FALSE)</f>
        <v>Exchange rate :</v>
      </c>
      <c r="G267" s="21">
        <f>ROUND(IF(ISBLANK(C267),0,VLOOKUP(C267,'[2]Acha Air Sales Price List'!$B$1:$X$65536,12,FALSE)*$L$14),2)</f>
        <v>0</v>
      </c>
      <c r="H267" s="22">
        <f t="shared" si="6"/>
        <v>0</v>
      </c>
      <c r="I267" s="14"/>
    </row>
    <row r="268" spans="1:9" hidden="1">
      <c r="A268" s="13"/>
      <c r="B268" s="1"/>
      <c r="C268" s="36"/>
      <c r="D268" s="118"/>
      <c r="E268" s="119"/>
      <c r="F268" s="43" t="str">
        <f>VLOOKUP(C268,'[2]Acha Air Sales Price List'!$B$1:$D$65536,3,FALSE)</f>
        <v>Exchange rate :</v>
      </c>
      <c r="G268" s="21">
        <f>ROUND(IF(ISBLANK(C268),0,VLOOKUP(C268,'[2]Acha Air Sales Price List'!$B$1:$X$65536,12,FALSE)*$L$14),2)</f>
        <v>0</v>
      </c>
      <c r="H268" s="22">
        <f t="shared" si="6"/>
        <v>0</v>
      </c>
      <c r="I268" s="14"/>
    </row>
    <row r="269" spans="1:9" hidden="1">
      <c r="A269" s="13"/>
      <c r="B269" s="1"/>
      <c r="C269" s="36"/>
      <c r="D269" s="118"/>
      <c r="E269" s="119"/>
      <c r="F269" s="43" t="str">
        <f>VLOOKUP(C269,'[2]Acha Air Sales Price List'!$B$1:$D$65536,3,FALSE)</f>
        <v>Exchange rate :</v>
      </c>
      <c r="G269" s="21">
        <f>ROUND(IF(ISBLANK(C269),0,VLOOKUP(C269,'[2]Acha Air Sales Price List'!$B$1:$X$65536,12,FALSE)*$L$14),2)</f>
        <v>0</v>
      </c>
      <c r="H269" s="22">
        <f t="shared" si="6"/>
        <v>0</v>
      </c>
      <c r="I269" s="14"/>
    </row>
    <row r="270" spans="1:9" hidden="1">
      <c r="A270" s="13"/>
      <c r="B270" s="1"/>
      <c r="C270" s="36"/>
      <c r="D270" s="118"/>
      <c r="E270" s="119"/>
      <c r="F270" s="43" t="str">
        <f>VLOOKUP(C270,'[2]Acha Air Sales Price List'!$B$1:$D$65536,3,FALSE)</f>
        <v>Exchange rate :</v>
      </c>
      <c r="G270" s="21">
        <f>ROUND(IF(ISBLANK(C270),0,VLOOKUP(C270,'[2]Acha Air Sales Price List'!$B$1:$X$65536,12,FALSE)*$L$14),2)</f>
        <v>0</v>
      </c>
      <c r="H270" s="22">
        <f t="shared" si="6"/>
        <v>0</v>
      </c>
      <c r="I270" s="14"/>
    </row>
    <row r="271" spans="1:9" hidden="1">
      <c r="A271" s="13"/>
      <c r="B271" s="1"/>
      <c r="C271" s="36"/>
      <c r="D271" s="118"/>
      <c r="E271" s="119"/>
      <c r="F271" s="43" t="str">
        <f>VLOOKUP(C271,'[2]Acha Air Sales Price List'!$B$1:$D$65536,3,FALSE)</f>
        <v>Exchange rate :</v>
      </c>
      <c r="G271" s="21">
        <f>ROUND(IF(ISBLANK(C271),0,VLOOKUP(C271,'[2]Acha Air Sales Price List'!$B$1:$X$65536,12,FALSE)*$L$14),2)</f>
        <v>0</v>
      </c>
      <c r="H271" s="22">
        <f t="shared" si="6"/>
        <v>0</v>
      </c>
      <c r="I271" s="14"/>
    </row>
    <row r="272" spans="1:9" hidden="1">
      <c r="A272" s="13"/>
      <c r="B272" s="1"/>
      <c r="C272" s="36"/>
      <c r="D272" s="118"/>
      <c r="E272" s="119"/>
      <c r="F272" s="43" t="str">
        <f>VLOOKUP(C272,'[2]Acha Air Sales Price List'!$B$1:$D$65536,3,FALSE)</f>
        <v>Exchange rate :</v>
      </c>
      <c r="G272" s="21">
        <f>ROUND(IF(ISBLANK(C272),0,VLOOKUP(C272,'[2]Acha Air Sales Price List'!$B$1:$X$65536,12,FALSE)*$L$14),2)</f>
        <v>0</v>
      </c>
      <c r="H272" s="22">
        <f t="shared" si="6"/>
        <v>0</v>
      </c>
      <c r="I272" s="14"/>
    </row>
    <row r="273" spans="1:9" hidden="1">
      <c r="A273" s="13"/>
      <c r="B273" s="1"/>
      <c r="C273" s="36"/>
      <c r="D273" s="118"/>
      <c r="E273" s="119"/>
      <c r="F273" s="43" t="str">
        <f>VLOOKUP(C273,'[2]Acha Air Sales Price List'!$B$1:$D$65536,3,FALSE)</f>
        <v>Exchange rate :</v>
      </c>
      <c r="G273" s="21">
        <f>ROUND(IF(ISBLANK(C273),0,VLOOKUP(C273,'[2]Acha Air Sales Price List'!$B$1:$X$65536,12,FALSE)*$L$14),2)</f>
        <v>0</v>
      </c>
      <c r="H273" s="22">
        <f t="shared" si="6"/>
        <v>0</v>
      </c>
      <c r="I273" s="14"/>
    </row>
    <row r="274" spans="1:9" hidden="1">
      <c r="A274" s="13"/>
      <c r="B274" s="1"/>
      <c r="C274" s="36"/>
      <c r="D274" s="118"/>
      <c r="E274" s="119"/>
      <c r="F274" s="43" t="str">
        <f>VLOOKUP(C274,'[2]Acha Air Sales Price List'!$B$1:$D$65536,3,FALSE)</f>
        <v>Exchange rate :</v>
      </c>
      <c r="G274" s="21">
        <f>ROUND(IF(ISBLANK(C274),0,VLOOKUP(C274,'[2]Acha Air Sales Price List'!$B$1:$X$65536,12,FALSE)*$L$14),2)</f>
        <v>0</v>
      </c>
      <c r="H274" s="22">
        <f t="shared" si="6"/>
        <v>0</v>
      </c>
      <c r="I274" s="14"/>
    </row>
    <row r="275" spans="1:9" hidden="1">
      <c r="A275" s="13"/>
      <c r="B275" s="1"/>
      <c r="C275" s="36"/>
      <c r="D275" s="118"/>
      <c r="E275" s="119"/>
      <c r="F275" s="43" t="str">
        <f>VLOOKUP(C275,'[2]Acha Air Sales Price List'!$B$1:$D$65536,3,FALSE)</f>
        <v>Exchange rate :</v>
      </c>
      <c r="G275" s="21">
        <f>ROUND(IF(ISBLANK(C275),0,VLOOKUP(C275,'[2]Acha Air Sales Price List'!$B$1:$X$65536,12,FALSE)*$L$14),2)</f>
        <v>0</v>
      </c>
      <c r="H275" s="22">
        <f t="shared" si="6"/>
        <v>0</v>
      </c>
      <c r="I275" s="14"/>
    </row>
    <row r="276" spans="1:9" hidden="1">
      <c r="A276" s="13"/>
      <c r="B276" s="1"/>
      <c r="C276" s="36"/>
      <c r="D276" s="118"/>
      <c r="E276" s="119"/>
      <c r="F276" s="43" t="str">
        <f>VLOOKUP(C276,'[2]Acha Air Sales Price List'!$B$1:$D$65536,3,FALSE)</f>
        <v>Exchange rate :</v>
      </c>
      <c r="G276" s="21">
        <f>ROUND(IF(ISBLANK(C276),0,VLOOKUP(C276,'[2]Acha Air Sales Price List'!$B$1:$X$65536,12,FALSE)*$L$14),2)</f>
        <v>0</v>
      </c>
      <c r="H276" s="22">
        <f t="shared" si="6"/>
        <v>0</v>
      </c>
      <c r="I276" s="14"/>
    </row>
    <row r="277" spans="1:9" hidden="1">
      <c r="A277" s="13"/>
      <c r="B277" s="1"/>
      <c r="C277" s="36"/>
      <c r="D277" s="118"/>
      <c r="E277" s="119"/>
      <c r="F277" s="43" t="str">
        <f>VLOOKUP(C277,'[2]Acha Air Sales Price List'!$B$1:$D$65536,3,FALSE)</f>
        <v>Exchange rate :</v>
      </c>
      <c r="G277" s="21">
        <f>ROUND(IF(ISBLANK(C277),0,VLOOKUP(C277,'[2]Acha Air Sales Price List'!$B$1:$X$65536,12,FALSE)*$L$14),2)</f>
        <v>0</v>
      </c>
      <c r="H277" s="22">
        <f t="shared" si="6"/>
        <v>0</v>
      </c>
      <c r="I277" s="14"/>
    </row>
    <row r="278" spans="1:9" hidden="1">
      <c r="A278" s="13"/>
      <c r="B278" s="1"/>
      <c r="C278" s="36"/>
      <c r="D278" s="118"/>
      <c r="E278" s="119"/>
      <c r="F278" s="43" t="str">
        <f>VLOOKUP(C278,'[2]Acha Air Sales Price List'!$B$1:$D$65536,3,FALSE)</f>
        <v>Exchange rate :</v>
      </c>
      <c r="G278" s="21">
        <f>ROUND(IF(ISBLANK(C278),0,VLOOKUP(C278,'[2]Acha Air Sales Price List'!$B$1:$X$65536,12,FALSE)*$L$14),2)</f>
        <v>0</v>
      </c>
      <c r="H278" s="22">
        <f t="shared" si="6"/>
        <v>0</v>
      </c>
      <c r="I278" s="14"/>
    </row>
    <row r="279" spans="1:9" hidden="1">
      <c r="A279" s="13"/>
      <c r="B279" s="1"/>
      <c r="C279" s="36"/>
      <c r="D279" s="118"/>
      <c r="E279" s="119"/>
      <c r="F279" s="43" t="str">
        <f>VLOOKUP(C279,'[2]Acha Air Sales Price List'!$B$1:$D$65536,3,FALSE)</f>
        <v>Exchange rate :</v>
      </c>
      <c r="G279" s="21">
        <f>ROUND(IF(ISBLANK(C279),0,VLOOKUP(C279,'[2]Acha Air Sales Price List'!$B$1:$X$65536,12,FALSE)*$L$14),2)</f>
        <v>0</v>
      </c>
      <c r="H279" s="22">
        <f t="shared" si="6"/>
        <v>0</v>
      </c>
      <c r="I279" s="14"/>
    </row>
    <row r="280" spans="1:9" hidden="1">
      <c r="A280" s="13"/>
      <c r="B280" s="1"/>
      <c r="C280" s="36"/>
      <c r="D280" s="118"/>
      <c r="E280" s="119"/>
      <c r="F280" s="43" t="str">
        <f>VLOOKUP(C280,'[2]Acha Air Sales Price List'!$B$1:$D$65536,3,FALSE)</f>
        <v>Exchange rate :</v>
      </c>
      <c r="G280" s="21">
        <f>ROUND(IF(ISBLANK(C280),0,VLOOKUP(C280,'[2]Acha Air Sales Price List'!$B$1:$X$65536,12,FALSE)*$L$14),2)</f>
        <v>0</v>
      </c>
      <c r="H280" s="22">
        <f t="shared" si="6"/>
        <v>0</v>
      </c>
      <c r="I280" s="14"/>
    </row>
    <row r="281" spans="1:9" hidden="1">
      <c r="A281" s="13"/>
      <c r="B281" s="1"/>
      <c r="C281" s="36"/>
      <c r="D281" s="118"/>
      <c r="E281" s="119"/>
      <c r="F281" s="43" t="str">
        <f>VLOOKUP(C281,'[2]Acha Air Sales Price List'!$B$1:$D$65536,3,FALSE)</f>
        <v>Exchange rate :</v>
      </c>
      <c r="G281" s="21">
        <f>ROUND(IF(ISBLANK(C281),0,VLOOKUP(C281,'[2]Acha Air Sales Price List'!$B$1:$X$65536,12,FALSE)*$L$14),2)</f>
        <v>0</v>
      </c>
      <c r="H281" s="22">
        <f t="shared" si="6"/>
        <v>0</v>
      </c>
      <c r="I281" s="14"/>
    </row>
    <row r="282" spans="1:9" hidden="1">
      <c r="A282" s="13"/>
      <c r="B282" s="1"/>
      <c r="C282" s="36"/>
      <c r="D282" s="118"/>
      <c r="E282" s="119"/>
      <c r="F282" s="43" t="str">
        <f>VLOOKUP(C282,'[2]Acha Air Sales Price List'!$B$1:$D$65536,3,FALSE)</f>
        <v>Exchange rate :</v>
      </c>
      <c r="G282" s="21">
        <f>ROUND(IF(ISBLANK(C282),0,VLOOKUP(C282,'[2]Acha Air Sales Price List'!$B$1:$X$65536,12,FALSE)*$L$14),2)</f>
        <v>0</v>
      </c>
      <c r="H282" s="22">
        <f t="shared" si="6"/>
        <v>0</v>
      </c>
      <c r="I282" s="14"/>
    </row>
    <row r="283" spans="1:9" hidden="1">
      <c r="A283" s="13"/>
      <c r="B283" s="1"/>
      <c r="C283" s="36"/>
      <c r="D283" s="118"/>
      <c r="E283" s="119"/>
      <c r="F283" s="43" t="str">
        <f>VLOOKUP(C283,'[2]Acha Air Sales Price List'!$B$1:$D$65536,3,FALSE)</f>
        <v>Exchange rate :</v>
      </c>
      <c r="G283" s="21">
        <f>ROUND(IF(ISBLANK(C283),0,VLOOKUP(C283,'[2]Acha Air Sales Price List'!$B$1:$X$65536,12,FALSE)*$L$14),2)</f>
        <v>0</v>
      </c>
      <c r="H283" s="22">
        <f t="shared" si="6"/>
        <v>0</v>
      </c>
      <c r="I283" s="14"/>
    </row>
    <row r="284" spans="1:9" hidden="1">
      <c r="A284" s="13"/>
      <c r="B284" s="1"/>
      <c r="C284" s="36"/>
      <c r="D284" s="118"/>
      <c r="E284" s="119"/>
      <c r="F284" s="43" t="str">
        <f>VLOOKUP(C284,'[2]Acha Air Sales Price List'!$B$1:$D$65536,3,FALSE)</f>
        <v>Exchange rate :</v>
      </c>
      <c r="G284" s="21">
        <f>ROUND(IF(ISBLANK(C284),0,VLOOKUP(C284,'[2]Acha Air Sales Price List'!$B$1:$X$65536,12,FALSE)*$L$14),2)</f>
        <v>0</v>
      </c>
      <c r="H284" s="22">
        <f t="shared" si="6"/>
        <v>0</v>
      </c>
      <c r="I284" s="14"/>
    </row>
    <row r="285" spans="1:9" hidden="1">
      <c r="A285" s="13"/>
      <c r="B285" s="1"/>
      <c r="C285" s="36"/>
      <c r="D285" s="118"/>
      <c r="E285" s="119"/>
      <c r="F285" s="43" t="str">
        <f>VLOOKUP(C285,'[2]Acha Air Sales Price List'!$B$1:$D$65536,3,FALSE)</f>
        <v>Exchange rate :</v>
      </c>
      <c r="G285" s="21">
        <f>ROUND(IF(ISBLANK(C285),0,VLOOKUP(C285,'[2]Acha Air Sales Price List'!$B$1:$X$65536,12,FALSE)*$L$14),2)</f>
        <v>0</v>
      </c>
      <c r="H285" s="22">
        <f t="shared" si="6"/>
        <v>0</v>
      </c>
      <c r="I285" s="14"/>
    </row>
    <row r="286" spans="1:9" hidden="1">
      <c r="A286" s="13"/>
      <c r="B286" s="1"/>
      <c r="C286" s="37"/>
      <c r="D286" s="118"/>
      <c r="E286" s="119"/>
      <c r="F286" s="43" t="str">
        <f>VLOOKUP(C286,'[2]Acha Air Sales Price List'!$B$1:$D$65536,3,FALSE)</f>
        <v>Exchange rate :</v>
      </c>
      <c r="G286" s="21">
        <f>ROUND(IF(ISBLANK(C286),0,VLOOKUP(C286,'[2]Acha Air Sales Price List'!$B$1:$X$65536,12,FALSE)*$L$14),2)</f>
        <v>0</v>
      </c>
      <c r="H286" s="22">
        <f>ROUND(IF(ISNUMBER(B286), G286*B286, 0),5)</f>
        <v>0</v>
      </c>
      <c r="I286" s="14"/>
    </row>
    <row r="287" spans="1:9" hidden="1">
      <c r="A287" s="13"/>
      <c r="B287" s="1"/>
      <c r="C287" s="36"/>
      <c r="D287" s="118"/>
      <c r="E287" s="119"/>
      <c r="F287" s="43" t="str">
        <f>VLOOKUP(C287,'[2]Acha Air Sales Price List'!$B$1:$D$65536,3,FALSE)</f>
        <v>Exchange rate :</v>
      </c>
      <c r="G287" s="21">
        <f>ROUND(IF(ISBLANK(C287),0,VLOOKUP(C287,'[2]Acha Air Sales Price List'!$B$1:$X$65536,12,FALSE)*$L$14),2)</f>
        <v>0</v>
      </c>
      <c r="H287" s="22">
        <f t="shared" ref="H287:H303" si="7">ROUND(IF(ISNUMBER(B287), G287*B287, 0),5)</f>
        <v>0</v>
      </c>
      <c r="I287" s="14"/>
    </row>
    <row r="288" spans="1:9" hidden="1">
      <c r="A288" s="13"/>
      <c r="B288" s="1"/>
      <c r="C288" s="36"/>
      <c r="D288" s="118"/>
      <c r="E288" s="119"/>
      <c r="F288" s="43" t="str">
        <f>VLOOKUP(C288,'[2]Acha Air Sales Price List'!$B$1:$D$65536,3,FALSE)</f>
        <v>Exchange rate :</v>
      </c>
      <c r="G288" s="21">
        <f>ROUND(IF(ISBLANK(C288),0,VLOOKUP(C288,'[2]Acha Air Sales Price List'!$B$1:$X$65536,12,FALSE)*$L$14),2)</f>
        <v>0</v>
      </c>
      <c r="H288" s="22">
        <f t="shared" si="7"/>
        <v>0</v>
      </c>
      <c r="I288" s="14"/>
    </row>
    <row r="289" spans="1:9" hidden="1">
      <c r="A289" s="13"/>
      <c r="B289" s="1"/>
      <c r="C289" s="36"/>
      <c r="D289" s="118"/>
      <c r="E289" s="119"/>
      <c r="F289" s="43" t="str">
        <f>VLOOKUP(C289,'[2]Acha Air Sales Price List'!$B$1:$D$65536,3,FALSE)</f>
        <v>Exchange rate :</v>
      </c>
      <c r="G289" s="21">
        <f>ROUND(IF(ISBLANK(C289),0,VLOOKUP(C289,'[2]Acha Air Sales Price List'!$B$1:$X$65536,12,FALSE)*$L$14),2)</f>
        <v>0</v>
      </c>
      <c r="H289" s="22">
        <f t="shared" si="7"/>
        <v>0</v>
      </c>
      <c r="I289" s="14"/>
    </row>
    <row r="290" spans="1:9" hidden="1">
      <c r="A290" s="13"/>
      <c r="B290" s="1"/>
      <c r="C290" s="36"/>
      <c r="D290" s="118"/>
      <c r="E290" s="119"/>
      <c r="F290" s="43" t="str">
        <f>VLOOKUP(C290,'[2]Acha Air Sales Price List'!$B$1:$D$65536,3,FALSE)</f>
        <v>Exchange rate :</v>
      </c>
      <c r="G290" s="21">
        <f>ROUND(IF(ISBLANK(C290),0,VLOOKUP(C290,'[2]Acha Air Sales Price List'!$B$1:$X$65536,12,FALSE)*$L$14),2)</f>
        <v>0</v>
      </c>
      <c r="H290" s="22">
        <f t="shared" si="7"/>
        <v>0</v>
      </c>
      <c r="I290" s="14"/>
    </row>
    <row r="291" spans="1:9" hidden="1">
      <c r="A291" s="13"/>
      <c r="B291" s="1"/>
      <c r="C291" s="36"/>
      <c r="D291" s="118"/>
      <c r="E291" s="119"/>
      <c r="F291" s="43" t="str">
        <f>VLOOKUP(C291,'[2]Acha Air Sales Price List'!$B$1:$D$65536,3,FALSE)</f>
        <v>Exchange rate :</v>
      </c>
      <c r="G291" s="21">
        <f>ROUND(IF(ISBLANK(C291),0,VLOOKUP(C291,'[2]Acha Air Sales Price List'!$B$1:$X$65536,12,FALSE)*$L$14),2)</f>
        <v>0</v>
      </c>
      <c r="H291" s="22">
        <f t="shared" si="7"/>
        <v>0</v>
      </c>
      <c r="I291" s="14"/>
    </row>
    <row r="292" spans="1:9" hidden="1">
      <c r="A292" s="13"/>
      <c r="B292" s="1"/>
      <c r="C292" s="36"/>
      <c r="D292" s="118"/>
      <c r="E292" s="119"/>
      <c r="F292" s="43" t="str">
        <f>VLOOKUP(C292,'[2]Acha Air Sales Price List'!$B$1:$D$65536,3,FALSE)</f>
        <v>Exchange rate :</v>
      </c>
      <c r="G292" s="21">
        <f>ROUND(IF(ISBLANK(C292),0,VLOOKUP(C292,'[2]Acha Air Sales Price List'!$B$1:$X$65536,12,FALSE)*$L$14),2)</f>
        <v>0</v>
      </c>
      <c r="H292" s="22">
        <f t="shared" si="7"/>
        <v>0</v>
      </c>
      <c r="I292" s="14"/>
    </row>
    <row r="293" spans="1:9" hidden="1">
      <c r="A293" s="13"/>
      <c r="B293" s="1"/>
      <c r="C293" s="36"/>
      <c r="D293" s="118"/>
      <c r="E293" s="119"/>
      <c r="F293" s="43" t="str">
        <f>VLOOKUP(C293,'[2]Acha Air Sales Price List'!$B$1:$D$65536,3,FALSE)</f>
        <v>Exchange rate :</v>
      </c>
      <c r="G293" s="21">
        <f>ROUND(IF(ISBLANK(C293),0,VLOOKUP(C293,'[2]Acha Air Sales Price List'!$B$1:$X$65536,12,FALSE)*$L$14),2)</f>
        <v>0</v>
      </c>
      <c r="H293" s="22">
        <f t="shared" si="7"/>
        <v>0</v>
      </c>
      <c r="I293" s="14"/>
    </row>
    <row r="294" spans="1:9" hidden="1">
      <c r="A294" s="13"/>
      <c r="B294" s="1"/>
      <c r="C294" s="36"/>
      <c r="D294" s="118"/>
      <c r="E294" s="119"/>
      <c r="F294" s="43" t="str">
        <f>VLOOKUP(C294,'[2]Acha Air Sales Price List'!$B$1:$D$65536,3,FALSE)</f>
        <v>Exchange rate :</v>
      </c>
      <c r="G294" s="21">
        <f>ROUND(IF(ISBLANK(C294),0,VLOOKUP(C294,'[2]Acha Air Sales Price List'!$B$1:$X$65536,12,FALSE)*$L$14),2)</f>
        <v>0</v>
      </c>
      <c r="H294" s="22">
        <f t="shared" si="7"/>
        <v>0</v>
      </c>
      <c r="I294" s="14"/>
    </row>
    <row r="295" spans="1:9" hidden="1">
      <c r="A295" s="13"/>
      <c r="B295" s="1"/>
      <c r="C295" s="36"/>
      <c r="D295" s="118"/>
      <c r="E295" s="119"/>
      <c r="F295" s="43" t="str">
        <f>VLOOKUP(C295,'[2]Acha Air Sales Price List'!$B$1:$D$65536,3,FALSE)</f>
        <v>Exchange rate :</v>
      </c>
      <c r="G295" s="21">
        <f>ROUND(IF(ISBLANK(C295),0,VLOOKUP(C295,'[2]Acha Air Sales Price List'!$B$1:$X$65536,12,FALSE)*$L$14),2)</f>
        <v>0</v>
      </c>
      <c r="H295" s="22">
        <f t="shared" si="7"/>
        <v>0</v>
      </c>
      <c r="I295" s="14"/>
    </row>
    <row r="296" spans="1:9" hidden="1">
      <c r="A296" s="13"/>
      <c r="B296" s="1"/>
      <c r="C296" s="36"/>
      <c r="D296" s="118"/>
      <c r="E296" s="119"/>
      <c r="F296" s="43" t="str">
        <f>VLOOKUP(C296,'[2]Acha Air Sales Price List'!$B$1:$D$65536,3,FALSE)</f>
        <v>Exchange rate :</v>
      </c>
      <c r="G296" s="21">
        <f>ROUND(IF(ISBLANK(C296),0,VLOOKUP(C296,'[2]Acha Air Sales Price List'!$B$1:$X$65536,12,FALSE)*$L$14),2)</f>
        <v>0</v>
      </c>
      <c r="H296" s="22">
        <f t="shared" si="7"/>
        <v>0</v>
      </c>
      <c r="I296" s="14"/>
    </row>
    <row r="297" spans="1:9" hidden="1">
      <c r="A297" s="13"/>
      <c r="B297" s="1"/>
      <c r="C297" s="36"/>
      <c r="D297" s="118"/>
      <c r="E297" s="119"/>
      <c r="F297" s="43" t="str">
        <f>VLOOKUP(C297,'[2]Acha Air Sales Price List'!$B$1:$D$65536,3,FALSE)</f>
        <v>Exchange rate :</v>
      </c>
      <c r="G297" s="21">
        <f>ROUND(IF(ISBLANK(C297),0,VLOOKUP(C297,'[2]Acha Air Sales Price List'!$B$1:$X$65536,12,FALSE)*$L$14),2)</f>
        <v>0</v>
      </c>
      <c r="H297" s="22">
        <f t="shared" si="7"/>
        <v>0</v>
      </c>
      <c r="I297" s="14"/>
    </row>
    <row r="298" spans="1:9" hidden="1">
      <c r="A298" s="13"/>
      <c r="B298" s="1"/>
      <c r="C298" s="36"/>
      <c r="D298" s="118"/>
      <c r="E298" s="119"/>
      <c r="F298" s="43" t="str">
        <f>VLOOKUP(C298,'[2]Acha Air Sales Price List'!$B$1:$D$65536,3,FALSE)</f>
        <v>Exchange rate :</v>
      </c>
      <c r="G298" s="21">
        <f>ROUND(IF(ISBLANK(C298),0,VLOOKUP(C298,'[2]Acha Air Sales Price List'!$B$1:$X$65536,12,FALSE)*$L$14),2)</f>
        <v>0</v>
      </c>
      <c r="H298" s="22">
        <f t="shared" si="7"/>
        <v>0</v>
      </c>
      <c r="I298" s="14"/>
    </row>
    <row r="299" spans="1:9" hidden="1">
      <c r="A299" s="13"/>
      <c r="B299" s="1"/>
      <c r="C299" s="36"/>
      <c r="D299" s="118"/>
      <c r="E299" s="119"/>
      <c r="F299" s="43" t="str">
        <f>VLOOKUP(C299,'[2]Acha Air Sales Price List'!$B$1:$D$65536,3,FALSE)</f>
        <v>Exchange rate :</v>
      </c>
      <c r="G299" s="21">
        <f>ROUND(IF(ISBLANK(C299),0,VLOOKUP(C299,'[2]Acha Air Sales Price List'!$B$1:$X$65536,12,FALSE)*$L$14),2)</f>
        <v>0</v>
      </c>
      <c r="H299" s="22">
        <f t="shared" si="7"/>
        <v>0</v>
      </c>
      <c r="I299" s="14"/>
    </row>
    <row r="300" spans="1:9" hidden="1">
      <c r="A300" s="13"/>
      <c r="B300" s="1"/>
      <c r="C300" s="36"/>
      <c r="D300" s="118"/>
      <c r="E300" s="119"/>
      <c r="F300" s="43" t="str">
        <f>VLOOKUP(C300,'[2]Acha Air Sales Price List'!$B$1:$D$65536,3,FALSE)</f>
        <v>Exchange rate :</v>
      </c>
      <c r="G300" s="21">
        <f>ROUND(IF(ISBLANK(C300),0,VLOOKUP(C300,'[2]Acha Air Sales Price List'!$B$1:$X$65536,12,FALSE)*$L$14),2)</f>
        <v>0</v>
      </c>
      <c r="H300" s="22">
        <f t="shared" si="7"/>
        <v>0</v>
      </c>
      <c r="I300" s="14"/>
    </row>
    <row r="301" spans="1:9" hidden="1">
      <c r="A301" s="13"/>
      <c r="B301" s="1"/>
      <c r="C301" s="36"/>
      <c r="D301" s="118"/>
      <c r="E301" s="119"/>
      <c r="F301" s="43" t="str">
        <f>VLOOKUP(C301,'[2]Acha Air Sales Price List'!$B$1:$D$65536,3,FALSE)</f>
        <v>Exchange rate :</v>
      </c>
      <c r="G301" s="21">
        <f>ROUND(IF(ISBLANK(C301),0,VLOOKUP(C301,'[2]Acha Air Sales Price List'!$B$1:$X$65536,12,FALSE)*$L$14),2)</f>
        <v>0</v>
      </c>
      <c r="H301" s="22">
        <f t="shared" si="7"/>
        <v>0</v>
      </c>
      <c r="I301" s="14"/>
    </row>
    <row r="302" spans="1:9" hidden="1">
      <c r="A302" s="13"/>
      <c r="B302" s="1"/>
      <c r="C302" s="37"/>
      <c r="D302" s="118"/>
      <c r="E302" s="119"/>
      <c r="F302" s="43" t="str">
        <f>VLOOKUP(C302,'[2]Acha Air Sales Price List'!$B$1:$D$65536,3,FALSE)</f>
        <v>Exchange rate :</v>
      </c>
      <c r="G302" s="21">
        <f>ROUND(IF(ISBLANK(C302),0,VLOOKUP(C302,'[2]Acha Air Sales Price List'!$B$1:$X$65536,12,FALSE)*$L$14),2)</f>
        <v>0</v>
      </c>
      <c r="H302" s="22">
        <f t="shared" si="7"/>
        <v>0</v>
      </c>
      <c r="I302" s="14"/>
    </row>
    <row r="303" spans="1:9" hidden="1">
      <c r="A303" s="13"/>
      <c r="B303" s="1"/>
      <c r="C303" s="37"/>
      <c r="D303" s="118"/>
      <c r="E303" s="119"/>
      <c r="F303" s="43" t="str">
        <f>VLOOKUP(C303,'[2]Acha Air Sales Price List'!$B$1:$D$65536,3,FALSE)</f>
        <v>Exchange rate :</v>
      </c>
      <c r="G303" s="21">
        <f>ROUND(IF(ISBLANK(C303),0,VLOOKUP(C303,'[2]Acha Air Sales Price List'!$B$1:$X$65536,12,FALSE)*$L$14),2)</f>
        <v>0</v>
      </c>
      <c r="H303" s="22">
        <f t="shared" si="7"/>
        <v>0</v>
      </c>
      <c r="I303" s="14"/>
    </row>
    <row r="304" spans="1:9" hidden="1">
      <c r="A304" s="13"/>
      <c r="B304" s="1"/>
      <c r="C304" s="36"/>
      <c r="D304" s="118"/>
      <c r="E304" s="119"/>
      <c r="F304" s="43" t="str">
        <f>VLOOKUP(C304,'[2]Acha Air Sales Price List'!$B$1:$D$65536,3,FALSE)</f>
        <v>Exchange rate :</v>
      </c>
      <c r="G304" s="21">
        <f>ROUND(IF(ISBLANK(C304),0,VLOOKUP(C304,'[2]Acha Air Sales Price List'!$B$1:$X$65536,12,FALSE)*$L$14),2)</f>
        <v>0</v>
      </c>
      <c r="H304" s="22">
        <f>ROUND(IF(ISNUMBER(B304), G304*B304, 0),5)</f>
        <v>0</v>
      </c>
      <c r="I304" s="14"/>
    </row>
    <row r="305" spans="1:9" hidden="1">
      <c r="A305" s="13"/>
      <c r="B305" s="1"/>
      <c r="C305" s="36"/>
      <c r="D305" s="118"/>
      <c r="E305" s="119"/>
      <c r="F305" s="43" t="str">
        <f>VLOOKUP(C305,'[2]Acha Air Sales Price List'!$B$1:$D$65536,3,FALSE)</f>
        <v>Exchange rate :</v>
      </c>
      <c r="G305" s="21">
        <f>ROUND(IF(ISBLANK(C305),0,VLOOKUP(C305,'[2]Acha Air Sales Price List'!$B$1:$X$65536,12,FALSE)*$L$14),2)</f>
        <v>0</v>
      </c>
      <c r="H305" s="22">
        <f t="shared" ref="H305:H342" si="8">ROUND(IF(ISNUMBER(B305), G305*B305, 0),5)</f>
        <v>0</v>
      </c>
      <c r="I305" s="14"/>
    </row>
    <row r="306" spans="1:9" hidden="1">
      <c r="A306" s="13"/>
      <c r="B306" s="1"/>
      <c r="C306" s="36"/>
      <c r="D306" s="118"/>
      <c r="E306" s="119"/>
      <c r="F306" s="43" t="str">
        <f>VLOOKUP(C306,'[2]Acha Air Sales Price List'!$B$1:$D$65536,3,FALSE)</f>
        <v>Exchange rate :</v>
      </c>
      <c r="G306" s="21">
        <f>ROUND(IF(ISBLANK(C306),0,VLOOKUP(C306,'[2]Acha Air Sales Price List'!$B$1:$X$65536,12,FALSE)*$L$14),2)</f>
        <v>0</v>
      </c>
      <c r="H306" s="22">
        <f t="shared" si="8"/>
        <v>0</v>
      </c>
      <c r="I306" s="14"/>
    </row>
    <row r="307" spans="1:9" hidden="1">
      <c r="A307" s="13"/>
      <c r="B307" s="1"/>
      <c r="C307" s="36"/>
      <c r="D307" s="118"/>
      <c r="E307" s="119"/>
      <c r="F307" s="43" t="str">
        <f>VLOOKUP(C307,'[2]Acha Air Sales Price List'!$B$1:$D$65536,3,FALSE)</f>
        <v>Exchange rate :</v>
      </c>
      <c r="G307" s="21">
        <f>ROUND(IF(ISBLANK(C307),0,VLOOKUP(C307,'[2]Acha Air Sales Price List'!$B$1:$X$65536,12,FALSE)*$L$14),2)</f>
        <v>0</v>
      </c>
      <c r="H307" s="22">
        <f t="shared" si="8"/>
        <v>0</v>
      </c>
      <c r="I307" s="14"/>
    </row>
    <row r="308" spans="1:9" hidden="1">
      <c r="A308" s="13"/>
      <c r="B308" s="1"/>
      <c r="C308" s="36"/>
      <c r="D308" s="118"/>
      <c r="E308" s="119"/>
      <c r="F308" s="43" t="str">
        <f>VLOOKUP(C308,'[2]Acha Air Sales Price List'!$B$1:$D$65536,3,FALSE)</f>
        <v>Exchange rate :</v>
      </c>
      <c r="G308" s="21">
        <f>ROUND(IF(ISBLANK(C308),0,VLOOKUP(C308,'[2]Acha Air Sales Price List'!$B$1:$X$65536,12,FALSE)*$L$14),2)</f>
        <v>0</v>
      </c>
      <c r="H308" s="22">
        <f t="shared" si="8"/>
        <v>0</v>
      </c>
      <c r="I308" s="14"/>
    </row>
    <row r="309" spans="1:9" hidden="1">
      <c r="A309" s="13"/>
      <c r="B309" s="1"/>
      <c r="C309" s="36"/>
      <c r="D309" s="118"/>
      <c r="E309" s="119"/>
      <c r="F309" s="43" t="str">
        <f>VLOOKUP(C309,'[2]Acha Air Sales Price List'!$B$1:$D$65536,3,FALSE)</f>
        <v>Exchange rate :</v>
      </c>
      <c r="G309" s="21">
        <f>ROUND(IF(ISBLANK(C309),0,VLOOKUP(C309,'[2]Acha Air Sales Price List'!$B$1:$X$65536,12,FALSE)*$L$14),2)</f>
        <v>0</v>
      </c>
      <c r="H309" s="22">
        <f t="shared" si="8"/>
        <v>0</v>
      </c>
      <c r="I309" s="14"/>
    </row>
    <row r="310" spans="1:9" hidden="1">
      <c r="A310" s="13"/>
      <c r="B310" s="1"/>
      <c r="C310" s="36"/>
      <c r="D310" s="118"/>
      <c r="E310" s="119"/>
      <c r="F310" s="43" t="str">
        <f>VLOOKUP(C310,'[2]Acha Air Sales Price List'!$B$1:$D$65536,3,FALSE)</f>
        <v>Exchange rate :</v>
      </c>
      <c r="G310" s="21">
        <f>ROUND(IF(ISBLANK(C310),0,VLOOKUP(C310,'[2]Acha Air Sales Price List'!$B$1:$X$65536,12,FALSE)*$L$14),2)</f>
        <v>0</v>
      </c>
      <c r="H310" s="22">
        <f t="shared" si="8"/>
        <v>0</v>
      </c>
      <c r="I310" s="14"/>
    </row>
    <row r="311" spans="1:9" hidden="1">
      <c r="A311" s="13"/>
      <c r="B311" s="1"/>
      <c r="C311" s="36"/>
      <c r="D311" s="118"/>
      <c r="E311" s="119"/>
      <c r="F311" s="43" t="str">
        <f>VLOOKUP(C311,'[2]Acha Air Sales Price List'!$B$1:$D$65536,3,FALSE)</f>
        <v>Exchange rate :</v>
      </c>
      <c r="G311" s="21">
        <f>ROUND(IF(ISBLANK(C311),0,VLOOKUP(C311,'[2]Acha Air Sales Price List'!$B$1:$X$65536,12,FALSE)*$L$14),2)</f>
        <v>0</v>
      </c>
      <c r="H311" s="22">
        <f t="shared" si="8"/>
        <v>0</v>
      </c>
      <c r="I311" s="14"/>
    </row>
    <row r="312" spans="1:9" hidden="1">
      <c r="A312" s="13"/>
      <c r="B312" s="1"/>
      <c r="C312" s="36"/>
      <c r="D312" s="118"/>
      <c r="E312" s="119"/>
      <c r="F312" s="43" t="str">
        <f>VLOOKUP(C312,'[2]Acha Air Sales Price List'!$B$1:$D$65536,3,FALSE)</f>
        <v>Exchange rate :</v>
      </c>
      <c r="G312" s="21">
        <f>ROUND(IF(ISBLANK(C312),0,VLOOKUP(C312,'[2]Acha Air Sales Price List'!$B$1:$X$65536,12,FALSE)*$L$14),2)</f>
        <v>0</v>
      </c>
      <c r="H312" s="22">
        <f t="shared" si="8"/>
        <v>0</v>
      </c>
      <c r="I312" s="14"/>
    </row>
    <row r="313" spans="1:9" hidden="1">
      <c r="A313" s="13"/>
      <c r="B313" s="1"/>
      <c r="C313" s="36"/>
      <c r="D313" s="118"/>
      <c r="E313" s="119"/>
      <c r="F313" s="43" t="str">
        <f>VLOOKUP(C313,'[2]Acha Air Sales Price List'!$B$1:$D$65536,3,FALSE)</f>
        <v>Exchange rate :</v>
      </c>
      <c r="G313" s="21">
        <f>ROUND(IF(ISBLANK(C313),0,VLOOKUP(C313,'[2]Acha Air Sales Price List'!$B$1:$X$65536,12,FALSE)*$L$14),2)</f>
        <v>0</v>
      </c>
      <c r="H313" s="22">
        <f t="shared" si="8"/>
        <v>0</v>
      </c>
      <c r="I313" s="14"/>
    </row>
    <row r="314" spans="1:9" hidden="1">
      <c r="A314" s="13"/>
      <c r="B314" s="1"/>
      <c r="C314" s="36"/>
      <c r="D314" s="118"/>
      <c r="E314" s="119"/>
      <c r="F314" s="43" t="str">
        <f>VLOOKUP(C314,'[2]Acha Air Sales Price List'!$B$1:$D$65536,3,FALSE)</f>
        <v>Exchange rate :</v>
      </c>
      <c r="G314" s="21">
        <f>ROUND(IF(ISBLANK(C314),0,VLOOKUP(C314,'[2]Acha Air Sales Price List'!$B$1:$X$65536,12,FALSE)*$L$14),2)</f>
        <v>0</v>
      </c>
      <c r="H314" s="22">
        <f t="shared" si="8"/>
        <v>0</v>
      </c>
      <c r="I314" s="14"/>
    </row>
    <row r="315" spans="1:9" hidden="1">
      <c r="A315" s="13"/>
      <c r="B315" s="1"/>
      <c r="C315" s="37"/>
      <c r="D315" s="118"/>
      <c r="E315" s="119"/>
      <c r="F315" s="43" t="str">
        <f>VLOOKUP(C315,'[2]Acha Air Sales Price List'!$B$1:$D$65536,3,FALSE)</f>
        <v>Exchange rate :</v>
      </c>
      <c r="G315" s="21">
        <f>ROUND(IF(ISBLANK(C315),0,VLOOKUP(C315,'[2]Acha Air Sales Price List'!$B$1:$X$65536,12,FALSE)*$L$14),2)</f>
        <v>0</v>
      </c>
      <c r="H315" s="22">
        <f t="shared" si="8"/>
        <v>0</v>
      </c>
      <c r="I315" s="14"/>
    </row>
    <row r="316" spans="1:9" hidden="1">
      <c r="A316" s="13"/>
      <c r="B316" s="1"/>
      <c r="C316" s="36"/>
      <c r="D316" s="118"/>
      <c r="E316" s="119"/>
      <c r="F316" s="43" t="str">
        <f>VLOOKUP(C316,'[2]Acha Air Sales Price List'!$B$1:$D$65536,3,FALSE)</f>
        <v>Exchange rate :</v>
      </c>
      <c r="G316" s="21">
        <f>ROUND(IF(ISBLANK(C316),0,VLOOKUP(C316,'[2]Acha Air Sales Price List'!$B$1:$X$65536,12,FALSE)*$L$14),2)</f>
        <v>0</v>
      </c>
      <c r="H316" s="22">
        <f t="shared" si="8"/>
        <v>0</v>
      </c>
      <c r="I316" s="14"/>
    </row>
    <row r="317" spans="1:9" hidden="1">
      <c r="A317" s="13"/>
      <c r="B317" s="1"/>
      <c r="C317" s="36"/>
      <c r="D317" s="118"/>
      <c r="E317" s="119"/>
      <c r="F317" s="43" t="str">
        <f>VLOOKUP(C317,'[2]Acha Air Sales Price List'!$B$1:$D$65536,3,FALSE)</f>
        <v>Exchange rate :</v>
      </c>
      <c r="G317" s="21">
        <f>ROUND(IF(ISBLANK(C317),0,VLOOKUP(C317,'[2]Acha Air Sales Price List'!$B$1:$X$65536,12,FALSE)*$L$14),2)</f>
        <v>0</v>
      </c>
      <c r="H317" s="22">
        <f t="shared" si="8"/>
        <v>0</v>
      </c>
      <c r="I317" s="14"/>
    </row>
    <row r="318" spans="1:9" hidden="1">
      <c r="A318" s="13"/>
      <c r="B318" s="1"/>
      <c r="C318" s="36"/>
      <c r="D318" s="118"/>
      <c r="E318" s="119"/>
      <c r="F318" s="43" t="str">
        <f>VLOOKUP(C318,'[2]Acha Air Sales Price List'!$B$1:$D$65536,3,FALSE)</f>
        <v>Exchange rate :</v>
      </c>
      <c r="G318" s="21">
        <f>ROUND(IF(ISBLANK(C318),0,VLOOKUP(C318,'[2]Acha Air Sales Price List'!$B$1:$X$65536,12,FALSE)*$L$14),2)</f>
        <v>0</v>
      </c>
      <c r="H318" s="22">
        <f t="shared" si="8"/>
        <v>0</v>
      </c>
      <c r="I318" s="14"/>
    </row>
    <row r="319" spans="1:9" hidden="1">
      <c r="A319" s="13"/>
      <c r="B319" s="1"/>
      <c r="C319" s="36"/>
      <c r="D319" s="118"/>
      <c r="E319" s="119"/>
      <c r="F319" s="43" t="str">
        <f>VLOOKUP(C319,'[2]Acha Air Sales Price List'!$B$1:$D$65536,3,FALSE)</f>
        <v>Exchange rate :</v>
      </c>
      <c r="G319" s="21">
        <f>ROUND(IF(ISBLANK(C319),0,VLOOKUP(C319,'[2]Acha Air Sales Price List'!$B$1:$X$65536,12,FALSE)*$L$14),2)</f>
        <v>0</v>
      </c>
      <c r="H319" s="22">
        <f t="shared" si="8"/>
        <v>0</v>
      </c>
      <c r="I319" s="14"/>
    </row>
    <row r="320" spans="1:9" hidden="1">
      <c r="A320" s="13"/>
      <c r="B320" s="1"/>
      <c r="C320" s="36"/>
      <c r="D320" s="118"/>
      <c r="E320" s="119"/>
      <c r="F320" s="43" t="str">
        <f>VLOOKUP(C320,'[2]Acha Air Sales Price List'!$B$1:$D$65536,3,FALSE)</f>
        <v>Exchange rate :</v>
      </c>
      <c r="G320" s="21">
        <f>ROUND(IF(ISBLANK(C320),0,VLOOKUP(C320,'[2]Acha Air Sales Price List'!$B$1:$X$65536,12,FALSE)*$L$14),2)</f>
        <v>0</v>
      </c>
      <c r="H320" s="22">
        <f t="shared" si="8"/>
        <v>0</v>
      </c>
      <c r="I320" s="14"/>
    </row>
    <row r="321" spans="1:9" hidden="1">
      <c r="A321" s="13"/>
      <c r="B321" s="1"/>
      <c r="C321" s="36"/>
      <c r="D321" s="118"/>
      <c r="E321" s="119"/>
      <c r="F321" s="43" t="str">
        <f>VLOOKUP(C321,'[2]Acha Air Sales Price List'!$B$1:$D$65536,3,FALSE)</f>
        <v>Exchange rate :</v>
      </c>
      <c r="G321" s="21">
        <f>ROUND(IF(ISBLANK(C321),0,VLOOKUP(C321,'[2]Acha Air Sales Price List'!$B$1:$X$65536,12,FALSE)*$L$14),2)</f>
        <v>0</v>
      </c>
      <c r="H321" s="22">
        <f t="shared" si="8"/>
        <v>0</v>
      </c>
      <c r="I321" s="14"/>
    </row>
    <row r="322" spans="1:9" hidden="1">
      <c r="A322" s="13"/>
      <c r="B322" s="1"/>
      <c r="C322" s="36"/>
      <c r="D322" s="118"/>
      <c r="E322" s="119"/>
      <c r="F322" s="43" t="str">
        <f>VLOOKUP(C322,'[2]Acha Air Sales Price List'!$B$1:$D$65536,3,FALSE)</f>
        <v>Exchange rate :</v>
      </c>
      <c r="G322" s="21">
        <f>ROUND(IF(ISBLANK(C322),0,VLOOKUP(C322,'[2]Acha Air Sales Price List'!$B$1:$X$65536,12,FALSE)*$L$14),2)</f>
        <v>0</v>
      </c>
      <c r="H322" s="22">
        <f t="shared" si="8"/>
        <v>0</v>
      </c>
      <c r="I322" s="14"/>
    </row>
    <row r="323" spans="1:9" hidden="1">
      <c r="A323" s="13"/>
      <c r="B323" s="1"/>
      <c r="C323" s="36"/>
      <c r="D323" s="118"/>
      <c r="E323" s="119"/>
      <c r="F323" s="43" t="str">
        <f>VLOOKUP(C323,'[2]Acha Air Sales Price List'!$B$1:$D$65536,3,FALSE)</f>
        <v>Exchange rate :</v>
      </c>
      <c r="G323" s="21">
        <f>ROUND(IF(ISBLANK(C323),0,VLOOKUP(C323,'[2]Acha Air Sales Price List'!$B$1:$X$65536,12,FALSE)*$L$14),2)</f>
        <v>0</v>
      </c>
      <c r="H323" s="22">
        <f t="shared" si="8"/>
        <v>0</v>
      </c>
      <c r="I323" s="14"/>
    </row>
    <row r="324" spans="1:9" hidden="1">
      <c r="A324" s="13"/>
      <c r="B324" s="1"/>
      <c r="C324" s="36"/>
      <c r="D324" s="118"/>
      <c r="E324" s="119"/>
      <c r="F324" s="43" t="str">
        <f>VLOOKUP(C324,'[2]Acha Air Sales Price List'!$B$1:$D$65536,3,FALSE)</f>
        <v>Exchange rate :</v>
      </c>
      <c r="G324" s="21">
        <f>ROUND(IF(ISBLANK(C324),0,VLOOKUP(C324,'[2]Acha Air Sales Price List'!$B$1:$X$65536,12,FALSE)*$L$14),2)</f>
        <v>0</v>
      </c>
      <c r="H324" s="22">
        <f t="shared" si="8"/>
        <v>0</v>
      </c>
      <c r="I324" s="14"/>
    </row>
    <row r="325" spans="1:9" hidden="1">
      <c r="A325" s="13"/>
      <c r="B325" s="1"/>
      <c r="C325" s="36"/>
      <c r="D325" s="118"/>
      <c r="E325" s="119"/>
      <c r="F325" s="43" t="str">
        <f>VLOOKUP(C325,'[2]Acha Air Sales Price List'!$B$1:$D$65536,3,FALSE)</f>
        <v>Exchange rate :</v>
      </c>
      <c r="G325" s="21">
        <f>ROUND(IF(ISBLANK(C325),0,VLOOKUP(C325,'[2]Acha Air Sales Price List'!$B$1:$X$65536,12,FALSE)*$L$14),2)</f>
        <v>0</v>
      </c>
      <c r="H325" s="22">
        <f t="shared" si="8"/>
        <v>0</v>
      </c>
      <c r="I325" s="14"/>
    </row>
    <row r="326" spans="1:9" hidden="1">
      <c r="A326" s="13"/>
      <c r="B326" s="1"/>
      <c r="C326" s="36"/>
      <c r="D326" s="118"/>
      <c r="E326" s="119"/>
      <c r="F326" s="43" t="str">
        <f>VLOOKUP(C326,'[2]Acha Air Sales Price List'!$B$1:$D$65536,3,FALSE)</f>
        <v>Exchange rate :</v>
      </c>
      <c r="G326" s="21">
        <f>ROUND(IF(ISBLANK(C326),0,VLOOKUP(C326,'[2]Acha Air Sales Price List'!$B$1:$X$65536,12,FALSE)*$L$14),2)</f>
        <v>0</v>
      </c>
      <c r="H326" s="22">
        <f t="shared" si="8"/>
        <v>0</v>
      </c>
      <c r="I326" s="14"/>
    </row>
    <row r="327" spans="1:9" hidden="1">
      <c r="A327" s="13"/>
      <c r="B327" s="1"/>
      <c r="C327" s="36"/>
      <c r="D327" s="118"/>
      <c r="E327" s="119"/>
      <c r="F327" s="43" t="str">
        <f>VLOOKUP(C327,'[2]Acha Air Sales Price List'!$B$1:$D$65536,3,FALSE)</f>
        <v>Exchange rate :</v>
      </c>
      <c r="G327" s="21">
        <f>ROUND(IF(ISBLANK(C327),0,VLOOKUP(C327,'[2]Acha Air Sales Price List'!$B$1:$X$65536,12,FALSE)*$L$14),2)</f>
        <v>0</v>
      </c>
      <c r="H327" s="22">
        <f t="shared" si="8"/>
        <v>0</v>
      </c>
      <c r="I327" s="14"/>
    </row>
    <row r="328" spans="1:9" hidden="1">
      <c r="A328" s="13"/>
      <c r="B328" s="1"/>
      <c r="C328" s="36"/>
      <c r="D328" s="118"/>
      <c r="E328" s="119"/>
      <c r="F328" s="43" t="str">
        <f>VLOOKUP(C328,'[2]Acha Air Sales Price List'!$B$1:$D$65536,3,FALSE)</f>
        <v>Exchange rate :</v>
      </c>
      <c r="G328" s="21">
        <f>ROUND(IF(ISBLANK(C328),0,VLOOKUP(C328,'[2]Acha Air Sales Price List'!$B$1:$X$65536,12,FALSE)*$L$14),2)</f>
        <v>0</v>
      </c>
      <c r="H328" s="22">
        <f t="shared" si="8"/>
        <v>0</v>
      </c>
      <c r="I328" s="14"/>
    </row>
    <row r="329" spans="1:9" hidden="1">
      <c r="A329" s="13"/>
      <c r="B329" s="1"/>
      <c r="C329" s="36"/>
      <c r="D329" s="118"/>
      <c r="E329" s="119"/>
      <c r="F329" s="43" t="str">
        <f>VLOOKUP(C329,'[2]Acha Air Sales Price List'!$B$1:$D$65536,3,FALSE)</f>
        <v>Exchange rate :</v>
      </c>
      <c r="G329" s="21">
        <f>ROUND(IF(ISBLANK(C329),0,VLOOKUP(C329,'[2]Acha Air Sales Price List'!$B$1:$X$65536,12,FALSE)*$L$14),2)</f>
        <v>0</v>
      </c>
      <c r="H329" s="22">
        <f t="shared" si="8"/>
        <v>0</v>
      </c>
      <c r="I329" s="14"/>
    </row>
    <row r="330" spans="1:9" hidden="1">
      <c r="A330" s="13"/>
      <c r="B330" s="1"/>
      <c r="C330" s="36"/>
      <c r="D330" s="118"/>
      <c r="E330" s="119"/>
      <c r="F330" s="43" t="str">
        <f>VLOOKUP(C330,'[2]Acha Air Sales Price List'!$B$1:$D$65536,3,FALSE)</f>
        <v>Exchange rate :</v>
      </c>
      <c r="G330" s="21">
        <f>ROUND(IF(ISBLANK(C330),0,VLOOKUP(C330,'[2]Acha Air Sales Price List'!$B$1:$X$65536,12,FALSE)*$L$14),2)</f>
        <v>0</v>
      </c>
      <c r="H330" s="22">
        <f t="shared" si="8"/>
        <v>0</v>
      </c>
      <c r="I330" s="14"/>
    </row>
    <row r="331" spans="1:9" hidden="1">
      <c r="A331" s="13"/>
      <c r="B331" s="1"/>
      <c r="C331" s="36"/>
      <c r="D331" s="118"/>
      <c r="E331" s="119"/>
      <c r="F331" s="43" t="str">
        <f>VLOOKUP(C331,'[2]Acha Air Sales Price List'!$B$1:$D$65536,3,FALSE)</f>
        <v>Exchange rate :</v>
      </c>
      <c r="G331" s="21">
        <f>ROUND(IF(ISBLANK(C331),0,VLOOKUP(C331,'[2]Acha Air Sales Price List'!$B$1:$X$65536,12,FALSE)*$L$14),2)</f>
        <v>0</v>
      </c>
      <c r="H331" s="22">
        <f t="shared" si="8"/>
        <v>0</v>
      </c>
      <c r="I331" s="14"/>
    </row>
    <row r="332" spans="1:9" hidden="1">
      <c r="A332" s="13"/>
      <c r="B332" s="1"/>
      <c r="C332" s="36"/>
      <c r="D332" s="118"/>
      <c r="E332" s="119"/>
      <c r="F332" s="43" t="str">
        <f>VLOOKUP(C332,'[2]Acha Air Sales Price List'!$B$1:$D$65536,3,FALSE)</f>
        <v>Exchange rate :</v>
      </c>
      <c r="G332" s="21">
        <f>ROUND(IF(ISBLANK(C332),0,VLOOKUP(C332,'[2]Acha Air Sales Price List'!$B$1:$X$65536,12,FALSE)*$L$14),2)</f>
        <v>0</v>
      </c>
      <c r="H332" s="22">
        <f t="shared" si="8"/>
        <v>0</v>
      </c>
      <c r="I332" s="14"/>
    </row>
    <row r="333" spans="1:9" hidden="1">
      <c r="A333" s="13"/>
      <c r="B333" s="1"/>
      <c r="C333" s="36"/>
      <c r="D333" s="118"/>
      <c r="E333" s="119"/>
      <c r="F333" s="43" t="str">
        <f>VLOOKUP(C333,'[2]Acha Air Sales Price List'!$B$1:$D$65536,3,FALSE)</f>
        <v>Exchange rate :</v>
      </c>
      <c r="G333" s="21">
        <f>ROUND(IF(ISBLANK(C333),0,VLOOKUP(C333,'[2]Acha Air Sales Price List'!$B$1:$X$65536,12,FALSE)*$L$14),2)</f>
        <v>0</v>
      </c>
      <c r="H333" s="22">
        <f t="shared" si="8"/>
        <v>0</v>
      </c>
      <c r="I333" s="14"/>
    </row>
    <row r="334" spans="1:9" hidden="1">
      <c r="A334" s="13"/>
      <c r="B334" s="1"/>
      <c r="C334" s="36"/>
      <c r="D334" s="118"/>
      <c r="E334" s="119"/>
      <c r="F334" s="43" t="str">
        <f>VLOOKUP(C334,'[2]Acha Air Sales Price List'!$B$1:$D$65536,3,FALSE)</f>
        <v>Exchange rate :</v>
      </c>
      <c r="G334" s="21">
        <f>ROUND(IF(ISBLANK(C334),0,VLOOKUP(C334,'[2]Acha Air Sales Price List'!$B$1:$X$65536,12,FALSE)*$L$14),2)</f>
        <v>0</v>
      </c>
      <c r="H334" s="22">
        <f t="shared" si="8"/>
        <v>0</v>
      </c>
      <c r="I334" s="14"/>
    </row>
    <row r="335" spans="1:9" hidden="1">
      <c r="A335" s="13"/>
      <c r="B335" s="1"/>
      <c r="C335" s="36"/>
      <c r="D335" s="118"/>
      <c r="E335" s="119"/>
      <c r="F335" s="43" t="str">
        <f>VLOOKUP(C335,'[2]Acha Air Sales Price List'!$B$1:$D$65536,3,FALSE)</f>
        <v>Exchange rate :</v>
      </c>
      <c r="G335" s="21">
        <f>ROUND(IF(ISBLANK(C335),0,VLOOKUP(C335,'[2]Acha Air Sales Price List'!$B$1:$X$65536,12,FALSE)*$L$14),2)</f>
        <v>0</v>
      </c>
      <c r="H335" s="22">
        <f t="shared" si="8"/>
        <v>0</v>
      </c>
      <c r="I335" s="14"/>
    </row>
    <row r="336" spans="1:9" hidden="1">
      <c r="A336" s="13"/>
      <c r="B336" s="1"/>
      <c r="C336" s="36"/>
      <c r="D336" s="118"/>
      <c r="E336" s="119"/>
      <c r="F336" s="43" t="str">
        <f>VLOOKUP(C336,'[2]Acha Air Sales Price List'!$B$1:$D$65536,3,FALSE)</f>
        <v>Exchange rate :</v>
      </c>
      <c r="G336" s="21">
        <f>ROUND(IF(ISBLANK(C336),0,VLOOKUP(C336,'[2]Acha Air Sales Price List'!$B$1:$X$65536,12,FALSE)*$L$14),2)</f>
        <v>0</v>
      </c>
      <c r="H336" s="22">
        <f t="shared" si="8"/>
        <v>0</v>
      </c>
      <c r="I336" s="14"/>
    </row>
    <row r="337" spans="1:9" hidden="1">
      <c r="A337" s="13"/>
      <c r="B337" s="1"/>
      <c r="C337" s="36"/>
      <c r="D337" s="118"/>
      <c r="E337" s="119"/>
      <c r="F337" s="43" t="str">
        <f>VLOOKUP(C337,'[2]Acha Air Sales Price List'!$B$1:$D$65536,3,FALSE)</f>
        <v>Exchange rate :</v>
      </c>
      <c r="G337" s="21">
        <f>ROUND(IF(ISBLANK(C337),0,VLOOKUP(C337,'[2]Acha Air Sales Price List'!$B$1:$X$65536,12,FALSE)*$L$14),2)</f>
        <v>0</v>
      </c>
      <c r="H337" s="22">
        <f t="shared" si="8"/>
        <v>0</v>
      </c>
      <c r="I337" s="14"/>
    </row>
    <row r="338" spans="1:9" hidden="1">
      <c r="A338" s="13"/>
      <c r="B338" s="1"/>
      <c r="C338" s="36"/>
      <c r="D338" s="118"/>
      <c r="E338" s="119"/>
      <c r="F338" s="43" t="str">
        <f>VLOOKUP(C338,'[2]Acha Air Sales Price List'!$B$1:$D$65536,3,FALSE)</f>
        <v>Exchange rate :</v>
      </c>
      <c r="G338" s="21">
        <f>ROUND(IF(ISBLANK(C338),0,VLOOKUP(C338,'[2]Acha Air Sales Price List'!$B$1:$X$65536,12,FALSE)*$L$14),2)</f>
        <v>0</v>
      </c>
      <c r="H338" s="22">
        <f t="shared" si="8"/>
        <v>0</v>
      </c>
      <c r="I338" s="14"/>
    </row>
    <row r="339" spans="1:9" hidden="1">
      <c r="A339" s="13"/>
      <c r="B339" s="1"/>
      <c r="C339" s="36"/>
      <c r="D339" s="118"/>
      <c r="E339" s="119"/>
      <c r="F339" s="43" t="str">
        <f>VLOOKUP(C339,'[2]Acha Air Sales Price List'!$B$1:$D$65536,3,FALSE)</f>
        <v>Exchange rate :</v>
      </c>
      <c r="G339" s="21">
        <f>ROUND(IF(ISBLANK(C339),0,VLOOKUP(C339,'[2]Acha Air Sales Price List'!$B$1:$X$65536,12,FALSE)*$L$14),2)</f>
        <v>0</v>
      </c>
      <c r="H339" s="22">
        <f t="shared" si="8"/>
        <v>0</v>
      </c>
      <c r="I339" s="14"/>
    </row>
    <row r="340" spans="1:9" hidden="1">
      <c r="A340" s="13"/>
      <c r="B340" s="1"/>
      <c r="C340" s="36"/>
      <c r="D340" s="118"/>
      <c r="E340" s="119"/>
      <c r="F340" s="43" t="str">
        <f>VLOOKUP(C340,'[2]Acha Air Sales Price List'!$B$1:$D$65536,3,FALSE)</f>
        <v>Exchange rate :</v>
      </c>
      <c r="G340" s="21">
        <f>ROUND(IF(ISBLANK(C340),0,VLOOKUP(C340,'[2]Acha Air Sales Price List'!$B$1:$X$65536,12,FALSE)*$L$14),2)</f>
        <v>0</v>
      </c>
      <c r="H340" s="22">
        <f t="shared" si="8"/>
        <v>0</v>
      </c>
      <c r="I340" s="14"/>
    </row>
    <row r="341" spans="1:9" hidden="1">
      <c r="A341" s="13"/>
      <c r="B341" s="1"/>
      <c r="C341" s="36"/>
      <c r="D341" s="118"/>
      <c r="E341" s="119"/>
      <c r="F341" s="43" t="str">
        <f>VLOOKUP(C341,'[2]Acha Air Sales Price List'!$B$1:$D$65536,3,FALSE)</f>
        <v>Exchange rate :</v>
      </c>
      <c r="G341" s="21">
        <f>ROUND(IF(ISBLANK(C341),0,VLOOKUP(C341,'[2]Acha Air Sales Price List'!$B$1:$X$65536,12,FALSE)*$L$14),2)</f>
        <v>0</v>
      </c>
      <c r="H341" s="22">
        <f t="shared" si="8"/>
        <v>0</v>
      </c>
      <c r="I341" s="14"/>
    </row>
    <row r="342" spans="1:9" hidden="1">
      <c r="A342" s="13"/>
      <c r="B342" s="1"/>
      <c r="C342" s="36"/>
      <c r="D342" s="118"/>
      <c r="E342" s="119"/>
      <c r="F342" s="43" t="str">
        <f>VLOOKUP(C342,'[2]Acha Air Sales Price List'!$B$1:$D$65536,3,FALSE)</f>
        <v>Exchange rate :</v>
      </c>
      <c r="G342" s="21">
        <f>ROUND(IF(ISBLANK(C342),0,VLOOKUP(C342,'[2]Acha Air Sales Price List'!$B$1:$X$65536,12,FALSE)*$L$14),2)</f>
        <v>0</v>
      </c>
      <c r="H342" s="22">
        <f t="shared" si="8"/>
        <v>0</v>
      </c>
      <c r="I342" s="14"/>
    </row>
    <row r="343" spans="1:9" hidden="1">
      <c r="A343" s="13"/>
      <c r="B343" s="1"/>
      <c r="C343" s="37"/>
      <c r="D343" s="118"/>
      <c r="E343" s="119"/>
      <c r="F343" s="43" t="str">
        <f>VLOOKUP(C343,'[2]Acha Air Sales Price List'!$B$1:$D$65536,3,FALSE)</f>
        <v>Exchange rate :</v>
      </c>
      <c r="G343" s="21">
        <f>ROUND(IF(ISBLANK(C343),0,VLOOKUP(C343,'[2]Acha Air Sales Price List'!$B$1:$X$65536,12,FALSE)*$L$14),2)</f>
        <v>0</v>
      </c>
      <c r="H343" s="22">
        <f>ROUND(IF(ISNUMBER(B343), G343*B343, 0),5)</f>
        <v>0</v>
      </c>
      <c r="I343" s="14"/>
    </row>
    <row r="344" spans="1:9" hidden="1">
      <c r="A344" s="13"/>
      <c r="B344" s="1"/>
      <c r="C344" s="36"/>
      <c r="D344" s="118"/>
      <c r="E344" s="119"/>
      <c r="F344" s="43" t="str">
        <f>VLOOKUP(C344,'[2]Acha Air Sales Price List'!$B$1:$D$65536,3,FALSE)</f>
        <v>Exchange rate :</v>
      </c>
      <c r="G344" s="21">
        <f>ROUND(IF(ISBLANK(C344),0,VLOOKUP(C344,'[2]Acha Air Sales Price List'!$B$1:$X$65536,12,FALSE)*$L$14),2)</f>
        <v>0</v>
      </c>
      <c r="H344" s="22">
        <f t="shared" ref="H344:H394" si="9">ROUND(IF(ISNUMBER(B344), G344*B344, 0),5)</f>
        <v>0</v>
      </c>
      <c r="I344" s="14"/>
    </row>
    <row r="345" spans="1:9" hidden="1">
      <c r="A345" s="13"/>
      <c r="B345" s="1"/>
      <c r="C345" s="36"/>
      <c r="D345" s="118"/>
      <c r="E345" s="119"/>
      <c r="F345" s="43" t="str">
        <f>VLOOKUP(C345,'[2]Acha Air Sales Price List'!$B$1:$D$65536,3,FALSE)</f>
        <v>Exchange rate :</v>
      </c>
      <c r="G345" s="21">
        <f>ROUND(IF(ISBLANK(C345),0,VLOOKUP(C345,'[2]Acha Air Sales Price List'!$B$1:$X$65536,12,FALSE)*$L$14),2)</f>
        <v>0</v>
      </c>
      <c r="H345" s="22">
        <f t="shared" si="9"/>
        <v>0</v>
      </c>
      <c r="I345" s="14"/>
    </row>
    <row r="346" spans="1:9" hidden="1">
      <c r="A346" s="13"/>
      <c r="B346" s="1"/>
      <c r="C346" s="36"/>
      <c r="D346" s="118"/>
      <c r="E346" s="119"/>
      <c r="F346" s="43" t="str">
        <f>VLOOKUP(C346,'[2]Acha Air Sales Price List'!$B$1:$D$65536,3,FALSE)</f>
        <v>Exchange rate :</v>
      </c>
      <c r="G346" s="21">
        <f>ROUND(IF(ISBLANK(C346),0,VLOOKUP(C346,'[2]Acha Air Sales Price List'!$B$1:$X$65536,12,FALSE)*$L$14),2)</f>
        <v>0</v>
      </c>
      <c r="H346" s="22">
        <f t="shared" si="9"/>
        <v>0</v>
      </c>
      <c r="I346" s="14"/>
    </row>
    <row r="347" spans="1:9" hidden="1">
      <c r="A347" s="13"/>
      <c r="B347" s="1"/>
      <c r="C347" s="36"/>
      <c r="D347" s="118"/>
      <c r="E347" s="119"/>
      <c r="F347" s="43" t="str">
        <f>VLOOKUP(C347,'[2]Acha Air Sales Price List'!$B$1:$D$65536,3,FALSE)</f>
        <v>Exchange rate :</v>
      </c>
      <c r="G347" s="21">
        <f>ROUND(IF(ISBLANK(C347),0,VLOOKUP(C347,'[2]Acha Air Sales Price List'!$B$1:$X$65536,12,FALSE)*$L$14),2)</f>
        <v>0</v>
      </c>
      <c r="H347" s="22">
        <f t="shared" si="9"/>
        <v>0</v>
      </c>
      <c r="I347" s="14"/>
    </row>
    <row r="348" spans="1:9" hidden="1">
      <c r="A348" s="13"/>
      <c r="B348" s="1"/>
      <c r="C348" s="36"/>
      <c r="D348" s="118"/>
      <c r="E348" s="119"/>
      <c r="F348" s="43" t="str">
        <f>VLOOKUP(C348,'[2]Acha Air Sales Price List'!$B$1:$D$65536,3,FALSE)</f>
        <v>Exchange rate :</v>
      </c>
      <c r="G348" s="21">
        <f>ROUND(IF(ISBLANK(C348),0,VLOOKUP(C348,'[2]Acha Air Sales Price List'!$B$1:$X$65536,12,FALSE)*$L$14),2)</f>
        <v>0</v>
      </c>
      <c r="H348" s="22">
        <f t="shared" si="9"/>
        <v>0</v>
      </c>
      <c r="I348" s="14"/>
    </row>
    <row r="349" spans="1:9" hidden="1">
      <c r="A349" s="13"/>
      <c r="B349" s="1"/>
      <c r="C349" s="36"/>
      <c r="D349" s="118"/>
      <c r="E349" s="119"/>
      <c r="F349" s="43" t="str">
        <f>VLOOKUP(C349,'[2]Acha Air Sales Price List'!$B$1:$D$65536,3,FALSE)</f>
        <v>Exchange rate :</v>
      </c>
      <c r="G349" s="21">
        <f>ROUND(IF(ISBLANK(C349),0,VLOOKUP(C349,'[2]Acha Air Sales Price List'!$B$1:$X$65536,12,FALSE)*$L$14),2)</f>
        <v>0</v>
      </c>
      <c r="H349" s="22">
        <f t="shared" si="9"/>
        <v>0</v>
      </c>
      <c r="I349" s="14"/>
    </row>
    <row r="350" spans="1:9" hidden="1">
      <c r="A350" s="13"/>
      <c r="B350" s="1"/>
      <c r="C350" s="36"/>
      <c r="D350" s="118"/>
      <c r="E350" s="119"/>
      <c r="F350" s="43" t="str">
        <f>VLOOKUP(C350,'[2]Acha Air Sales Price List'!$B$1:$D$65536,3,FALSE)</f>
        <v>Exchange rate :</v>
      </c>
      <c r="G350" s="21">
        <f>ROUND(IF(ISBLANK(C350),0,VLOOKUP(C350,'[2]Acha Air Sales Price List'!$B$1:$X$65536,12,FALSE)*$L$14),2)</f>
        <v>0</v>
      </c>
      <c r="H350" s="22">
        <f t="shared" si="9"/>
        <v>0</v>
      </c>
      <c r="I350" s="14"/>
    </row>
    <row r="351" spans="1:9" hidden="1">
      <c r="A351" s="13"/>
      <c r="B351" s="1"/>
      <c r="C351" s="36"/>
      <c r="D351" s="118"/>
      <c r="E351" s="119"/>
      <c r="F351" s="43" t="str">
        <f>VLOOKUP(C351,'[2]Acha Air Sales Price List'!$B$1:$D$65536,3,FALSE)</f>
        <v>Exchange rate :</v>
      </c>
      <c r="G351" s="21">
        <f>ROUND(IF(ISBLANK(C351),0,VLOOKUP(C351,'[2]Acha Air Sales Price List'!$B$1:$X$65536,12,FALSE)*$L$14),2)</f>
        <v>0</v>
      </c>
      <c r="H351" s="22">
        <f t="shared" si="9"/>
        <v>0</v>
      </c>
      <c r="I351" s="14"/>
    </row>
    <row r="352" spans="1:9" hidden="1">
      <c r="A352" s="13"/>
      <c r="B352" s="1"/>
      <c r="C352" s="36"/>
      <c r="D352" s="118"/>
      <c r="E352" s="119"/>
      <c r="F352" s="43" t="str">
        <f>VLOOKUP(C352,'[2]Acha Air Sales Price List'!$B$1:$D$65536,3,FALSE)</f>
        <v>Exchange rate :</v>
      </c>
      <c r="G352" s="21">
        <f>ROUND(IF(ISBLANK(C352),0,VLOOKUP(C352,'[2]Acha Air Sales Price List'!$B$1:$X$65536,12,FALSE)*$L$14),2)</f>
        <v>0</v>
      </c>
      <c r="H352" s="22">
        <f t="shared" si="9"/>
        <v>0</v>
      </c>
      <c r="I352" s="14"/>
    </row>
    <row r="353" spans="1:9" hidden="1">
      <c r="A353" s="13"/>
      <c r="B353" s="1"/>
      <c r="C353" s="36"/>
      <c r="D353" s="118"/>
      <c r="E353" s="119"/>
      <c r="F353" s="43" t="str">
        <f>VLOOKUP(C353,'[2]Acha Air Sales Price List'!$B$1:$D$65536,3,FALSE)</f>
        <v>Exchange rate :</v>
      </c>
      <c r="G353" s="21">
        <f>ROUND(IF(ISBLANK(C353),0,VLOOKUP(C353,'[2]Acha Air Sales Price List'!$B$1:$X$65536,12,FALSE)*$L$14),2)</f>
        <v>0</v>
      </c>
      <c r="H353" s="22">
        <f t="shared" si="9"/>
        <v>0</v>
      </c>
      <c r="I353" s="14"/>
    </row>
    <row r="354" spans="1:9" hidden="1">
      <c r="A354" s="13"/>
      <c r="B354" s="1"/>
      <c r="C354" s="36"/>
      <c r="D354" s="118"/>
      <c r="E354" s="119"/>
      <c r="F354" s="43" t="str">
        <f>VLOOKUP(C354,'[2]Acha Air Sales Price List'!$B$1:$D$65536,3,FALSE)</f>
        <v>Exchange rate :</v>
      </c>
      <c r="G354" s="21">
        <f>ROUND(IF(ISBLANK(C354),0,VLOOKUP(C354,'[2]Acha Air Sales Price List'!$B$1:$X$65536,12,FALSE)*$L$14),2)</f>
        <v>0</v>
      </c>
      <c r="H354" s="22">
        <f t="shared" si="9"/>
        <v>0</v>
      </c>
      <c r="I354" s="14"/>
    </row>
    <row r="355" spans="1:9" hidden="1">
      <c r="A355" s="13"/>
      <c r="B355" s="1"/>
      <c r="C355" s="36"/>
      <c r="D355" s="118"/>
      <c r="E355" s="119"/>
      <c r="F355" s="43" t="str">
        <f>VLOOKUP(C355,'[2]Acha Air Sales Price List'!$B$1:$D$65536,3,FALSE)</f>
        <v>Exchange rate :</v>
      </c>
      <c r="G355" s="21">
        <f>ROUND(IF(ISBLANK(C355),0,VLOOKUP(C355,'[2]Acha Air Sales Price List'!$B$1:$X$65536,12,FALSE)*$L$14),2)</f>
        <v>0</v>
      </c>
      <c r="H355" s="22">
        <f t="shared" si="9"/>
        <v>0</v>
      </c>
      <c r="I355" s="14"/>
    </row>
    <row r="356" spans="1:9" hidden="1">
      <c r="A356" s="13"/>
      <c r="B356" s="1"/>
      <c r="C356" s="36"/>
      <c r="D356" s="118"/>
      <c r="E356" s="119"/>
      <c r="F356" s="43" t="str">
        <f>VLOOKUP(C356,'[2]Acha Air Sales Price List'!$B$1:$D$65536,3,FALSE)</f>
        <v>Exchange rate :</v>
      </c>
      <c r="G356" s="21">
        <f>ROUND(IF(ISBLANK(C356),0,VLOOKUP(C356,'[2]Acha Air Sales Price List'!$B$1:$X$65536,12,FALSE)*$L$14),2)</f>
        <v>0</v>
      </c>
      <c r="H356" s="22">
        <f t="shared" si="9"/>
        <v>0</v>
      </c>
      <c r="I356" s="14"/>
    </row>
    <row r="357" spans="1:9" hidden="1">
      <c r="A357" s="13"/>
      <c r="B357" s="1"/>
      <c r="C357" s="36"/>
      <c r="D357" s="118"/>
      <c r="E357" s="119"/>
      <c r="F357" s="43" t="str">
        <f>VLOOKUP(C357,'[2]Acha Air Sales Price List'!$B$1:$D$65536,3,FALSE)</f>
        <v>Exchange rate :</v>
      </c>
      <c r="G357" s="21">
        <f>ROUND(IF(ISBLANK(C357),0,VLOOKUP(C357,'[2]Acha Air Sales Price List'!$B$1:$X$65536,12,FALSE)*$L$14),2)</f>
        <v>0</v>
      </c>
      <c r="H357" s="22">
        <f t="shared" si="9"/>
        <v>0</v>
      </c>
      <c r="I357" s="14"/>
    </row>
    <row r="358" spans="1:9" hidden="1">
      <c r="A358" s="13"/>
      <c r="B358" s="1"/>
      <c r="C358" s="36"/>
      <c r="D358" s="118"/>
      <c r="E358" s="119"/>
      <c r="F358" s="43" t="str">
        <f>VLOOKUP(C358,'[2]Acha Air Sales Price List'!$B$1:$D$65536,3,FALSE)</f>
        <v>Exchange rate :</v>
      </c>
      <c r="G358" s="21">
        <f>ROUND(IF(ISBLANK(C358),0,VLOOKUP(C358,'[2]Acha Air Sales Price List'!$B$1:$X$65536,12,FALSE)*$L$14),2)</f>
        <v>0</v>
      </c>
      <c r="H358" s="22">
        <f t="shared" si="9"/>
        <v>0</v>
      </c>
      <c r="I358" s="14"/>
    </row>
    <row r="359" spans="1:9" hidden="1">
      <c r="A359" s="13"/>
      <c r="B359" s="1"/>
      <c r="C359" s="36"/>
      <c r="D359" s="118"/>
      <c r="E359" s="119"/>
      <c r="F359" s="43" t="str">
        <f>VLOOKUP(C359,'[2]Acha Air Sales Price List'!$B$1:$D$65536,3,FALSE)</f>
        <v>Exchange rate :</v>
      </c>
      <c r="G359" s="21">
        <f>ROUND(IF(ISBLANK(C359),0,VLOOKUP(C359,'[2]Acha Air Sales Price List'!$B$1:$X$65536,12,FALSE)*$L$14),2)</f>
        <v>0</v>
      </c>
      <c r="H359" s="22">
        <f t="shared" si="9"/>
        <v>0</v>
      </c>
      <c r="I359" s="14"/>
    </row>
    <row r="360" spans="1:9" hidden="1">
      <c r="A360" s="13"/>
      <c r="B360" s="1"/>
      <c r="C360" s="36"/>
      <c r="D360" s="118"/>
      <c r="E360" s="119"/>
      <c r="F360" s="43" t="str">
        <f>VLOOKUP(C360,'[2]Acha Air Sales Price List'!$B$1:$D$65536,3,FALSE)</f>
        <v>Exchange rate :</v>
      </c>
      <c r="G360" s="21">
        <f>ROUND(IF(ISBLANK(C360),0,VLOOKUP(C360,'[2]Acha Air Sales Price List'!$B$1:$X$65536,12,FALSE)*$L$14),2)</f>
        <v>0</v>
      </c>
      <c r="H360" s="22">
        <f t="shared" si="9"/>
        <v>0</v>
      </c>
      <c r="I360" s="14"/>
    </row>
    <row r="361" spans="1:9" hidden="1">
      <c r="A361" s="13"/>
      <c r="B361" s="1"/>
      <c r="C361" s="36"/>
      <c r="D361" s="118"/>
      <c r="E361" s="119"/>
      <c r="F361" s="43" t="str">
        <f>VLOOKUP(C361,'[2]Acha Air Sales Price List'!$B$1:$D$65536,3,FALSE)</f>
        <v>Exchange rate :</v>
      </c>
      <c r="G361" s="21">
        <f>ROUND(IF(ISBLANK(C361),0,VLOOKUP(C361,'[2]Acha Air Sales Price List'!$B$1:$X$65536,12,FALSE)*$L$14),2)</f>
        <v>0</v>
      </c>
      <c r="H361" s="22">
        <f t="shared" si="9"/>
        <v>0</v>
      </c>
      <c r="I361" s="14"/>
    </row>
    <row r="362" spans="1:9" hidden="1">
      <c r="A362" s="13"/>
      <c r="B362" s="1"/>
      <c r="C362" s="36"/>
      <c r="D362" s="118"/>
      <c r="E362" s="119"/>
      <c r="F362" s="43" t="str">
        <f>VLOOKUP(C362,'[2]Acha Air Sales Price List'!$B$1:$D$65536,3,FALSE)</f>
        <v>Exchange rate :</v>
      </c>
      <c r="G362" s="21">
        <f>ROUND(IF(ISBLANK(C362),0,VLOOKUP(C362,'[2]Acha Air Sales Price List'!$B$1:$X$65536,12,FALSE)*$L$14),2)</f>
        <v>0</v>
      </c>
      <c r="H362" s="22">
        <f t="shared" si="9"/>
        <v>0</v>
      </c>
      <c r="I362" s="14"/>
    </row>
    <row r="363" spans="1:9" hidden="1">
      <c r="A363" s="13"/>
      <c r="B363" s="1"/>
      <c r="C363" s="36"/>
      <c r="D363" s="118"/>
      <c r="E363" s="119"/>
      <c r="F363" s="43" t="str">
        <f>VLOOKUP(C363,'[2]Acha Air Sales Price List'!$B$1:$D$65536,3,FALSE)</f>
        <v>Exchange rate :</v>
      </c>
      <c r="G363" s="21">
        <f>ROUND(IF(ISBLANK(C363),0,VLOOKUP(C363,'[2]Acha Air Sales Price List'!$B$1:$X$65536,12,FALSE)*$L$14),2)</f>
        <v>0</v>
      </c>
      <c r="H363" s="22">
        <f t="shared" si="9"/>
        <v>0</v>
      </c>
      <c r="I363" s="14"/>
    </row>
    <row r="364" spans="1:9" hidden="1">
      <c r="A364" s="13"/>
      <c r="B364" s="1"/>
      <c r="C364" s="36"/>
      <c r="D364" s="118"/>
      <c r="E364" s="119"/>
      <c r="F364" s="43" t="str">
        <f>VLOOKUP(C364,'[2]Acha Air Sales Price List'!$B$1:$D$65536,3,FALSE)</f>
        <v>Exchange rate :</v>
      </c>
      <c r="G364" s="21">
        <f>ROUND(IF(ISBLANK(C364),0,VLOOKUP(C364,'[2]Acha Air Sales Price List'!$B$1:$X$65536,12,FALSE)*$L$14),2)</f>
        <v>0</v>
      </c>
      <c r="H364" s="22">
        <f t="shared" si="9"/>
        <v>0</v>
      </c>
      <c r="I364" s="14"/>
    </row>
    <row r="365" spans="1:9" hidden="1">
      <c r="A365" s="13"/>
      <c r="B365" s="1"/>
      <c r="C365" s="36"/>
      <c r="D365" s="118"/>
      <c r="E365" s="119"/>
      <c r="F365" s="43" t="str">
        <f>VLOOKUP(C365,'[2]Acha Air Sales Price List'!$B$1:$D$65536,3,FALSE)</f>
        <v>Exchange rate :</v>
      </c>
      <c r="G365" s="21">
        <f>ROUND(IF(ISBLANK(C365),0,VLOOKUP(C365,'[2]Acha Air Sales Price List'!$B$1:$X$65536,12,FALSE)*$L$14),2)</f>
        <v>0</v>
      </c>
      <c r="H365" s="22">
        <f t="shared" si="9"/>
        <v>0</v>
      </c>
      <c r="I365" s="14"/>
    </row>
    <row r="366" spans="1:9" hidden="1">
      <c r="A366" s="13"/>
      <c r="B366" s="1"/>
      <c r="C366" s="36"/>
      <c r="D366" s="118"/>
      <c r="E366" s="119"/>
      <c r="F366" s="43" t="str">
        <f>VLOOKUP(C366,'[2]Acha Air Sales Price List'!$B$1:$D$65536,3,FALSE)</f>
        <v>Exchange rate :</v>
      </c>
      <c r="G366" s="21">
        <f>ROUND(IF(ISBLANK(C366),0,VLOOKUP(C366,'[2]Acha Air Sales Price List'!$B$1:$X$65536,12,FALSE)*$L$14),2)</f>
        <v>0</v>
      </c>
      <c r="H366" s="22">
        <f t="shared" si="9"/>
        <v>0</v>
      </c>
      <c r="I366" s="14"/>
    </row>
    <row r="367" spans="1:9" hidden="1">
      <c r="A367" s="13"/>
      <c r="B367" s="1"/>
      <c r="C367" s="37"/>
      <c r="D367" s="118"/>
      <c r="E367" s="119"/>
      <c r="F367" s="43" t="str">
        <f>VLOOKUP(C367,'[2]Acha Air Sales Price List'!$B$1:$D$65536,3,FALSE)</f>
        <v>Exchange rate :</v>
      </c>
      <c r="G367" s="21">
        <f>ROUND(IF(ISBLANK(C367),0,VLOOKUP(C367,'[2]Acha Air Sales Price List'!$B$1:$X$65536,12,FALSE)*$L$14),2)</f>
        <v>0</v>
      </c>
      <c r="H367" s="22">
        <f t="shared" si="9"/>
        <v>0</v>
      </c>
      <c r="I367" s="14"/>
    </row>
    <row r="368" spans="1:9" hidden="1">
      <c r="A368" s="13"/>
      <c r="B368" s="1"/>
      <c r="C368" s="36"/>
      <c r="D368" s="118"/>
      <c r="E368" s="119"/>
      <c r="F368" s="43" t="str">
        <f>VLOOKUP(C368,'[2]Acha Air Sales Price List'!$B$1:$D$65536,3,FALSE)</f>
        <v>Exchange rate :</v>
      </c>
      <c r="G368" s="21">
        <f>ROUND(IF(ISBLANK(C368),0,VLOOKUP(C368,'[2]Acha Air Sales Price List'!$B$1:$X$65536,12,FALSE)*$L$14),2)</f>
        <v>0</v>
      </c>
      <c r="H368" s="22">
        <f t="shared" si="9"/>
        <v>0</v>
      </c>
      <c r="I368" s="14"/>
    </row>
    <row r="369" spans="1:9" hidden="1">
      <c r="A369" s="13"/>
      <c r="B369" s="1"/>
      <c r="C369" s="36"/>
      <c r="D369" s="118"/>
      <c r="E369" s="119"/>
      <c r="F369" s="43" t="str">
        <f>VLOOKUP(C369,'[2]Acha Air Sales Price List'!$B$1:$D$65536,3,FALSE)</f>
        <v>Exchange rate :</v>
      </c>
      <c r="G369" s="21">
        <f>ROUND(IF(ISBLANK(C369),0,VLOOKUP(C369,'[2]Acha Air Sales Price List'!$B$1:$X$65536,12,FALSE)*$L$14),2)</f>
        <v>0</v>
      </c>
      <c r="H369" s="22">
        <f t="shared" si="9"/>
        <v>0</v>
      </c>
      <c r="I369" s="14"/>
    </row>
    <row r="370" spans="1:9" hidden="1">
      <c r="A370" s="13"/>
      <c r="B370" s="1"/>
      <c r="C370" s="36"/>
      <c r="D370" s="118"/>
      <c r="E370" s="119"/>
      <c r="F370" s="43" t="str">
        <f>VLOOKUP(C370,'[2]Acha Air Sales Price List'!$B$1:$D$65536,3,FALSE)</f>
        <v>Exchange rate :</v>
      </c>
      <c r="G370" s="21">
        <f>ROUND(IF(ISBLANK(C370),0,VLOOKUP(C370,'[2]Acha Air Sales Price List'!$B$1:$X$65536,12,FALSE)*$L$14),2)</f>
        <v>0</v>
      </c>
      <c r="H370" s="22">
        <f t="shared" si="9"/>
        <v>0</v>
      </c>
      <c r="I370" s="14"/>
    </row>
    <row r="371" spans="1:9" hidden="1">
      <c r="A371" s="13"/>
      <c r="B371" s="1"/>
      <c r="C371" s="36"/>
      <c r="D371" s="118"/>
      <c r="E371" s="119"/>
      <c r="F371" s="43" t="str">
        <f>VLOOKUP(C371,'[2]Acha Air Sales Price List'!$B$1:$D$65536,3,FALSE)</f>
        <v>Exchange rate :</v>
      </c>
      <c r="G371" s="21">
        <f>ROUND(IF(ISBLANK(C371),0,VLOOKUP(C371,'[2]Acha Air Sales Price List'!$B$1:$X$65536,12,FALSE)*$L$14),2)</f>
        <v>0</v>
      </c>
      <c r="H371" s="22">
        <f t="shared" si="9"/>
        <v>0</v>
      </c>
      <c r="I371" s="14"/>
    </row>
    <row r="372" spans="1:9" hidden="1">
      <c r="A372" s="13"/>
      <c r="B372" s="1"/>
      <c r="C372" s="36"/>
      <c r="D372" s="118"/>
      <c r="E372" s="119"/>
      <c r="F372" s="43" t="str">
        <f>VLOOKUP(C372,'[2]Acha Air Sales Price List'!$B$1:$D$65536,3,FALSE)</f>
        <v>Exchange rate :</v>
      </c>
      <c r="G372" s="21">
        <f>ROUND(IF(ISBLANK(C372),0,VLOOKUP(C372,'[2]Acha Air Sales Price List'!$B$1:$X$65536,12,FALSE)*$L$14),2)</f>
        <v>0</v>
      </c>
      <c r="H372" s="22">
        <f t="shared" si="9"/>
        <v>0</v>
      </c>
      <c r="I372" s="14"/>
    </row>
    <row r="373" spans="1:9" hidden="1">
      <c r="A373" s="13"/>
      <c r="B373" s="1"/>
      <c r="C373" s="36"/>
      <c r="D373" s="118"/>
      <c r="E373" s="119"/>
      <c r="F373" s="43" t="str">
        <f>VLOOKUP(C373,'[2]Acha Air Sales Price List'!$B$1:$D$65536,3,FALSE)</f>
        <v>Exchange rate :</v>
      </c>
      <c r="G373" s="21">
        <f>ROUND(IF(ISBLANK(C373),0,VLOOKUP(C373,'[2]Acha Air Sales Price List'!$B$1:$X$65536,12,FALSE)*$L$14),2)</f>
        <v>0</v>
      </c>
      <c r="H373" s="22">
        <f t="shared" si="9"/>
        <v>0</v>
      </c>
      <c r="I373" s="14"/>
    </row>
    <row r="374" spans="1:9" hidden="1">
      <c r="A374" s="13"/>
      <c r="B374" s="1"/>
      <c r="C374" s="36"/>
      <c r="D374" s="118"/>
      <c r="E374" s="119"/>
      <c r="F374" s="43" t="str">
        <f>VLOOKUP(C374,'[2]Acha Air Sales Price List'!$B$1:$D$65536,3,FALSE)</f>
        <v>Exchange rate :</v>
      </c>
      <c r="G374" s="21">
        <f>ROUND(IF(ISBLANK(C374),0,VLOOKUP(C374,'[2]Acha Air Sales Price List'!$B$1:$X$65536,12,FALSE)*$L$14),2)</f>
        <v>0</v>
      </c>
      <c r="H374" s="22">
        <f t="shared" si="9"/>
        <v>0</v>
      </c>
      <c r="I374" s="14"/>
    </row>
    <row r="375" spans="1:9" hidden="1">
      <c r="A375" s="13"/>
      <c r="B375" s="1"/>
      <c r="C375" s="36"/>
      <c r="D375" s="118"/>
      <c r="E375" s="119"/>
      <c r="F375" s="43" t="str">
        <f>VLOOKUP(C375,'[2]Acha Air Sales Price List'!$B$1:$D$65536,3,FALSE)</f>
        <v>Exchange rate :</v>
      </c>
      <c r="G375" s="21">
        <f>ROUND(IF(ISBLANK(C375),0,VLOOKUP(C375,'[2]Acha Air Sales Price List'!$B$1:$X$65536,12,FALSE)*$L$14),2)</f>
        <v>0</v>
      </c>
      <c r="H375" s="22">
        <f t="shared" si="9"/>
        <v>0</v>
      </c>
      <c r="I375" s="14"/>
    </row>
    <row r="376" spans="1:9" hidden="1">
      <c r="A376" s="13"/>
      <c r="B376" s="1"/>
      <c r="C376" s="36"/>
      <c r="D376" s="118"/>
      <c r="E376" s="119"/>
      <c r="F376" s="43" t="str">
        <f>VLOOKUP(C376,'[2]Acha Air Sales Price List'!$B$1:$D$65536,3,FALSE)</f>
        <v>Exchange rate :</v>
      </c>
      <c r="G376" s="21">
        <f>ROUND(IF(ISBLANK(C376),0,VLOOKUP(C376,'[2]Acha Air Sales Price List'!$B$1:$X$65536,12,FALSE)*$L$14),2)</f>
        <v>0</v>
      </c>
      <c r="H376" s="22">
        <f t="shared" si="9"/>
        <v>0</v>
      </c>
      <c r="I376" s="14"/>
    </row>
    <row r="377" spans="1:9" hidden="1">
      <c r="A377" s="13"/>
      <c r="B377" s="1"/>
      <c r="C377" s="36"/>
      <c r="D377" s="118"/>
      <c r="E377" s="119"/>
      <c r="F377" s="43" t="str">
        <f>VLOOKUP(C377,'[2]Acha Air Sales Price List'!$B$1:$D$65536,3,FALSE)</f>
        <v>Exchange rate :</v>
      </c>
      <c r="G377" s="21">
        <f>ROUND(IF(ISBLANK(C377),0,VLOOKUP(C377,'[2]Acha Air Sales Price List'!$B$1:$X$65536,12,FALSE)*$L$14),2)</f>
        <v>0</v>
      </c>
      <c r="H377" s="22">
        <f t="shared" si="9"/>
        <v>0</v>
      </c>
      <c r="I377" s="14"/>
    </row>
    <row r="378" spans="1:9" hidden="1">
      <c r="A378" s="13"/>
      <c r="B378" s="1"/>
      <c r="C378" s="36"/>
      <c r="D378" s="118"/>
      <c r="E378" s="119"/>
      <c r="F378" s="43" t="str">
        <f>VLOOKUP(C378,'[2]Acha Air Sales Price List'!$B$1:$D$65536,3,FALSE)</f>
        <v>Exchange rate :</v>
      </c>
      <c r="G378" s="21">
        <f>ROUND(IF(ISBLANK(C378),0,VLOOKUP(C378,'[2]Acha Air Sales Price List'!$B$1:$X$65536,12,FALSE)*$L$14),2)</f>
        <v>0</v>
      </c>
      <c r="H378" s="22">
        <f t="shared" si="9"/>
        <v>0</v>
      </c>
      <c r="I378" s="14"/>
    </row>
    <row r="379" spans="1:9" hidden="1">
      <c r="A379" s="13"/>
      <c r="B379" s="1"/>
      <c r="C379" s="36"/>
      <c r="D379" s="118"/>
      <c r="E379" s="119"/>
      <c r="F379" s="43" t="str">
        <f>VLOOKUP(C379,'[2]Acha Air Sales Price List'!$B$1:$D$65536,3,FALSE)</f>
        <v>Exchange rate :</v>
      </c>
      <c r="G379" s="21">
        <f>ROUND(IF(ISBLANK(C379),0,VLOOKUP(C379,'[2]Acha Air Sales Price List'!$B$1:$X$65536,12,FALSE)*$L$14),2)</f>
        <v>0</v>
      </c>
      <c r="H379" s="22">
        <f t="shared" si="9"/>
        <v>0</v>
      </c>
      <c r="I379" s="14"/>
    </row>
    <row r="380" spans="1:9" hidden="1">
      <c r="A380" s="13"/>
      <c r="B380" s="1"/>
      <c r="C380" s="36"/>
      <c r="D380" s="118"/>
      <c r="E380" s="119"/>
      <c r="F380" s="43" t="str">
        <f>VLOOKUP(C380,'[2]Acha Air Sales Price List'!$B$1:$D$65536,3,FALSE)</f>
        <v>Exchange rate :</v>
      </c>
      <c r="G380" s="21">
        <f>ROUND(IF(ISBLANK(C380),0,VLOOKUP(C380,'[2]Acha Air Sales Price List'!$B$1:$X$65536,12,FALSE)*$L$14),2)</f>
        <v>0</v>
      </c>
      <c r="H380" s="22">
        <f t="shared" si="9"/>
        <v>0</v>
      </c>
      <c r="I380" s="14"/>
    </row>
    <row r="381" spans="1:9" hidden="1">
      <c r="A381" s="13"/>
      <c r="B381" s="1"/>
      <c r="C381" s="36"/>
      <c r="D381" s="118"/>
      <c r="E381" s="119"/>
      <c r="F381" s="43" t="str">
        <f>VLOOKUP(C381,'[2]Acha Air Sales Price List'!$B$1:$D$65536,3,FALSE)</f>
        <v>Exchange rate :</v>
      </c>
      <c r="G381" s="21">
        <f>ROUND(IF(ISBLANK(C381),0,VLOOKUP(C381,'[2]Acha Air Sales Price List'!$B$1:$X$65536,12,FALSE)*$L$14),2)</f>
        <v>0</v>
      </c>
      <c r="H381" s="22">
        <f t="shared" si="9"/>
        <v>0</v>
      </c>
      <c r="I381" s="14"/>
    </row>
    <row r="382" spans="1:9" hidden="1">
      <c r="A382" s="13"/>
      <c r="B382" s="1"/>
      <c r="C382" s="36"/>
      <c r="D382" s="118"/>
      <c r="E382" s="119"/>
      <c r="F382" s="43" t="str">
        <f>VLOOKUP(C382,'[2]Acha Air Sales Price List'!$B$1:$D$65536,3,FALSE)</f>
        <v>Exchange rate :</v>
      </c>
      <c r="G382" s="21">
        <f>ROUND(IF(ISBLANK(C382),0,VLOOKUP(C382,'[2]Acha Air Sales Price List'!$B$1:$X$65536,12,FALSE)*$L$14),2)</f>
        <v>0</v>
      </c>
      <c r="H382" s="22">
        <f t="shared" si="9"/>
        <v>0</v>
      </c>
      <c r="I382" s="14"/>
    </row>
    <row r="383" spans="1:9" hidden="1">
      <c r="A383" s="13"/>
      <c r="B383" s="1"/>
      <c r="C383" s="36"/>
      <c r="D383" s="118"/>
      <c r="E383" s="119"/>
      <c r="F383" s="43" t="str">
        <f>VLOOKUP(C383,'[2]Acha Air Sales Price List'!$B$1:$D$65536,3,FALSE)</f>
        <v>Exchange rate :</v>
      </c>
      <c r="G383" s="21">
        <f>ROUND(IF(ISBLANK(C383),0,VLOOKUP(C383,'[2]Acha Air Sales Price List'!$B$1:$X$65536,12,FALSE)*$L$14),2)</f>
        <v>0</v>
      </c>
      <c r="H383" s="22">
        <f t="shared" si="9"/>
        <v>0</v>
      </c>
      <c r="I383" s="14"/>
    </row>
    <row r="384" spans="1:9" hidden="1">
      <c r="A384" s="13"/>
      <c r="B384" s="1"/>
      <c r="C384" s="36"/>
      <c r="D384" s="118"/>
      <c r="E384" s="119"/>
      <c r="F384" s="43" t="str">
        <f>VLOOKUP(C384,'[2]Acha Air Sales Price List'!$B$1:$D$65536,3,FALSE)</f>
        <v>Exchange rate :</v>
      </c>
      <c r="G384" s="21">
        <f>ROUND(IF(ISBLANK(C384),0,VLOOKUP(C384,'[2]Acha Air Sales Price List'!$B$1:$X$65536,12,FALSE)*$L$14),2)</f>
        <v>0</v>
      </c>
      <c r="H384" s="22">
        <f t="shared" si="9"/>
        <v>0</v>
      </c>
      <c r="I384" s="14"/>
    </row>
    <row r="385" spans="1:9" hidden="1">
      <c r="A385" s="13"/>
      <c r="B385" s="1"/>
      <c r="C385" s="36"/>
      <c r="D385" s="118"/>
      <c r="E385" s="119"/>
      <c r="F385" s="43" t="str">
        <f>VLOOKUP(C385,'[2]Acha Air Sales Price List'!$B$1:$D$65536,3,FALSE)</f>
        <v>Exchange rate :</v>
      </c>
      <c r="G385" s="21">
        <f>ROUND(IF(ISBLANK(C385),0,VLOOKUP(C385,'[2]Acha Air Sales Price List'!$B$1:$X$65536,12,FALSE)*$L$14),2)</f>
        <v>0</v>
      </c>
      <c r="H385" s="22">
        <f t="shared" si="9"/>
        <v>0</v>
      </c>
      <c r="I385" s="14"/>
    </row>
    <row r="386" spans="1:9" hidden="1">
      <c r="A386" s="13"/>
      <c r="B386" s="1"/>
      <c r="C386" s="36"/>
      <c r="D386" s="118"/>
      <c r="E386" s="119"/>
      <c r="F386" s="43" t="str">
        <f>VLOOKUP(C386,'[2]Acha Air Sales Price List'!$B$1:$D$65536,3,FALSE)</f>
        <v>Exchange rate :</v>
      </c>
      <c r="G386" s="21">
        <f>ROUND(IF(ISBLANK(C386),0,VLOOKUP(C386,'[2]Acha Air Sales Price List'!$B$1:$X$65536,12,FALSE)*$L$14),2)</f>
        <v>0</v>
      </c>
      <c r="H386" s="22">
        <f t="shared" si="9"/>
        <v>0</v>
      </c>
      <c r="I386" s="14"/>
    </row>
    <row r="387" spans="1:9" hidden="1">
      <c r="A387" s="13"/>
      <c r="B387" s="1"/>
      <c r="C387" s="36"/>
      <c r="D387" s="118"/>
      <c r="E387" s="119"/>
      <c r="F387" s="43" t="str">
        <f>VLOOKUP(C387,'[2]Acha Air Sales Price List'!$B$1:$D$65536,3,FALSE)</f>
        <v>Exchange rate :</v>
      </c>
      <c r="G387" s="21">
        <f>ROUND(IF(ISBLANK(C387),0,VLOOKUP(C387,'[2]Acha Air Sales Price List'!$B$1:$X$65536,12,FALSE)*$L$14),2)</f>
        <v>0</v>
      </c>
      <c r="H387" s="22">
        <f t="shared" si="9"/>
        <v>0</v>
      </c>
      <c r="I387" s="14"/>
    </row>
    <row r="388" spans="1:9" hidden="1">
      <c r="A388" s="13"/>
      <c r="B388" s="1"/>
      <c r="C388" s="36"/>
      <c r="D388" s="118"/>
      <c r="E388" s="119"/>
      <c r="F388" s="43" t="str">
        <f>VLOOKUP(C388,'[2]Acha Air Sales Price List'!$B$1:$D$65536,3,FALSE)</f>
        <v>Exchange rate :</v>
      </c>
      <c r="G388" s="21">
        <f>ROUND(IF(ISBLANK(C388),0,VLOOKUP(C388,'[2]Acha Air Sales Price List'!$B$1:$X$65536,12,FALSE)*$L$14),2)</f>
        <v>0</v>
      </c>
      <c r="H388" s="22">
        <f t="shared" si="9"/>
        <v>0</v>
      </c>
      <c r="I388" s="14"/>
    </row>
    <row r="389" spans="1:9" hidden="1">
      <c r="A389" s="13"/>
      <c r="B389" s="1"/>
      <c r="C389" s="36"/>
      <c r="D389" s="118"/>
      <c r="E389" s="119"/>
      <c r="F389" s="43" t="str">
        <f>VLOOKUP(C389,'[2]Acha Air Sales Price List'!$B$1:$D$65536,3,FALSE)</f>
        <v>Exchange rate :</v>
      </c>
      <c r="G389" s="21">
        <f>ROUND(IF(ISBLANK(C389),0,VLOOKUP(C389,'[2]Acha Air Sales Price List'!$B$1:$X$65536,12,FALSE)*$L$14),2)</f>
        <v>0</v>
      </c>
      <c r="H389" s="22">
        <f t="shared" si="9"/>
        <v>0</v>
      </c>
      <c r="I389" s="14"/>
    </row>
    <row r="390" spans="1:9" hidden="1">
      <c r="A390" s="13"/>
      <c r="B390" s="1"/>
      <c r="C390" s="36"/>
      <c r="D390" s="118"/>
      <c r="E390" s="119"/>
      <c r="F390" s="43" t="str">
        <f>VLOOKUP(C390,'[2]Acha Air Sales Price List'!$B$1:$D$65536,3,FALSE)</f>
        <v>Exchange rate :</v>
      </c>
      <c r="G390" s="21">
        <f>ROUND(IF(ISBLANK(C390),0,VLOOKUP(C390,'[2]Acha Air Sales Price List'!$B$1:$X$65536,12,FALSE)*$L$14),2)</f>
        <v>0</v>
      </c>
      <c r="H390" s="22">
        <f t="shared" si="9"/>
        <v>0</v>
      </c>
      <c r="I390" s="14"/>
    </row>
    <row r="391" spans="1:9" hidden="1">
      <c r="A391" s="13"/>
      <c r="B391" s="1"/>
      <c r="C391" s="36"/>
      <c r="D391" s="118"/>
      <c r="E391" s="119"/>
      <c r="F391" s="43" t="str">
        <f>VLOOKUP(C391,'[2]Acha Air Sales Price List'!$B$1:$D$65536,3,FALSE)</f>
        <v>Exchange rate :</v>
      </c>
      <c r="G391" s="21">
        <f>ROUND(IF(ISBLANK(C391),0,VLOOKUP(C391,'[2]Acha Air Sales Price List'!$B$1:$X$65536,12,FALSE)*$L$14),2)</f>
        <v>0</v>
      </c>
      <c r="H391" s="22">
        <f t="shared" si="9"/>
        <v>0</v>
      </c>
      <c r="I391" s="14"/>
    </row>
    <row r="392" spans="1:9" hidden="1">
      <c r="A392" s="13"/>
      <c r="B392" s="1"/>
      <c r="C392" s="36"/>
      <c r="D392" s="118"/>
      <c r="E392" s="119"/>
      <c r="F392" s="43" t="str">
        <f>VLOOKUP(C392,'[2]Acha Air Sales Price List'!$B$1:$D$65536,3,FALSE)</f>
        <v>Exchange rate :</v>
      </c>
      <c r="G392" s="21">
        <f>ROUND(IF(ISBLANK(C392),0,VLOOKUP(C392,'[2]Acha Air Sales Price List'!$B$1:$X$65536,12,FALSE)*$L$14),2)</f>
        <v>0</v>
      </c>
      <c r="H392" s="22">
        <f t="shared" si="9"/>
        <v>0</v>
      </c>
      <c r="I392" s="14"/>
    </row>
    <row r="393" spans="1:9" hidden="1">
      <c r="A393" s="13"/>
      <c r="B393" s="1"/>
      <c r="C393" s="36"/>
      <c r="D393" s="118"/>
      <c r="E393" s="119"/>
      <c r="F393" s="43" t="str">
        <f>VLOOKUP(C393,'[2]Acha Air Sales Price List'!$B$1:$D$65536,3,FALSE)</f>
        <v>Exchange rate :</v>
      </c>
      <c r="G393" s="21">
        <f>ROUND(IF(ISBLANK(C393),0,VLOOKUP(C393,'[2]Acha Air Sales Price List'!$B$1:$X$65536,12,FALSE)*$L$14),2)</f>
        <v>0</v>
      </c>
      <c r="H393" s="22">
        <f t="shared" si="9"/>
        <v>0</v>
      </c>
      <c r="I393" s="14"/>
    </row>
    <row r="394" spans="1:9" hidden="1">
      <c r="A394" s="13"/>
      <c r="B394" s="1"/>
      <c r="C394" s="36"/>
      <c r="D394" s="118"/>
      <c r="E394" s="119"/>
      <c r="F394" s="43" t="str">
        <f>VLOOKUP(C394,'[2]Acha Air Sales Price List'!$B$1:$D$65536,3,FALSE)</f>
        <v>Exchange rate :</v>
      </c>
      <c r="G394" s="21">
        <f>ROUND(IF(ISBLANK(C394),0,VLOOKUP(C394,'[2]Acha Air Sales Price List'!$B$1:$X$65536,12,FALSE)*$L$14),2)</f>
        <v>0</v>
      </c>
      <c r="H394" s="22">
        <f t="shared" si="9"/>
        <v>0</v>
      </c>
      <c r="I394" s="14"/>
    </row>
    <row r="395" spans="1:9" hidden="1">
      <c r="A395" s="13"/>
      <c r="B395" s="1"/>
      <c r="C395" s="37"/>
      <c r="D395" s="118"/>
      <c r="E395" s="119"/>
      <c r="F395" s="43" t="str">
        <f>VLOOKUP(C395,'[2]Acha Air Sales Price List'!$B$1:$D$65536,3,FALSE)</f>
        <v>Exchange rate :</v>
      </c>
      <c r="G395" s="21">
        <f>ROUND(IF(ISBLANK(C395),0,VLOOKUP(C395,'[2]Acha Air Sales Price List'!$B$1:$X$65536,12,FALSE)*$L$14),2)</f>
        <v>0</v>
      </c>
      <c r="H395" s="22">
        <f>ROUND(IF(ISNUMBER(B395), G395*B395, 0),5)</f>
        <v>0</v>
      </c>
      <c r="I395" s="14"/>
    </row>
    <row r="396" spans="1:9" hidden="1">
      <c r="A396" s="13"/>
      <c r="B396" s="1"/>
      <c r="C396" s="36"/>
      <c r="D396" s="118"/>
      <c r="E396" s="119"/>
      <c r="F396" s="43" t="str">
        <f>VLOOKUP(C396,'[2]Acha Air Sales Price List'!$B$1:$D$65536,3,FALSE)</f>
        <v>Exchange rate :</v>
      </c>
      <c r="G396" s="21">
        <f>ROUND(IF(ISBLANK(C396),0,VLOOKUP(C396,'[2]Acha Air Sales Price List'!$B$1:$X$65536,12,FALSE)*$L$14),2)</f>
        <v>0</v>
      </c>
      <c r="H396" s="22">
        <f t="shared" ref="H396:H450" si="10">ROUND(IF(ISNUMBER(B396), G396*B396, 0),5)</f>
        <v>0</v>
      </c>
      <c r="I396" s="14"/>
    </row>
    <row r="397" spans="1:9" hidden="1">
      <c r="A397" s="13"/>
      <c r="B397" s="1"/>
      <c r="C397" s="36"/>
      <c r="D397" s="118"/>
      <c r="E397" s="119"/>
      <c r="F397" s="43" t="str">
        <f>VLOOKUP(C397,'[2]Acha Air Sales Price List'!$B$1:$D$65536,3,FALSE)</f>
        <v>Exchange rate :</v>
      </c>
      <c r="G397" s="21">
        <f>ROUND(IF(ISBLANK(C397),0,VLOOKUP(C397,'[2]Acha Air Sales Price List'!$B$1:$X$65536,12,FALSE)*$L$14),2)</f>
        <v>0</v>
      </c>
      <c r="H397" s="22">
        <f t="shared" si="10"/>
        <v>0</v>
      </c>
      <c r="I397" s="14"/>
    </row>
    <row r="398" spans="1:9" hidden="1">
      <c r="A398" s="13"/>
      <c r="B398" s="1"/>
      <c r="C398" s="36"/>
      <c r="D398" s="118"/>
      <c r="E398" s="119"/>
      <c r="F398" s="43" t="str">
        <f>VLOOKUP(C398,'[2]Acha Air Sales Price List'!$B$1:$D$65536,3,FALSE)</f>
        <v>Exchange rate :</v>
      </c>
      <c r="G398" s="21">
        <f>ROUND(IF(ISBLANK(C398),0,VLOOKUP(C398,'[2]Acha Air Sales Price List'!$B$1:$X$65536,12,FALSE)*$L$14),2)</f>
        <v>0</v>
      </c>
      <c r="H398" s="22">
        <f t="shared" si="10"/>
        <v>0</v>
      </c>
      <c r="I398" s="14"/>
    </row>
    <row r="399" spans="1:9" hidden="1">
      <c r="A399" s="13"/>
      <c r="B399" s="1"/>
      <c r="C399" s="36"/>
      <c r="D399" s="118"/>
      <c r="E399" s="119"/>
      <c r="F399" s="43" t="str">
        <f>VLOOKUP(C399,'[2]Acha Air Sales Price List'!$B$1:$D$65536,3,FALSE)</f>
        <v>Exchange rate :</v>
      </c>
      <c r="G399" s="21">
        <f>ROUND(IF(ISBLANK(C399),0,VLOOKUP(C399,'[2]Acha Air Sales Price List'!$B$1:$X$65536,12,FALSE)*$L$14),2)</f>
        <v>0</v>
      </c>
      <c r="H399" s="22">
        <f t="shared" si="10"/>
        <v>0</v>
      </c>
      <c r="I399" s="14"/>
    </row>
    <row r="400" spans="1:9" hidden="1">
      <c r="A400" s="13"/>
      <c r="B400" s="1"/>
      <c r="C400" s="36"/>
      <c r="D400" s="118"/>
      <c r="E400" s="119"/>
      <c r="F400" s="43" t="str">
        <f>VLOOKUP(C400,'[2]Acha Air Sales Price List'!$B$1:$D$65536,3,FALSE)</f>
        <v>Exchange rate :</v>
      </c>
      <c r="G400" s="21">
        <f>ROUND(IF(ISBLANK(C400),0,VLOOKUP(C400,'[2]Acha Air Sales Price List'!$B$1:$X$65536,12,FALSE)*$L$14),2)</f>
        <v>0</v>
      </c>
      <c r="H400" s="22">
        <f t="shared" si="10"/>
        <v>0</v>
      </c>
      <c r="I400" s="14"/>
    </row>
    <row r="401" spans="1:9" hidden="1">
      <c r="A401" s="13"/>
      <c r="B401" s="1"/>
      <c r="C401" s="36"/>
      <c r="D401" s="118"/>
      <c r="E401" s="119"/>
      <c r="F401" s="43" t="str">
        <f>VLOOKUP(C401,'[2]Acha Air Sales Price List'!$B$1:$D$65536,3,FALSE)</f>
        <v>Exchange rate :</v>
      </c>
      <c r="G401" s="21">
        <f>ROUND(IF(ISBLANK(C401),0,VLOOKUP(C401,'[2]Acha Air Sales Price List'!$B$1:$X$65536,12,FALSE)*$L$14),2)</f>
        <v>0</v>
      </c>
      <c r="H401" s="22">
        <f t="shared" si="10"/>
        <v>0</v>
      </c>
      <c r="I401" s="14"/>
    </row>
    <row r="402" spans="1:9" hidden="1">
      <c r="A402" s="13"/>
      <c r="B402" s="1"/>
      <c r="C402" s="36"/>
      <c r="D402" s="118"/>
      <c r="E402" s="119"/>
      <c r="F402" s="43" t="str">
        <f>VLOOKUP(C402,'[2]Acha Air Sales Price List'!$B$1:$D$65536,3,FALSE)</f>
        <v>Exchange rate :</v>
      </c>
      <c r="G402" s="21">
        <f>ROUND(IF(ISBLANK(C402),0,VLOOKUP(C402,'[2]Acha Air Sales Price List'!$B$1:$X$65536,12,FALSE)*$L$14),2)</f>
        <v>0</v>
      </c>
      <c r="H402" s="22">
        <f t="shared" si="10"/>
        <v>0</v>
      </c>
      <c r="I402" s="14"/>
    </row>
    <row r="403" spans="1:9" hidden="1">
      <c r="A403" s="13"/>
      <c r="B403" s="1"/>
      <c r="C403" s="36"/>
      <c r="D403" s="118"/>
      <c r="E403" s="119"/>
      <c r="F403" s="43" t="str">
        <f>VLOOKUP(C403,'[2]Acha Air Sales Price List'!$B$1:$D$65536,3,FALSE)</f>
        <v>Exchange rate :</v>
      </c>
      <c r="G403" s="21">
        <f>ROUND(IF(ISBLANK(C403),0,VLOOKUP(C403,'[2]Acha Air Sales Price List'!$B$1:$X$65536,12,FALSE)*$L$14),2)</f>
        <v>0</v>
      </c>
      <c r="H403" s="22">
        <f t="shared" si="10"/>
        <v>0</v>
      </c>
      <c r="I403" s="14"/>
    </row>
    <row r="404" spans="1:9" hidden="1">
      <c r="A404" s="13"/>
      <c r="B404" s="1"/>
      <c r="C404" s="36"/>
      <c r="D404" s="118"/>
      <c r="E404" s="119"/>
      <c r="F404" s="43" t="str">
        <f>VLOOKUP(C404,'[2]Acha Air Sales Price List'!$B$1:$D$65536,3,FALSE)</f>
        <v>Exchange rate :</v>
      </c>
      <c r="G404" s="21">
        <f>ROUND(IF(ISBLANK(C404),0,VLOOKUP(C404,'[2]Acha Air Sales Price List'!$B$1:$X$65536,12,FALSE)*$L$14),2)</f>
        <v>0</v>
      </c>
      <c r="H404" s="22">
        <f t="shared" si="10"/>
        <v>0</v>
      </c>
      <c r="I404" s="14"/>
    </row>
    <row r="405" spans="1:9" hidden="1">
      <c r="A405" s="13"/>
      <c r="B405" s="1"/>
      <c r="C405" s="36"/>
      <c r="D405" s="118"/>
      <c r="E405" s="119"/>
      <c r="F405" s="43" t="str">
        <f>VLOOKUP(C405,'[2]Acha Air Sales Price List'!$B$1:$D$65536,3,FALSE)</f>
        <v>Exchange rate :</v>
      </c>
      <c r="G405" s="21">
        <f>ROUND(IF(ISBLANK(C405),0,VLOOKUP(C405,'[2]Acha Air Sales Price List'!$B$1:$X$65536,12,FALSE)*$L$14),2)</f>
        <v>0</v>
      </c>
      <c r="H405" s="22">
        <f t="shared" si="10"/>
        <v>0</v>
      </c>
      <c r="I405" s="14"/>
    </row>
    <row r="406" spans="1:9" hidden="1">
      <c r="A406" s="13"/>
      <c r="B406" s="1"/>
      <c r="C406" s="36"/>
      <c r="D406" s="118"/>
      <c r="E406" s="119"/>
      <c r="F406" s="43" t="str">
        <f>VLOOKUP(C406,'[2]Acha Air Sales Price List'!$B$1:$D$65536,3,FALSE)</f>
        <v>Exchange rate :</v>
      </c>
      <c r="G406" s="21">
        <f>ROUND(IF(ISBLANK(C406),0,VLOOKUP(C406,'[2]Acha Air Sales Price List'!$B$1:$X$65536,12,FALSE)*$L$14),2)</f>
        <v>0</v>
      </c>
      <c r="H406" s="22">
        <f t="shared" si="10"/>
        <v>0</v>
      </c>
      <c r="I406" s="14"/>
    </row>
    <row r="407" spans="1:9" hidden="1">
      <c r="A407" s="13"/>
      <c r="B407" s="1"/>
      <c r="C407" s="36"/>
      <c r="D407" s="118"/>
      <c r="E407" s="119"/>
      <c r="F407" s="43" t="str">
        <f>VLOOKUP(C407,'[2]Acha Air Sales Price List'!$B$1:$D$65536,3,FALSE)</f>
        <v>Exchange rate :</v>
      </c>
      <c r="G407" s="21">
        <f>ROUND(IF(ISBLANK(C407),0,VLOOKUP(C407,'[2]Acha Air Sales Price List'!$B$1:$X$65536,12,FALSE)*$L$14),2)</f>
        <v>0</v>
      </c>
      <c r="H407" s="22">
        <f t="shared" si="10"/>
        <v>0</v>
      </c>
      <c r="I407" s="14"/>
    </row>
    <row r="408" spans="1:9" hidden="1">
      <c r="A408" s="13"/>
      <c r="B408" s="1"/>
      <c r="C408" s="36"/>
      <c r="D408" s="118"/>
      <c r="E408" s="119"/>
      <c r="F408" s="43" t="str">
        <f>VLOOKUP(C408,'[2]Acha Air Sales Price List'!$B$1:$D$65536,3,FALSE)</f>
        <v>Exchange rate :</v>
      </c>
      <c r="G408" s="21">
        <f>ROUND(IF(ISBLANK(C408),0,VLOOKUP(C408,'[2]Acha Air Sales Price List'!$B$1:$X$65536,12,FALSE)*$L$14),2)</f>
        <v>0</v>
      </c>
      <c r="H408" s="22">
        <f t="shared" si="10"/>
        <v>0</v>
      </c>
      <c r="I408" s="14"/>
    </row>
    <row r="409" spans="1:9" hidden="1">
      <c r="A409" s="13"/>
      <c r="B409" s="1"/>
      <c r="C409" s="36"/>
      <c r="D409" s="118"/>
      <c r="E409" s="119"/>
      <c r="F409" s="43" t="str">
        <f>VLOOKUP(C409,'[2]Acha Air Sales Price List'!$B$1:$D$65536,3,FALSE)</f>
        <v>Exchange rate :</v>
      </c>
      <c r="G409" s="21">
        <f>ROUND(IF(ISBLANK(C409),0,VLOOKUP(C409,'[2]Acha Air Sales Price List'!$B$1:$X$65536,12,FALSE)*$L$14),2)</f>
        <v>0</v>
      </c>
      <c r="H409" s="22">
        <f t="shared" si="10"/>
        <v>0</v>
      </c>
      <c r="I409" s="14"/>
    </row>
    <row r="410" spans="1:9" hidden="1">
      <c r="A410" s="13"/>
      <c r="B410" s="1"/>
      <c r="C410" s="36"/>
      <c r="D410" s="118"/>
      <c r="E410" s="119"/>
      <c r="F410" s="43" t="str">
        <f>VLOOKUP(C410,'[2]Acha Air Sales Price List'!$B$1:$D$65536,3,FALSE)</f>
        <v>Exchange rate :</v>
      </c>
      <c r="G410" s="21">
        <f>ROUND(IF(ISBLANK(C410),0,VLOOKUP(C410,'[2]Acha Air Sales Price List'!$B$1:$X$65536,12,FALSE)*$L$14),2)</f>
        <v>0</v>
      </c>
      <c r="H410" s="22">
        <f t="shared" si="10"/>
        <v>0</v>
      </c>
      <c r="I410" s="14"/>
    </row>
    <row r="411" spans="1:9" hidden="1">
      <c r="A411" s="13"/>
      <c r="B411" s="1"/>
      <c r="C411" s="37"/>
      <c r="D411" s="118"/>
      <c r="E411" s="119"/>
      <c r="F411" s="43" t="str">
        <f>VLOOKUP(C411,'[2]Acha Air Sales Price List'!$B$1:$D$65536,3,FALSE)</f>
        <v>Exchange rate :</v>
      </c>
      <c r="G411" s="21">
        <f>ROUND(IF(ISBLANK(C411),0,VLOOKUP(C411,'[2]Acha Air Sales Price List'!$B$1:$X$65536,12,FALSE)*$L$14),2)</f>
        <v>0</v>
      </c>
      <c r="H411" s="22">
        <f t="shared" si="10"/>
        <v>0</v>
      </c>
      <c r="I411" s="14"/>
    </row>
    <row r="412" spans="1:9" hidden="1">
      <c r="A412" s="13"/>
      <c r="B412" s="1"/>
      <c r="C412" s="37"/>
      <c r="D412" s="118"/>
      <c r="E412" s="119"/>
      <c r="F412" s="43" t="str">
        <f>VLOOKUP(C412,'[2]Acha Air Sales Price List'!$B$1:$D$65536,3,FALSE)</f>
        <v>Exchange rate :</v>
      </c>
      <c r="G412" s="21">
        <f>ROUND(IF(ISBLANK(C412),0,VLOOKUP(C412,'[2]Acha Air Sales Price List'!$B$1:$X$65536,12,FALSE)*$L$14),2)</f>
        <v>0</v>
      </c>
      <c r="H412" s="22">
        <f t="shared" si="10"/>
        <v>0</v>
      </c>
      <c r="I412" s="14"/>
    </row>
    <row r="413" spans="1:9" hidden="1">
      <c r="A413" s="13"/>
      <c r="B413" s="1"/>
      <c r="C413" s="36"/>
      <c r="D413" s="118"/>
      <c r="E413" s="119"/>
      <c r="F413" s="43" t="str">
        <f>VLOOKUP(C413,'[2]Acha Air Sales Price List'!$B$1:$D$65536,3,FALSE)</f>
        <v>Exchange rate :</v>
      </c>
      <c r="G413" s="21">
        <f>ROUND(IF(ISBLANK(C413),0,VLOOKUP(C413,'[2]Acha Air Sales Price List'!$B$1:$X$65536,12,FALSE)*$L$14),2)</f>
        <v>0</v>
      </c>
      <c r="H413" s="22">
        <f t="shared" si="10"/>
        <v>0</v>
      </c>
      <c r="I413" s="14"/>
    </row>
    <row r="414" spans="1:9" hidden="1">
      <c r="A414" s="13"/>
      <c r="B414" s="1"/>
      <c r="C414" s="36"/>
      <c r="D414" s="118"/>
      <c r="E414" s="119"/>
      <c r="F414" s="43" t="str">
        <f>VLOOKUP(C414,'[2]Acha Air Sales Price List'!$B$1:$D$65536,3,FALSE)</f>
        <v>Exchange rate :</v>
      </c>
      <c r="G414" s="21">
        <f>ROUND(IF(ISBLANK(C414),0,VLOOKUP(C414,'[2]Acha Air Sales Price List'!$B$1:$X$65536,12,FALSE)*$L$14),2)</f>
        <v>0</v>
      </c>
      <c r="H414" s="22">
        <f t="shared" si="10"/>
        <v>0</v>
      </c>
      <c r="I414" s="14"/>
    </row>
    <row r="415" spans="1:9" hidden="1">
      <c r="A415" s="13"/>
      <c r="B415" s="1"/>
      <c r="C415" s="36"/>
      <c r="D415" s="118"/>
      <c r="E415" s="119"/>
      <c r="F415" s="43" t="str">
        <f>VLOOKUP(C415,'[2]Acha Air Sales Price List'!$B$1:$D$65536,3,FALSE)</f>
        <v>Exchange rate :</v>
      </c>
      <c r="G415" s="21">
        <f>ROUND(IF(ISBLANK(C415),0,VLOOKUP(C415,'[2]Acha Air Sales Price List'!$B$1:$X$65536,12,FALSE)*$L$14),2)</f>
        <v>0</v>
      </c>
      <c r="H415" s="22">
        <f t="shared" si="10"/>
        <v>0</v>
      </c>
      <c r="I415" s="14"/>
    </row>
    <row r="416" spans="1:9" hidden="1">
      <c r="A416" s="13"/>
      <c r="B416" s="1"/>
      <c r="C416" s="36"/>
      <c r="D416" s="118"/>
      <c r="E416" s="119"/>
      <c r="F416" s="43" t="str">
        <f>VLOOKUP(C416,'[2]Acha Air Sales Price List'!$B$1:$D$65536,3,FALSE)</f>
        <v>Exchange rate :</v>
      </c>
      <c r="G416" s="21">
        <f>ROUND(IF(ISBLANK(C416),0,VLOOKUP(C416,'[2]Acha Air Sales Price List'!$B$1:$X$65536,12,FALSE)*$L$14),2)</f>
        <v>0</v>
      </c>
      <c r="H416" s="22">
        <f t="shared" si="10"/>
        <v>0</v>
      </c>
      <c r="I416" s="14"/>
    </row>
    <row r="417" spans="1:9" hidden="1">
      <c r="A417" s="13"/>
      <c r="B417" s="1"/>
      <c r="C417" s="36"/>
      <c r="D417" s="118"/>
      <c r="E417" s="119"/>
      <c r="F417" s="43" t="str">
        <f>VLOOKUP(C417,'[2]Acha Air Sales Price List'!$B$1:$D$65536,3,FALSE)</f>
        <v>Exchange rate :</v>
      </c>
      <c r="G417" s="21">
        <f>ROUND(IF(ISBLANK(C417),0,VLOOKUP(C417,'[2]Acha Air Sales Price List'!$B$1:$X$65536,12,FALSE)*$L$14),2)</f>
        <v>0</v>
      </c>
      <c r="H417" s="22">
        <f t="shared" si="10"/>
        <v>0</v>
      </c>
      <c r="I417" s="14"/>
    </row>
    <row r="418" spans="1:9" hidden="1">
      <c r="A418" s="13"/>
      <c r="B418" s="1"/>
      <c r="C418" s="36"/>
      <c r="D418" s="118"/>
      <c r="E418" s="119"/>
      <c r="F418" s="43" t="str">
        <f>VLOOKUP(C418,'[2]Acha Air Sales Price List'!$B$1:$D$65536,3,FALSE)</f>
        <v>Exchange rate :</v>
      </c>
      <c r="G418" s="21">
        <f>ROUND(IF(ISBLANK(C418),0,VLOOKUP(C418,'[2]Acha Air Sales Price List'!$B$1:$X$65536,12,FALSE)*$L$14),2)</f>
        <v>0</v>
      </c>
      <c r="H418" s="22">
        <f t="shared" si="10"/>
        <v>0</v>
      </c>
      <c r="I418" s="14"/>
    </row>
    <row r="419" spans="1:9" hidden="1">
      <c r="A419" s="13"/>
      <c r="B419" s="1"/>
      <c r="C419" s="36"/>
      <c r="D419" s="118"/>
      <c r="E419" s="119"/>
      <c r="F419" s="43" t="str">
        <f>VLOOKUP(C419,'[2]Acha Air Sales Price List'!$B$1:$D$65536,3,FALSE)</f>
        <v>Exchange rate :</v>
      </c>
      <c r="G419" s="21">
        <f>ROUND(IF(ISBLANK(C419),0,VLOOKUP(C419,'[2]Acha Air Sales Price List'!$B$1:$X$65536,12,FALSE)*$L$14),2)</f>
        <v>0</v>
      </c>
      <c r="H419" s="22">
        <f t="shared" si="10"/>
        <v>0</v>
      </c>
      <c r="I419" s="14"/>
    </row>
    <row r="420" spans="1:9" hidden="1">
      <c r="A420" s="13"/>
      <c r="B420" s="1"/>
      <c r="C420" s="36"/>
      <c r="D420" s="118"/>
      <c r="E420" s="119"/>
      <c r="F420" s="43" t="str">
        <f>VLOOKUP(C420,'[2]Acha Air Sales Price List'!$B$1:$D$65536,3,FALSE)</f>
        <v>Exchange rate :</v>
      </c>
      <c r="G420" s="21">
        <f>ROUND(IF(ISBLANK(C420),0,VLOOKUP(C420,'[2]Acha Air Sales Price List'!$B$1:$X$65536,12,FALSE)*$L$14),2)</f>
        <v>0</v>
      </c>
      <c r="H420" s="22">
        <f t="shared" si="10"/>
        <v>0</v>
      </c>
      <c r="I420" s="14"/>
    </row>
    <row r="421" spans="1:9" hidden="1">
      <c r="A421" s="13"/>
      <c r="B421" s="1"/>
      <c r="C421" s="36"/>
      <c r="D421" s="118"/>
      <c r="E421" s="119"/>
      <c r="F421" s="43" t="str">
        <f>VLOOKUP(C421,'[2]Acha Air Sales Price List'!$B$1:$D$65536,3,FALSE)</f>
        <v>Exchange rate :</v>
      </c>
      <c r="G421" s="21">
        <f>ROUND(IF(ISBLANK(C421),0,VLOOKUP(C421,'[2]Acha Air Sales Price List'!$B$1:$X$65536,12,FALSE)*$L$14),2)</f>
        <v>0</v>
      </c>
      <c r="H421" s="22">
        <f t="shared" si="10"/>
        <v>0</v>
      </c>
      <c r="I421" s="14"/>
    </row>
    <row r="422" spans="1:9" hidden="1">
      <c r="A422" s="13"/>
      <c r="B422" s="1"/>
      <c r="C422" s="36"/>
      <c r="D422" s="118"/>
      <c r="E422" s="119"/>
      <c r="F422" s="43" t="str">
        <f>VLOOKUP(C422,'[2]Acha Air Sales Price List'!$B$1:$D$65536,3,FALSE)</f>
        <v>Exchange rate :</v>
      </c>
      <c r="G422" s="21">
        <f>ROUND(IF(ISBLANK(C422),0,VLOOKUP(C422,'[2]Acha Air Sales Price List'!$B$1:$X$65536,12,FALSE)*$L$14),2)</f>
        <v>0</v>
      </c>
      <c r="H422" s="22">
        <f t="shared" si="10"/>
        <v>0</v>
      </c>
      <c r="I422" s="14"/>
    </row>
    <row r="423" spans="1:9" hidden="1">
      <c r="A423" s="13"/>
      <c r="B423" s="1"/>
      <c r="C423" s="37"/>
      <c r="D423" s="118"/>
      <c r="E423" s="119"/>
      <c r="F423" s="43" t="str">
        <f>VLOOKUP(C423,'[2]Acha Air Sales Price List'!$B$1:$D$65536,3,FALSE)</f>
        <v>Exchange rate :</v>
      </c>
      <c r="G423" s="21">
        <f>ROUND(IF(ISBLANK(C423),0,VLOOKUP(C423,'[2]Acha Air Sales Price List'!$B$1:$X$65536,12,FALSE)*$L$14),2)</f>
        <v>0</v>
      </c>
      <c r="H423" s="22">
        <f t="shared" si="10"/>
        <v>0</v>
      </c>
      <c r="I423" s="14"/>
    </row>
    <row r="424" spans="1:9" hidden="1">
      <c r="A424" s="13"/>
      <c r="B424" s="1"/>
      <c r="C424" s="36"/>
      <c r="D424" s="118"/>
      <c r="E424" s="119"/>
      <c r="F424" s="43" t="str">
        <f>VLOOKUP(C424,'[2]Acha Air Sales Price List'!$B$1:$D$65536,3,FALSE)</f>
        <v>Exchange rate :</v>
      </c>
      <c r="G424" s="21">
        <f>ROUND(IF(ISBLANK(C424),0,VLOOKUP(C424,'[2]Acha Air Sales Price List'!$B$1:$X$65536,12,FALSE)*$L$14),2)</f>
        <v>0</v>
      </c>
      <c r="H424" s="22">
        <f t="shared" si="10"/>
        <v>0</v>
      </c>
      <c r="I424" s="14"/>
    </row>
    <row r="425" spans="1:9" hidden="1">
      <c r="A425" s="13"/>
      <c r="B425" s="1"/>
      <c r="C425" s="36"/>
      <c r="D425" s="118"/>
      <c r="E425" s="119"/>
      <c r="F425" s="43" t="str">
        <f>VLOOKUP(C425,'[2]Acha Air Sales Price List'!$B$1:$D$65536,3,FALSE)</f>
        <v>Exchange rate :</v>
      </c>
      <c r="G425" s="21">
        <f>ROUND(IF(ISBLANK(C425),0,VLOOKUP(C425,'[2]Acha Air Sales Price List'!$B$1:$X$65536,12,FALSE)*$L$14),2)</f>
        <v>0</v>
      </c>
      <c r="H425" s="22">
        <f t="shared" si="10"/>
        <v>0</v>
      </c>
      <c r="I425" s="14"/>
    </row>
    <row r="426" spans="1:9" hidden="1">
      <c r="A426" s="13"/>
      <c r="B426" s="1"/>
      <c r="C426" s="36"/>
      <c r="D426" s="118"/>
      <c r="E426" s="119"/>
      <c r="F426" s="43" t="str">
        <f>VLOOKUP(C426,'[2]Acha Air Sales Price List'!$B$1:$D$65536,3,FALSE)</f>
        <v>Exchange rate :</v>
      </c>
      <c r="G426" s="21">
        <f>ROUND(IF(ISBLANK(C426),0,VLOOKUP(C426,'[2]Acha Air Sales Price List'!$B$1:$X$65536,12,FALSE)*$L$14),2)</f>
        <v>0</v>
      </c>
      <c r="H426" s="22">
        <f t="shared" si="10"/>
        <v>0</v>
      </c>
      <c r="I426" s="14"/>
    </row>
    <row r="427" spans="1:9" hidden="1">
      <c r="A427" s="13"/>
      <c r="B427" s="1"/>
      <c r="C427" s="36"/>
      <c r="D427" s="118"/>
      <c r="E427" s="119"/>
      <c r="F427" s="43" t="str">
        <f>VLOOKUP(C427,'[2]Acha Air Sales Price List'!$B$1:$D$65536,3,FALSE)</f>
        <v>Exchange rate :</v>
      </c>
      <c r="G427" s="21">
        <f>ROUND(IF(ISBLANK(C427),0,VLOOKUP(C427,'[2]Acha Air Sales Price List'!$B$1:$X$65536,12,FALSE)*$L$14),2)</f>
        <v>0</v>
      </c>
      <c r="H427" s="22">
        <f t="shared" si="10"/>
        <v>0</v>
      </c>
      <c r="I427" s="14"/>
    </row>
    <row r="428" spans="1:9" hidden="1">
      <c r="A428" s="13"/>
      <c r="B428" s="1"/>
      <c r="C428" s="36"/>
      <c r="D428" s="118"/>
      <c r="E428" s="119"/>
      <c r="F428" s="43" t="str">
        <f>VLOOKUP(C428,'[2]Acha Air Sales Price List'!$B$1:$D$65536,3,FALSE)</f>
        <v>Exchange rate :</v>
      </c>
      <c r="G428" s="21">
        <f>ROUND(IF(ISBLANK(C428),0,VLOOKUP(C428,'[2]Acha Air Sales Price List'!$B$1:$X$65536,12,FALSE)*$L$14),2)</f>
        <v>0</v>
      </c>
      <c r="H428" s="22">
        <f t="shared" si="10"/>
        <v>0</v>
      </c>
      <c r="I428" s="14"/>
    </row>
    <row r="429" spans="1:9" hidden="1">
      <c r="A429" s="13"/>
      <c r="B429" s="1"/>
      <c r="C429" s="36"/>
      <c r="D429" s="118"/>
      <c r="E429" s="119"/>
      <c r="F429" s="43" t="str">
        <f>VLOOKUP(C429,'[2]Acha Air Sales Price List'!$B$1:$D$65536,3,FALSE)</f>
        <v>Exchange rate :</v>
      </c>
      <c r="G429" s="21">
        <f>ROUND(IF(ISBLANK(C429),0,VLOOKUP(C429,'[2]Acha Air Sales Price List'!$B$1:$X$65536,12,FALSE)*$L$14),2)</f>
        <v>0</v>
      </c>
      <c r="H429" s="22">
        <f t="shared" si="10"/>
        <v>0</v>
      </c>
      <c r="I429" s="14"/>
    </row>
    <row r="430" spans="1:9" hidden="1">
      <c r="A430" s="13"/>
      <c r="B430" s="1"/>
      <c r="C430" s="36"/>
      <c r="D430" s="118"/>
      <c r="E430" s="119"/>
      <c r="F430" s="43" t="str">
        <f>VLOOKUP(C430,'[2]Acha Air Sales Price List'!$B$1:$D$65536,3,FALSE)</f>
        <v>Exchange rate :</v>
      </c>
      <c r="G430" s="21">
        <f>ROUND(IF(ISBLANK(C430),0,VLOOKUP(C430,'[2]Acha Air Sales Price List'!$B$1:$X$65536,12,FALSE)*$L$14),2)</f>
        <v>0</v>
      </c>
      <c r="H430" s="22">
        <f t="shared" si="10"/>
        <v>0</v>
      </c>
      <c r="I430" s="14"/>
    </row>
    <row r="431" spans="1:9" hidden="1">
      <c r="A431" s="13"/>
      <c r="B431" s="1"/>
      <c r="C431" s="36"/>
      <c r="D431" s="118"/>
      <c r="E431" s="119"/>
      <c r="F431" s="43" t="str">
        <f>VLOOKUP(C431,'[2]Acha Air Sales Price List'!$B$1:$D$65536,3,FALSE)</f>
        <v>Exchange rate :</v>
      </c>
      <c r="G431" s="21">
        <f>ROUND(IF(ISBLANK(C431),0,VLOOKUP(C431,'[2]Acha Air Sales Price List'!$B$1:$X$65536,12,FALSE)*$L$14),2)</f>
        <v>0</v>
      </c>
      <c r="H431" s="22">
        <f t="shared" si="10"/>
        <v>0</v>
      </c>
      <c r="I431" s="14"/>
    </row>
    <row r="432" spans="1:9" hidden="1">
      <c r="A432" s="13"/>
      <c r="B432" s="1"/>
      <c r="C432" s="36"/>
      <c r="D432" s="118"/>
      <c r="E432" s="119"/>
      <c r="F432" s="43" t="str">
        <f>VLOOKUP(C432,'[2]Acha Air Sales Price List'!$B$1:$D$65536,3,FALSE)</f>
        <v>Exchange rate :</v>
      </c>
      <c r="G432" s="21">
        <f>ROUND(IF(ISBLANK(C432),0,VLOOKUP(C432,'[2]Acha Air Sales Price List'!$B$1:$X$65536,12,FALSE)*$L$14),2)</f>
        <v>0</v>
      </c>
      <c r="H432" s="22">
        <f t="shared" si="10"/>
        <v>0</v>
      </c>
      <c r="I432" s="14"/>
    </row>
    <row r="433" spans="1:9" hidden="1">
      <c r="A433" s="13"/>
      <c r="B433" s="1"/>
      <c r="C433" s="36"/>
      <c r="D433" s="118"/>
      <c r="E433" s="119"/>
      <c r="F433" s="43" t="str">
        <f>VLOOKUP(C433,'[2]Acha Air Sales Price List'!$B$1:$D$65536,3,FALSE)</f>
        <v>Exchange rate :</v>
      </c>
      <c r="G433" s="21">
        <f>ROUND(IF(ISBLANK(C433),0,VLOOKUP(C433,'[2]Acha Air Sales Price List'!$B$1:$X$65536,12,FALSE)*$L$14),2)</f>
        <v>0</v>
      </c>
      <c r="H433" s="22">
        <f t="shared" si="10"/>
        <v>0</v>
      </c>
      <c r="I433" s="14"/>
    </row>
    <row r="434" spans="1:9" hidden="1">
      <c r="A434" s="13"/>
      <c r="B434" s="1"/>
      <c r="C434" s="36"/>
      <c r="D434" s="118"/>
      <c r="E434" s="119"/>
      <c r="F434" s="43" t="str">
        <f>VLOOKUP(C434,'[2]Acha Air Sales Price List'!$B$1:$D$65536,3,FALSE)</f>
        <v>Exchange rate :</v>
      </c>
      <c r="G434" s="21">
        <f>ROUND(IF(ISBLANK(C434),0,VLOOKUP(C434,'[2]Acha Air Sales Price List'!$B$1:$X$65536,12,FALSE)*$L$14),2)</f>
        <v>0</v>
      </c>
      <c r="H434" s="22">
        <f t="shared" si="10"/>
        <v>0</v>
      </c>
      <c r="I434" s="14"/>
    </row>
    <row r="435" spans="1:9" hidden="1">
      <c r="A435" s="13"/>
      <c r="B435" s="1"/>
      <c r="C435" s="36"/>
      <c r="D435" s="118"/>
      <c r="E435" s="119"/>
      <c r="F435" s="43" t="str">
        <f>VLOOKUP(C435,'[2]Acha Air Sales Price List'!$B$1:$D$65536,3,FALSE)</f>
        <v>Exchange rate :</v>
      </c>
      <c r="G435" s="21">
        <f>ROUND(IF(ISBLANK(C435),0,VLOOKUP(C435,'[2]Acha Air Sales Price List'!$B$1:$X$65536,12,FALSE)*$L$14),2)</f>
        <v>0</v>
      </c>
      <c r="H435" s="22">
        <f t="shared" si="10"/>
        <v>0</v>
      </c>
      <c r="I435" s="14"/>
    </row>
    <row r="436" spans="1:9" hidden="1">
      <c r="A436" s="13"/>
      <c r="B436" s="1"/>
      <c r="C436" s="36"/>
      <c r="D436" s="118"/>
      <c r="E436" s="119"/>
      <c r="F436" s="43" t="str">
        <f>VLOOKUP(C436,'[2]Acha Air Sales Price List'!$B$1:$D$65536,3,FALSE)</f>
        <v>Exchange rate :</v>
      </c>
      <c r="G436" s="21">
        <f>ROUND(IF(ISBLANK(C436),0,VLOOKUP(C436,'[2]Acha Air Sales Price List'!$B$1:$X$65536,12,FALSE)*$L$14),2)</f>
        <v>0</v>
      </c>
      <c r="H436" s="22">
        <f t="shared" si="10"/>
        <v>0</v>
      </c>
      <c r="I436" s="14"/>
    </row>
    <row r="437" spans="1:9" hidden="1">
      <c r="A437" s="13"/>
      <c r="B437" s="1"/>
      <c r="C437" s="36"/>
      <c r="D437" s="118"/>
      <c r="E437" s="119"/>
      <c r="F437" s="43" t="str">
        <f>VLOOKUP(C437,'[2]Acha Air Sales Price List'!$B$1:$D$65536,3,FALSE)</f>
        <v>Exchange rate :</v>
      </c>
      <c r="G437" s="21">
        <f>ROUND(IF(ISBLANK(C437),0,VLOOKUP(C437,'[2]Acha Air Sales Price List'!$B$1:$X$65536,12,FALSE)*$L$14),2)</f>
        <v>0</v>
      </c>
      <c r="H437" s="22">
        <f t="shared" si="10"/>
        <v>0</v>
      </c>
      <c r="I437" s="14"/>
    </row>
    <row r="438" spans="1:9" hidden="1">
      <c r="A438" s="13"/>
      <c r="B438" s="1"/>
      <c r="C438" s="36"/>
      <c r="D438" s="118"/>
      <c r="E438" s="119"/>
      <c r="F438" s="43" t="str">
        <f>VLOOKUP(C438,'[2]Acha Air Sales Price List'!$B$1:$D$65536,3,FALSE)</f>
        <v>Exchange rate :</v>
      </c>
      <c r="G438" s="21">
        <f>ROUND(IF(ISBLANK(C438),0,VLOOKUP(C438,'[2]Acha Air Sales Price List'!$B$1:$X$65536,12,FALSE)*$L$14),2)</f>
        <v>0</v>
      </c>
      <c r="H438" s="22">
        <f t="shared" si="10"/>
        <v>0</v>
      </c>
      <c r="I438" s="14"/>
    </row>
    <row r="439" spans="1:9" hidden="1">
      <c r="A439" s="13"/>
      <c r="B439" s="1"/>
      <c r="C439" s="36"/>
      <c r="D439" s="118"/>
      <c r="E439" s="119"/>
      <c r="F439" s="43" t="str">
        <f>VLOOKUP(C439,'[2]Acha Air Sales Price List'!$B$1:$D$65536,3,FALSE)</f>
        <v>Exchange rate :</v>
      </c>
      <c r="G439" s="21">
        <f>ROUND(IF(ISBLANK(C439),0,VLOOKUP(C439,'[2]Acha Air Sales Price List'!$B$1:$X$65536,12,FALSE)*$L$14),2)</f>
        <v>0</v>
      </c>
      <c r="H439" s="22">
        <f t="shared" si="10"/>
        <v>0</v>
      </c>
      <c r="I439" s="14"/>
    </row>
    <row r="440" spans="1:9" hidden="1">
      <c r="A440" s="13"/>
      <c r="B440" s="1"/>
      <c r="C440" s="36"/>
      <c r="D440" s="118"/>
      <c r="E440" s="119"/>
      <c r="F440" s="43" t="str">
        <f>VLOOKUP(C440,'[2]Acha Air Sales Price List'!$B$1:$D$65536,3,FALSE)</f>
        <v>Exchange rate :</v>
      </c>
      <c r="G440" s="21">
        <f>ROUND(IF(ISBLANK(C440),0,VLOOKUP(C440,'[2]Acha Air Sales Price List'!$B$1:$X$65536,12,FALSE)*$L$14),2)</f>
        <v>0</v>
      </c>
      <c r="H440" s="22">
        <f t="shared" si="10"/>
        <v>0</v>
      </c>
      <c r="I440" s="14"/>
    </row>
    <row r="441" spans="1:9" hidden="1">
      <c r="A441" s="13"/>
      <c r="B441" s="1"/>
      <c r="C441" s="36"/>
      <c r="D441" s="118"/>
      <c r="E441" s="119"/>
      <c r="F441" s="43" t="str">
        <f>VLOOKUP(C441,'[2]Acha Air Sales Price List'!$B$1:$D$65536,3,FALSE)</f>
        <v>Exchange rate :</v>
      </c>
      <c r="G441" s="21">
        <f>ROUND(IF(ISBLANK(C441),0,VLOOKUP(C441,'[2]Acha Air Sales Price List'!$B$1:$X$65536,12,FALSE)*$L$14),2)</f>
        <v>0</v>
      </c>
      <c r="H441" s="22">
        <f t="shared" si="10"/>
        <v>0</v>
      </c>
      <c r="I441" s="14"/>
    </row>
    <row r="442" spans="1:9" hidden="1">
      <c r="A442" s="13"/>
      <c r="B442" s="1"/>
      <c r="C442" s="36"/>
      <c r="D442" s="118"/>
      <c r="E442" s="119"/>
      <c r="F442" s="43" t="str">
        <f>VLOOKUP(C442,'[2]Acha Air Sales Price List'!$B$1:$D$65536,3,FALSE)</f>
        <v>Exchange rate :</v>
      </c>
      <c r="G442" s="21">
        <f>ROUND(IF(ISBLANK(C442),0,VLOOKUP(C442,'[2]Acha Air Sales Price List'!$B$1:$X$65536,12,FALSE)*$L$14),2)</f>
        <v>0</v>
      </c>
      <c r="H442" s="22">
        <f t="shared" si="10"/>
        <v>0</v>
      </c>
      <c r="I442" s="14"/>
    </row>
    <row r="443" spans="1:9" hidden="1">
      <c r="A443" s="13"/>
      <c r="B443" s="1"/>
      <c r="C443" s="36"/>
      <c r="D443" s="118"/>
      <c r="E443" s="119"/>
      <c r="F443" s="43" t="str">
        <f>VLOOKUP(C443,'[2]Acha Air Sales Price List'!$B$1:$D$65536,3,FALSE)</f>
        <v>Exchange rate :</v>
      </c>
      <c r="G443" s="21">
        <f>ROUND(IF(ISBLANK(C443),0,VLOOKUP(C443,'[2]Acha Air Sales Price List'!$B$1:$X$65536,12,FALSE)*$L$14),2)</f>
        <v>0</v>
      </c>
      <c r="H443" s="22">
        <f t="shared" si="10"/>
        <v>0</v>
      </c>
      <c r="I443" s="14"/>
    </row>
    <row r="444" spans="1:9" hidden="1">
      <c r="A444" s="13"/>
      <c r="B444" s="1"/>
      <c r="C444" s="36"/>
      <c r="D444" s="118"/>
      <c r="E444" s="119"/>
      <c r="F444" s="43" t="str">
        <f>VLOOKUP(C444,'[2]Acha Air Sales Price List'!$B$1:$D$65536,3,FALSE)</f>
        <v>Exchange rate :</v>
      </c>
      <c r="G444" s="21">
        <f>ROUND(IF(ISBLANK(C444),0,VLOOKUP(C444,'[2]Acha Air Sales Price List'!$B$1:$X$65536,12,FALSE)*$L$14),2)</f>
        <v>0</v>
      </c>
      <c r="H444" s="22">
        <f t="shared" si="10"/>
        <v>0</v>
      </c>
      <c r="I444" s="14"/>
    </row>
    <row r="445" spans="1:9" hidden="1">
      <c r="A445" s="13"/>
      <c r="B445" s="1"/>
      <c r="C445" s="36"/>
      <c r="D445" s="118"/>
      <c r="E445" s="119"/>
      <c r="F445" s="43" t="str">
        <f>VLOOKUP(C445,'[2]Acha Air Sales Price List'!$B$1:$D$65536,3,FALSE)</f>
        <v>Exchange rate :</v>
      </c>
      <c r="G445" s="21">
        <f>ROUND(IF(ISBLANK(C445),0,VLOOKUP(C445,'[2]Acha Air Sales Price List'!$B$1:$X$65536,12,FALSE)*$L$14),2)</f>
        <v>0</v>
      </c>
      <c r="H445" s="22">
        <f t="shared" si="10"/>
        <v>0</v>
      </c>
      <c r="I445" s="14"/>
    </row>
    <row r="446" spans="1:9" hidden="1">
      <c r="A446" s="13"/>
      <c r="B446" s="1"/>
      <c r="C446" s="36"/>
      <c r="D446" s="118"/>
      <c r="E446" s="119"/>
      <c r="F446" s="43" t="str">
        <f>VLOOKUP(C446,'[2]Acha Air Sales Price List'!$B$1:$D$65536,3,FALSE)</f>
        <v>Exchange rate :</v>
      </c>
      <c r="G446" s="21">
        <f>ROUND(IF(ISBLANK(C446),0,VLOOKUP(C446,'[2]Acha Air Sales Price List'!$B$1:$X$65536,12,FALSE)*$L$14),2)</f>
        <v>0</v>
      </c>
      <c r="H446" s="22">
        <f t="shared" si="10"/>
        <v>0</v>
      </c>
      <c r="I446" s="14"/>
    </row>
    <row r="447" spans="1:9" hidden="1">
      <c r="A447" s="13"/>
      <c r="B447" s="1"/>
      <c r="C447" s="36"/>
      <c r="D447" s="118"/>
      <c r="E447" s="119"/>
      <c r="F447" s="43" t="str">
        <f>VLOOKUP(C447,'[2]Acha Air Sales Price List'!$B$1:$D$65536,3,FALSE)</f>
        <v>Exchange rate :</v>
      </c>
      <c r="G447" s="21">
        <f>ROUND(IF(ISBLANK(C447),0,VLOOKUP(C447,'[2]Acha Air Sales Price List'!$B$1:$X$65536,12,FALSE)*$L$14),2)</f>
        <v>0</v>
      </c>
      <c r="H447" s="22">
        <f t="shared" si="10"/>
        <v>0</v>
      </c>
      <c r="I447" s="14"/>
    </row>
    <row r="448" spans="1:9" hidden="1">
      <c r="A448" s="13"/>
      <c r="B448" s="1"/>
      <c r="C448" s="36"/>
      <c r="D448" s="118"/>
      <c r="E448" s="119"/>
      <c r="F448" s="43" t="str">
        <f>VLOOKUP(C448,'[2]Acha Air Sales Price List'!$B$1:$D$65536,3,FALSE)</f>
        <v>Exchange rate :</v>
      </c>
      <c r="G448" s="21">
        <f>ROUND(IF(ISBLANK(C448),0,VLOOKUP(C448,'[2]Acha Air Sales Price List'!$B$1:$X$65536,12,FALSE)*$L$14),2)</f>
        <v>0</v>
      </c>
      <c r="H448" s="22">
        <f t="shared" si="10"/>
        <v>0</v>
      </c>
      <c r="I448" s="14"/>
    </row>
    <row r="449" spans="1:9" hidden="1">
      <c r="A449" s="13"/>
      <c r="B449" s="1"/>
      <c r="C449" s="36"/>
      <c r="D449" s="118"/>
      <c r="E449" s="119"/>
      <c r="F449" s="43" t="str">
        <f>VLOOKUP(C449,'[2]Acha Air Sales Price List'!$B$1:$D$65536,3,FALSE)</f>
        <v>Exchange rate :</v>
      </c>
      <c r="G449" s="21">
        <f>ROUND(IF(ISBLANK(C449),0,VLOOKUP(C449,'[2]Acha Air Sales Price List'!$B$1:$X$65536,12,FALSE)*$L$14),2)</f>
        <v>0</v>
      </c>
      <c r="H449" s="22">
        <f t="shared" si="10"/>
        <v>0</v>
      </c>
      <c r="I449" s="14"/>
    </row>
    <row r="450" spans="1:9" hidden="1">
      <c r="A450" s="13"/>
      <c r="B450" s="1"/>
      <c r="C450" s="36"/>
      <c r="D450" s="118"/>
      <c r="E450" s="119"/>
      <c r="F450" s="43" t="str">
        <f>VLOOKUP(C450,'[2]Acha Air Sales Price List'!$B$1:$D$65536,3,FALSE)</f>
        <v>Exchange rate :</v>
      </c>
      <c r="G450" s="21">
        <f>ROUND(IF(ISBLANK(C450),0,VLOOKUP(C450,'[2]Acha Air Sales Price List'!$B$1:$X$65536,12,FALSE)*$L$14),2)</f>
        <v>0</v>
      </c>
      <c r="H450" s="22">
        <f t="shared" si="10"/>
        <v>0</v>
      </c>
      <c r="I450" s="14"/>
    </row>
    <row r="451" spans="1:9" hidden="1">
      <c r="A451" s="13"/>
      <c r="B451" s="1"/>
      <c r="C451" s="37"/>
      <c r="D451" s="118"/>
      <c r="E451" s="119"/>
      <c r="F451" s="43" t="str">
        <f>VLOOKUP(C451,'[2]Acha Air Sales Price List'!$B$1:$D$65536,3,FALSE)</f>
        <v>Exchange rate :</v>
      </c>
      <c r="G451" s="21">
        <f>ROUND(IF(ISBLANK(C451),0,VLOOKUP(C451,'[2]Acha Air Sales Price List'!$B$1:$X$65536,12,FALSE)*$L$14),2)</f>
        <v>0</v>
      </c>
      <c r="H451" s="22">
        <f>ROUND(IF(ISNUMBER(B451), G451*B451, 0),5)</f>
        <v>0</v>
      </c>
      <c r="I451" s="14"/>
    </row>
    <row r="452" spans="1:9" hidden="1">
      <c r="A452" s="13"/>
      <c r="B452" s="1"/>
      <c r="C452" s="36"/>
      <c r="D452" s="118"/>
      <c r="E452" s="119"/>
      <c r="F452" s="43" t="str">
        <f>VLOOKUP(C452,'[2]Acha Air Sales Price List'!$B$1:$D$65536,3,FALSE)</f>
        <v>Exchange rate :</v>
      </c>
      <c r="G452" s="21">
        <f>ROUND(IF(ISBLANK(C452),0,VLOOKUP(C452,'[2]Acha Air Sales Price List'!$B$1:$X$65536,12,FALSE)*$L$14),2)</f>
        <v>0</v>
      </c>
      <c r="H452" s="22">
        <f t="shared" ref="H452:H502" si="11">ROUND(IF(ISNUMBER(B452), G452*B452, 0),5)</f>
        <v>0</v>
      </c>
      <c r="I452" s="14"/>
    </row>
    <row r="453" spans="1:9" hidden="1">
      <c r="A453" s="13"/>
      <c r="B453" s="1"/>
      <c r="C453" s="36"/>
      <c r="D453" s="118"/>
      <c r="E453" s="119"/>
      <c r="F453" s="43" t="str">
        <f>VLOOKUP(C453,'[2]Acha Air Sales Price List'!$B$1:$D$65536,3,FALSE)</f>
        <v>Exchange rate :</v>
      </c>
      <c r="G453" s="21">
        <f>ROUND(IF(ISBLANK(C453),0,VLOOKUP(C453,'[2]Acha Air Sales Price List'!$B$1:$X$65536,12,FALSE)*$L$14),2)</f>
        <v>0</v>
      </c>
      <c r="H453" s="22">
        <f t="shared" si="11"/>
        <v>0</v>
      </c>
      <c r="I453" s="14"/>
    </row>
    <row r="454" spans="1:9" hidden="1">
      <c r="A454" s="13"/>
      <c r="B454" s="1"/>
      <c r="C454" s="36"/>
      <c r="D454" s="118"/>
      <c r="E454" s="119"/>
      <c r="F454" s="43" t="str">
        <f>VLOOKUP(C454,'[2]Acha Air Sales Price List'!$B$1:$D$65536,3,FALSE)</f>
        <v>Exchange rate :</v>
      </c>
      <c r="G454" s="21">
        <f>ROUND(IF(ISBLANK(C454),0,VLOOKUP(C454,'[2]Acha Air Sales Price List'!$B$1:$X$65536,12,FALSE)*$L$14),2)</f>
        <v>0</v>
      </c>
      <c r="H454" s="22">
        <f t="shared" si="11"/>
        <v>0</v>
      </c>
      <c r="I454" s="14"/>
    </row>
    <row r="455" spans="1:9" hidden="1">
      <c r="A455" s="13"/>
      <c r="B455" s="1"/>
      <c r="C455" s="36"/>
      <c r="D455" s="118"/>
      <c r="E455" s="119"/>
      <c r="F455" s="43" t="str">
        <f>VLOOKUP(C455,'[2]Acha Air Sales Price List'!$B$1:$D$65536,3,FALSE)</f>
        <v>Exchange rate :</v>
      </c>
      <c r="G455" s="21">
        <f>ROUND(IF(ISBLANK(C455),0,VLOOKUP(C455,'[2]Acha Air Sales Price List'!$B$1:$X$65536,12,FALSE)*$L$14),2)</f>
        <v>0</v>
      </c>
      <c r="H455" s="22">
        <f t="shared" si="11"/>
        <v>0</v>
      </c>
      <c r="I455" s="14"/>
    </row>
    <row r="456" spans="1:9" hidden="1">
      <c r="A456" s="13"/>
      <c r="B456" s="1"/>
      <c r="C456" s="36"/>
      <c r="D456" s="118"/>
      <c r="E456" s="119"/>
      <c r="F456" s="43" t="str">
        <f>VLOOKUP(C456,'[2]Acha Air Sales Price List'!$B$1:$D$65536,3,FALSE)</f>
        <v>Exchange rate :</v>
      </c>
      <c r="G456" s="21">
        <f>ROUND(IF(ISBLANK(C456),0,VLOOKUP(C456,'[2]Acha Air Sales Price List'!$B$1:$X$65536,12,FALSE)*$L$14),2)</f>
        <v>0</v>
      </c>
      <c r="H456" s="22">
        <f t="shared" si="11"/>
        <v>0</v>
      </c>
      <c r="I456" s="14"/>
    </row>
    <row r="457" spans="1:9" hidden="1">
      <c r="A457" s="13"/>
      <c r="B457" s="1"/>
      <c r="C457" s="36"/>
      <c r="D457" s="118"/>
      <c r="E457" s="119"/>
      <c r="F457" s="43" t="str">
        <f>VLOOKUP(C457,'[2]Acha Air Sales Price List'!$B$1:$D$65536,3,FALSE)</f>
        <v>Exchange rate :</v>
      </c>
      <c r="G457" s="21">
        <f>ROUND(IF(ISBLANK(C457),0,VLOOKUP(C457,'[2]Acha Air Sales Price List'!$B$1:$X$65536,12,FALSE)*$L$14),2)</f>
        <v>0</v>
      </c>
      <c r="H457" s="22">
        <f t="shared" si="11"/>
        <v>0</v>
      </c>
      <c r="I457" s="14"/>
    </row>
    <row r="458" spans="1:9" hidden="1">
      <c r="A458" s="13"/>
      <c r="B458" s="1"/>
      <c r="C458" s="36"/>
      <c r="D458" s="118"/>
      <c r="E458" s="119"/>
      <c r="F458" s="43" t="str">
        <f>VLOOKUP(C458,'[2]Acha Air Sales Price List'!$B$1:$D$65536,3,FALSE)</f>
        <v>Exchange rate :</v>
      </c>
      <c r="G458" s="21">
        <f>ROUND(IF(ISBLANK(C458),0,VLOOKUP(C458,'[2]Acha Air Sales Price List'!$B$1:$X$65536,12,FALSE)*$L$14),2)</f>
        <v>0</v>
      </c>
      <c r="H458" s="22">
        <f t="shared" si="11"/>
        <v>0</v>
      </c>
      <c r="I458" s="14"/>
    </row>
    <row r="459" spans="1:9" hidden="1">
      <c r="A459" s="13"/>
      <c r="B459" s="1"/>
      <c r="C459" s="36"/>
      <c r="D459" s="118"/>
      <c r="E459" s="119"/>
      <c r="F459" s="43" t="str">
        <f>VLOOKUP(C459,'[2]Acha Air Sales Price List'!$B$1:$D$65536,3,FALSE)</f>
        <v>Exchange rate :</v>
      </c>
      <c r="G459" s="21">
        <f>ROUND(IF(ISBLANK(C459),0,VLOOKUP(C459,'[2]Acha Air Sales Price List'!$B$1:$X$65536,12,FALSE)*$L$14),2)</f>
        <v>0</v>
      </c>
      <c r="H459" s="22">
        <f t="shared" si="11"/>
        <v>0</v>
      </c>
      <c r="I459" s="14"/>
    </row>
    <row r="460" spans="1:9" hidden="1">
      <c r="A460" s="13"/>
      <c r="B460" s="1"/>
      <c r="C460" s="36"/>
      <c r="D460" s="118"/>
      <c r="E460" s="119"/>
      <c r="F460" s="43" t="str">
        <f>VLOOKUP(C460,'[2]Acha Air Sales Price List'!$B$1:$D$65536,3,FALSE)</f>
        <v>Exchange rate :</v>
      </c>
      <c r="G460" s="21">
        <f>ROUND(IF(ISBLANK(C460),0,VLOOKUP(C460,'[2]Acha Air Sales Price List'!$B$1:$X$65536,12,FALSE)*$L$14),2)</f>
        <v>0</v>
      </c>
      <c r="H460" s="22">
        <f t="shared" si="11"/>
        <v>0</v>
      </c>
      <c r="I460" s="14"/>
    </row>
    <row r="461" spans="1:9" hidden="1">
      <c r="A461" s="13"/>
      <c r="B461" s="1"/>
      <c r="C461" s="36"/>
      <c r="D461" s="118"/>
      <c r="E461" s="119"/>
      <c r="F461" s="43" t="str">
        <f>VLOOKUP(C461,'[2]Acha Air Sales Price List'!$B$1:$D$65536,3,FALSE)</f>
        <v>Exchange rate :</v>
      </c>
      <c r="G461" s="21">
        <f>ROUND(IF(ISBLANK(C461),0,VLOOKUP(C461,'[2]Acha Air Sales Price List'!$B$1:$X$65536,12,FALSE)*$L$14),2)</f>
        <v>0</v>
      </c>
      <c r="H461" s="22">
        <f t="shared" si="11"/>
        <v>0</v>
      </c>
      <c r="I461" s="14"/>
    </row>
    <row r="462" spans="1:9" hidden="1">
      <c r="A462" s="13"/>
      <c r="B462" s="1"/>
      <c r="C462" s="36"/>
      <c r="D462" s="118"/>
      <c r="E462" s="119"/>
      <c r="F462" s="43" t="str">
        <f>VLOOKUP(C462,'[2]Acha Air Sales Price List'!$B$1:$D$65536,3,FALSE)</f>
        <v>Exchange rate :</v>
      </c>
      <c r="G462" s="21">
        <f>ROUND(IF(ISBLANK(C462),0,VLOOKUP(C462,'[2]Acha Air Sales Price List'!$B$1:$X$65536,12,FALSE)*$L$14),2)</f>
        <v>0</v>
      </c>
      <c r="H462" s="22">
        <f t="shared" si="11"/>
        <v>0</v>
      </c>
      <c r="I462" s="14"/>
    </row>
    <row r="463" spans="1:9" hidden="1">
      <c r="A463" s="13"/>
      <c r="B463" s="1"/>
      <c r="C463" s="36"/>
      <c r="D463" s="118"/>
      <c r="E463" s="119"/>
      <c r="F463" s="43" t="str">
        <f>VLOOKUP(C463,'[2]Acha Air Sales Price List'!$B$1:$D$65536,3,FALSE)</f>
        <v>Exchange rate :</v>
      </c>
      <c r="G463" s="21">
        <f>ROUND(IF(ISBLANK(C463),0,VLOOKUP(C463,'[2]Acha Air Sales Price List'!$B$1:$X$65536,12,FALSE)*$L$14),2)</f>
        <v>0</v>
      </c>
      <c r="H463" s="22">
        <f t="shared" si="11"/>
        <v>0</v>
      </c>
      <c r="I463" s="14"/>
    </row>
    <row r="464" spans="1:9" hidden="1">
      <c r="A464" s="13"/>
      <c r="B464" s="1"/>
      <c r="C464" s="36"/>
      <c r="D464" s="118"/>
      <c r="E464" s="119"/>
      <c r="F464" s="43" t="str">
        <f>VLOOKUP(C464,'[2]Acha Air Sales Price List'!$B$1:$D$65536,3,FALSE)</f>
        <v>Exchange rate :</v>
      </c>
      <c r="G464" s="21">
        <f>ROUND(IF(ISBLANK(C464),0,VLOOKUP(C464,'[2]Acha Air Sales Price List'!$B$1:$X$65536,12,FALSE)*$L$14),2)</f>
        <v>0</v>
      </c>
      <c r="H464" s="22">
        <f t="shared" si="11"/>
        <v>0</v>
      </c>
      <c r="I464" s="14"/>
    </row>
    <row r="465" spans="1:9" hidden="1">
      <c r="A465" s="13"/>
      <c r="B465" s="1"/>
      <c r="C465" s="36"/>
      <c r="D465" s="118"/>
      <c r="E465" s="119"/>
      <c r="F465" s="43" t="str">
        <f>VLOOKUP(C465,'[2]Acha Air Sales Price List'!$B$1:$D$65536,3,FALSE)</f>
        <v>Exchange rate :</v>
      </c>
      <c r="G465" s="21">
        <f>ROUND(IF(ISBLANK(C465),0,VLOOKUP(C465,'[2]Acha Air Sales Price List'!$B$1:$X$65536,12,FALSE)*$L$14),2)</f>
        <v>0</v>
      </c>
      <c r="H465" s="22">
        <f t="shared" si="11"/>
        <v>0</v>
      </c>
      <c r="I465" s="14"/>
    </row>
    <row r="466" spans="1:9" hidden="1">
      <c r="A466" s="13"/>
      <c r="B466" s="1"/>
      <c r="C466" s="36"/>
      <c r="D466" s="118"/>
      <c r="E466" s="119"/>
      <c r="F466" s="43" t="str">
        <f>VLOOKUP(C466,'[2]Acha Air Sales Price List'!$B$1:$D$65536,3,FALSE)</f>
        <v>Exchange rate :</v>
      </c>
      <c r="G466" s="21">
        <f>ROUND(IF(ISBLANK(C466),0,VLOOKUP(C466,'[2]Acha Air Sales Price List'!$B$1:$X$65536,12,FALSE)*$L$14),2)</f>
        <v>0</v>
      </c>
      <c r="H466" s="22">
        <f t="shared" si="11"/>
        <v>0</v>
      </c>
      <c r="I466" s="14"/>
    </row>
    <row r="467" spans="1:9" hidden="1">
      <c r="A467" s="13"/>
      <c r="B467" s="1"/>
      <c r="C467" s="36"/>
      <c r="D467" s="118"/>
      <c r="E467" s="119"/>
      <c r="F467" s="43" t="str">
        <f>VLOOKUP(C467,'[2]Acha Air Sales Price List'!$B$1:$D$65536,3,FALSE)</f>
        <v>Exchange rate :</v>
      </c>
      <c r="G467" s="21">
        <f>ROUND(IF(ISBLANK(C467),0,VLOOKUP(C467,'[2]Acha Air Sales Price List'!$B$1:$X$65536,12,FALSE)*$L$14),2)</f>
        <v>0</v>
      </c>
      <c r="H467" s="22">
        <f t="shared" si="11"/>
        <v>0</v>
      </c>
      <c r="I467" s="14"/>
    </row>
    <row r="468" spans="1:9" hidden="1">
      <c r="A468" s="13"/>
      <c r="B468" s="1"/>
      <c r="C468" s="36"/>
      <c r="D468" s="118"/>
      <c r="E468" s="119"/>
      <c r="F468" s="43" t="str">
        <f>VLOOKUP(C468,'[2]Acha Air Sales Price List'!$B$1:$D$65536,3,FALSE)</f>
        <v>Exchange rate :</v>
      </c>
      <c r="G468" s="21">
        <f>ROUND(IF(ISBLANK(C468),0,VLOOKUP(C468,'[2]Acha Air Sales Price List'!$B$1:$X$65536,12,FALSE)*$L$14),2)</f>
        <v>0</v>
      </c>
      <c r="H468" s="22">
        <f t="shared" si="11"/>
        <v>0</v>
      </c>
      <c r="I468" s="14"/>
    </row>
    <row r="469" spans="1:9" hidden="1">
      <c r="A469" s="13"/>
      <c r="B469" s="1"/>
      <c r="C469" s="36"/>
      <c r="D469" s="118"/>
      <c r="E469" s="119"/>
      <c r="F469" s="43" t="str">
        <f>VLOOKUP(C469,'[2]Acha Air Sales Price List'!$B$1:$D$65536,3,FALSE)</f>
        <v>Exchange rate :</v>
      </c>
      <c r="G469" s="21">
        <f>ROUND(IF(ISBLANK(C469),0,VLOOKUP(C469,'[2]Acha Air Sales Price List'!$B$1:$X$65536,12,FALSE)*$L$14),2)</f>
        <v>0</v>
      </c>
      <c r="H469" s="22">
        <f t="shared" si="11"/>
        <v>0</v>
      </c>
      <c r="I469" s="14"/>
    </row>
    <row r="470" spans="1:9" hidden="1">
      <c r="A470" s="13"/>
      <c r="B470" s="1"/>
      <c r="C470" s="36"/>
      <c r="D470" s="118"/>
      <c r="E470" s="119"/>
      <c r="F470" s="43" t="str">
        <f>VLOOKUP(C470,'[2]Acha Air Sales Price List'!$B$1:$D$65536,3,FALSE)</f>
        <v>Exchange rate :</v>
      </c>
      <c r="G470" s="21">
        <f>ROUND(IF(ISBLANK(C470),0,VLOOKUP(C470,'[2]Acha Air Sales Price List'!$B$1:$X$65536,12,FALSE)*$L$14),2)</f>
        <v>0</v>
      </c>
      <c r="H470" s="22">
        <f t="shared" si="11"/>
        <v>0</v>
      </c>
      <c r="I470" s="14"/>
    </row>
    <row r="471" spans="1:9" hidden="1">
      <c r="A471" s="13"/>
      <c r="B471" s="1"/>
      <c r="C471" s="36"/>
      <c r="D471" s="118"/>
      <c r="E471" s="119"/>
      <c r="F471" s="43" t="str">
        <f>VLOOKUP(C471,'[2]Acha Air Sales Price List'!$B$1:$D$65536,3,FALSE)</f>
        <v>Exchange rate :</v>
      </c>
      <c r="G471" s="21">
        <f>ROUND(IF(ISBLANK(C471),0,VLOOKUP(C471,'[2]Acha Air Sales Price List'!$B$1:$X$65536,12,FALSE)*$L$14),2)</f>
        <v>0</v>
      </c>
      <c r="H471" s="22">
        <f t="shared" si="11"/>
        <v>0</v>
      </c>
      <c r="I471" s="14"/>
    </row>
    <row r="472" spans="1:9" hidden="1">
      <c r="A472" s="13"/>
      <c r="B472" s="1"/>
      <c r="C472" s="36"/>
      <c r="D472" s="118"/>
      <c r="E472" s="119"/>
      <c r="F472" s="43" t="str">
        <f>VLOOKUP(C472,'[2]Acha Air Sales Price List'!$B$1:$D$65536,3,FALSE)</f>
        <v>Exchange rate :</v>
      </c>
      <c r="G472" s="21">
        <f>ROUND(IF(ISBLANK(C472),0,VLOOKUP(C472,'[2]Acha Air Sales Price List'!$B$1:$X$65536,12,FALSE)*$L$14),2)</f>
        <v>0</v>
      </c>
      <c r="H472" s="22">
        <f t="shared" si="11"/>
        <v>0</v>
      </c>
      <c r="I472" s="14"/>
    </row>
    <row r="473" spans="1:9" hidden="1">
      <c r="A473" s="13"/>
      <c r="B473" s="1"/>
      <c r="C473" s="36"/>
      <c r="D473" s="118"/>
      <c r="E473" s="119"/>
      <c r="F473" s="43" t="str">
        <f>VLOOKUP(C473,'[2]Acha Air Sales Price List'!$B$1:$D$65536,3,FALSE)</f>
        <v>Exchange rate :</v>
      </c>
      <c r="G473" s="21">
        <f>ROUND(IF(ISBLANK(C473),0,VLOOKUP(C473,'[2]Acha Air Sales Price List'!$B$1:$X$65536,12,FALSE)*$L$14),2)</f>
        <v>0</v>
      </c>
      <c r="H473" s="22">
        <f t="shared" si="11"/>
        <v>0</v>
      </c>
      <c r="I473" s="14"/>
    </row>
    <row r="474" spans="1:9" hidden="1">
      <c r="A474" s="13"/>
      <c r="B474" s="1"/>
      <c r="C474" s="36"/>
      <c r="D474" s="118"/>
      <c r="E474" s="119"/>
      <c r="F474" s="43" t="str">
        <f>VLOOKUP(C474,'[2]Acha Air Sales Price List'!$B$1:$D$65536,3,FALSE)</f>
        <v>Exchange rate :</v>
      </c>
      <c r="G474" s="21">
        <f>ROUND(IF(ISBLANK(C474),0,VLOOKUP(C474,'[2]Acha Air Sales Price List'!$B$1:$X$65536,12,FALSE)*$L$14),2)</f>
        <v>0</v>
      </c>
      <c r="H474" s="22">
        <f t="shared" si="11"/>
        <v>0</v>
      </c>
      <c r="I474" s="14"/>
    </row>
    <row r="475" spans="1:9" hidden="1">
      <c r="A475" s="13"/>
      <c r="B475" s="1"/>
      <c r="C475" s="37"/>
      <c r="D475" s="118"/>
      <c r="E475" s="119"/>
      <c r="F475" s="43" t="str">
        <f>VLOOKUP(C475,'[2]Acha Air Sales Price List'!$B$1:$D$65536,3,FALSE)</f>
        <v>Exchange rate :</v>
      </c>
      <c r="G475" s="21">
        <f>ROUND(IF(ISBLANK(C475),0,VLOOKUP(C475,'[2]Acha Air Sales Price List'!$B$1:$X$65536,12,FALSE)*$L$14),2)</f>
        <v>0</v>
      </c>
      <c r="H475" s="22">
        <f t="shared" si="11"/>
        <v>0</v>
      </c>
      <c r="I475" s="14"/>
    </row>
    <row r="476" spans="1:9" hidden="1">
      <c r="A476" s="13"/>
      <c r="B476" s="1"/>
      <c r="C476" s="36"/>
      <c r="D476" s="118"/>
      <c r="E476" s="119"/>
      <c r="F476" s="43" t="str">
        <f>VLOOKUP(C476,'[2]Acha Air Sales Price List'!$B$1:$D$65536,3,FALSE)</f>
        <v>Exchange rate :</v>
      </c>
      <c r="G476" s="21">
        <f>ROUND(IF(ISBLANK(C476),0,VLOOKUP(C476,'[2]Acha Air Sales Price List'!$B$1:$X$65536,12,FALSE)*$L$14),2)</f>
        <v>0</v>
      </c>
      <c r="H476" s="22">
        <f t="shared" si="11"/>
        <v>0</v>
      </c>
      <c r="I476" s="14"/>
    </row>
    <row r="477" spans="1:9" hidden="1">
      <c r="A477" s="13"/>
      <c r="B477" s="1"/>
      <c r="C477" s="36"/>
      <c r="D477" s="118"/>
      <c r="E477" s="119"/>
      <c r="F477" s="43" t="str">
        <f>VLOOKUP(C477,'[2]Acha Air Sales Price List'!$B$1:$D$65536,3,FALSE)</f>
        <v>Exchange rate :</v>
      </c>
      <c r="G477" s="21">
        <f>ROUND(IF(ISBLANK(C477),0,VLOOKUP(C477,'[2]Acha Air Sales Price List'!$B$1:$X$65536,12,FALSE)*$L$14),2)</f>
        <v>0</v>
      </c>
      <c r="H477" s="22">
        <f t="shared" si="11"/>
        <v>0</v>
      </c>
      <c r="I477" s="14"/>
    </row>
    <row r="478" spans="1:9" hidden="1">
      <c r="A478" s="13"/>
      <c r="B478" s="1"/>
      <c r="C478" s="36"/>
      <c r="D478" s="118"/>
      <c r="E478" s="119"/>
      <c r="F478" s="43" t="str">
        <f>VLOOKUP(C478,'[2]Acha Air Sales Price List'!$B$1:$D$65536,3,FALSE)</f>
        <v>Exchange rate :</v>
      </c>
      <c r="G478" s="21">
        <f>ROUND(IF(ISBLANK(C478),0,VLOOKUP(C478,'[2]Acha Air Sales Price List'!$B$1:$X$65536,12,FALSE)*$L$14),2)</f>
        <v>0</v>
      </c>
      <c r="H478" s="22">
        <f t="shared" si="11"/>
        <v>0</v>
      </c>
      <c r="I478" s="14"/>
    </row>
    <row r="479" spans="1:9" hidden="1">
      <c r="A479" s="13"/>
      <c r="B479" s="1"/>
      <c r="C479" s="36"/>
      <c r="D479" s="118"/>
      <c r="E479" s="119"/>
      <c r="F479" s="43" t="str">
        <f>VLOOKUP(C479,'[2]Acha Air Sales Price List'!$B$1:$D$65536,3,FALSE)</f>
        <v>Exchange rate :</v>
      </c>
      <c r="G479" s="21">
        <f>ROUND(IF(ISBLANK(C479),0,VLOOKUP(C479,'[2]Acha Air Sales Price List'!$B$1:$X$65536,12,FALSE)*$L$14),2)</f>
        <v>0</v>
      </c>
      <c r="H479" s="22">
        <f t="shared" si="11"/>
        <v>0</v>
      </c>
      <c r="I479" s="14"/>
    </row>
    <row r="480" spans="1:9" hidden="1">
      <c r="A480" s="13"/>
      <c r="B480" s="1"/>
      <c r="C480" s="36"/>
      <c r="D480" s="118"/>
      <c r="E480" s="119"/>
      <c r="F480" s="43" t="str">
        <f>VLOOKUP(C480,'[2]Acha Air Sales Price List'!$B$1:$D$65536,3,FALSE)</f>
        <v>Exchange rate :</v>
      </c>
      <c r="G480" s="21">
        <f>ROUND(IF(ISBLANK(C480),0,VLOOKUP(C480,'[2]Acha Air Sales Price List'!$B$1:$X$65536,12,FALSE)*$L$14),2)</f>
        <v>0</v>
      </c>
      <c r="H480" s="22">
        <f t="shared" si="11"/>
        <v>0</v>
      </c>
      <c r="I480" s="14"/>
    </row>
    <row r="481" spans="1:9" hidden="1">
      <c r="A481" s="13"/>
      <c r="B481" s="1"/>
      <c r="C481" s="36"/>
      <c r="D481" s="118"/>
      <c r="E481" s="119"/>
      <c r="F481" s="43" t="str">
        <f>VLOOKUP(C481,'[2]Acha Air Sales Price List'!$B$1:$D$65536,3,FALSE)</f>
        <v>Exchange rate :</v>
      </c>
      <c r="G481" s="21">
        <f>ROUND(IF(ISBLANK(C481),0,VLOOKUP(C481,'[2]Acha Air Sales Price List'!$B$1:$X$65536,12,FALSE)*$L$14),2)</f>
        <v>0</v>
      </c>
      <c r="H481" s="22">
        <f t="shared" si="11"/>
        <v>0</v>
      </c>
      <c r="I481" s="14"/>
    </row>
    <row r="482" spans="1:9" hidden="1">
      <c r="A482" s="13"/>
      <c r="B482" s="1"/>
      <c r="C482" s="36"/>
      <c r="D482" s="118"/>
      <c r="E482" s="119"/>
      <c r="F482" s="43" t="str">
        <f>VLOOKUP(C482,'[2]Acha Air Sales Price List'!$B$1:$D$65536,3,FALSE)</f>
        <v>Exchange rate :</v>
      </c>
      <c r="G482" s="21">
        <f>ROUND(IF(ISBLANK(C482),0,VLOOKUP(C482,'[2]Acha Air Sales Price List'!$B$1:$X$65536,12,FALSE)*$L$14),2)</f>
        <v>0</v>
      </c>
      <c r="H482" s="22">
        <f t="shared" si="11"/>
        <v>0</v>
      </c>
      <c r="I482" s="14"/>
    </row>
    <row r="483" spans="1:9" hidden="1">
      <c r="A483" s="13"/>
      <c r="B483" s="1"/>
      <c r="C483" s="36"/>
      <c r="D483" s="118"/>
      <c r="E483" s="119"/>
      <c r="F483" s="43" t="str">
        <f>VLOOKUP(C483,'[2]Acha Air Sales Price List'!$B$1:$D$65536,3,FALSE)</f>
        <v>Exchange rate :</v>
      </c>
      <c r="G483" s="21">
        <f>ROUND(IF(ISBLANK(C483),0,VLOOKUP(C483,'[2]Acha Air Sales Price List'!$B$1:$X$65536,12,FALSE)*$L$14),2)</f>
        <v>0</v>
      </c>
      <c r="H483" s="22">
        <f t="shared" si="11"/>
        <v>0</v>
      </c>
      <c r="I483" s="14"/>
    </row>
    <row r="484" spans="1:9" hidden="1">
      <c r="A484" s="13"/>
      <c r="B484" s="1"/>
      <c r="C484" s="36"/>
      <c r="D484" s="118"/>
      <c r="E484" s="119"/>
      <c r="F484" s="43" t="str">
        <f>VLOOKUP(C484,'[2]Acha Air Sales Price List'!$B$1:$D$65536,3,FALSE)</f>
        <v>Exchange rate :</v>
      </c>
      <c r="G484" s="21">
        <f>ROUND(IF(ISBLANK(C484),0,VLOOKUP(C484,'[2]Acha Air Sales Price List'!$B$1:$X$65536,12,FALSE)*$L$14),2)</f>
        <v>0</v>
      </c>
      <c r="H484" s="22">
        <f t="shared" si="11"/>
        <v>0</v>
      </c>
      <c r="I484" s="14"/>
    </row>
    <row r="485" spans="1:9" hidden="1">
      <c r="A485" s="13"/>
      <c r="B485" s="1"/>
      <c r="C485" s="36"/>
      <c r="D485" s="118"/>
      <c r="E485" s="119"/>
      <c r="F485" s="43" t="str">
        <f>VLOOKUP(C485,'[2]Acha Air Sales Price List'!$B$1:$D$65536,3,FALSE)</f>
        <v>Exchange rate :</v>
      </c>
      <c r="G485" s="21">
        <f>ROUND(IF(ISBLANK(C485),0,VLOOKUP(C485,'[2]Acha Air Sales Price List'!$B$1:$X$65536,12,FALSE)*$L$14),2)</f>
        <v>0</v>
      </c>
      <c r="H485" s="22">
        <f t="shared" si="11"/>
        <v>0</v>
      </c>
      <c r="I485" s="14"/>
    </row>
    <row r="486" spans="1:9" hidden="1">
      <c r="A486" s="13"/>
      <c r="B486" s="1"/>
      <c r="C486" s="36"/>
      <c r="D486" s="118"/>
      <c r="E486" s="119"/>
      <c r="F486" s="43" t="str">
        <f>VLOOKUP(C486,'[2]Acha Air Sales Price List'!$B$1:$D$65536,3,FALSE)</f>
        <v>Exchange rate :</v>
      </c>
      <c r="G486" s="21">
        <f>ROUND(IF(ISBLANK(C486),0,VLOOKUP(C486,'[2]Acha Air Sales Price List'!$B$1:$X$65536,12,FALSE)*$L$14),2)</f>
        <v>0</v>
      </c>
      <c r="H486" s="22">
        <f t="shared" si="11"/>
        <v>0</v>
      </c>
      <c r="I486" s="14"/>
    </row>
    <row r="487" spans="1:9" hidden="1">
      <c r="A487" s="13"/>
      <c r="B487" s="1"/>
      <c r="C487" s="36"/>
      <c r="D487" s="118"/>
      <c r="E487" s="119"/>
      <c r="F487" s="43" t="str">
        <f>VLOOKUP(C487,'[2]Acha Air Sales Price List'!$B$1:$D$65536,3,FALSE)</f>
        <v>Exchange rate :</v>
      </c>
      <c r="G487" s="21">
        <f>ROUND(IF(ISBLANK(C487),0,VLOOKUP(C487,'[2]Acha Air Sales Price List'!$B$1:$X$65536,12,FALSE)*$L$14),2)</f>
        <v>0</v>
      </c>
      <c r="H487" s="22">
        <f t="shared" si="11"/>
        <v>0</v>
      </c>
      <c r="I487" s="14"/>
    </row>
    <row r="488" spans="1:9" hidden="1">
      <c r="A488" s="13"/>
      <c r="B488" s="1"/>
      <c r="C488" s="36"/>
      <c r="D488" s="118"/>
      <c r="E488" s="119"/>
      <c r="F488" s="43" t="str">
        <f>VLOOKUP(C488,'[2]Acha Air Sales Price List'!$B$1:$D$65536,3,FALSE)</f>
        <v>Exchange rate :</v>
      </c>
      <c r="G488" s="21">
        <f>ROUND(IF(ISBLANK(C488),0,VLOOKUP(C488,'[2]Acha Air Sales Price List'!$B$1:$X$65536,12,FALSE)*$L$14),2)</f>
        <v>0</v>
      </c>
      <c r="H488" s="22">
        <f t="shared" si="11"/>
        <v>0</v>
      </c>
      <c r="I488" s="14"/>
    </row>
    <row r="489" spans="1:9" hidden="1">
      <c r="A489" s="13"/>
      <c r="B489" s="1"/>
      <c r="C489" s="36"/>
      <c r="D489" s="118"/>
      <c r="E489" s="119"/>
      <c r="F489" s="43" t="str">
        <f>VLOOKUP(C489,'[2]Acha Air Sales Price List'!$B$1:$D$65536,3,FALSE)</f>
        <v>Exchange rate :</v>
      </c>
      <c r="G489" s="21">
        <f>ROUND(IF(ISBLANK(C489),0,VLOOKUP(C489,'[2]Acha Air Sales Price List'!$B$1:$X$65536,12,FALSE)*$L$14),2)</f>
        <v>0</v>
      </c>
      <c r="H489" s="22">
        <f t="shared" si="11"/>
        <v>0</v>
      </c>
      <c r="I489" s="14"/>
    </row>
    <row r="490" spans="1:9" hidden="1">
      <c r="A490" s="13"/>
      <c r="B490" s="1"/>
      <c r="C490" s="36"/>
      <c r="D490" s="118"/>
      <c r="E490" s="119"/>
      <c r="F490" s="43" t="str">
        <f>VLOOKUP(C490,'[2]Acha Air Sales Price List'!$B$1:$D$65536,3,FALSE)</f>
        <v>Exchange rate :</v>
      </c>
      <c r="G490" s="21">
        <f>ROUND(IF(ISBLANK(C490),0,VLOOKUP(C490,'[2]Acha Air Sales Price List'!$B$1:$X$65536,12,FALSE)*$L$14),2)</f>
        <v>0</v>
      </c>
      <c r="H490" s="22">
        <f t="shared" si="11"/>
        <v>0</v>
      </c>
      <c r="I490" s="14"/>
    </row>
    <row r="491" spans="1:9" hidden="1">
      <c r="A491" s="13"/>
      <c r="B491" s="1"/>
      <c r="C491" s="36"/>
      <c r="D491" s="118"/>
      <c r="E491" s="119"/>
      <c r="F491" s="43" t="str">
        <f>VLOOKUP(C491,'[2]Acha Air Sales Price List'!$B$1:$D$65536,3,FALSE)</f>
        <v>Exchange rate :</v>
      </c>
      <c r="G491" s="21">
        <f>ROUND(IF(ISBLANK(C491),0,VLOOKUP(C491,'[2]Acha Air Sales Price List'!$B$1:$X$65536,12,FALSE)*$L$14),2)</f>
        <v>0</v>
      </c>
      <c r="H491" s="22">
        <f t="shared" si="11"/>
        <v>0</v>
      </c>
      <c r="I491" s="14"/>
    </row>
    <row r="492" spans="1:9" hidden="1">
      <c r="A492" s="13"/>
      <c r="B492" s="1"/>
      <c r="C492" s="36"/>
      <c r="D492" s="118"/>
      <c r="E492" s="119"/>
      <c r="F492" s="43" t="str">
        <f>VLOOKUP(C492,'[2]Acha Air Sales Price List'!$B$1:$D$65536,3,FALSE)</f>
        <v>Exchange rate :</v>
      </c>
      <c r="G492" s="21">
        <f>ROUND(IF(ISBLANK(C492),0,VLOOKUP(C492,'[2]Acha Air Sales Price List'!$B$1:$X$65536,12,FALSE)*$L$14),2)</f>
        <v>0</v>
      </c>
      <c r="H492" s="22">
        <f t="shared" si="11"/>
        <v>0</v>
      </c>
      <c r="I492" s="14"/>
    </row>
    <row r="493" spans="1:9" hidden="1">
      <c r="A493" s="13"/>
      <c r="B493" s="1"/>
      <c r="C493" s="36"/>
      <c r="D493" s="118"/>
      <c r="E493" s="119"/>
      <c r="F493" s="43" t="str">
        <f>VLOOKUP(C493,'[2]Acha Air Sales Price List'!$B$1:$D$65536,3,FALSE)</f>
        <v>Exchange rate :</v>
      </c>
      <c r="G493" s="21">
        <f>ROUND(IF(ISBLANK(C493),0,VLOOKUP(C493,'[2]Acha Air Sales Price List'!$B$1:$X$65536,12,FALSE)*$L$14),2)</f>
        <v>0</v>
      </c>
      <c r="H493" s="22">
        <f t="shared" si="11"/>
        <v>0</v>
      </c>
      <c r="I493" s="14"/>
    </row>
    <row r="494" spans="1:9" hidden="1">
      <c r="A494" s="13"/>
      <c r="B494" s="1"/>
      <c r="C494" s="36"/>
      <c r="D494" s="118"/>
      <c r="E494" s="119"/>
      <c r="F494" s="43" t="str">
        <f>VLOOKUP(C494,'[2]Acha Air Sales Price List'!$B$1:$D$65536,3,FALSE)</f>
        <v>Exchange rate :</v>
      </c>
      <c r="G494" s="21">
        <f>ROUND(IF(ISBLANK(C494),0,VLOOKUP(C494,'[2]Acha Air Sales Price List'!$B$1:$X$65536,12,FALSE)*$L$14),2)</f>
        <v>0</v>
      </c>
      <c r="H494" s="22">
        <f t="shared" si="11"/>
        <v>0</v>
      </c>
      <c r="I494" s="14"/>
    </row>
    <row r="495" spans="1:9" hidden="1">
      <c r="A495" s="13"/>
      <c r="B495" s="1"/>
      <c r="C495" s="36"/>
      <c r="D495" s="118"/>
      <c r="E495" s="119"/>
      <c r="F495" s="43" t="str">
        <f>VLOOKUP(C495,'[2]Acha Air Sales Price List'!$B$1:$D$65536,3,FALSE)</f>
        <v>Exchange rate :</v>
      </c>
      <c r="G495" s="21">
        <f>ROUND(IF(ISBLANK(C495),0,VLOOKUP(C495,'[2]Acha Air Sales Price List'!$B$1:$X$65536,12,FALSE)*$L$14),2)</f>
        <v>0</v>
      </c>
      <c r="H495" s="22">
        <f t="shared" si="11"/>
        <v>0</v>
      </c>
      <c r="I495" s="14"/>
    </row>
    <row r="496" spans="1:9" hidden="1">
      <c r="A496" s="13"/>
      <c r="B496" s="1"/>
      <c r="C496" s="36"/>
      <c r="D496" s="118"/>
      <c r="E496" s="119"/>
      <c r="F496" s="43" t="str">
        <f>VLOOKUP(C496,'[2]Acha Air Sales Price List'!$B$1:$D$65536,3,FALSE)</f>
        <v>Exchange rate :</v>
      </c>
      <c r="G496" s="21">
        <f>ROUND(IF(ISBLANK(C496),0,VLOOKUP(C496,'[2]Acha Air Sales Price List'!$B$1:$X$65536,12,FALSE)*$L$14),2)</f>
        <v>0</v>
      </c>
      <c r="H496" s="22">
        <f t="shared" si="11"/>
        <v>0</v>
      </c>
      <c r="I496" s="14"/>
    </row>
    <row r="497" spans="1:9" hidden="1">
      <c r="A497" s="13"/>
      <c r="B497" s="1"/>
      <c r="C497" s="36"/>
      <c r="D497" s="118"/>
      <c r="E497" s="119"/>
      <c r="F497" s="43" t="str">
        <f>VLOOKUP(C497,'[2]Acha Air Sales Price List'!$B$1:$D$65536,3,FALSE)</f>
        <v>Exchange rate :</v>
      </c>
      <c r="G497" s="21">
        <f>ROUND(IF(ISBLANK(C497),0,VLOOKUP(C497,'[2]Acha Air Sales Price List'!$B$1:$X$65536,12,FALSE)*$L$14),2)</f>
        <v>0</v>
      </c>
      <c r="H497" s="22">
        <f t="shared" si="11"/>
        <v>0</v>
      </c>
      <c r="I497" s="14"/>
    </row>
    <row r="498" spans="1:9" hidden="1">
      <c r="A498" s="13"/>
      <c r="B498" s="1"/>
      <c r="C498" s="36"/>
      <c r="D498" s="118"/>
      <c r="E498" s="119"/>
      <c r="F498" s="43" t="str">
        <f>VLOOKUP(C498,'[2]Acha Air Sales Price List'!$B$1:$D$65536,3,FALSE)</f>
        <v>Exchange rate :</v>
      </c>
      <c r="G498" s="21">
        <f>ROUND(IF(ISBLANK(C498),0,VLOOKUP(C498,'[2]Acha Air Sales Price List'!$B$1:$X$65536,12,FALSE)*$L$14),2)</f>
        <v>0</v>
      </c>
      <c r="H498" s="22">
        <f t="shared" si="11"/>
        <v>0</v>
      </c>
      <c r="I498" s="14"/>
    </row>
    <row r="499" spans="1:9" hidden="1">
      <c r="A499" s="13"/>
      <c r="B499" s="1"/>
      <c r="C499" s="36"/>
      <c r="D499" s="118"/>
      <c r="E499" s="119"/>
      <c r="F499" s="43" t="str">
        <f>VLOOKUP(C499,'[2]Acha Air Sales Price List'!$B$1:$D$65536,3,FALSE)</f>
        <v>Exchange rate :</v>
      </c>
      <c r="G499" s="21">
        <f>ROUND(IF(ISBLANK(C499),0,VLOOKUP(C499,'[2]Acha Air Sales Price List'!$B$1:$X$65536,12,FALSE)*$L$14),2)</f>
        <v>0</v>
      </c>
      <c r="H499" s="22">
        <f t="shared" si="11"/>
        <v>0</v>
      </c>
      <c r="I499" s="14"/>
    </row>
    <row r="500" spans="1:9" hidden="1">
      <c r="A500" s="13"/>
      <c r="B500" s="1"/>
      <c r="C500" s="36"/>
      <c r="D500" s="118"/>
      <c r="E500" s="119"/>
      <c r="F500" s="43" t="str">
        <f>VLOOKUP(C500,'[2]Acha Air Sales Price List'!$B$1:$D$65536,3,FALSE)</f>
        <v>Exchange rate :</v>
      </c>
      <c r="G500" s="21">
        <f>ROUND(IF(ISBLANK(C500),0,VLOOKUP(C500,'[2]Acha Air Sales Price List'!$B$1:$X$65536,12,FALSE)*$L$14),2)</f>
        <v>0</v>
      </c>
      <c r="H500" s="22">
        <f t="shared" si="11"/>
        <v>0</v>
      </c>
      <c r="I500" s="14"/>
    </row>
    <row r="501" spans="1:9" hidden="1">
      <c r="A501" s="13"/>
      <c r="B501" s="1"/>
      <c r="C501" s="36"/>
      <c r="D501" s="118"/>
      <c r="E501" s="119"/>
      <c r="F501" s="43" t="str">
        <f>VLOOKUP(C501,'[2]Acha Air Sales Price List'!$B$1:$D$65536,3,FALSE)</f>
        <v>Exchange rate :</v>
      </c>
      <c r="G501" s="21">
        <f>ROUND(IF(ISBLANK(C501),0,VLOOKUP(C501,'[2]Acha Air Sales Price List'!$B$1:$X$65536,12,FALSE)*$L$14),2)</f>
        <v>0</v>
      </c>
      <c r="H501" s="22">
        <f t="shared" si="11"/>
        <v>0</v>
      </c>
      <c r="I501" s="14"/>
    </row>
    <row r="502" spans="1:9" hidden="1">
      <c r="A502" s="13"/>
      <c r="B502" s="1"/>
      <c r="C502" s="36"/>
      <c r="D502" s="118"/>
      <c r="E502" s="119"/>
      <c r="F502" s="43" t="str">
        <f>VLOOKUP(C502,'[2]Acha Air Sales Price List'!$B$1:$D$65536,3,FALSE)</f>
        <v>Exchange rate :</v>
      </c>
      <c r="G502" s="21">
        <f>ROUND(IF(ISBLANK(C502),0,VLOOKUP(C502,'[2]Acha Air Sales Price List'!$B$1:$X$65536,12,FALSE)*$L$14),2)</f>
        <v>0</v>
      </c>
      <c r="H502" s="22">
        <f t="shared" si="11"/>
        <v>0</v>
      </c>
      <c r="I502" s="14"/>
    </row>
    <row r="503" spans="1:9" hidden="1">
      <c r="A503" s="13"/>
      <c r="B503" s="1"/>
      <c r="C503" s="37"/>
      <c r="D503" s="118"/>
      <c r="E503" s="119"/>
      <c r="F503" s="43" t="str">
        <f>VLOOKUP(C503,'[2]Acha Air Sales Price List'!$B$1:$D$65536,3,FALSE)</f>
        <v>Exchange rate :</v>
      </c>
      <c r="G503" s="21">
        <f>ROUND(IF(ISBLANK(C503),0,VLOOKUP(C503,'[2]Acha Air Sales Price List'!$B$1:$X$65536,12,FALSE)*$L$14),2)</f>
        <v>0</v>
      </c>
      <c r="H503" s="22">
        <f>ROUND(IF(ISNUMBER(B503), G503*B503, 0),5)</f>
        <v>0</v>
      </c>
      <c r="I503" s="14"/>
    </row>
    <row r="504" spans="1:9" hidden="1">
      <c r="A504" s="13"/>
      <c r="B504" s="1"/>
      <c r="C504" s="36"/>
      <c r="D504" s="118"/>
      <c r="E504" s="119"/>
      <c r="F504" s="43" t="str">
        <f>VLOOKUP(C504,'[2]Acha Air Sales Price List'!$B$1:$D$65536,3,FALSE)</f>
        <v>Exchange rate :</v>
      </c>
      <c r="G504" s="21">
        <f>ROUND(IF(ISBLANK(C504),0,VLOOKUP(C504,'[2]Acha Air Sales Price List'!$B$1:$X$65536,12,FALSE)*$L$14),2)</f>
        <v>0</v>
      </c>
      <c r="H504" s="22">
        <f t="shared" ref="H504:H520" si="12">ROUND(IF(ISNUMBER(B504), G504*B504, 0),5)</f>
        <v>0</v>
      </c>
      <c r="I504" s="14"/>
    </row>
    <row r="505" spans="1:9" hidden="1">
      <c r="A505" s="13"/>
      <c r="B505" s="1"/>
      <c r="C505" s="36"/>
      <c r="D505" s="118"/>
      <c r="E505" s="119"/>
      <c r="F505" s="43" t="str">
        <f>VLOOKUP(C505,'[2]Acha Air Sales Price List'!$B$1:$D$65536,3,FALSE)</f>
        <v>Exchange rate :</v>
      </c>
      <c r="G505" s="21">
        <f>ROUND(IF(ISBLANK(C505),0,VLOOKUP(C505,'[2]Acha Air Sales Price List'!$B$1:$X$65536,12,FALSE)*$L$14),2)</f>
        <v>0</v>
      </c>
      <c r="H505" s="22">
        <f t="shared" si="12"/>
        <v>0</v>
      </c>
      <c r="I505" s="14"/>
    </row>
    <row r="506" spans="1:9" hidden="1">
      <c r="A506" s="13"/>
      <c r="B506" s="1"/>
      <c r="C506" s="36"/>
      <c r="D506" s="118"/>
      <c r="E506" s="119"/>
      <c r="F506" s="43" t="str">
        <f>VLOOKUP(C506,'[2]Acha Air Sales Price List'!$B$1:$D$65536,3,FALSE)</f>
        <v>Exchange rate :</v>
      </c>
      <c r="G506" s="21">
        <f>ROUND(IF(ISBLANK(C506),0,VLOOKUP(C506,'[2]Acha Air Sales Price List'!$B$1:$X$65536,12,FALSE)*$L$14),2)</f>
        <v>0</v>
      </c>
      <c r="H506" s="22">
        <f t="shared" si="12"/>
        <v>0</v>
      </c>
      <c r="I506" s="14"/>
    </row>
    <row r="507" spans="1:9" hidden="1">
      <c r="A507" s="13"/>
      <c r="B507" s="1"/>
      <c r="C507" s="36"/>
      <c r="D507" s="118"/>
      <c r="E507" s="119"/>
      <c r="F507" s="43" t="str">
        <f>VLOOKUP(C507,'[2]Acha Air Sales Price List'!$B$1:$D$65536,3,FALSE)</f>
        <v>Exchange rate :</v>
      </c>
      <c r="G507" s="21">
        <f>ROUND(IF(ISBLANK(C507),0,VLOOKUP(C507,'[2]Acha Air Sales Price List'!$B$1:$X$65536,12,FALSE)*$L$14),2)</f>
        <v>0</v>
      </c>
      <c r="H507" s="22">
        <f t="shared" si="12"/>
        <v>0</v>
      </c>
      <c r="I507" s="14"/>
    </row>
    <row r="508" spans="1:9" hidden="1">
      <c r="A508" s="13"/>
      <c r="B508" s="1"/>
      <c r="C508" s="36"/>
      <c r="D508" s="118"/>
      <c r="E508" s="119"/>
      <c r="F508" s="43" t="str">
        <f>VLOOKUP(C508,'[2]Acha Air Sales Price List'!$B$1:$D$65536,3,FALSE)</f>
        <v>Exchange rate :</v>
      </c>
      <c r="G508" s="21">
        <f>ROUND(IF(ISBLANK(C508),0,VLOOKUP(C508,'[2]Acha Air Sales Price List'!$B$1:$X$65536,12,FALSE)*$L$14),2)</f>
        <v>0</v>
      </c>
      <c r="H508" s="22">
        <f t="shared" si="12"/>
        <v>0</v>
      </c>
      <c r="I508" s="14"/>
    </row>
    <row r="509" spans="1:9" hidden="1">
      <c r="A509" s="13"/>
      <c r="B509" s="1"/>
      <c r="C509" s="36"/>
      <c r="D509" s="118"/>
      <c r="E509" s="119"/>
      <c r="F509" s="43" t="str">
        <f>VLOOKUP(C509,'[2]Acha Air Sales Price List'!$B$1:$D$65536,3,FALSE)</f>
        <v>Exchange rate :</v>
      </c>
      <c r="G509" s="21">
        <f>ROUND(IF(ISBLANK(C509),0,VLOOKUP(C509,'[2]Acha Air Sales Price List'!$B$1:$X$65536,12,FALSE)*$L$14),2)</f>
        <v>0</v>
      </c>
      <c r="H509" s="22">
        <f t="shared" si="12"/>
        <v>0</v>
      </c>
      <c r="I509" s="14"/>
    </row>
    <row r="510" spans="1:9" hidden="1">
      <c r="A510" s="13"/>
      <c r="B510" s="1"/>
      <c r="C510" s="36"/>
      <c r="D510" s="118"/>
      <c r="E510" s="119"/>
      <c r="F510" s="43" t="str">
        <f>VLOOKUP(C510,'[2]Acha Air Sales Price List'!$B$1:$D$65536,3,FALSE)</f>
        <v>Exchange rate :</v>
      </c>
      <c r="G510" s="21">
        <f>ROUND(IF(ISBLANK(C510),0,VLOOKUP(C510,'[2]Acha Air Sales Price List'!$B$1:$X$65536,12,FALSE)*$L$14),2)</f>
        <v>0</v>
      </c>
      <c r="H510" s="22">
        <f t="shared" si="12"/>
        <v>0</v>
      </c>
      <c r="I510" s="14"/>
    </row>
    <row r="511" spans="1:9" hidden="1">
      <c r="A511" s="13"/>
      <c r="B511" s="1"/>
      <c r="C511" s="36"/>
      <c r="D511" s="118"/>
      <c r="E511" s="119"/>
      <c r="F511" s="43" t="str">
        <f>VLOOKUP(C511,'[2]Acha Air Sales Price List'!$B$1:$D$65536,3,FALSE)</f>
        <v>Exchange rate :</v>
      </c>
      <c r="G511" s="21">
        <f>ROUND(IF(ISBLANK(C511),0,VLOOKUP(C511,'[2]Acha Air Sales Price List'!$B$1:$X$65536,12,FALSE)*$L$14),2)</f>
        <v>0</v>
      </c>
      <c r="H511" s="22">
        <f t="shared" si="12"/>
        <v>0</v>
      </c>
      <c r="I511" s="14"/>
    </row>
    <row r="512" spans="1:9" hidden="1">
      <c r="A512" s="13"/>
      <c r="B512" s="1"/>
      <c r="C512" s="36"/>
      <c r="D512" s="118"/>
      <c r="E512" s="119"/>
      <c r="F512" s="43" t="str">
        <f>VLOOKUP(C512,'[2]Acha Air Sales Price List'!$B$1:$D$65536,3,FALSE)</f>
        <v>Exchange rate :</v>
      </c>
      <c r="G512" s="21">
        <f>ROUND(IF(ISBLANK(C512),0,VLOOKUP(C512,'[2]Acha Air Sales Price List'!$B$1:$X$65536,12,FALSE)*$L$14),2)</f>
        <v>0</v>
      </c>
      <c r="H512" s="22">
        <f t="shared" si="12"/>
        <v>0</v>
      </c>
      <c r="I512" s="14"/>
    </row>
    <row r="513" spans="1:9" hidden="1">
      <c r="A513" s="13"/>
      <c r="B513" s="1"/>
      <c r="C513" s="36"/>
      <c r="D513" s="118"/>
      <c r="E513" s="119"/>
      <c r="F513" s="43" t="str">
        <f>VLOOKUP(C513,'[2]Acha Air Sales Price List'!$B$1:$D$65536,3,FALSE)</f>
        <v>Exchange rate :</v>
      </c>
      <c r="G513" s="21">
        <f>ROUND(IF(ISBLANK(C513),0,VLOOKUP(C513,'[2]Acha Air Sales Price List'!$B$1:$X$65536,12,FALSE)*$L$14),2)</f>
        <v>0</v>
      </c>
      <c r="H513" s="22">
        <f t="shared" si="12"/>
        <v>0</v>
      </c>
      <c r="I513" s="14"/>
    </row>
    <row r="514" spans="1:9" hidden="1">
      <c r="A514" s="13"/>
      <c r="B514" s="1"/>
      <c r="C514" s="36"/>
      <c r="D514" s="118"/>
      <c r="E514" s="119"/>
      <c r="F514" s="43" t="str">
        <f>VLOOKUP(C514,'[2]Acha Air Sales Price List'!$B$1:$D$65536,3,FALSE)</f>
        <v>Exchange rate :</v>
      </c>
      <c r="G514" s="21">
        <f>ROUND(IF(ISBLANK(C514),0,VLOOKUP(C514,'[2]Acha Air Sales Price List'!$B$1:$X$65536,12,FALSE)*$L$14),2)</f>
        <v>0</v>
      </c>
      <c r="H514" s="22">
        <f t="shared" si="12"/>
        <v>0</v>
      </c>
      <c r="I514" s="14"/>
    </row>
    <row r="515" spans="1:9" hidden="1">
      <c r="A515" s="13"/>
      <c r="B515" s="1"/>
      <c r="C515" s="36"/>
      <c r="D515" s="118"/>
      <c r="E515" s="119"/>
      <c r="F515" s="43" t="str">
        <f>VLOOKUP(C515,'[2]Acha Air Sales Price List'!$B$1:$D$65536,3,FALSE)</f>
        <v>Exchange rate :</v>
      </c>
      <c r="G515" s="21">
        <f>ROUND(IF(ISBLANK(C515),0,VLOOKUP(C515,'[2]Acha Air Sales Price List'!$B$1:$X$65536,12,FALSE)*$L$14),2)</f>
        <v>0</v>
      </c>
      <c r="H515" s="22">
        <f t="shared" si="12"/>
        <v>0</v>
      </c>
      <c r="I515" s="14"/>
    </row>
    <row r="516" spans="1:9" hidden="1">
      <c r="A516" s="13"/>
      <c r="B516" s="1"/>
      <c r="C516" s="36"/>
      <c r="D516" s="118"/>
      <c r="E516" s="119"/>
      <c r="F516" s="43" t="str">
        <f>VLOOKUP(C516,'[2]Acha Air Sales Price List'!$B$1:$D$65536,3,FALSE)</f>
        <v>Exchange rate :</v>
      </c>
      <c r="G516" s="21">
        <f>ROUND(IF(ISBLANK(C516),0,VLOOKUP(C516,'[2]Acha Air Sales Price List'!$B$1:$X$65536,12,FALSE)*$L$14),2)</f>
        <v>0</v>
      </c>
      <c r="H516" s="22">
        <f t="shared" si="12"/>
        <v>0</v>
      </c>
      <c r="I516" s="14"/>
    </row>
    <row r="517" spans="1:9" hidden="1">
      <c r="A517" s="13"/>
      <c r="B517" s="1"/>
      <c r="C517" s="36"/>
      <c r="D517" s="118"/>
      <c r="E517" s="119"/>
      <c r="F517" s="43" t="str">
        <f>VLOOKUP(C517,'[2]Acha Air Sales Price List'!$B$1:$D$65536,3,FALSE)</f>
        <v>Exchange rate :</v>
      </c>
      <c r="G517" s="21">
        <f>ROUND(IF(ISBLANK(C517),0,VLOOKUP(C517,'[2]Acha Air Sales Price List'!$B$1:$X$65536,12,FALSE)*$L$14),2)</f>
        <v>0</v>
      </c>
      <c r="H517" s="22">
        <f t="shared" si="12"/>
        <v>0</v>
      </c>
      <c r="I517" s="14"/>
    </row>
    <row r="518" spans="1:9" hidden="1">
      <c r="A518" s="13"/>
      <c r="B518" s="1"/>
      <c r="C518" s="36"/>
      <c r="D518" s="118"/>
      <c r="E518" s="119"/>
      <c r="F518" s="43" t="str">
        <f>VLOOKUP(C518,'[2]Acha Air Sales Price List'!$B$1:$D$65536,3,FALSE)</f>
        <v>Exchange rate :</v>
      </c>
      <c r="G518" s="21">
        <f>ROUND(IF(ISBLANK(C518),0,VLOOKUP(C518,'[2]Acha Air Sales Price List'!$B$1:$X$65536,12,FALSE)*$L$14),2)</f>
        <v>0</v>
      </c>
      <c r="H518" s="22">
        <f t="shared" si="12"/>
        <v>0</v>
      </c>
      <c r="I518" s="14"/>
    </row>
    <row r="519" spans="1:9" hidden="1">
      <c r="A519" s="13"/>
      <c r="B519" s="1"/>
      <c r="C519" s="37"/>
      <c r="D519" s="118"/>
      <c r="E519" s="119"/>
      <c r="F519" s="43" t="str">
        <f>VLOOKUP(C519,'[2]Acha Air Sales Price List'!$B$1:$D$65536,3,FALSE)</f>
        <v>Exchange rate :</v>
      </c>
      <c r="G519" s="21">
        <f>ROUND(IF(ISBLANK(C519),0,VLOOKUP(C519,'[2]Acha Air Sales Price List'!$B$1:$X$65536,12,FALSE)*$L$14),2)</f>
        <v>0</v>
      </c>
      <c r="H519" s="22">
        <f t="shared" si="12"/>
        <v>0</v>
      </c>
      <c r="I519" s="14"/>
    </row>
    <row r="520" spans="1:9" hidden="1">
      <c r="A520" s="13"/>
      <c r="B520" s="1"/>
      <c r="C520" s="37"/>
      <c r="D520" s="118"/>
      <c r="E520" s="119"/>
      <c r="F520" s="43" t="str">
        <f>VLOOKUP(C520,'[2]Acha Air Sales Price List'!$B$1:$D$65536,3,FALSE)</f>
        <v>Exchange rate :</v>
      </c>
      <c r="G520" s="21">
        <f>ROUND(IF(ISBLANK(C520),0,VLOOKUP(C520,'[2]Acha Air Sales Price List'!$B$1:$X$65536,12,FALSE)*$L$14),2)</f>
        <v>0</v>
      </c>
      <c r="H520" s="22">
        <f t="shared" si="12"/>
        <v>0</v>
      </c>
      <c r="I520" s="14"/>
    </row>
    <row r="521" spans="1:9" hidden="1">
      <c r="A521" s="13"/>
      <c r="B521" s="1"/>
      <c r="C521" s="36"/>
      <c r="D521" s="118"/>
      <c r="E521" s="119"/>
      <c r="F521" s="43" t="str">
        <f>VLOOKUP(C521,'[2]Acha Air Sales Price List'!$B$1:$D$65536,3,FALSE)</f>
        <v>Exchange rate :</v>
      </c>
      <c r="G521" s="21">
        <f>ROUND(IF(ISBLANK(C521),0,VLOOKUP(C521,'[2]Acha Air Sales Price List'!$B$1:$X$65536,12,FALSE)*$L$14),2)</f>
        <v>0</v>
      </c>
      <c r="H521" s="22">
        <f>ROUND(IF(ISNUMBER(B521), G521*B521, 0),5)</f>
        <v>0</v>
      </c>
      <c r="I521" s="14"/>
    </row>
    <row r="522" spans="1:9" hidden="1">
      <c r="A522" s="13"/>
      <c r="B522" s="1"/>
      <c r="C522" s="36"/>
      <c r="D522" s="118"/>
      <c r="E522" s="119"/>
      <c r="F522" s="43" t="str">
        <f>VLOOKUP(C522,'[2]Acha Air Sales Price List'!$B$1:$D$65536,3,FALSE)</f>
        <v>Exchange rate :</v>
      </c>
      <c r="G522" s="21">
        <f>ROUND(IF(ISBLANK(C522),0,VLOOKUP(C522,'[2]Acha Air Sales Price List'!$B$1:$X$65536,12,FALSE)*$L$14),2)</f>
        <v>0</v>
      </c>
      <c r="H522" s="22">
        <f t="shared" ref="H522:H559" si="13">ROUND(IF(ISNUMBER(B522), G522*B522, 0),5)</f>
        <v>0</v>
      </c>
      <c r="I522" s="14"/>
    </row>
    <row r="523" spans="1:9" hidden="1">
      <c r="A523" s="13"/>
      <c r="B523" s="1"/>
      <c r="C523" s="36"/>
      <c r="D523" s="118"/>
      <c r="E523" s="119"/>
      <c r="F523" s="43" t="str">
        <f>VLOOKUP(C523,'[2]Acha Air Sales Price List'!$B$1:$D$65536,3,FALSE)</f>
        <v>Exchange rate :</v>
      </c>
      <c r="G523" s="21">
        <f>ROUND(IF(ISBLANK(C523),0,VLOOKUP(C523,'[2]Acha Air Sales Price List'!$B$1:$X$65536,12,FALSE)*$L$14),2)</f>
        <v>0</v>
      </c>
      <c r="H523" s="22">
        <f t="shared" si="13"/>
        <v>0</v>
      </c>
      <c r="I523" s="14"/>
    </row>
    <row r="524" spans="1:9" hidden="1">
      <c r="A524" s="13"/>
      <c r="B524" s="1"/>
      <c r="C524" s="36"/>
      <c r="D524" s="118"/>
      <c r="E524" s="119"/>
      <c r="F524" s="43" t="str">
        <f>VLOOKUP(C524,'[2]Acha Air Sales Price List'!$B$1:$D$65536,3,FALSE)</f>
        <v>Exchange rate :</v>
      </c>
      <c r="G524" s="21">
        <f>ROUND(IF(ISBLANK(C524),0,VLOOKUP(C524,'[2]Acha Air Sales Price List'!$B$1:$X$65536,12,FALSE)*$L$14),2)</f>
        <v>0</v>
      </c>
      <c r="H524" s="22">
        <f t="shared" si="13"/>
        <v>0</v>
      </c>
      <c r="I524" s="14"/>
    </row>
    <row r="525" spans="1:9" hidden="1">
      <c r="A525" s="13"/>
      <c r="B525" s="1"/>
      <c r="C525" s="36"/>
      <c r="D525" s="118"/>
      <c r="E525" s="119"/>
      <c r="F525" s="43" t="str">
        <f>VLOOKUP(C525,'[2]Acha Air Sales Price List'!$B$1:$D$65536,3,FALSE)</f>
        <v>Exchange rate :</v>
      </c>
      <c r="G525" s="21">
        <f>ROUND(IF(ISBLANK(C525),0,VLOOKUP(C525,'[2]Acha Air Sales Price List'!$B$1:$X$65536,12,FALSE)*$L$14),2)</f>
        <v>0</v>
      </c>
      <c r="H525" s="22">
        <f t="shared" si="13"/>
        <v>0</v>
      </c>
      <c r="I525" s="14"/>
    </row>
    <row r="526" spans="1:9" hidden="1">
      <c r="A526" s="13"/>
      <c r="B526" s="1"/>
      <c r="C526" s="36"/>
      <c r="D526" s="118"/>
      <c r="E526" s="119"/>
      <c r="F526" s="43" t="str">
        <f>VLOOKUP(C526,'[2]Acha Air Sales Price List'!$B$1:$D$65536,3,FALSE)</f>
        <v>Exchange rate :</v>
      </c>
      <c r="G526" s="21">
        <f>ROUND(IF(ISBLANK(C526),0,VLOOKUP(C526,'[2]Acha Air Sales Price List'!$B$1:$X$65536,12,FALSE)*$L$14),2)</f>
        <v>0</v>
      </c>
      <c r="H526" s="22">
        <f t="shared" si="13"/>
        <v>0</v>
      </c>
      <c r="I526" s="14"/>
    </row>
    <row r="527" spans="1:9" hidden="1">
      <c r="A527" s="13"/>
      <c r="B527" s="1"/>
      <c r="C527" s="36"/>
      <c r="D527" s="118"/>
      <c r="E527" s="119"/>
      <c r="F527" s="43" t="str">
        <f>VLOOKUP(C527,'[2]Acha Air Sales Price List'!$B$1:$D$65536,3,FALSE)</f>
        <v>Exchange rate :</v>
      </c>
      <c r="G527" s="21">
        <f>ROUND(IF(ISBLANK(C527),0,VLOOKUP(C527,'[2]Acha Air Sales Price List'!$B$1:$X$65536,12,FALSE)*$L$14),2)</f>
        <v>0</v>
      </c>
      <c r="H527" s="22">
        <f t="shared" si="13"/>
        <v>0</v>
      </c>
      <c r="I527" s="14"/>
    </row>
    <row r="528" spans="1:9" hidden="1">
      <c r="A528" s="13"/>
      <c r="B528" s="1"/>
      <c r="C528" s="36"/>
      <c r="D528" s="118"/>
      <c r="E528" s="119"/>
      <c r="F528" s="43" t="str">
        <f>VLOOKUP(C528,'[2]Acha Air Sales Price List'!$B$1:$D$65536,3,FALSE)</f>
        <v>Exchange rate :</v>
      </c>
      <c r="G528" s="21">
        <f>ROUND(IF(ISBLANK(C528),0,VLOOKUP(C528,'[2]Acha Air Sales Price List'!$B$1:$X$65536,12,FALSE)*$L$14),2)</f>
        <v>0</v>
      </c>
      <c r="H528" s="22">
        <f t="shared" si="13"/>
        <v>0</v>
      </c>
      <c r="I528" s="14"/>
    </row>
    <row r="529" spans="1:9" hidden="1">
      <c r="A529" s="13"/>
      <c r="B529" s="1"/>
      <c r="C529" s="36"/>
      <c r="D529" s="118"/>
      <c r="E529" s="119"/>
      <c r="F529" s="43" t="str">
        <f>VLOOKUP(C529,'[2]Acha Air Sales Price List'!$B$1:$D$65536,3,FALSE)</f>
        <v>Exchange rate :</v>
      </c>
      <c r="G529" s="21">
        <f>ROUND(IF(ISBLANK(C529),0,VLOOKUP(C529,'[2]Acha Air Sales Price List'!$B$1:$X$65536,12,FALSE)*$L$14),2)</f>
        <v>0</v>
      </c>
      <c r="H529" s="22">
        <f t="shared" si="13"/>
        <v>0</v>
      </c>
      <c r="I529" s="14"/>
    </row>
    <row r="530" spans="1:9" hidden="1">
      <c r="A530" s="13"/>
      <c r="B530" s="1"/>
      <c r="C530" s="36"/>
      <c r="D530" s="118"/>
      <c r="E530" s="119"/>
      <c r="F530" s="43" t="str">
        <f>VLOOKUP(C530,'[2]Acha Air Sales Price List'!$B$1:$D$65536,3,FALSE)</f>
        <v>Exchange rate :</v>
      </c>
      <c r="G530" s="21">
        <f>ROUND(IF(ISBLANK(C530),0,VLOOKUP(C530,'[2]Acha Air Sales Price List'!$B$1:$X$65536,12,FALSE)*$L$14),2)</f>
        <v>0</v>
      </c>
      <c r="H530" s="22">
        <f t="shared" si="13"/>
        <v>0</v>
      </c>
      <c r="I530" s="14"/>
    </row>
    <row r="531" spans="1:9" hidden="1">
      <c r="A531" s="13"/>
      <c r="B531" s="1"/>
      <c r="C531" s="36"/>
      <c r="D531" s="118"/>
      <c r="E531" s="119"/>
      <c r="F531" s="43" t="str">
        <f>VLOOKUP(C531,'[2]Acha Air Sales Price List'!$B$1:$D$65536,3,FALSE)</f>
        <v>Exchange rate :</v>
      </c>
      <c r="G531" s="21">
        <f>ROUND(IF(ISBLANK(C531),0,VLOOKUP(C531,'[2]Acha Air Sales Price List'!$B$1:$X$65536,12,FALSE)*$L$14),2)</f>
        <v>0</v>
      </c>
      <c r="H531" s="22">
        <f t="shared" si="13"/>
        <v>0</v>
      </c>
      <c r="I531" s="14"/>
    </row>
    <row r="532" spans="1:9" hidden="1">
      <c r="A532" s="13"/>
      <c r="B532" s="1"/>
      <c r="C532" s="37"/>
      <c r="D532" s="118"/>
      <c r="E532" s="119"/>
      <c r="F532" s="43" t="str">
        <f>VLOOKUP(C532,'[2]Acha Air Sales Price List'!$B$1:$D$65536,3,FALSE)</f>
        <v>Exchange rate :</v>
      </c>
      <c r="G532" s="21">
        <f>ROUND(IF(ISBLANK(C532),0,VLOOKUP(C532,'[2]Acha Air Sales Price List'!$B$1:$X$65536,12,FALSE)*$L$14),2)</f>
        <v>0</v>
      </c>
      <c r="H532" s="22">
        <f t="shared" si="13"/>
        <v>0</v>
      </c>
      <c r="I532" s="14"/>
    </row>
    <row r="533" spans="1:9" hidden="1">
      <c r="A533" s="13"/>
      <c r="B533" s="1"/>
      <c r="C533" s="36"/>
      <c r="D533" s="118"/>
      <c r="E533" s="119"/>
      <c r="F533" s="43" t="str">
        <f>VLOOKUP(C533,'[2]Acha Air Sales Price List'!$B$1:$D$65536,3,FALSE)</f>
        <v>Exchange rate :</v>
      </c>
      <c r="G533" s="21">
        <f>ROUND(IF(ISBLANK(C533),0,VLOOKUP(C533,'[2]Acha Air Sales Price List'!$B$1:$X$65536,12,FALSE)*$L$14),2)</f>
        <v>0</v>
      </c>
      <c r="H533" s="22">
        <f t="shared" si="13"/>
        <v>0</v>
      </c>
      <c r="I533" s="14"/>
    </row>
    <row r="534" spans="1:9" hidden="1">
      <c r="A534" s="13"/>
      <c r="B534" s="1"/>
      <c r="C534" s="36"/>
      <c r="D534" s="118"/>
      <c r="E534" s="119"/>
      <c r="F534" s="43" t="str">
        <f>VLOOKUP(C534,'[2]Acha Air Sales Price List'!$B$1:$D$65536,3,FALSE)</f>
        <v>Exchange rate :</v>
      </c>
      <c r="G534" s="21">
        <f>ROUND(IF(ISBLANK(C534),0,VLOOKUP(C534,'[2]Acha Air Sales Price List'!$B$1:$X$65536,12,FALSE)*$L$14),2)</f>
        <v>0</v>
      </c>
      <c r="H534" s="22">
        <f t="shared" si="13"/>
        <v>0</v>
      </c>
      <c r="I534" s="14"/>
    </row>
    <row r="535" spans="1:9" hidden="1">
      <c r="A535" s="13"/>
      <c r="B535" s="1"/>
      <c r="C535" s="36"/>
      <c r="D535" s="118"/>
      <c r="E535" s="119"/>
      <c r="F535" s="43" t="str">
        <f>VLOOKUP(C535,'[2]Acha Air Sales Price List'!$B$1:$D$65536,3,FALSE)</f>
        <v>Exchange rate :</v>
      </c>
      <c r="G535" s="21">
        <f>ROUND(IF(ISBLANK(C535),0,VLOOKUP(C535,'[2]Acha Air Sales Price List'!$B$1:$X$65536,12,FALSE)*$L$14),2)</f>
        <v>0</v>
      </c>
      <c r="H535" s="22">
        <f t="shared" si="13"/>
        <v>0</v>
      </c>
      <c r="I535" s="14"/>
    </row>
    <row r="536" spans="1:9" hidden="1">
      <c r="A536" s="13"/>
      <c r="B536" s="1"/>
      <c r="C536" s="36"/>
      <c r="D536" s="118"/>
      <c r="E536" s="119"/>
      <c r="F536" s="43" t="str">
        <f>VLOOKUP(C536,'[2]Acha Air Sales Price List'!$B$1:$D$65536,3,FALSE)</f>
        <v>Exchange rate :</v>
      </c>
      <c r="G536" s="21">
        <f>ROUND(IF(ISBLANK(C536),0,VLOOKUP(C536,'[2]Acha Air Sales Price List'!$B$1:$X$65536,12,FALSE)*$L$14),2)</f>
        <v>0</v>
      </c>
      <c r="H536" s="22">
        <f t="shared" si="13"/>
        <v>0</v>
      </c>
      <c r="I536" s="14"/>
    </row>
    <row r="537" spans="1:9" hidden="1">
      <c r="A537" s="13"/>
      <c r="B537" s="1"/>
      <c r="C537" s="36"/>
      <c r="D537" s="118"/>
      <c r="E537" s="119"/>
      <c r="F537" s="43" t="str">
        <f>VLOOKUP(C537,'[2]Acha Air Sales Price List'!$B$1:$D$65536,3,FALSE)</f>
        <v>Exchange rate :</v>
      </c>
      <c r="G537" s="21">
        <f>ROUND(IF(ISBLANK(C537),0,VLOOKUP(C537,'[2]Acha Air Sales Price List'!$B$1:$X$65536,12,FALSE)*$L$14),2)</f>
        <v>0</v>
      </c>
      <c r="H537" s="22">
        <f t="shared" si="13"/>
        <v>0</v>
      </c>
      <c r="I537" s="14"/>
    </row>
    <row r="538" spans="1:9" hidden="1">
      <c r="A538" s="13"/>
      <c r="B538" s="1"/>
      <c r="C538" s="36"/>
      <c r="D538" s="118"/>
      <c r="E538" s="119"/>
      <c r="F538" s="43" t="str">
        <f>VLOOKUP(C538,'[2]Acha Air Sales Price List'!$B$1:$D$65536,3,FALSE)</f>
        <v>Exchange rate :</v>
      </c>
      <c r="G538" s="21">
        <f>ROUND(IF(ISBLANK(C538),0,VLOOKUP(C538,'[2]Acha Air Sales Price List'!$B$1:$X$65536,12,FALSE)*$L$14),2)</f>
        <v>0</v>
      </c>
      <c r="H538" s="22">
        <f t="shared" si="13"/>
        <v>0</v>
      </c>
      <c r="I538" s="14"/>
    </row>
    <row r="539" spans="1:9" hidden="1">
      <c r="A539" s="13"/>
      <c r="B539" s="1"/>
      <c r="C539" s="36"/>
      <c r="D539" s="118"/>
      <c r="E539" s="119"/>
      <c r="F539" s="43" t="str">
        <f>VLOOKUP(C539,'[2]Acha Air Sales Price List'!$B$1:$D$65536,3,FALSE)</f>
        <v>Exchange rate :</v>
      </c>
      <c r="G539" s="21">
        <f>ROUND(IF(ISBLANK(C539),0,VLOOKUP(C539,'[2]Acha Air Sales Price List'!$B$1:$X$65536,12,FALSE)*$L$14),2)</f>
        <v>0</v>
      </c>
      <c r="H539" s="22">
        <f t="shared" si="13"/>
        <v>0</v>
      </c>
      <c r="I539" s="14"/>
    </row>
    <row r="540" spans="1:9" hidden="1">
      <c r="A540" s="13"/>
      <c r="B540" s="1"/>
      <c r="C540" s="36"/>
      <c r="D540" s="118"/>
      <c r="E540" s="119"/>
      <c r="F540" s="43" t="str">
        <f>VLOOKUP(C540,'[2]Acha Air Sales Price List'!$B$1:$D$65536,3,FALSE)</f>
        <v>Exchange rate :</v>
      </c>
      <c r="G540" s="21">
        <f>ROUND(IF(ISBLANK(C540),0,VLOOKUP(C540,'[2]Acha Air Sales Price List'!$B$1:$X$65536,12,FALSE)*$L$14),2)</f>
        <v>0</v>
      </c>
      <c r="H540" s="22">
        <f t="shared" si="13"/>
        <v>0</v>
      </c>
      <c r="I540" s="14"/>
    </row>
    <row r="541" spans="1:9" hidden="1">
      <c r="A541" s="13"/>
      <c r="B541" s="1"/>
      <c r="C541" s="36"/>
      <c r="D541" s="118"/>
      <c r="E541" s="119"/>
      <c r="F541" s="43" t="str">
        <f>VLOOKUP(C541,'[2]Acha Air Sales Price List'!$B$1:$D$65536,3,FALSE)</f>
        <v>Exchange rate :</v>
      </c>
      <c r="G541" s="21">
        <f>ROUND(IF(ISBLANK(C541),0,VLOOKUP(C541,'[2]Acha Air Sales Price List'!$B$1:$X$65536,12,FALSE)*$L$14),2)</f>
        <v>0</v>
      </c>
      <c r="H541" s="22">
        <f t="shared" si="13"/>
        <v>0</v>
      </c>
      <c r="I541" s="14"/>
    </row>
    <row r="542" spans="1:9" hidden="1">
      <c r="A542" s="13"/>
      <c r="B542" s="1"/>
      <c r="C542" s="36"/>
      <c r="D542" s="118"/>
      <c r="E542" s="119"/>
      <c r="F542" s="43" t="str">
        <f>VLOOKUP(C542,'[2]Acha Air Sales Price List'!$B$1:$D$65536,3,FALSE)</f>
        <v>Exchange rate :</v>
      </c>
      <c r="G542" s="21">
        <f>ROUND(IF(ISBLANK(C542),0,VLOOKUP(C542,'[2]Acha Air Sales Price List'!$B$1:$X$65536,12,FALSE)*$L$14),2)</f>
        <v>0</v>
      </c>
      <c r="H542" s="22">
        <f t="shared" si="13"/>
        <v>0</v>
      </c>
      <c r="I542" s="14"/>
    </row>
    <row r="543" spans="1:9" hidden="1">
      <c r="A543" s="13"/>
      <c r="B543" s="1"/>
      <c r="C543" s="36"/>
      <c r="D543" s="118"/>
      <c r="E543" s="119"/>
      <c r="F543" s="43" t="str">
        <f>VLOOKUP(C543,'[2]Acha Air Sales Price List'!$B$1:$D$65536,3,FALSE)</f>
        <v>Exchange rate :</v>
      </c>
      <c r="G543" s="21">
        <f>ROUND(IF(ISBLANK(C543),0,VLOOKUP(C543,'[2]Acha Air Sales Price List'!$B$1:$X$65536,12,FALSE)*$L$14),2)</f>
        <v>0</v>
      </c>
      <c r="H543" s="22">
        <f t="shared" si="13"/>
        <v>0</v>
      </c>
      <c r="I543" s="14"/>
    </row>
    <row r="544" spans="1:9" hidden="1">
      <c r="A544" s="13"/>
      <c r="B544" s="1"/>
      <c r="C544" s="36"/>
      <c r="D544" s="118"/>
      <c r="E544" s="119"/>
      <c r="F544" s="43" t="str">
        <f>VLOOKUP(C544,'[2]Acha Air Sales Price List'!$B$1:$D$65536,3,FALSE)</f>
        <v>Exchange rate :</v>
      </c>
      <c r="G544" s="21">
        <f>ROUND(IF(ISBLANK(C544),0,VLOOKUP(C544,'[2]Acha Air Sales Price List'!$B$1:$X$65536,12,FALSE)*$L$14),2)</f>
        <v>0</v>
      </c>
      <c r="H544" s="22">
        <f t="shared" si="13"/>
        <v>0</v>
      </c>
      <c r="I544" s="14"/>
    </row>
    <row r="545" spans="1:9" hidden="1">
      <c r="A545" s="13"/>
      <c r="B545" s="1"/>
      <c r="C545" s="36"/>
      <c r="D545" s="118"/>
      <c r="E545" s="119"/>
      <c r="F545" s="43" t="str">
        <f>VLOOKUP(C545,'[2]Acha Air Sales Price List'!$B$1:$D$65536,3,FALSE)</f>
        <v>Exchange rate :</v>
      </c>
      <c r="G545" s="21">
        <f>ROUND(IF(ISBLANK(C545),0,VLOOKUP(C545,'[2]Acha Air Sales Price List'!$B$1:$X$65536,12,FALSE)*$L$14),2)</f>
        <v>0</v>
      </c>
      <c r="H545" s="22">
        <f t="shared" si="13"/>
        <v>0</v>
      </c>
      <c r="I545" s="14"/>
    </row>
    <row r="546" spans="1:9" hidden="1">
      <c r="A546" s="13"/>
      <c r="B546" s="1"/>
      <c r="C546" s="36"/>
      <c r="D546" s="118"/>
      <c r="E546" s="119"/>
      <c r="F546" s="43" t="str">
        <f>VLOOKUP(C546,'[2]Acha Air Sales Price List'!$B$1:$D$65536,3,FALSE)</f>
        <v>Exchange rate :</v>
      </c>
      <c r="G546" s="21">
        <f>ROUND(IF(ISBLANK(C546),0,VLOOKUP(C546,'[2]Acha Air Sales Price List'!$B$1:$X$65536,12,FALSE)*$L$14),2)</f>
        <v>0</v>
      </c>
      <c r="H546" s="22">
        <f t="shared" si="13"/>
        <v>0</v>
      </c>
      <c r="I546" s="14"/>
    </row>
    <row r="547" spans="1:9" hidden="1">
      <c r="A547" s="13"/>
      <c r="B547" s="1"/>
      <c r="C547" s="36"/>
      <c r="D547" s="118"/>
      <c r="E547" s="119"/>
      <c r="F547" s="43" t="str">
        <f>VLOOKUP(C547,'[2]Acha Air Sales Price List'!$B$1:$D$65536,3,FALSE)</f>
        <v>Exchange rate :</v>
      </c>
      <c r="G547" s="21">
        <f>ROUND(IF(ISBLANK(C547),0,VLOOKUP(C547,'[2]Acha Air Sales Price List'!$B$1:$X$65536,12,FALSE)*$L$14),2)</f>
        <v>0</v>
      </c>
      <c r="H547" s="22">
        <f t="shared" si="13"/>
        <v>0</v>
      </c>
      <c r="I547" s="14"/>
    </row>
    <row r="548" spans="1:9" hidden="1">
      <c r="A548" s="13"/>
      <c r="B548" s="1"/>
      <c r="C548" s="36"/>
      <c r="D548" s="118"/>
      <c r="E548" s="119"/>
      <c r="F548" s="43" t="str">
        <f>VLOOKUP(C548,'[2]Acha Air Sales Price List'!$B$1:$D$65536,3,FALSE)</f>
        <v>Exchange rate :</v>
      </c>
      <c r="G548" s="21">
        <f>ROUND(IF(ISBLANK(C548),0,VLOOKUP(C548,'[2]Acha Air Sales Price List'!$B$1:$X$65536,12,FALSE)*$L$14),2)</f>
        <v>0</v>
      </c>
      <c r="H548" s="22">
        <f t="shared" si="13"/>
        <v>0</v>
      </c>
      <c r="I548" s="14"/>
    </row>
    <row r="549" spans="1:9" hidden="1">
      <c r="A549" s="13"/>
      <c r="B549" s="1"/>
      <c r="C549" s="36"/>
      <c r="D549" s="118"/>
      <c r="E549" s="119"/>
      <c r="F549" s="43" t="str">
        <f>VLOOKUP(C549,'[2]Acha Air Sales Price List'!$B$1:$D$65536,3,FALSE)</f>
        <v>Exchange rate :</v>
      </c>
      <c r="G549" s="21">
        <f>ROUND(IF(ISBLANK(C549),0,VLOOKUP(C549,'[2]Acha Air Sales Price List'!$B$1:$X$65536,12,FALSE)*$L$14),2)</f>
        <v>0</v>
      </c>
      <c r="H549" s="22">
        <f t="shared" si="13"/>
        <v>0</v>
      </c>
      <c r="I549" s="14"/>
    </row>
    <row r="550" spans="1:9" hidden="1">
      <c r="A550" s="13"/>
      <c r="B550" s="1"/>
      <c r="C550" s="36"/>
      <c r="D550" s="118"/>
      <c r="E550" s="119"/>
      <c r="F550" s="43" t="str">
        <f>VLOOKUP(C550,'[2]Acha Air Sales Price List'!$B$1:$D$65536,3,FALSE)</f>
        <v>Exchange rate :</v>
      </c>
      <c r="G550" s="21">
        <f>ROUND(IF(ISBLANK(C550),0,VLOOKUP(C550,'[2]Acha Air Sales Price List'!$B$1:$X$65536,12,FALSE)*$L$14),2)</f>
        <v>0</v>
      </c>
      <c r="H550" s="22">
        <f t="shared" si="13"/>
        <v>0</v>
      </c>
      <c r="I550" s="14"/>
    </row>
    <row r="551" spans="1:9" hidden="1">
      <c r="A551" s="13"/>
      <c r="B551" s="1"/>
      <c r="C551" s="36"/>
      <c r="D551" s="118"/>
      <c r="E551" s="119"/>
      <c r="F551" s="43" t="str">
        <f>VLOOKUP(C551,'[2]Acha Air Sales Price List'!$B$1:$D$65536,3,FALSE)</f>
        <v>Exchange rate :</v>
      </c>
      <c r="G551" s="21">
        <f>ROUND(IF(ISBLANK(C551),0,VLOOKUP(C551,'[2]Acha Air Sales Price List'!$B$1:$X$65536,12,FALSE)*$L$14),2)</f>
        <v>0</v>
      </c>
      <c r="H551" s="22">
        <f t="shared" si="13"/>
        <v>0</v>
      </c>
      <c r="I551" s="14"/>
    </row>
    <row r="552" spans="1:9" hidden="1">
      <c r="A552" s="13"/>
      <c r="B552" s="1"/>
      <c r="C552" s="36"/>
      <c r="D552" s="118"/>
      <c r="E552" s="119"/>
      <c r="F552" s="43" t="str">
        <f>VLOOKUP(C552,'[2]Acha Air Sales Price List'!$B$1:$D$65536,3,FALSE)</f>
        <v>Exchange rate :</v>
      </c>
      <c r="G552" s="21">
        <f>ROUND(IF(ISBLANK(C552),0,VLOOKUP(C552,'[2]Acha Air Sales Price List'!$B$1:$X$65536,12,FALSE)*$L$14),2)</f>
        <v>0</v>
      </c>
      <c r="H552" s="22">
        <f t="shared" si="13"/>
        <v>0</v>
      </c>
      <c r="I552" s="14"/>
    </row>
    <row r="553" spans="1:9" hidden="1">
      <c r="A553" s="13"/>
      <c r="B553" s="1"/>
      <c r="C553" s="36"/>
      <c r="D553" s="118"/>
      <c r="E553" s="119"/>
      <c r="F553" s="43" t="str">
        <f>VLOOKUP(C553,'[2]Acha Air Sales Price List'!$B$1:$D$65536,3,FALSE)</f>
        <v>Exchange rate :</v>
      </c>
      <c r="G553" s="21">
        <f>ROUND(IF(ISBLANK(C553),0,VLOOKUP(C553,'[2]Acha Air Sales Price List'!$B$1:$X$65536,12,FALSE)*$L$14),2)</f>
        <v>0</v>
      </c>
      <c r="H553" s="22">
        <f t="shared" si="13"/>
        <v>0</v>
      </c>
      <c r="I553" s="14"/>
    </row>
    <row r="554" spans="1:9" hidden="1">
      <c r="A554" s="13"/>
      <c r="B554" s="1"/>
      <c r="C554" s="36"/>
      <c r="D554" s="118"/>
      <c r="E554" s="119"/>
      <c r="F554" s="43" t="str">
        <f>VLOOKUP(C554,'[2]Acha Air Sales Price List'!$B$1:$D$65536,3,FALSE)</f>
        <v>Exchange rate :</v>
      </c>
      <c r="G554" s="21">
        <f>ROUND(IF(ISBLANK(C554),0,VLOOKUP(C554,'[2]Acha Air Sales Price List'!$B$1:$X$65536,12,FALSE)*$L$14),2)</f>
        <v>0</v>
      </c>
      <c r="H554" s="22">
        <f t="shared" si="13"/>
        <v>0</v>
      </c>
      <c r="I554" s="14"/>
    </row>
    <row r="555" spans="1:9" hidden="1">
      <c r="A555" s="13"/>
      <c r="B555" s="1"/>
      <c r="C555" s="36"/>
      <c r="D555" s="118"/>
      <c r="E555" s="119"/>
      <c r="F555" s="43" t="str">
        <f>VLOOKUP(C555,'[2]Acha Air Sales Price List'!$B$1:$D$65536,3,FALSE)</f>
        <v>Exchange rate :</v>
      </c>
      <c r="G555" s="21">
        <f>ROUND(IF(ISBLANK(C555),0,VLOOKUP(C555,'[2]Acha Air Sales Price List'!$B$1:$X$65536,12,FALSE)*$L$14),2)</f>
        <v>0</v>
      </c>
      <c r="H555" s="22">
        <f t="shared" si="13"/>
        <v>0</v>
      </c>
      <c r="I555" s="14"/>
    </row>
    <row r="556" spans="1:9" hidden="1">
      <c r="A556" s="13"/>
      <c r="B556" s="1"/>
      <c r="C556" s="36"/>
      <c r="D556" s="118"/>
      <c r="E556" s="119"/>
      <c r="F556" s="43" t="str">
        <f>VLOOKUP(C556,'[2]Acha Air Sales Price List'!$B$1:$D$65536,3,FALSE)</f>
        <v>Exchange rate :</v>
      </c>
      <c r="G556" s="21">
        <f>ROUND(IF(ISBLANK(C556),0,VLOOKUP(C556,'[2]Acha Air Sales Price List'!$B$1:$X$65536,12,FALSE)*$L$14),2)</f>
        <v>0</v>
      </c>
      <c r="H556" s="22">
        <f t="shared" si="13"/>
        <v>0</v>
      </c>
      <c r="I556" s="14"/>
    </row>
    <row r="557" spans="1:9" hidden="1">
      <c r="A557" s="13"/>
      <c r="B557" s="1"/>
      <c r="C557" s="36"/>
      <c r="D557" s="118"/>
      <c r="E557" s="119"/>
      <c r="F557" s="43" t="str">
        <f>VLOOKUP(C557,'[2]Acha Air Sales Price List'!$B$1:$D$65536,3,FALSE)</f>
        <v>Exchange rate :</v>
      </c>
      <c r="G557" s="21">
        <f>ROUND(IF(ISBLANK(C557),0,VLOOKUP(C557,'[2]Acha Air Sales Price List'!$B$1:$X$65536,12,FALSE)*$L$14),2)</f>
        <v>0</v>
      </c>
      <c r="H557" s="22">
        <f t="shared" si="13"/>
        <v>0</v>
      </c>
      <c r="I557" s="14"/>
    </row>
    <row r="558" spans="1:9" hidden="1">
      <c r="A558" s="13"/>
      <c r="B558" s="1"/>
      <c r="C558" s="36"/>
      <c r="D558" s="118"/>
      <c r="E558" s="119"/>
      <c r="F558" s="43" t="str">
        <f>VLOOKUP(C558,'[2]Acha Air Sales Price List'!$B$1:$D$65536,3,FALSE)</f>
        <v>Exchange rate :</v>
      </c>
      <c r="G558" s="21">
        <f>ROUND(IF(ISBLANK(C558),0,VLOOKUP(C558,'[2]Acha Air Sales Price List'!$B$1:$X$65536,12,FALSE)*$L$14),2)</f>
        <v>0</v>
      </c>
      <c r="H558" s="22">
        <f t="shared" si="13"/>
        <v>0</v>
      </c>
      <c r="I558" s="14"/>
    </row>
    <row r="559" spans="1:9" hidden="1">
      <c r="A559" s="13"/>
      <c r="B559" s="1"/>
      <c r="C559" s="36"/>
      <c r="D559" s="118"/>
      <c r="E559" s="119"/>
      <c r="F559" s="43" t="str">
        <f>VLOOKUP(C559,'[2]Acha Air Sales Price List'!$B$1:$D$65536,3,FALSE)</f>
        <v>Exchange rate :</v>
      </c>
      <c r="G559" s="21">
        <f>ROUND(IF(ISBLANK(C559),0,VLOOKUP(C559,'[2]Acha Air Sales Price List'!$B$1:$X$65536,12,FALSE)*$L$14),2)</f>
        <v>0</v>
      </c>
      <c r="H559" s="22">
        <f t="shared" si="13"/>
        <v>0</v>
      </c>
      <c r="I559" s="14"/>
    </row>
    <row r="560" spans="1:9" hidden="1">
      <c r="A560" s="13"/>
      <c r="B560" s="1"/>
      <c r="C560" s="37"/>
      <c r="D560" s="118"/>
      <c r="E560" s="119"/>
      <c r="F560" s="43" t="str">
        <f>VLOOKUP(C560,'[2]Acha Air Sales Price List'!$B$1:$D$65536,3,FALSE)</f>
        <v>Exchange rate :</v>
      </c>
      <c r="G560" s="21">
        <f>ROUND(IF(ISBLANK(C560),0,VLOOKUP(C560,'[2]Acha Air Sales Price List'!$B$1:$X$65536,12,FALSE)*$L$14),2)</f>
        <v>0</v>
      </c>
      <c r="H560" s="22">
        <f>ROUND(IF(ISNUMBER(B560), G560*B560, 0),5)</f>
        <v>0</v>
      </c>
      <c r="I560" s="14"/>
    </row>
    <row r="561" spans="1:9" hidden="1">
      <c r="A561" s="13"/>
      <c r="B561" s="1"/>
      <c r="C561" s="36"/>
      <c r="D561" s="118"/>
      <c r="E561" s="119"/>
      <c r="F561" s="43" t="str">
        <f>VLOOKUP(C561,'[2]Acha Air Sales Price List'!$B$1:$D$65536,3,FALSE)</f>
        <v>Exchange rate :</v>
      </c>
      <c r="G561" s="21">
        <f>ROUND(IF(ISBLANK(C561),0,VLOOKUP(C561,'[2]Acha Air Sales Price List'!$B$1:$X$65536,12,FALSE)*$L$14),2)</f>
        <v>0</v>
      </c>
      <c r="H561" s="22">
        <f t="shared" ref="H561:H611" si="14">ROUND(IF(ISNUMBER(B561), G561*B561, 0),5)</f>
        <v>0</v>
      </c>
      <c r="I561" s="14"/>
    </row>
    <row r="562" spans="1:9" hidden="1">
      <c r="A562" s="13"/>
      <c r="B562" s="1"/>
      <c r="C562" s="36"/>
      <c r="D562" s="118"/>
      <c r="E562" s="119"/>
      <c r="F562" s="43" t="str">
        <f>VLOOKUP(C562,'[2]Acha Air Sales Price List'!$B$1:$D$65536,3,FALSE)</f>
        <v>Exchange rate :</v>
      </c>
      <c r="G562" s="21">
        <f>ROUND(IF(ISBLANK(C562),0,VLOOKUP(C562,'[2]Acha Air Sales Price List'!$B$1:$X$65536,12,FALSE)*$L$14),2)</f>
        <v>0</v>
      </c>
      <c r="H562" s="22">
        <f t="shared" si="14"/>
        <v>0</v>
      </c>
      <c r="I562" s="14"/>
    </row>
    <row r="563" spans="1:9" hidden="1">
      <c r="A563" s="13"/>
      <c r="B563" s="1"/>
      <c r="C563" s="36"/>
      <c r="D563" s="118"/>
      <c r="E563" s="119"/>
      <c r="F563" s="43" t="str">
        <f>VLOOKUP(C563,'[2]Acha Air Sales Price List'!$B$1:$D$65536,3,FALSE)</f>
        <v>Exchange rate :</v>
      </c>
      <c r="G563" s="21">
        <f>ROUND(IF(ISBLANK(C563),0,VLOOKUP(C563,'[2]Acha Air Sales Price List'!$B$1:$X$65536,12,FALSE)*$L$14),2)</f>
        <v>0</v>
      </c>
      <c r="H563" s="22">
        <f t="shared" si="14"/>
        <v>0</v>
      </c>
      <c r="I563" s="14"/>
    </row>
    <row r="564" spans="1:9" hidden="1">
      <c r="A564" s="13"/>
      <c r="B564" s="1"/>
      <c r="C564" s="36"/>
      <c r="D564" s="118"/>
      <c r="E564" s="119"/>
      <c r="F564" s="43" t="str">
        <f>VLOOKUP(C564,'[2]Acha Air Sales Price List'!$B$1:$D$65536,3,FALSE)</f>
        <v>Exchange rate :</v>
      </c>
      <c r="G564" s="21">
        <f>ROUND(IF(ISBLANK(C564),0,VLOOKUP(C564,'[2]Acha Air Sales Price List'!$B$1:$X$65536,12,FALSE)*$L$14),2)</f>
        <v>0</v>
      </c>
      <c r="H564" s="22">
        <f t="shared" si="14"/>
        <v>0</v>
      </c>
      <c r="I564" s="14"/>
    </row>
    <row r="565" spans="1:9" hidden="1">
      <c r="A565" s="13"/>
      <c r="B565" s="1"/>
      <c r="C565" s="36"/>
      <c r="D565" s="118"/>
      <c r="E565" s="119"/>
      <c r="F565" s="43" t="str">
        <f>VLOOKUP(C565,'[2]Acha Air Sales Price List'!$B$1:$D$65536,3,FALSE)</f>
        <v>Exchange rate :</v>
      </c>
      <c r="G565" s="21">
        <f>ROUND(IF(ISBLANK(C565),0,VLOOKUP(C565,'[2]Acha Air Sales Price List'!$B$1:$X$65536,12,FALSE)*$L$14),2)</f>
        <v>0</v>
      </c>
      <c r="H565" s="22">
        <f t="shared" si="14"/>
        <v>0</v>
      </c>
      <c r="I565" s="14"/>
    </row>
    <row r="566" spans="1:9" hidden="1">
      <c r="A566" s="13"/>
      <c r="B566" s="1"/>
      <c r="C566" s="36"/>
      <c r="D566" s="118"/>
      <c r="E566" s="119"/>
      <c r="F566" s="43" t="str">
        <f>VLOOKUP(C566,'[2]Acha Air Sales Price List'!$B$1:$D$65536,3,FALSE)</f>
        <v>Exchange rate :</v>
      </c>
      <c r="G566" s="21">
        <f>ROUND(IF(ISBLANK(C566),0,VLOOKUP(C566,'[2]Acha Air Sales Price List'!$B$1:$X$65536,12,FALSE)*$L$14),2)</f>
        <v>0</v>
      </c>
      <c r="H566" s="22">
        <f t="shared" si="14"/>
        <v>0</v>
      </c>
      <c r="I566" s="14"/>
    </row>
    <row r="567" spans="1:9" hidden="1">
      <c r="A567" s="13"/>
      <c r="B567" s="1"/>
      <c r="C567" s="36"/>
      <c r="D567" s="118"/>
      <c r="E567" s="119"/>
      <c r="F567" s="43" t="str">
        <f>VLOOKUP(C567,'[2]Acha Air Sales Price List'!$B$1:$D$65536,3,FALSE)</f>
        <v>Exchange rate :</v>
      </c>
      <c r="G567" s="21">
        <f>ROUND(IF(ISBLANK(C567),0,VLOOKUP(C567,'[2]Acha Air Sales Price List'!$B$1:$X$65536,12,FALSE)*$L$14),2)</f>
        <v>0</v>
      </c>
      <c r="H567" s="22">
        <f t="shared" si="14"/>
        <v>0</v>
      </c>
      <c r="I567" s="14"/>
    </row>
    <row r="568" spans="1:9" hidden="1">
      <c r="A568" s="13"/>
      <c r="B568" s="1"/>
      <c r="C568" s="36"/>
      <c r="D568" s="118"/>
      <c r="E568" s="119"/>
      <c r="F568" s="43" t="str">
        <f>VLOOKUP(C568,'[2]Acha Air Sales Price List'!$B$1:$D$65536,3,FALSE)</f>
        <v>Exchange rate :</v>
      </c>
      <c r="G568" s="21">
        <f>ROUND(IF(ISBLANK(C568),0,VLOOKUP(C568,'[2]Acha Air Sales Price List'!$B$1:$X$65536,12,FALSE)*$L$14),2)</f>
        <v>0</v>
      </c>
      <c r="H568" s="22">
        <f t="shared" si="14"/>
        <v>0</v>
      </c>
      <c r="I568" s="14"/>
    </row>
    <row r="569" spans="1:9" hidden="1">
      <c r="A569" s="13"/>
      <c r="B569" s="1"/>
      <c r="C569" s="36"/>
      <c r="D569" s="118"/>
      <c r="E569" s="119"/>
      <c r="F569" s="43" t="str">
        <f>VLOOKUP(C569,'[2]Acha Air Sales Price List'!$B$1:$D$65536,3,FALSE)</f>
        <v>Exchange rate :</v>
      </c>
      <c r="G569" s="21">
        <f>ROUND(IF(ISBLANK(C569),0,VLOOKUP(C569,'[2]Acha Air Sales Price List'!$B$1:$X$65536,12,FALSE)*$L$14),2)</f>
        <v>0</v>
      </c>
      <c r="H569" s="22">
        <f t="shared" si="14"/>
        <v>0</v>
      </c>
      <c r="I569" s="14"/>
    </row>
    <row r="570" spans="1:9" hidden="1">
      <c r="A570" s="13"/>
      <c r="B570" s="1"/>
      <c r="C570" s="36"/>
      <c r="D570" s="118"/>
      <c r="E570" s="119"/>
      <c r="F570" s="43" t="str">
        <f>VLOOKUP(C570,'[2]Acha Air Sales Price List'!$B$1:$D$65536,3,FALSE)</f>
        <v>Exchange rate :</v>
      </c>
      <c r="G570" s="21">
        <f>ROUND(IF(ISBLANK(C570),0,VLOOKUP(C570,'[2]Acha Air Sales Price List'!$B$1:$X$65536,12,FALSE)*$L$14),2)</f>
        <v>0</v>
      </c>
      <c r="H570" s="22">
        <f t="shared" si="14"/>
        <v>0</v>
      </c>
      <c r="I570" s="14"/>
    </row>
    <row r="571" spans="1:9" hidden="1">
      <c r="A571" s="13"/>
      <c r="B571" s="1"/>
      <c r="C571" s="36"/>
      <c r="D571" s="118"/>
      <c r="E571" s="119"/>
      <c r="F571" s="43" t="str">
        <f>VLOOKUP(C571,'[2]Acha Air Sales Price List'!$B$1:$D$65536,3,FALSE)</f>
        <v>Exchange rate :</v>
      </c>
      <c r="G571" s="21">
        <f>ROUND(IF(ISBLANK(C571),0,VLOOKUP(C571,'[2]Acha Air Sales Price List'!$B$1:$X$65536,12,FALSE)*$L$14),2)</f>
        <v>0</v>
      </c>
      <c r="H571" s="22">
        <f t="shared" si="14"/>
        <v>0</v>
      </c>
      <c r="I571" s="14"/>
    </row>
    <row r="572" spans="1:9" hidden="1">
      <c r="A572" s="13"/>
      <c r="B572" s="1"/>
      <c r="C572" s="36"/>
      <c r="D572" s="118"/>
      <c r="E572" s="119"/>
      <c r="F572" s="43" t="str">
        <f>VLOOKUP(C572,'[2]Acha Air Sales Price List'!$B$1:$D$65536,3,FALSE)</f>
        <v>Exchange rate :</v>
      </c>
      <c r="G572" s="21">
        <f>ROUND(IF(ISBLANK(C572),0,VLOOKUP(C572,'[2]Acha Air Sales Price List'!$B$1:$X$65536,12,FALSE)*$L$14),2)</f>
        <v>0</v>
      </c>
      <c r="H572" s="22">
        <f t="shared" si="14"/>
        <v>0</v>
      </c>
      <c r="I572" s="14"/>
    </row>
    <row r="573" spans="1:9" hidden="1">
      <c r="A573" s="13"/>
      <c r="B573" s="1"/>
      <c r="C573" s="36"/>
      <c r="D573" s="118"/>
      <c r="E573" s="119"/>
      <c r="F573" s="43" t="str">
        <f>VLOOKUP(C573,'[2]Acha Air Sales Price List'!$B$1:$D$65536,3,FALSE)</f>
        <v>Exchange rate :</v>
      </c>
      <c r="G573" s="21">
        <f>ROUND(IF(ISBLANK(C573),0,VLOOKUP(C573,'[2]Acha Air Sales Price List'!$B$1:$X$65536,12,FALSE)*$L$14),2)</f>
        <v>0</v>
      </c>
      <c r="H573" s="22">
        <f t="shared" si="14"/>
        <v>0</v>
      </c>
      <c r="I573" s="14"/>
    </row>
    <row r="574" spans="1:9" hidden="1">
      <c r="A574" s="13"/>
      <c r="B574" s="1"/>
      <c r="C574" s="36"/>
      <c r="D574" s="118"/>
      <c r="E574" s="119"/>
      <c r="F574" s="43" t="str">
        <f>VLOOKUP(C574,'[2]Acha Air Sales Price List'!$B$1:$D$65536,3,FALSE)</f>
        <v>Exchange rate :</v>
      </c>
      <c r="G574" s="21">
        <f>ROUND(IF(ISBLANK(C574),0,VLOOKUP(C574,'[2]Acha Air Sales Price List'!$B$1:$X$65536,12,FALSE)*$L$14),2)</f>
        <v>0</v>
      </c>
      <c r="H574" s="22">
        <f t="shared" si="14"/>
        <v>0</v>
      </c>
      <c r="I574" s="14"/>
    </row>
    <row r="575" spans="1:9" hidden="1">
      <c r="A575" s="13"/>
      <c r="B575" s="1"/>
      <c r="C575" s="36"/>
      <c r="D575" s="118"/>
      <c r="E575" s="119"/>
      <c r="F575" s="43" t="str">
        <f>VLOOKUP(C575,'[2]Acha Air Sales Price List'!$B$1:$D$65536,3,FALSE)</f>
        <v>Exchange rate :</v>
      </c>
      <c r="G575" s="21">
        <f>ROUND(IF(ISBLANK(C575),0,VLOOKUP(C575,'[2]Acha Air Sales Price List'!$B$1:$X$65536,12,FALSE)*$L$14),2)</f>
        <v>0</v>
      </c>
      <c r="H575" s="22">
        <f t="shared" si="14"/>
        <v>0</v>
      </c>
      <c r="I575" s="14"/>
    </row>
    <row r="576" spans="1:9" hidden="1">
      <c r="A576" s="13"/>
      <c r="B576" s="1"/>
      <c r="C576" s="36"/>
      <c r="D576" s="118"/>
      <c r="E576" s="119"/>
      <c r="F576" s="43" t="str">
        <f>VLOOKUP(C576,'[2]Acha Air Sales Price List'!$B$1:$D$65536,3,FALSE)</f>
        <v>Exchange rate :</v>
      </c>
      <c r="G576" s="21">
        <f>ROUND(IF(ISBLANK(C576),0,VLOOKUP(C576,'[2]Acha Air Sales Price List'!$B$1:$X$65536,12,FALSE)*$L$14),2)</f>
        <v>0</v>
      </c>
      <c r="H576" s="22">
        <f t="shared" si="14"/>
        <v>0</v>
      </c>
      <c r="I576" s="14"/>
    </row>
    <row r="577" spans="1:9" hidden="1">
      <c r="A577" s="13"/>
      <c r="B577" s="1"/>
      <c r="C577" s="36"/>
      <c r="D577" s="118"/>
      <c r="E577" s="119"/>
      <c r="F577" s="43" t="str">
        <f>VLOOKUP(C577,'[2]Acha Air Sales Price List'!$B$1:$D$65536,3,FALSE)</f>
        <v>Exchange rate :</v>
      </c>
      <c r="G577" s="21">
        <f>ROUND(IF(ISBLANK(C577),0,VLOOKUP(C577,'[2]Acha Air Sales Price List'!$B$1:$X$65536,12,FALSE)*$L$14),2)</f>
        <v>0</v>
      </c>
      <c r="H577" s="22">
        <f t="shared" si="14"/>
        <v>0</v>
      </c>
      <c r="I577" s="14"/>
    </row>
    <row r="578" spans="1:9" hidden="1">
      <c r="A578" s="13"/>
      <c r="B578" s="1"/>
      <c r="C578" s="36"/>
      <c r="D578" s="118"/>
      <c r="E578" s="119"/>
      <c r="F578" s="43" t="str">
        <f>VLOOKUP(C578,'[2]Acha Air Sales Price List'!$B$1:$D$65536,3,FALSE)</f>
        <v>Exchange rate :</v>
      </c>
      <c r="G578" s="21">
        <f>ROUND(IF(ISBLANK(C578),0,VLOOKUP(C578,'[2]Acha Air Sales Price List'!$B$1:$X$65536,12,FALSE)*$L$14),2)</f>
        <v>0</v>
      </c>
      <c r="H578" s="22">
        <f t="shared" si="14"/>
        <v>0</v>
      </c>
      <c r="I578" s="14"/>
    </row>
    <row r="579" spans="1:9" hidden="1">
      <c r="A579" s="13"/>
      <c r="B579" s="1"/>
      <c r="C579" s="36"/>
      <c r="D579" s="118"/>
      <c r="E579" s="119"/>
      <c r="F579" s="43" t="str">
        <f>VLOOKUP(C579,'[2]Acha Air Sales Price List'!$B$1:$D$65536,3,FALSE)</f>
        <v>Exchange rate :</v>
      </c>
      <c r="G579" s="21">
        <f>ROUND(IF(ISBLANK(C579),0,VLOOKUP(C579,'[2]Acha Air Sales Price List'!$B$1:$X$65536,12,FALSE)*$L$14),2)</f>
        <v>0</v>
      </c>
      <c r="H579" s="22">
        <f t="shared" si="14"/>
        <v>0</v>
      </c>
      <c r="I579" s="14"/>
    </row>
    <row r="580" spans="1:9" hidden="1">
      <c r="A580" s="13"/>
      <c r="B580" s="1"/>
      <c r="C580" s="36"/>
      <c r="D580" s="118"/>
      <c r="E580" s="119"/>
      <c r="F580" s="43" t="str">
        <f>VLOOKUP(C580,'[2]Acha Air Sales Price List'!$B$1:$D$65536,3,FALSE)</f>
        <v>Exchange rate :</v>
      </c>
      <c r="G580" s="21">
        <f>ROUND(IF(ISBLANK(C580),0,VLOOKUP(C580,'[2]Acha Air Sales Price List'!$B$1:$X$65536,12,FALSE)*$L$14),2)</f>
        <v>0</v>
      </c>
      <c r="H580" s="22">
        <f t="shared" si="14"/>
        <v>0</v>
      </c>
      <c r="I580" s="14"/>
    </row>
    <row r="581" spans="1:9" hidden="1">
      <c r="A581" s="13"/>
      <c r="B581" s="1"/>
      <c r="C581" s="36"/>
      <c r="D581" s="118"/>
      <c r="E581" s="119"/>
      <c r="F581" s="43" t="str">
        <f>VLOOKUP(C581,'[2]Acha Air Sales Price List'!$B$1:$D$65536,3,FALSE)</f>
        <v>Exchange rate :</v>
      </c>
      <c r="G581" s="21">
        <f>ROUND(IF(ISBLANK(C581),0,VLOOKUP(C581,'[2]Acha Air Sales Price List'!$B$1:$X$65536,12,FALSE)*$L$14),2)</f>
        <v>0</v>
      </c>
      <c r="H581" s="22">
        <f t="shared" si="14"/>
        <v>0</v>
      </c>
      <c r="I581" s="14"/>
    </row>
    <row r="582" spans="1:9" hidden="1">
      <c r="A582" s="13"/>
      <c r="B582" s="1"/>
      <c r="C582" s="36"/>
      <c r="D582" s="118"/>
      <c r="E582" s="119"/>
      <c r="F582" s="43" t="str">
        <f>VLOOKUP(C582,'[2]Acha Air Sales Price List'!$B$1:$D$65536,3,FALSE)</f>
        <v>Exchange rate :</v>
      </c>
      <c r="G582" s="21">
        <f>ROUND(IF(ISBLANK(C582),0,VLOOKUP(C582,'[2]Acha Air Sales Price List'!$B$1:$X$65536,12,FALSE)*$L$14),2)</f>
        <v>0</v>
      </c>
      <c r="H582" s="22">
        <f t="shared" si="14"/>
        <v>0</v>
      </c>
      <c r="I582" s="14"/>
    </row>
    <row r="583" spans="1:9" hidden="1">
      <c r="A583" s="13"/>
      <c r="B583" s="1"/>
      <c r="C583" s="36"/>
      <c r="D583" s="118"/>
      <c r="E583" s="119"/>
      <c r="F583" s="43" t="str">
        <f>VLOOKUP(C583,'[2]Acha Air Sales Price List'!$B$1:$D$65536,3,FALSE)</f>
        <v>Exchange rate :</v>
      </c>
      <c r="G583" s="21">
        <f>ROUND(IF(ISBLANK(C583),0,VLOOKUP(C583,'[2]Acha Air Sales Price List'!$B$1:$X$65536,12,FALSE)*$L$14),2)</f>
        <v>0</v>
      </c>
      <c r="H583" s="22">
        <f t="shared" si="14"/>
        <v>0</v>
      </c>
      <c r="I583" s="14"/>
    </row>
    <row r="584" spans="1:9" hidden="1">
      <c r="A584" s="13"/>
      <c r="B584" s="1"/>
      <c r="C584" s="37"/>
      <c r="D584" s="118"/>
      <c r="E584" s="119"/>
      <c r="F584" s="43" t="str">
        <f>VLOOKUP(C584,'[2]Acha Air Sales Price List'!$B$1:$D$65536,3,FALSE)</f>
        <v>Exchange rate :</v>
      </c>
      <c r="G584" s="21">
        <f>ROUND(IF(ISBLANK(C584),0,VLOOKUP(C584,'[2]Acha Air Sales Price List'!$B$1:$X$65536,12,FALSE)*$L$14),2)</f>
        <v>0</v>
      </c>
      <c r="H584" s="22">
        <f t="shared" si="14"/>
        <v>0</v>
      </c>
      <c r="I584" s="14"/>
    </row>
    <row r="585" spans="1:9" hidden="1">
      <c r="A585" s="13"/>
      <c r="B585" s="1"/>
      <c r="C585" s="36"/>
      <c r="D585" s="118"/>
      <c r="E585" s="119"/>
      <c r="F585" s="43" t="str">
        <f>VLOOKUP(C585,'[2]Acha Air Sales Price List'!$B$1:$D$65536,3,FALSE)</f>
        <v>Exchange rate :</v>
      </c>
      <c r="G585" s="21">
        <f>ROUND(IF(ISBLANK(C585),0,VLOOKUP(C585,'[2]Acha Air Sales Price List'!$B$1:$X$65536,12,FALSE)*$L$14),2)</f>
        <v>0</v>
      </c>
      <c r="H585" s="22">
        <f t="shared" si="14"/>
        <v>0</v>
      </c>
      <c r="I585" s="14"/>
    </row>
    <row r="586" spans="1:9" hidden="1">
      <c r="A586" s="13"/>
      <c r="B586" s="1"/>
      <c r="C586" s="36"/>
      <c r="D586" s="118"/>
      <c r="E586" s="119"/>
      <c r="F586" s="43" t="str">
        <f>VLOOKUP(C586,'[2]Acha Air Sales Price List'!$B$1:$D$65536,3,FALSE)</f>
        <v>Exchange rate :</v>
      </c>
      <c r="G586" s="21">
        <f>ROUND(IF(ISBLANK(C586),0,VLOOKUP(C586,'[2]Acha Air Sales Price List'!$B$1:$X$65536,12,FALSE)*$L$14),2)</f>
        <v>0</v>
      </c>
      <c r="H586" s="22">
        <f t="shared" si="14"/>
        <v>0</v>
      </c>
      <c r="I586" s="14"/>
    </row>
    <row r="587" spans="1:9" hidden="1">
      <c r="A587" s="13"/>
      <c r="B587" s="1"/>
      <c r="C587" s="36"/>
      <c r="D587" s="118"/>
      <c r="E587" s="119"/>
      <c r="F587" s="43" t="str">
        <f>VLOOKUP(C587,'[2]Acha Air Sales Price List'!$B$1:$D$65536,3,FALSE)</f>
        <v>Exchange rate :</v>
      </c>
      <c r="G587" s="21">
        <f>ROUND(IF(ISBLANK(C587),0,VLOOKUP(C587,'[2]Acha Air Sales Price List'!$B$1:$X$65536,12,FALSE)*$L$14),2)</f>
        <v>0</v>
      </c>
      <c r="H587" s="22">
        <f t="shared" si="14"/>
        <v>0</v>
      </c>
      <c r="I587" s="14"/>
    </row>
    <row r="588" spans="1:9" hidden="1">
      <c r="A588" s="13"/>
      <c r="B588" s="1"/>
      <c r="C588" s="36"/>
      <c r="D588" s="118"/>
      <c r="E588" s="119"/>
      <c r="F588" s="43" t="str">
        <f>VLOOKUP(C588,'[2]Acha Air Sales Price List'!$B$1:$D$65536,3,FALSE)</f>
        <v>Exchange rate :</v>
      </c>
      <c r="G588" s="21">
        <f>ROUND(IF(ISBLANK(C588),0,VLOOKUP(C588,'[2]Acha Air Sales Price List'!$B$1:$X$65536,12,FALSE)*$L$14),2)</f>
        <v>0</v>
      </c>
      <c r="H588" s="22">
        <f t="shared" si="14"/>
        <v>0</v>
      </c>
      <c r="I588" s="14"/>
    </row>
    <row r="589" spans="1:9" hidden="1">
      <c r="A589" s="13"/>
      <c r="B589" s="1"/>
      <c r="C589" s="36"/>
      <c r="D589" s="118"/>
      <c r="E589" s="119"/>
      <c r="F589" s="43" t="str">
        <f>VLOOKUP(C589,'[2]Acha Air Sales Price List'!$B$1:$D$65536,3,FALSE)</f>
        <v>Exchange rate :</v>
      </c>
      <c r="G589" s="21">
        <f>ROUND(IF(ISBLANK(C589),0,VLOOKUP(C589,'[2]Acha Air Sales Price List'!$B$1:$X$65536,12,FALSE)*$L$14),2)</f>
        <v>0</v>
      </c>
      <c r="H589" s="22">
        <f t="shared" si="14"/>
        <v>0</v>
      </c>
      <c r="I589" s="14"/>
    </row>
    <row r="590" spans="1:9" hidden="1">
      <c r="A590" s="13"/>
      <c r="B590" s="1"/>
      <c r="C590" s="36"/>
      <c r="D590" s="118"/>
      <c r="E590" s="119"/>
      <c r="F590" s="43" t="str">
        <f>VLOOKUP(C590,'[2]Acha Air Sales Price List'!$B$1:$D$65536,3,FALSE)</f>
        <v>Exchange rate :</v>
      </c>
      <c r="G590" s="21">
        <f>ROUND(IF(ISBLANK(C590),0,VLOOKUP(C590,'[2]Acha Air Sales Price List'!$B$1:$X$65536,12,FALSE)*$L$14),2)</f>
        <v>0</v>
      </c>
      <c r="H590" s="22">
        <f t="shared" si="14"/>
        <v>0</v>
      </c>
      <c r="I590" s="14"/>
    </row>
    <row r="591" spans="1:9" hidden="1">
      <c r="A591" s="13"/>
      <c r="B591" s="1"/>
      <c r="C591" s="36"/>
      <c r="D591" s="118"/>
      <c r="E591" s="119"/>
      <c r="F591" s="43" t="str">
        <f>VLOOKUP(C591,'[2]Acha Air Sales Price List'!$B$1:$D$65536,3,FALSE)</f>
        <v>Exchange rate :</v>
      </c>
      <c r="G591" s="21">
        <f>ROUND(IF(ISBLANK(C591),0,VLOOKUP(C591,'[2]Acha Air Sales Price List'!$B$1:$X$65536,12,FALSE)*$L$14),2)</f>
        <v>0</v>
      </c>
      <c r="H591" s="22">
        <f t="shared" si="14"/>
        <v>0</v>
      </c>
      <c r="I591" s="14"/>
    </row>
    <row r="592" spans="1:9" hidden="1">
      <c r="A592" s="13"/>
      <c r="B592" s="1"/>
      <c r="C592" s="36"/>
      <c r="D592" s="118"/>
      <c r="E592" s="119"/>
      <c r="F592" s="43" t="str">
        <f>VLOOKUP(C592,'[2]Acha Air Sales Price List'!$B$1:$D$65536,3,FALSE)</f>
        <v>Exchange rate :</v>
      </c>
      <c r="G592" s="21">
        <f>ROUND(IF(ISBLANK(C592),0,VLOOKUP(C592,'[2]Acha Air Sales Price List'!$B$1:$X$65536,12,FALSE)*$L$14),2)</f>
        <v>0</v>
      </c>
      <c r="H592" s="22">
        <f t="shared" si="14"/>
        <v>0</v>
      </c>
      <c r="I592" s="14"/>
    </row>
    <row r="593" spans="1:9" hidden="1">
      <c r="A593" s="13"/>
      <c r="B593" s="1"/>
      <c r="C593" s="36"/>
      <c r="D593" s="118"/>
      <c r="E593" s="119"/>
      <c r="F593" s="43" t="str">
        <f>VLOOKUP(C593,'[2]Acha Air Sales Price List'!$B$1:$D$65536,3,FALSE)</f>
        <v>Exchange rate :</v>
      </c>
      <c r="G593" s="21">
        <f>ROUND(IF(ISBLANK(C593),0,VLOOKUP(C593,'[2]Acha Air Sales Price List'!$B$1:$X$65536,12,FALSE)*$L$14),2)</f>
        <v>0</v>
      </c>
      <c r="H593" s="22">
        <f t="shared" si="14"/>
        <v>0</v>
      </c>
      <c r="I593" s="14"/>
    </row>
    <row r="594" spans="1:9" hidden="1">
      <c r="A594" s="13"/>
      <c r="B594" s="1"/>
      <c r="C594" s="36"/>
      <c r="D594" s="118"/>
      <c r="E594" s="119"/>
      <c r="F594" s="43" t="str">
        <f>VLOOKUP(C594,'[2]Acha Air Sales Price List'!$B$1:$D$65536,3,FALSE)</f>
        <v>Exchange rate :</v>
      </c>
      <c r="G594" s="21">
        <f>ROUND(IF(ISBLANK(C594),0,VLOOKUP(C594,'[2]Acha Air Sales Price List'!$B$1:$X$65536,12,FALSE)*$L$14),2)</f>
        <v>0</v>
      </c>
      <c r="H594" s="22">
        <f t="shared" si="14"/>
        <v>0</v>
      </c>
      <c r="I594" s="14"/>
    </row>
    <row r="595" spans="1:9" hidden="1">
      <c r="A595" s="13"/>
      <c r="B595" s="1"/>
      <c r="C595" s="36"/>
      <c r="D595" s="118"/>
      <c r="E595" s="119"/>
      <c r="F595" s="43" t="str">
        <f>VLOOKUP(C595,'[2]Acha Air Sales Price List'!$B$1:$D$65536,3,FALSE)</f>
        <v>Exchange rate :</v>
      </c>
      <c r="G595" s="21">
        <f>ROUND(IF(ISBLANK(C595),0,VLOOKUP(C595,'[2]Acha Air Sales Price List'!$B$1:$X$65536,12,FALSE)*$L$14),2)</f>
        <v>0</v>
      </c>
      <c r="H595" s="22">
        <f t="shared" si="14"/>
        <v>0</v>
      </c>
      <c r="I595" s="14"/>
    </row>
    <row r="596" spans="1:9" hidden="1">
      <c r="A596" s="13"/>
      <c r="B596" s="1"/>
      <c r="C596" s="36"/>
      <c r="D596" s="118"/>
      <c r="E596" s="119"/>
      <c r="F596" s="43" t="str">
        <f>VLOOKUP(C596,'[2]Acha Air Sales Price List'!$B$1:$D$65536,3,FALSE)</f>
        <v>Exchange rate :</v>
      </c>
      <c r="G596" s="21">
        <f>ROUND(IF(ISBLANK(C596),0,VLOOKUP(C596,'[2]Acha Air Sales Price List'!$B$1:$X$65536,12,FALSE)*$L$14),2)</f>
        <v>0</v>
      </c>
      <c r="H596" s="22">
        <f t="shared" si="14"/>
        <v>0</v>
      </c>
      <c r="I596" s="14"/>
    </row>
    <row r="597" spans="1:9" hidden="1">
      <c r="A597" s="13"/>
      <c r="B597" s="1"/>
      <c r="C597" s="36"/>
      <c r="D597" s="118"/>
      <c r="E597" s="119"/>
      <c r="F597" s="43" t="str">
        <f>VLOOKUP(C597,'[2]Acha Air Sales Price List'!$B$1:$D$65536,3,FALSE)</f>
        <v>Exchange rate :</v>
      </c>
      <c r="G597" s="21">
        <f>ROUND(IF(ISBLANK(C597),0,VLOOKUP(C597,'[2]Acha Air Sales Price List'!$B$1:$X$65536,12,FALSE)*$L$14),2)</f>
        <v>0</v>
      </c>
      <c r="H597" s="22">
        <f t="shared" si="14"/>
        <v>0</v>
      </c>
      <c r="I597" s="14"/>
    </row>
    <row r="598" spans="1:9" hidden="1">
      <c r="A598" s="13"/>
      <c r="B598" s="1"/>
      <c r="C598" s="36"/>
      <c r="D598" s="118"/>
      <c r="E598" s="119"/>
      <c r="F598" s="43" t="str">
        <f>VLOOKUP(C598,'[2]Acha Air Sales Price List'!$B$1:$D$65536,3,FALSE)</f>
        <v>Exchange rate :</v>
      </c>
      <c r="G598" s="21">
        <f>ROUND(IF(ISBLANK(C598),0,VLOOKUP(C598,'[2]Acha Air Sales Price List'!$B$1:$X$65536,12,FALSE)*$L$14),2)</f>
        <v>0</v>
      </c>
      <c r="H598" s="22">
        <f t="shared" si="14"/>
        <v>0</v>
      </c>
      <c r="I598" s="14"/>
    </row>
    <row r="599" spans="1:9" hidden="1">
      <c r="A599" s="13"/>
      <c r="B599" s="1"/>
      <c r="C599" s="36"/>
      <c r="D599" s="118"/>
      <c r="E599" s="119"/>
      <c r="F599" s="43" t="str">
        <f>VLOOKUP(C599,'[2]Acha Air Sales Price List'!$B$1:$D$65536,3,FALSE)</f>
        <v>Exchange rate :</v>
      </c>
      <c r="G599" s="21">
        <f>ROUND(IF(ISBLANK(C599),0,VLOOKUP(C599,'[2]Acha Air Sales Price List'!$B$1:$X$65536,12,FALSE)*$L$14),2)</f>
        <v>0</v>
      </c>
      <c r="H599" s="22">
        <f t="shared" si="14"/>
        <v>0</v>
      </c>
      <c r="I599" s="14"/>
    </row>
    <row r="600" spans="1:9" hidden="1">
      <c r="A600" s="13"/>
      <c r="B600" s="1"/>
      <c r="C600" s="36"/>
      <c r="D600" s="118"/>
      <c r="E600" s="119"/>
      <c r="F600" s="43" t="str">
        <f>VLOOKUP(C600,'[2]Acha Air Sales Price List'!$B$1:$D$65536,3,FALSE)</f>
        <v>Exchange rate :</v>
      </c>
      <c r="G600" s="21">
        <f>ROUND(IF(ISBLANK(C600),0,VLOOKUP(C600,'[2]Acha Air Sales Price List'!$B$1:$X$65536,12,FALSE)*$L$14),2)</f>
        <v>0</v>
      </c>
      <c r="H600" s="22">
        <f t="shared" si="14"/>
        <v>0</v>
      </c>
      <c r="I600" s="14"/>
    </row>
    <row r="601" spans="1:9" hidden="1">
      <c r="A601" s="13"/>
      <c r="B601" s="1"/>
      <c r="C601" s="36"/>
      <c r="D601" s="118"/>
      <c r="E601" s="119"/>
      <c r="F601" s="43" t="str">
        <f>VLOOKUP(C601,'[2]Acha Air Sales Price List'!$B$1:$D$65536,3,FALSE)</f>
        <v>Exchange rate :</v>
      </c>
      <c r="G601" s="21">
        <f>ROUND(IF(ISBLANK(C601),0,VLOOKUP(C601,'[2]Acha Air Sales Price List'!$B$1:$X$65536,12,FALSE)*$L$14),2)</f>
        <v>0</v>
      </c>
      <c r="H601" s="22">
        <f t="shared" si="14"/>
        <v>0</v>
      </c>
      <c r="I601" s="14"/>
    </row>
    <row r="602" spans="1:9" hidden="1">
      <c r="A602" s="13"/>
      <c r="B602" s="1"/>
      <c r="C602" s="36"/>
      <c r="D602" s="118"/>
      <c r="E602" s="119"/>
      <c r="F602" s="43" t="str">
        <f>VLOOKUP(C602,'[2]Acha Air Sales Price List'!$B$1:$D$65536,3,FALSE)</f>
        <v>Exchange rate :</v>
      </c>
      <c r="G602" s="21">
        <f>ROUND(IF(ISBLANK(C602),0,VLOOKUP(C602,'[2]Acha Air Sales Price List'!$B$1:$X$65536,12,FALSE)*$L$14),2)</f>
        <v>0</v>
      </c>
      <c r="H602" s="22">
        <f t="shared" si="14"/>
        <v>0</v>
      </c>
      <c r="I602" s="14"/>
    </row>
    <row r="603" spans="1:9" hidden="1">
      <c r="A603" s="13"/>
      <c r="B603" s="1"/>
      <c r="C603" s="36"/>
      <c r="D603" s="118"/>
      <c r="E603" s="119"/>
      <c r="F603" s="43" t="str">
        <f>VLOOKUP(C603,'[2]Acha Air Sales Price List'!$B$1:$D$65536,3,FALSE)</f>
        <v>Exchange rate :</v>
      </c>
      <c r="G603" s="21">
        <f>ROUND(IF(ISBLANK(C603),0,VLOOKUP(C603,'[2]Acha Air Sales Price List'!$B$1:$X$65536,12,FALSE)*$L$14),2)</f>
        <v>0</v>
      </c>
      <c r="H603" s="22">
        <f t="shared" si="14"/>
        <v>0</v>
      </c>
      <c r="I603" s="14"/>
    </row>
    <row r="604" spans="1:9" hidden="1">
      <c r="A604" s="13"/>
      <c r="B604" s="1"/>
      <c r="C604" s="36"/>
      <c r="D604" s="118"/>
      <c r="E604" s="119"/>
      <c r="F604" s="43" t="str">
        <f>VLOOKUP(C604,'[2]Acha Air Sales Price List'!$B$1:$D$65536,3,FALSE)</f>
        <v>Exchange rate :</v>
      </c>
      <c r="G604" s="21">
        <f>ROUND(IF(ISBLANK(C604),0,VLOOKUP(C604,'[2]Acha Air Sales Price List'!$B$1:$X$65536,12,FALSE)*$L$14),2)</f>
        <v>0</v>
      </c>
      <c r="H604" s="22">
        <f t="shared" si="14"/>
        <v>0</v>
      </c>
      <c r="I604" s="14"/>
    </row>
    <row r="605" spans="1:9" hidden="1">
      <c r="A605" s="13"/>
      <c r="B605" s="1"/>
      <c r="C605" s="36"/>
      <c r="D605" s="118"/>
      <c r="E605" s="119"/>
      <c r="F605" s="43" t="str">
        <f>VLOOKUP(C605,'[2]Acha Air Sales Price List'!$B$1:$D$65536,3,FALSE)</f>
        <v>Exchange rate :</v>
      </c>
      <c r="G605" s="21">
        <f>ROUND(IF(ISBLANK(C605),0,VLOOKUP(C605,'[2]Acha Air Sales Price List'!$B$1:$X$65536,12,FALSE)*$L$14),2)</f>
        <v>0</v>
      </c>
      <c r="H605" s="22">
        <f t="shared" si="14"/>
        <v>0</v>
      </c>
      <c r="I605" s="14"/>
    </row>
    <row r="606" spans="1:9" hidden="1">
      <c r="A606" s="13"/>
      <c r="B606" s="1"/>
      <c r="C606" s="36"/>
      <c r="D606" s="118"/>
      <c r="E606" s="119"/>
      <c r="F606" s="43" t="str">
        <f>VLOOKUP(C606,'[2]Acha Air Sales Price List'!$B$1:$D$65536,3,FALSE)</f>
        <v>Exchange rate :</v>
      </c>
      <c r="G606" s="21">
        <f>ROUND(IF(ISBLANK(C606),0,VLOOKUP(C606,'[2]Acha Air Sales Price List'!$B$1:$X$65536,12,FALSE)*$L$14),2)</f>
        <v>0</v>
      </c>
      <c r="H606" s="22">
        <f t="shared" si="14"/>
        <v>0</v>
      </c>
      <c r="I606" s="14"/>
    </row>
    <row r="607" spans="1:9" hidden="1">
      <c r="A607" s="13"/>
      <c r="B607" s="1"/>
      <c r="C607" s="36"/>
      <c r="D607" s="118"/>
      <c r="E607" s="119"/>
      <c r="F607" s="43" t="str">
        <f>VLOOKUP(C607,'[2]Acha Air Sales Price List'!$B$1:$D$65536,3,FALSE)</f>
        <v>Exchange rate :</v>
      </c>
      <c r="G607" s="21">
        <f>ROUND(IF(ISBLANK(C607),0,VLOOKUP(C607,'[2]Acha Air Sales Price List'!$B$1:$X$65536,12,FALSE)*$L$14),2)</f>
        <v>0</v>
      </c>
      <c r="H607" s="22">
        <f t="shared" si="14"/>
        <v>0</v>
      </c>
      <c r="I607" s="14"/>
    </row>
    <row r="608" spans="1:9" hidden="1">
      <c r="A608" s="13"/>
      <c r="B608" s="1"/>
      <c r="C608" s="36"/>
      <c r="D608" s="118"/>
      <c r="E608" s="119"/>
      <c r="F608" s="43" t="str">
        <f>VLOOKUP(C608,'[2]Acha Air Sales Price List'!$B$1:$D$65536,3,FALSE)</f>
        <v>Exchange rate :</v>
      </c>
      <c r="G608" s="21">
        <f>ROUND(IF(ISBLANK(C608),0,VLOOKUP(C608,'[2]Acha Air Sales Price List'!$B$1:$X$65536,12,FALSE)*$L$14),2)</f>
        <v>0</v>
      </c>
      <c r="H608" s="22">
        <f t="shared" si="14"/>
        <v>0</v>
      </c>
      <c r="I608" s="14"/>
    </row>
    <row r="609" spans="1:9" hidden="1">
      <c r="A609" s="13"/>
      <c r="B609" s="1"/>
      <c r="C609" s="36"/>
      <c r="D609" s="118"/>
      <c r="E609" s="119"/>
      <c r="F609" s="43" t="str">
        <f>VLOOKUP(C609,'[2]Acha Air Sales Price List'!$B$1:$D$65536,3,FALSE)</f>
        <v>Exchange rate :</v>
      </c>
      <c r="G609" s="21">
        <f>ROUND(IF(ISBLANK(C609),0,VLOOKUP(C609,'[2]Acha Air Sales Price List'!$B$1:$X$65536,12,FALSE)*$L$14),2)</f>
        <v>0</v>
      </c>
      <c r="H609" s="22">
        <f t="shared" si="14"/>
        <v>0</v>
      </c>
      <c r="I609" s="14"/>
    </row>
    <row r="610" spans="1:9" hidden="1">
      <c r="A610" s="13"/>
      <c r="B610" s="1"/>
      <c r="C610" s="36"/>
      <c r="D610" s="118"/>
      <c r="E610" s="119"/>
      <c r="F610" s="43" t="str">
        <f>VLOOKUP(C610,'[2]Acha Air Sales Price List'!$B$1:$D$65536,3,FALSE)</f>
        <v>Exchange rate :</v>
      </c>
      <c r="G610" s="21">
        <f>ROUND(IF(ISBLANK(C610),0,VLOOKUP(C610,'[2]Acha Air Sales Price List'!$B$1:$X$65536,12,FALSE)*$L$14),2)</f>
        <v>0</v>
      </c>
      <c r="H610" s="22">
        <f t="shared" si="14"/>
        <v>0</v>
      </c>
      <c r="I610" s="14"/>
    </row>
    <row r="611" spans="1:9" hidden="1">
      <c r="A611" s="13"/>
      <c r="B611" s="1"/>
      <c r="C611" s="36"/>
      <c r="D611" s="118"/>
      <c r="E611" s="119"/>
      <c r="F611" s="43" t="str">
        <f>VLOOKUP(C611,'[2]Acha Air Sales Price List'!$B$1:$D$65536,3,FALSE)</f>
        <v>Exchange rate :</v>
      </c>
      <c r="G611" s="21">
        <f>ROUND(IF(ISBLANK(C611),0,VLOOKUP(C611,'[2]Acha Air Sales Price List'!$B$1:$X$65536,12,FALSE)*$L$14),2)</f>
        <v>0</v>
      </c>
      <c r="H611" s="22">
        <f t="shared" si="14"/>
        <v>0</v>
      </c>
      <c r="I611" s="14"/>
    </row>
    <row r="612" spans="1:9" hidden="1">
      <c r="A612" s="13"/>
      <c r="B612" s="1"/>
      <c r="C612" s="37"/>
      <c r="D612" s="118"/>
      <c r="E612" s="119"/>
      <c r="F612" s="43" t="str">
        <f>VLOOKUP(C612,'[2]Acha Air Sales Price List'!$B$1:$D$65536,3,FALSE)</f>
        <v>Exchange rate :</v>
      </c>
      <c r="G612" s="21">
        <f>ROUND(IF(ISBLANK(C612),0,VLOOKUP(C612,'[2]Acha Air Sales Price List'!$B$1:$X$65536,12,FALSE)*$L$14),2)</f>
        <v>0</v>
      </c>
      <c r="H612" s="22">
        <f>ROUND(IF(ISNUMBER(B612), G612*B612, 0),5)</f>
        <v>0</v>
      </c>
      <c r="I612" s="14"/>
    </row>
    <row r="613" spans="1:9" hidden="1">
      <c r="A613" s="13"/>
      <c r="B613" s="1"/>
      <c r="C613" s="36"/>
      <c r="D613" s="118"/>
      <c r="E613" s="119"/>
      <c r="F613" s="43" t="str">
        <f>VLOOKUP(C613,'[2]Acha Air Sales Price List'!$B$1:$D$65536,3,FALSE)</f>
        <v>Exchange rate :</v>
      </c>
      <c r="G613" s="21">
        <f>ROUND(IF(ISBLANK(C613),0,VLOOKUP(C613,'[2]Acha Air Sales Price List'!$B$1:$X$65536,12,FALSE)*$L$14),2)</f>
        <v>0</v>
      </c>
      <c r="H613" s="22">
        <f t="shared" ref="H613:H667" si="15">ROUND(IF(ISNUMBER(B613), G613*B613, 0),5)</f>
        <v>0</v>
      </c>
      <c r="I613" s="14"/>
    </row>
    <row r="614" spans="1:9" hidden="1">
      <c r="A614" s="13"/>
      <c r="B614" s="1"/>
      <c r="C614" s="36"/>
      <c r="D614" s="118"/>
      <c r="E614" s="119"/>
      <c r="F614" s="43" t="str">
        <f>VLOOKUP(C614,'[2]Acha Air Sales Price List'!$B$1:$D$65536,3,FALSE)</f>
        <v>Exchange rate :</v>
      </c>
      <c r="G614" s="21">
        <f>ROUND(IF(ISBLANK(C614),0,VLOOKUP(C614,'[2]Acha Air Sales Price List'!$B$1:$X$65536,12,FALSE)*$L$14),2)</f>
        <v>0</v>
      </c>
      <c r="H614" s="22">
        <f t="shared" si="15"/>
        <v>0</v>
      </c>
      <c r="I614" s="14"/>
    </row>
    <row r="615" spans="1:9" hidden="1">
      <c r="A615" s="13"/>
      <c r="B615" s="1"/>
      <c r="C615" s="36"/>
      <c r="D615" s="118"/>
      <c r="E615" s="119"/>
      <c r="F615" s="43" t="str">
        <f>VLOOKUP(C615,'[2]Acha Air Sales Price List'!$B$1:$D$65536,3,FALSE)</f>
        <v>Exchange rate :</v>
      </c>
      <c r="G615" s="21">
        <f>ROUND(IF(ISBLANK(C615),0,VLOOKUP(C615,'[2]Acha Air Sales Price List'!$B$1:$X$65536,12,FALSE)*$L$14),2)</f>
        <v>0</v>
      </c>
      <c r="H615" s="22">
        <f t="shared" si="15"/>
        <v>0</v>
      </c>
      <c r="I615" s="14"/>
    </row>
    <row r="616" spans="1:9" hidden="1">
      <c r="A616" s="13"/>
      <c r="B616" s="1"/>
      <c r="C616" s="36"/>
      <c r="D616" s="118"/>
      <c r="E616" s="119"/>
      <c r="F616" s="43" t="str">
        <f>VLOOKUP(C616,'[2]Acha Air Sales Price List'!$B$1:$D$65536,3,FALSE)</f>
        <v>Exchange rate :</v>
      </c>
      <c r="G616" s="21">
        <f>ROUND(IF(ISBLANK(C616),0,VLOOKUP(C616,'[2]Acha Air Sales Price List'!$B$1:$X$65536,12,FALSE)*$L$14),2)</f>
        <v>0</v>
      </c>
      <c r="H616" s="22">
        <f t="shared" si="15"/>
        <v>0</v>
      </c>
      <c r="I616" s="14"/>
    </row>
    <row r="617" spans="1:9" hidden="1">
      <c r="A617" s="13"/>
      <c r="B617" s="1"/>
      <c r="C617" s="36"/>
      <c r="D617" s="118"/>
      <c r="E617" s="119"/>
      <c r="F617" s="43" t="str">
        <f>VLOOKUP(C617,'[2]Acha Air Sales Price List'!$B$1:$D$65536,3,FALSE)</f>
        <v>Exchange rate :</v>
      </c>
      <c r="G617" s="21">
        <f>ROUND(IF(ISBLANK(C617),0,VLOOKUP(C617,'[2]Acha Air Sales Price List'!$B$1:$X$65536,12,FALSE)*$L$14),2)</f>
        <v>0</v>
      </c>
      <c r="H617" s="22">
        <f t="shared" si="15"/>
        <v>0</v>
      </c>
      <c r="I617" s="14"/>
    </row>
    <row r="618" spans="1:9" hidden="1">
      <c r="A618" s="13"/>
      <c r="B618" s="1"/>
      <c r="C618" s="36"/>
      <c r="D618" s="118"/>
      <c r="E618" s="119"/>
      <c r="F618" s="43" t="str">
        <f>VLOOKUP(C618,'[2]Acha Air Sales Price List'!$B$1:$D$65536,3,FALSE)</f>
        <v>Exchange rate :</v>
      </c>
      <c r="G618" s="21">
        <f>ROUND(IF(ISBLANK(C618),0,VLOOKUP(C618,'[2]Acha Air Sales Price List'!$B$1:$X$65536,12,FALSE)*$L$14),2)</f>
        <v>0</v>
      </c>
      <c r="H618" s="22">
        <f t="shared" si="15"/>
        <v>0</v>
      </c>
      <c r="I618" s="14"/>
    </row>
    <row r="619" spans="1:9" hidden="1">
      <c r="A619" s="13"/>
      <c r="B619" s="1"/>
      <c r="C619" s="36"/>
      <c r="D619" s="118"/>
      <c r="E619" s="119"/>
      <c r="F619" s="43" t="str">
        <f>VLOOKUP(C619,'[2]Acha Air Sales Price List'!$B$1:$D$65536,3,FALSE)</f>
        <v>Exchange rate :</v>
      </c>
      <c r="G619" s="21">
        <f>ROUND(IF(ISBLANK(C619),0,VLOOKUP(C619,'[2]Acha Air Sales Price List'!$B$1:$X$65536,12,FALSE)*$L$14),2)</f>
        <v>0</v>
      </c>
      <c r="H619" s="22">
        <f t="shared" si="15"/>
        <v>0</v>
      </c>
      <c r="I619" s="14"/>
    </row>
    <row r="620" spans="1:9" hidden="1">
      <c r="A620" s="13"/>
      <c r="B620" s="1"/>
      <c r="C620" s="36"/>
      <c r="D620" s="118"/>
      <c r="E620" s="119"/>
      <c r="F620" s="43" t="str">
        <f>VLOOKUP(C620,'[2]Acha Air Sales Price List'!$B$1:$D$65536,3,FALSE)</f>
        <v>Exchange rate :</v>
      </c>
      <c r="G620" s="21">
        <f>ROUND(IF(ISBLANK(C620),0,VLOOKUP(C620,'[2]Acha Air Sales Price List'!$B$1:$X$65536,12,FALSE)*$L$14),2)</f>
        <v>0</v>
      </c>
      <c r="H620" s="22">
        <f t="shared" si="15"/>
        <v>0</v>
      </c>
      <c r="I620" s="14"/>
    </row>
    <row r="621" spans="1:9" hidden="1">
      <c r="A621" s="13"/>
      <c r="B621" s="1"/>
      <c r="C621" s="36"/>
      <c r="D621" s="118"/>
      <c r="E621" s="119"/>
      <c r="F621" s="43" t="str">
        <f>VLOOKUP(C621,'[2]Acha Air Sales Price List'!$B$1:$D$65536,3,FALSE)</f>
        <v>Exchange rate :</v>
      </c>
      <c r="G621" s="21">
        <f>ROUND(IF(ISBLANK(C621),0,VLOOKUP(C621,'[2]Acha Air Sales Price List'!$B$1:$X$65536,12,FALSE)*$L$14),2)</f>
        <v>0</v>
      </c>
      <c r="H621" s="22">
        <f t="shared" si="15"/>
        <v>0</v>
      </c>
      <c r="I621" s="14"/>
    </row>
    <row r="622" spans="1:9" hidden="1">
      <c r="A622" s="13"/>
      <c r="B622" s="1"/>
      <c r="C622" s="36"/>
      <c r="D622" s="118"/>
      <c r="E622" s="119"/>
      <c r="F622" s="43" t="str">
        <f>VLOOKUP(C622,'[2]Acha Air Sales Price List'!$B$1:$D$65536,3,FALSE)</f>
        <v>Exchange rate :</v>
      </c>
      <c r="G622" s="21">
        <f>ROUND(IF(ISBLANK(C622),0,VLOOKUP(C622,'[2]Acha Air Sales Price List'!$B$1:$X$65536,12,FALSE)*$L$14),2)</f>
        <v>0</v>
      </c>
      <c r="H622" s="22">
        <f t="shared" si="15"/>
        <v>0</v>
      </c>
      <c r="I622" s="14"/>
    </row>
    <row r="623" spans="1:9" hidden="1">
      <c r="A623" s="13"/>
      <c r="B623" s="1"/>
      <c r="C623" s="36"/>
      <c r="D623" s="118"/>
      <c r="E623" s="119"/>
      <c r="F623" s="43" t="str">
        <f>VLOOKUP(C623,'[2]Acha Air Sales Price List'!$B$1:$D$65536,3,FALSE)</f>
        <v>Exchange rate :</v>
      </c>
      <c r="G623" s="21">
        <f>ROUND(IF(ISBLANK(C623),0,VLOOKUP(C623,'[2]Acha Air Sales Price List'!$B$1:$X$65536,12,FALSE)*$L$14),2)</f>
        <v>0</v>
      </c>
      <c r="H623" s="22">
        <f t="shared" si="15"/>
        <v>0</v>
      </c>
      <c r="I623" s="14"/>
    </row>
    <row r="624" spans="1:9" hidden="1">
      <c r="A624" s="13"/>
      <c r="B624" s="1"/>
      <c r="C624" s="36"/>
      <c r="D624" s="118"/>
      <c r="E624" s="119"/>
      <c r="F624" s="43" t="str">
        <f>VLOOKUP(C624,'[2]Acha Air Sales Price List'!$B$1:$D$65536,3,FALSE)</f>
        <v>Exchange rate :</v>
      </c>
      <c r="G624" s="21">
        <f>ROUND(IF(ISBLANK(C624),0,VLOOKUP(C624,'[2]Acha Air Sales Price List'!$B$1:$X$65536,12,FALSE)*$L$14),2)</f>
        <v>0</v>
      </c>
      <c r="H624" s="22">
        <f t="shared" si="15"/>
        <v>0</v>
      </c>
      <c r="I624" s="14"/>
    </row>
    <row r="625" spans="1:9" hidden="1">
      <c r="A625" s="13"/>
      <c r="B625" s="1"/>
      <c r="C625" s="36"/>
      <c r="D625" s="118"/>
      <c r="E625" s="119"/>
      <c r="F625" s="43" t="str">
        <f>VLOOKUP(C625,'[2]Acha Air Sales Price List'!$B$1:$D$65536,3,FALSE)</f>
        <v>Exchange rate :</v>
      </c>
      <c r="G625" s="21">
        <f>ROUND(IF(ISBLANK(C625),0,VLOOKUP(C625,'[2]Acha Air Sales Price List'!$B$1:$X$65536,12,FALSE)*$L$14),2)</f>
        <v>0</v>
      </c>
      <c r="H625" s="22">
        <f t="shared" si="15"/>
        <v>0</v>
      </c>
      <c r="I625" s="14"/>
    </row>
    <row r="626" spans="1:9" hidden="1">
      <c r="A626" s="13"/>
      <c r="B626" s="1"/>
      <c r="C626" s="36"/>
      <c r="D626" s="118"/>
      <c r="E626" s="119"/>
      <c r="F626" s="43" t="str">
        <f>VLOOKUP(C626,'[2]Acha Air Sales Price List'!$B$1:$D$65536,3,FALSE)</f>
        <v>Exchange rate :</v>
      </c>
      <c r="G626" s="21">
        <f>ROUND(IF(ISBLANK(C626),0,VLOOKUP(C626,'[2]Acha Air Sales Price List'!$B$1:$X$65536,12,FALSE)*$L$14),2)</f>
        <v>0</v>
      </c>
      <c r="H626" s="22">
        <f t="shared" si="15"/>
        <v>0</v>
      </c>
      <c r="I626" s="14"/>
    </row>
    <row r="627" spans="1:9" hidden="1">
      <c r="A627" s="13"/>
      <c r="B627" s="1"/>
      <c r="C627" s="36"/>
      <c r="D627" s="118"/>
      <c r="E627" s="119"/>
      <c r="F627" s="43" t="str">
        <f>VLOOKUP(C627,'[2]Acha Air Sales Price List'!$B$1:$D$65536,3,FALSE)</f>
        <v>Exchange rate :</v>
      </c>
      <c r="G627" s="21">
        <f>ROUND(IF(ISBLANK(C627),0,VLOOKUP(C627,'[2]Acha Air Sales Price List'!$B$1:$X$65536,12,FALSE)*$L$14),2)</f>
        <v>0</v>
      </c>
      <c r="H627" s="22">
        <f t="shared" si="15"/>
        <v>0</v>
      </c>
      <c r="I627" s="14"/>
    </row>
    <row r="628" spans="1:9" hidden="1">
      <c r="A628" s="13"/>
      <c r="B628" s="1"/>
      <c r="C628" s="37"/>
      <c r="D628" s="118"/>
      <c r="E628" s="119"/>
      <c r="F628" s="43" t="str">
        <f>VLOOKUP(C628,'[2]Acha Air Sales Price List'!$B$1:$D$65536,3,FALSE)</f>
        <v>Exchange rate :</v>
      </c>
      <c r="G628" s="21">
        <f>ROUND(IF(ISBLANK(C628),0,VLOOKUP(C628,'[2]Acha Air Sales Price List'!$B$1:$X$65536,12,FALSE)*$L$14),2)</f>
        <v>0</v>
      </c>
      <c r="H628" s="22">
        <f t="shared" si="15"/>
        <v>0</v>
      </c>
      <c r="I628" s="14"/>
    </row>
    <row r="629" spans="1:9" hidden="1">
      <c r="A629" s="13"/>
      <c r="B629" s="1"/>
      <c r="C629" s="37"/>
      <c r="D629" s="118"/>
      <c r="E629" s="119"/>
      <c r="F629" s="43" t="str">
        <f>VLOOKUP(C629,'[2]Acha Air Sales Price List'!$B$1:$D$65536,3,FALSE)</f>
        <v>Exchange rate :</v>
      </c>
      <c r="G629" s="21">
        <f>ROUND(IF(ISBLANK(C629),0,VLOOKUP(C629,'[2]Acha Air Sales Price List'!$B$1:$X$65536,12,FALSE)*$L$14),2)</f>
        <v>0</v>
      </c>
      <c r="H629" s="22">
        <f t="shared" si="15"/>
        <v>0</v>
      </c>
      <c r="I629" s="14"/>
    </row>
    <row r="630" spans="1:9" hidden="1">
      <c r="A630" s="13"/>
      <c r="B630" s="1"/>
      <c r="C630" s="36"/>
      <c r="D630" s="118"/>
      <c r="E630" s="119"/>
      <c r="F630" s="43" t="str">
        <f>VLOOKUP(C630,'[2]Acha Air Sales Price List'!$B$1:$D$65536,3,FALSE)</f>
        <v>Exchange rate :</v>
      </c>
      <c r="G630" s="21">
        <f>ROUND(IF(ISBLANK(C630),0,VLOOKUP(C630,'[2]Acha Air Sales Price List'!$B$1:$X$65536,12,FALSE)*$L$14),2)</f>
        <v>0</v>
      </c>
      <c r="H630" s="22">
        <f t="shared" si="15"/>
        <v>0</v>
      </c>
      <c r="I630" s="14"/>
    </row>
    <row r="631" spans="1:9" hidden="1">
      <c r="A631" s="13"/>
      <c r="B631" s="1"/>
      <c r="C631" s="36"/>
      <c r="D631" s="118"/>
      <c r="E631" s="119"/>
      <c r="F631" s="43" t="str">
        <f>VLOOKUP(C631,'[2]Acha Air Sales Price List'!$B$1:$D$65536,3,FALSE)</f>
        <v>Exchange rate :</v>
      </c>
      <c r="G631" s="21">
        <f>ROUND(IF(ISBLANK(C631),0,VLOOKUP(C631,'[2]Acha Air Sales Price List'!$B$1:$X$65536,12,FALSE)*$L$14),2)</f>
        <v>0</v>
      </c>
      <c r="H631" s="22">
        <f t="shared" si="15"/>
        <v>0</v>
      </c>
      <c r="I631" s="14"/>
    </row>
    <row r="632" spans="1:9" hidden="1">
      <c r="A632" s="13"/>
      <c r="B632" s="1"/>
      <c r="C632" s="36"/>
      <c r="D632" s="118"/>
      <c r="E632" s="119"/>
      <c r="F632" s="43" t="str">
        <f>VLOOKUP(C632,'[2]Acha Air Sales Price List'!$B$1:$D$65536,3,FALSE)</f>
        <v>Exchange rate :</v>
      </c>
      <c r="G632" s="21">
        <f>ROUND(IF(ISBLANK(C632),0,VLOOKUP(C632,'[2]Acha Air Sales Price List'!$B$1:$X$65536,12,FALSE)*$L$14),2)</f>
        <v>0</v>
      </c>
      <c r="H632" s="22">
        <f t="shared" si="15"/>
        <v>0</v>
      </c>
      <c r="I632" s="14"/>
    </row>
    <row r="633" spans="1:9" hidden="1">
      <c r="A633" s="13"/>
      <c r="B633" s="1"/>
      <c r="C633" s="36"/>
      <c r="D633" s="118"/>
      <c r="E633" s="119"/>
      <c r="F633" s="43" t="str">
        <f>VLOOKUP(C633,'[2]Acha Air Sales Price List'!$B$1:$D$65536,3,FALSE)</f>
        <v>Exchange rate :</v>
      </c>
      <c r="G633" s="21">
        <f>ROUND(IF(ISBLANK(C633),0,VLOOKUP(C633,'[2]Acha Air Sales Price List'!$B$1:$X$65536,12,FALSE)*$L$14),2)</f>
        <v>0</v>
      </c>
      <c r="H633" s="22">
        <f t="shared" si="15"/>
        <v>0</v>
      </c>
      <c r="I633" s="14"/>
    </row>
    <row r="634" spans="1:9" hidden="1">
      <c r="A634" s="13"/>
      <c r="B634" s="1"/>
      <c r="C634" s="36"/>
      <c r="D634" s="118"/>
      <c r="E634" s="119"/>
      <c r="F634" s="43" t="str">
        <f>VLOOKUP(C634,'[2]Acha Air Sales Price List'!$B$1:$D$65536,3,FALSE)</f>
        <v>Exchange rate :</v>
      </c>
      <c r="G634" s="21">
        <f>ROUND(IF(ISBLANK(C634),0,VLOOKUP(C634,'[2]Acha Air Sales Price List'!$B$1:$X$65536,12,FALSE)*$L$14),2)</f>
        <v>0</v>
      </c>
      <c r="H634" s="22">
        <f t="shared" si="15"/>
        <v>0</v>
      </c>
      <c r="I634" s="14"/>
    </row>
    <row r="635" spans="1:9" hidden="1">
      <c r="A635" s="13"/>
      <c r="B635" s="1"/>
      <c r="C635" s="36"/>
      <c r="D635" s="118"/>
      <c r="E635" s="119"/>
      <c r="F635" s="43" t="str">
        <f>VLOOKUP(C635,'[2]Acha Air Sales Price List'!$B$1:$D$65536,3,FALSE)</f>
        <v>Exchange rate :</v>
      </c>
      <c r="G635" s="21">
        <f>ROUND(IF(ISBLANK(C635),0,VLOOKUP(C635,'[2]Acha Air Sales Price List'!$B$1:$X$65536,12,FALSE)*$L$14),2)</f>
        <v>0</v>
      </c>
      <c r="H635" s="22">
        <f t="shared" si="15"/>
        <v>0</v>
      </c>
      <c r="I635" s="14"/>
    </row>
    <row r="636" spans="1:9" hidden="1">
      <c r="A636" s="13"/>
      <c r="B636" s="1"/>
      <c r="C636" s="36"/>
      <c r="D636" s="118"/>
      <c r="E636" s="119"/>
      <c r="F636" s="43" t="str">
        <f>VLOOKUP(C636,'[2]Acha Air Sales Price List'!$B$1:$D$65536,3,FALSE)</f>
        <v>Exchange rate :</v>
      </c>
      <c r="G636" s="21">
        <f>ROUND(IF(ISBLANK(C636),0,VLOOKUP(C636,'[2]Acha Air Sales Price List'!$B$1:$X$65536,12,FALSE)*$L$14),2)</f>
        <v>0</v>
      </c>
      <c r="H636" s="22">
        <f t="shared" si="15"/>
        <v>0</v>
      </c>
      <c r="I636" s="14"/>
    </row>
    <row r="637" spans="1:9" hidden="1">
      <c r="A637" s="13"/>
      <c r="B637" s="1"/>
      <c r="C637" s="36"/>
      <c r="D637" s="118"/>
      <c r="E637" s="119"/>
      <c r="F637" s="43" t="str">
        <f>VLOOKUP(C637,'[2]Acha Air Sales Price List'!$B$1:$D$65536,3,FALSE)</f>
        <v>Exchange rate :</v>
      </c>
      <c r="G637" s="21">
        <f>ROUND(IF(ISBLANK(C637),0,VLOOKUP(C637,'[2]Acha Air Sales Price List'!$B$1:$X$65536,12,FALSE)*$L$14),2)</f>
        <v>0</v>
      </c>
      <c r="H637" s="22">
        <f t="shared" si="15"/>
        <v>0</v>
      </c>
      <c r="I637" s="14"/>
    </row>
    <row r="638" spans="1:9" hidden="1">
      <c r="A638" s="13"/>
      <c r="B638" s="1"/>
      <c r="C638" s="36"/>
      <c r="D638" s="118"/>
      <c r="E638" s="119"/>
      <c r="F638" s="43" t="str">
        <f>VLOOKUP(C638,'[2]Acha Air Sales Price List'!$B$1:$D$65536,3,FALSE)</f>
        <v>Exchange rate :</v>
      </c>
      <c r="G638" s="21">
        <f>ROUND(IF(ISBLANK(C638),0,VLOOKUP(C638,'[2]Acha Air Sales Price List'!$B$1:$X$65536,12,FALSE)*$L$14),2)</f>
        <v>0</v>
      </c>
      <c r="H638" s="22">
        <f t="shared" si="15"/>
        <v>0</v>
      </c>
      <c r="I638" s="14"/>
    </row>
    <row r="639" spans="1:9" hidden="1">
      <c r="A639" s="13"/>
      <c r="B639" s="1"/>
      <c r="C639" s="36"/>
      <c r="D639" s="118"/>
      <c r="E639" s="119"/>
      <c r="F639" s="43" t="str">
        <f>VLOOKUP(C639,'[2]Acha Air Sales Price List'!$B$1:$D$65536,3,FALSE)</f>
        <v>Exchange rate :</v>
      </c>
      <c r="G639" s="21">
        <f>ROUND(IF(ISBLANK(C639),0,VLOOKUP(C639,'[2]Acha Air Sales Price List'!$B$1:$X$65536,12,FALSE)*$L$14),2)</f>
        <v>0</v>
      </c>
      <c r="H639" s="22">
        <f t="shared" si="15"/>
        <v>0</v>
      </c>
      <c r="I639" s="14"/>
    </row>
    <row r="640" spans="1:9" hidden="1">
      <c r="A640" s="13"/>
      <c r="B640" s="1"/>
      <c r="C640" s="37"/>
      <c r="D640" s="118"/>
      <c r="E640" s="119"/>
      <c r="F640" s="43" t="str">
        <f>VLOOKUP(C640,'[2]Acha Air Sales Price List'!$B$1:$D$65536,3,FALSE)</f>
        <v>Exchange rate :</v>
      </c>
      <c r="G640" s="21">
        <f>ROUND(IF(ISBLANK(C640),0,VLOOKUP(C640,'[2]Acha Air Sales Price List'!$B$1:$X$65536,12,FALSE)*$L$14),2)</f>
        <v>0</v>
      </c>
      <c r="H640" s="22">
        <f t="shared" si="15"/>
        <v>0</v>
      </c>
      <c r="I640" s="14"/>
    </row>
    <row r="641" spans="1:9" hidden="1">
      <c r="A641" s="13"/>
      <c r="B641" s="1"/>
      <c r="C641" s="36"/>
      <c r="D641" s="118"/>
      <c r="E641" s="119"/>
      <c r="F641" s="43" t="str">
        <f>VLOOKUP(C641,'[2]Acha Air Sales Price List'!$B$1:$D$65536,3,FALSE)</f>
        <v>Exchange rate :</v>
      </c>
      <c r="G641" s="21">
        <f>ROUND(IF(ISBLANK(C641),0,VLOOKUP(C641,'[2]Acha Air Sales Price List'!$B$1:$X$65536,12,FALSE)*$L$14),2)</f>
        <v>0</v>
      </c>
      <c r="H641" s="22">
        <f t="shared" si="15"/>
        <v>0</v>
      </c>
      <c r="I641" s="14"/>
    </row>
    <row r="642" spans="1:9" hidden="1">
      <c r="A642" s="13"/>
      <c r="B642" s="1"/>
      <c r="C642" s="36"/>
      <c r="D642" s="118"/>
      <c r="E642" s="119"/>
      <c r="F642" s="43" t="str">
        <f>VLOOKUP(C642,'[2]Acha Air Sales Price List'!$B$1:$D$65536,3,FALSE)</f>
        <v>Exchange rate :</v>
      </c>
      <c r="G642" s="21">
        <f>ROUND(IF(ISBLANK(C642),0,VLOOKUP(C642,'[2]Acha Air Sales Price List'!$B$1:$X$65536,12,FALSE)*$L$14),2)</f>
        <v>0</v>
      </c>
      <c r="H642" s="22">
        <f t="shared" si="15"/>
        <v>0</v>
      </c>
      <c r="I642" s="14"/>
    </row>
    <row r="643" spans="1:9" hidden="1">
      <c r="A643" s="13"/>
      <c r="B643" s="1"/>
      <c r="C643" s="36"/>
      <c r="D643" s="118"/>
      <c r="E643" s="119"/>
      <c r="F643" s="43" t="str">
        <f>VLOOKUP(C643,'[2]Acha Air Sales Price List'!$B$1:$D$65536,3,FALSE)</f>
        <v>Exchange rate :</v>
      </c>
      <c r="G643" s="21">
        <f>ROUND(IF(ISBLANK(C643),0,VLOOKUP(C643,'[2]Acha Air Sales Price List'!$B$1:$X$65536,12,FALSE)*$L$14),2)</f>
        <v>0</v>
      </c>
      <c r="H643" s="22">
        <f t="shared" si="15"/>
        <v>0</v>
      </c>
      <c r="I643" s="14"/>
    </row>
    <row r="644" spans="1:9" hidden="1">
      <c r="A644" s="13"/>
      <c r="B644" s="1"/>
      <c r="C644" s="36"/>
      <c r="D644" s="118"/>
      <c r="E644" s="119"/>
      <c r="F644" s="43" t="str">
        <f>VLOOKUP(C644,'[2]Acha Air Sales Price List'!$B$1:$D$65536,3,FALSE)</f>
        <v>Exchange rate :</v>
      </c>
      <c r="G644" s="21">
        <f>ROUND(IF(ISBLANK(C644),0,VLOOKUP(C644,'[2]Acha Air Sales Price List'!$B$1:$X$65536,12,FALSE)*$L$14),2)</f>
        <v>0</v>
      </c>
      <c r="H644" s="22">
        <f t="shared" si="15"/>
        <v>0</v>
      </c>
      <c r="I644" s="14"/>
    </row>
    <row r="645" spans="1:9" hidden="1">
      <c r="A645" s="13"/>
      <c r="B645" s="1"/>
      <c r="C645" s="36"/>
      <c r="D645" s="118"/>
      <c r="E645" s="119"/>
      <c r="F645" s="43" t="str">
        <f>VLOOKUP(C645,'[2]Acha Air Sales Price List'!$B$1:$D$65536,3,FALSE)</f>
        <v>Exchange rate :</v>
      </c>
      <c r="G645" s="21">
        <f>ROUND(IF(ISBLANK(C645),0,VLOOKUP(C645,'[2]Acha Air Sales Price List'!$B$1:$X$65536,12,FALSE)*$L$14),2)</f>
        <v>0</v>
      </c>
      <c r="H645" s="22">
        <f t="shared" si="15"/>
        <v>0</v>
      </c>
      <c r="I645" s="14"/>
    </row>
    <row r="646" spans="1:9" hidden="1">
      <c r="A646" s="13"/>
      <c r="B646" s="1"/>
      <c r="C646" s="36"/>
      <c r="D646" s="118"/>
      <c r="E646" s="119"/>
      <c r="F646" s="43" t="str">
        <f>VLOOKUP(C646,'[2]Acha Air Sales Price List'!$B$1:$D$65536,3,FALSE)</f>
        <v>Exchange rate :</v>
      </c>
      <c r="G646" s="21">
        <f>ROUND(IF(ISBLANK(C646),0,VLOOKUP(C646,'[2]Acha Air Sales Price List'!$B$1:$X$65536,12,FALSE)*$L$14),2)</f>
        <v>0</v>
      </c>
      <c r="H646" s="22">
        <f t="shared" si="15"/>
        <v>0</v>
      </c>
      <c r="I646" s="14"/>
    </row>
    <row r="647" spans="1:9" hidden="1">
      <c r="A647" s="13"/>
      <c r="B647" s="1"/>
      <c r="C647" s="36"/>
      <c r="D647" s="118"/>
      <c r="E647" s="119"/>
      <c r="F647" s="43" t="str">
        <f>VLOOKUP(C647,'[2]Acha Air Sales Price List'!$B$1:$D$65536,3,FALSE)</f>
        <v>Exchange rate :</v>
      </c>
      <c r="G647" s="21">
        <f>ROUND(IF(ISBLANK(C647),0,VLOOKUP(C647,'[2]Acha Air Sales Price List'!$B$1:$X$65536,12,FALSE)*$L$14),2)</f>
        <v>0</v>
      </c>
      <c r="H647" s="22">
        <f t="shared" si="15"/>
        <v>0</v>
      </c>
      <c r="I647" s="14"/>
    </row>
    <row r="648" spans="1:9" hidden="1">
      <c r="A648" s="13"/>
      <c r="B648" s="1"/>
      <c r="C648" s="36"/>
      <c r="D648" s="118"/>
      <c r="E648" s="119"/>
      <c r="F648" s="43" t="str">
        <f>VLOOKUP(C648,'[2]Acha Air Sales Price List'!$B$1:$D$65536,3,FALSE)</f>
        <v>Exchange rate :</v>
      </c>
      <c r="G648" s="21">
        <f>ROUND(IF(ISBLANK(C648),0,VLOOKUP(C648,'[2]Acha Air Sales Price List'!$B$1:$X$65536,12,FALSE)*$L$14),2)</f>
        <v>0</v>
      </c>
      <c r="H648" s="22">
        <f t="shared" si="15"/>
        <v>0</v>
      </c>
      <c r="I648" s="14"/>
    </row>
    <row r="649" spans="1:9" hidden="1">
      <c r="A649" s="13"/>
      <c r="B649" s="1"/>
      <c r="C649" s="36"/>
      <c r="D649" s="118"/>
      <c r="E649" s="119"/>
      <c r="F649" s="43" t="str">
        <f>VLOOKUP(C649,'[2]Acha Air Sales Price List'!$B$1:$D$65536,3,FALSE)</f>
        <v>Exchange rate :</v>
      </c>
      <c r="G649" s="21">
        <f>ROUND(IF(ISBLANK(C649),0,VLOOKUP(C649,'[2]Acha Air Sales Price List'!$B$1:$X$65536,12,FALSE)*$L$14),2)</f>
        <v>0</v>
      </c>
      <c r="H649" s="22">
        <f t="shared" si="15"/>
        <v>0</v>
      </c>
      <c r="I649" s="14"/>
    </row>
    <row r="650" spans="1:9" hidden="1">
      <c r="A650" s="13"/>
      <c r="B650" s="1"/>
      <c r="C650" s="36"/>
      <c r="D650" s="118"/>
      <c r="E650" s="119"/>
      <c r="F650" s="43" t="str">
        <f>VLOOKUP(C650,'[2]Acha Air Sales Price List'!$B$1:$D$65536,3,FALSE)</f>
        <v>Exchange rate :</v>
      </c>
      <c r="G650" s="21">
        <f>ROUND(IF(ISBLANK(C650),0,VLOOKUP(C650,'[2]Acha Air Sales Price List'!$B$1:$X$65536,12,FALSE)*$L$14),2)</f>
        <v>0</v>
      </c>
      <c r="H650" s="22">
        <f t="shared" si="15"/>
        <v>0</v>
      </c>
      <c r="I650" s="14"/>
    </row>
    <row r="651" spans="1:9" hidden="1">
      <c r="A651" s="13"/>
      <c r="B651" s="1"/>
      <c r="C651" s="36"/>
      <c r="D651" s="118"/>
      <c r="E651" s="119"/>
      <c r="F651" s="43" t="str">
        <f>VLOOKUP(C651,'[2]Acha Air Sales Price List'!$B$1:$D$65536,3,FALSE)</f>
        <v>Exchange rate :</v>
      </c>
      <c r="G651" s="21">
        <f>ROUND(IF(ISBLANK(C651),0,VLOOKUP(C651,'[2]Acha Air Sales Price List'!$B$1:$X$65536,12,FALSE)*$L$14),2)</f>
        <v>0</v>
      </c>
      <c r="H651" s="22">
        <f t="shared" si="15"/>
        <v>0</v>
      </c>
      <c r="I651" s="14"/>
    </row>
    <row r="652" spans="1:9" hidden="1">
      <c r="A652" s="13"/>
      <c r="B652" s="1"/>
      <c r="C652" s="36"/>
      <c r="D652" s="118"/>
      <c r="E652" s="119"/>
      <c r="F652" s="43" t="str">
        <f>VLOOKUP(C652,'[2]Acha Air Sales Price List'!$B$1:$D$65536,3,FALSE)</f>
        <v>Exchange rate :</v>
      </c>
      <c r="G652" s="21">
        <f>ROUND(IF(ISBLANK(C652),0,VLOOKUP(C652,'[2]Acha Air Sales Price List'!$B$1:$X$65536,12,FALSE)*$L$14),2)</f>
        <v>0</v>
      </c>
      <c r="H652" s="22">
        <f t="shared" si="15"/>
        <v>0</v>
      </c>
      <c r="I652" s="14"/>
    </row>
    <row r="653" spans="1:9" hidden="1">
      <c r="A653" s="13"/>
      <c r="B653" s="1"/>
      <c r="C653" s="36"/>
      <c r="D653" s="118"/>
      <c r="E653" s="119"/>
      <c r="F653" s="43" t="str">
        <f>VLOOKUP(C653,'[2]Acha Air Sales Price List'!$B$1:$D$65536,3,FALSE)</f>
        <v>Exchange rate :</v>
      </c>
      <c r="G653" s="21">
        <f>ROUND(IF(ISBLANK(C653),0,VLOOKUP(C653,'[2]Acha Air Sales Price List'!$B$1:$X$65536,12,FALSE)*$L$14),2)</f>
        <v>0</v>
      </c>
      <c r="H653" s="22">
        <f t="shared" si="15"/>
        <v>0</v>
      </c>
      <c r="I653" s="14"/>
    </row>
    <row r="654" spans="1:9" hidden="1">
      <c r="A654" s="13"/>
      <c r="B654" s="1"/>
      <c r="C654" s="36"/>
      <c r="D654" s="118"/>
      <c r="E654" s="119"/>
      <c r="F654" s="43" t="str">
        <f>VLOOKUP(C654,'[2]Acha Air Sales Price List'!$B$1:$D$65536,3,FALSE)</f>
        <v>Exchange rate :</v>
      </c>
      <c r="G654" s="21">
        <f>ROUND(IF(ISBLANK(C654),0,VLOOKUP(C654,'[2]Acha Air Sales Price List'!$B$1:$X$65536,12,FALSE)*$L$14),2)</f>
        <v>0</v>
      </c>
      <c r="H654" s="22">
        <f t="shared" si="15"/>
        <v>0</v>
      </c>
      <c r="I654" s="14"/>
    </row>
    <row r="655" spans="1:9" hidden="1">
      <c r="A655" s="13"/>
      <c r="B655" s="1"/>
      <c r="C655" s="36"/>
      <c r="D655" s="118"/>
      <c r="E655" s="119"/>
      <c r="F655" s="43" t="str">
        <f>VLOOKUP(C655,'[2]Acha Air Sales Price List'!$B$1:$D$65536,3,FALSE)</f>
        <v>Exchange rate :</v>
      </c>
      <c r="G655" s="21">
        <f>ROUND(IF(ISBLANK(C655),0,VLOOKUP(C655,'[2]Acha Air Sales Price List'!$B$1:$X$65536,12,FALSE)*$L$14),2)</f>
        <v>0</v>
      </c>
      <c r="H655" s="22">
        <f t="shared" si="15"/>
        <v>0</v>
      </c>
      <c r="I655" s="14"/>
    </row>
    <row r="656" spans="1:9" hidden="1">
      <c r="A656" s="13"/>
      <c r="B656" s="1"/>
      <c r="C656" s="36"/>
      <c r="D656" s="118"/>
      <c r="E656" s="119"/>
      <c r="F656" s="43" t="str">
        <f>VLOOKUP(C656,'[2]Acha Air Sales Price List'!$B$1:$D$65536,3,FALSE)</f>
        <v>Exchange rate :</v>
      </c>
      <c r="G656" s="21">
        <f>ROUND(IF(ISBLANK(C656),0,VLOOKUP(C656,'[2]Acha Air Sales Price List'!$B$1:$X$65536,12,FALSE)*$L$14),2)</f>
        <v>0</v>
      </c>
      <c r="H656" s="22">
        <f t="shared" si="15"/>
        <v>0</v>
      </c>
      <c r="I656" s="14"/>
    </row>
    <row r="657" spans="1:9" hidden="1">
      <c r="A657" s="13"/>
      <c r="B657" s="1"/>
      <c r="C657" s="36"/>
      <c r="D657" s="118"/>
      <c r="E657" s="119"/>
      <c r="F657" s="43" t="str">
        <f>VLOOKUP(C657,'[2]Acha Air Sales Price List'!$B$1:$D$65536,3,FALSE)</f>
        <v>Exchange rate :</v>
      </c>
      <c r="G657" s="21">
        <f>ROUND(IF(ISBLANK(C657),0,VLOOKUP(C657,'[2]Acha Air Sales Price List'!$B$1:$X$65536,12,FALSE)*$L$14),2)</f>
        <v>0</v>
      </c>
      <c r="H657" s="22">
        <f t="shared" si="15"/>
        <v>0</v>
      </c>
      <c r="I657" s="14"/>
    </row>
    <row r="658" spans="1:9" hidden="1">
      <c r="A658" s="13"/>
      <c r="B658" s="1"/>
      <c r="C658" s="36"/>
      <c r="D658" s="118"/>
      <c r="E658" s="119"/>
      <c r="F658" s="43" t="str">
        <f>VLOOKUP(C658,'[2]Acha Air Sales Price List'!$B$1:$D$65536,3,FALSE)</f>
        <v>Exchange rate :</v>
      </c>
      <c r="G658" s="21">
        <f>ROUND(IF(ISBLANK(C658),0,VLOOKUP(C658,'[2]Acha Air Sales Price List'!$B$1:$X$65536,12,FALSE)*$L$14),2)</f>
        <v>0</v>
      </c>
      <c r="H658" s="22">
        <f t="shared" si="15"/>
        <v>0</v>
      </c>
      <c r="I658" s="14"/>
    </row>
    <row r="659" spans="1:9" hidden="1">
      <c r="A659" s="13"/>
      <c r="B659" s="1"/>
      <c r="C659" s="36"/>
      <c r="D659" s="118"/>
      <c r="E659" s="119"/>
      <c r="F659" s="43" t="str">
        <f>VLOOKUP(C659,'[2]Acha Air Sales Price List'!$B$1:$D$65536,3,FALSE)</f>
        <v>Exchange rate :</v>
      </c>
      <c r="G659" s="21">
        <f>ROUND(IF(ISBLANK(C659),0,VLOOKUP(C659,'[2]Acha Air Sales Price List'!$B$1:$X$65536,12,FALSE)*$L$14),2)</f>
        <v>0</v>
      </c>
      <c r="H659" s="22">
        <f t="shared" si="15"/>
        <v>0</v>
      </c>
      <c r="I659" s="14"/>
    </row>
    <row r="660" spans="1:9" hidden="1">
      <c r="A660" s="13"/>
      <c r="B660" s="1"/>
      <c r="C660" s="36"/>
      <c r="D660" s="118"/>
      <c r="E660" s="119"/>
      <c r="F660" s="43" t="str">
        <f>VLOOKUP(C660,'[2]Acha Air Sales Price List'!$B$1:$D$65536,3,FALSE)</f>
        <v>Exchange rate :</v>
      </c>
      <c r="G660" s="21">
        <f>ROUND(IF(ISBLANK(C660),0,VLOOKUP(C660,'[2]Acha Air Sales Price List'!$B$1:$X$65536,12,FALSE)*$L$14),2)</f>
        <v>0</v>
      </c>
      <c r="H660" s="22">
        <f t="shared" si="15"/>
        <v>0</v>
      </c>
      <c r="I660" s="14"/>
    </row>
    <row r="661" spans="1:9" hidden="1">
      <c r="A661" s="13"/>
      <c r="B661" s="1"/>
      <c r="C661" s="36"/>
      <c r="D661" s="118"/>
      <c r="E661" s="119"/>
      <c r="F661" s="43" t="str">
        <f>VLOOKUP(C661,'[2]Acha Air Sales Price List'!$B$1:$D$65536,3,FALSE)</f>
        <v>Exchange rate :</v>
      </c>
      <c r="G661" s="21">
        <f>ROUND(IF(ISBLANK(C661),0,VLOOKUP(C661,'[2]Acha Air Sales Price List'!$B$1:$X$65536,12,FALSE)*$L$14),2)</f>
        <v>0</v>
      </c>
      <c r="H661" s="22">
        <f t="shared" si="15"/>
        <v>0</v>
      </c>
      <c r="I661" s="14"/>
    </row>
    <row r="662" spans="1:9" hidden="1">
      <c r="A662" s="13"/>
      <c r="B662" s="1"/>
      <c r="C662" s="36"/>
      <c r="D662" s="118"/>
      <c r="E662" s="119"/>
      <c r="F662" s="43" t="str">
        <f>VLOOKUP(C662,'[2]Acha Air Sales Price List'!$B$1:$D$65536,3,FALSE)</f>
        <v>Exchange rate :</v>
      </c>
      <c r="G662" s="21">
        <f>ROUND(IF(ISBLANK(C662),0,VLOOKUP(C662,'[2]Acha Air Sales Price List'!$B$1:$X$65536,12,FALSE)*$L$14),2)</f>
        <v>0</v>
      </c>
      <c r="H662" s="22">
        <f t="shared" si="15"/>
        <v>0</v>
      </c>
      <c r="I662" s="14"/>
    </row>
    <row r="663" spans="1:9" hidden="1">
      <c r="A663" s="13"/>
      <c r="B663" s="1"/>
      <c r="C663" s="36"/>
      <c r="D663" s="118"/>
      <c r="E663" s="119"/>
      <c r="F663" s="43" t="str">
        <f>VLOOKUP(C663,'[2]Acha Air Sales Price List'!$B$1:$D$65536,3,FALSE)</f>
        <v>Exchange rate :</v>
      </c>
      <c r="G663" s="21">
        <f>ROUND(IF(ISBLANK(C663),0,VLOOKUP(C663,'[2]Acha Air Sales Price List'!$B$1:$X$65536,12,FALSE)*$L$14),2)</f>
        <v>0</v>
      </c>
      <c r="H663" s="22">
        <f t="shared" si="15"/>
        <v>0</v>
      </c>
      <c r="I663" s="14"/>
    </row>
    <row r="664" spans="1:9" hidden="1">
      <c r="A664" s="13"/>
      <c r="B664" s="1"/>
      <c r="C664" s="36"/>
      <c r="D664" s="118"/>
      <c r="E664" s="119"/>
      <c r="F664" s="43" t="str">
        <f>VLOOKUP(C664,'[2]Acha Air Sales Price List'!$B$1:$D$65536,3,FALSE)</f>
        <v>Exchange rate :</v>
      </c>
      <c r="G664" s="21">
        <f>ROUND(IF(ISBLANK(C664),0,VLOOKUP(C664,'[2]Acha Air Sales Price List'!$B$1:$X$65536,12,FALSE)*$L$14),2)</f>
        <v>0</v>
      </c>
      <c r="H664" s="22">
        <f t="shared" si="15"/>
        <v>0</v>
      </c>
      <c r="I664" s="14"/>
    </row>
    <row r="665" spans="1:9" hidden="1">
      <c r="A665" s="13"/>
      <c r="B665" s="1"/>
      <c r="C665" s="36"/>
      <c r="D665" s="118"/>
      <c r="E665" s="119"/>
      <c r="F665" s="43" t="str">
        <f>VLOOKUP(C665,'[2]Acha Air Sales Price List'!$B$1:$D$65536,3,FALSE)</f>
        <v>Exchange rate :</v>
      </c>
      <c r="G665" s="21">
        <f>ROUND(IF(ISBLANK(C665),0,VLOOKUP(C665,'[2]Acha Air Sales Price List'!$B$1:$X$65536,12,FALSE)*$L$14),2)</f>
        <v>0</v>
      </c>
      <c r="H665" s="22">
        <f t="shared" si="15"/>
        <v>0</v>
      </c>
      <c r="I665" s="14"/>
    </row>
    <row r="666" spans="1:9" hidden="1">
      <c r="A666" s="13"/>
      <c r="B666" s="1"/>
      <c r="C666" s="36"/>
      <c r="D666" s="118"/>
      <c r="E666" s="119"/>
      <c r="F666" s="43" t="str">
        <f>VLOOKUP(C666,'[2]Acha Air Sales Price List'!$B$1:$D$65536,3,FALSE)</f>
        <v>Exchange rate :</v>
      </c>
      <c r="G666" s="21">
        <f>ROUND(IF(ISBLANK(C666),0,VLOOKUP(C666,'[2]Acha Air Sales Price List'!$B$1:$X$65536,12,FALSE)*$L$14),2)</f>
        <v>0</v>
      </c>
      <c r="H666" s="22">
        <f t="shared" si="15"/>
        <v>0</v>
      </c>
      <c r="I666" s="14"/>
    </row>
    <row r="667" spans="1:9" hidden="1">
      <c r="A667" s="13"/>
      <c r="B667" s="1"/>
      <c r="C667" s="36"/>
      <c r="D667" s="118"/>
      <c r="E667" s="119"/>
      <c r="F667" s="43" t="str">
        <f>VLOOKUP(C667,'[2]Acha Air Sales Price List'!$B$1:$D$65536,3,FALSE)</f>
        <v>Exchange rate :</v>
      </c>
      <c r="G667" s="21">
        <f>ROUND(IF(ISBLANK(C667),0,VLOOKUP(C667,'[2]Acha Air Sales Price List'!$B$1:$X$65536,12,FALSE)*$L$14),2)</f>
        <v>0</v>
      </c>
      <c r="H667" s="22">
        <f t="shared" si="15"/>
        <v>0</v>
      </c>
      <c r="I667" s="14"/>
    </row>
    <row r="668" spans="1:9" hidden="1">
      <c r="A668" s="13"/>
      <c r="B668" s="1"/>
      <c r="C668" s="37"/>
      <c r="D668" s="118"/>
      <c r="E668" s="119"/>
      <c r="F668" s="43" t="str">
        <f>VLOOKUP(C668,'[2]Acha Air Sales Price List'!$B$1:$D$65536,3,FALSE)</f>
        <v>Exchange rate :</v>
      </c>
      <c r="G668" s="21">
        <f>ROUND(IF(ISBLANK(C668),0,VLOOKUP(C668,'[2]Acha Air Sales Price List'!$B$1:$X$65536,12,FALSE)*$L$14),2)</f>
        <v>0</v>
      </c>
      <c r="H668" s="22">
        <f>ROUND(IF(ISNUMBER(B668), G668*B668, 0),5)</f>
        <v>0</v>
      </c>
      <c r="I668" s="14"/>
    </row>
    <row r="669" spans="1:9" hidden="1">
      <c r="A669" s="13"/>
      <c r="B669" s="1"/>
      <c r="C669" s="36"/>
      <c r="D669" s="118"/>
      <c r="E669" s="119"/>
      <c r="F669" s="43" t="str">
        <f>VLOOKUP(C669,'[2]Acha Air Sales Price List'!$B$1:$D$65536,3,FALSE)</f>
        <v>Exchange rate :</v>
      </c>
      <c r="G669" s="21">
        <f>ROUND(IF(ISBLANK(C669),0,VLOOKUP(C669,'[2]Acha Air Sales Price List'!$B$1:$X$65536,12,FALSE)*$L$14),2)</f>
        <v>0</v>
      </c>
      <c r="H669" s="22">
        <f t="shared" ref="H669:H719" si="16">ROUND(IF(ISNUMBER(B669), G669*B669, 0),5)</f>
        <v>0</v>
      </c>
      <c r="I669" s="14"/>
    </row>
    <row r="670" spans="1:9" hidden="1">
      <c r="A670" s="13"/>
      <c r="B670" s="1"/>
      <c r="C670" s="36"/>
      <c r="D670" s="118"/>
      <c r="E670" s="119"/>
      <c r="F670" s="43" t="str">
        <f>VLOOKUP(C670,'[2]Acha Air Sales Price List'!$B$1:$D$65536,3,FALSE)</f>
        <v>Exchange rate :</v>
      </c>
      <c r="G670" s="21">
        <f>ROUND(IF(ISBLANK(C670),0,VLOOKUP(C670,'[2]Acha Air Sales Price List'!$B$1:$X$65536,12,FALSE)*$L$14),2)</f>
        <v>0</v>
      </c>
      <c r="H670" s="22">
        <f t="shared" si="16"/>
        <v>0</v>
      </c>
      <c r="I670" s="14"/>
    </row>
    <row r="671" spans="1:9" hidden="1">
      <c r="A671" s="13"/>
      <c r="B671" s="1"/>
      <c r="C671" s="36"/>
      <c r="D671" s="118"/>
      <c r="E671" s="119"/>
      <c r="F671" s="43" t="str">
        <f>VLOOKUP(C671,'[2]Acha Air Sales Price List'!$B$1:$D$65536,3,FALSE)</f>
        <v>Exchange rate :</v>
      </c>
      <c r="G671" s="21">
        <f>ROUND(IF(ISBLANK(C671),0,VLOOKUP(C671,'[2]Acha Air Sales Price List'!$B$1:$X$65536,12,FALSE)*$L$14),2)</f>
        <v>0</v>
      </c>
      <c r="H671" s="22">
        <f t="shared" si="16"/>
        <v>0</v>
      </c>
      <c r="I671" s="14"/>
    </row>
    <row r="672" spans="1:9" hidden="1">
      <c r="A672" s="13"/>
      <c r="B672" s="1"/>
      <c r="C672" s="36"/>
      <c r="D672" s="118"/>
      <c r="E672" s="119"/>
      <c r="F672" s="43" t="str">
        <f>VLOOKUP(C672,'[2]Acha Air Sales Price List'!$B$1:$D$65536,3,FALSE)</f>
        <v>Exchange rate :</v>
      </c>
      <c r="G672" s="21">
        <f>ROUND(IF(ISBLANK(C672),0,VLOOKUP(C672,'[2]Acha Air Sales Price List'!$B$1:$X$65536,12,FALSE)*$L$14),2)</f>
        <v>0</v>
      </c>
      <c r="H672" s="22">
        <f t="shared" si="16"/>
        <v>0</v>
      </c>
      <c r="I672" s="14"/>
    </row>
    <row r="673" spans="1:9" hidden="1">
      <c r="A673" s="13"/>
      <c r="B673" s="1"/>
      <c r="C673" s="36"/>
      <c r="D673" s="118"/>
      <c r="E673" s="119"/>
      <c r="F673" s="43" t="str">
        <f>VLOOKUP(C673,'[2]Acha Air Sales Price List'!$B$1:$D$65536,3,FALSE)</f>
        <v>Exchange rate :</v>
      </c>
      <c r="G673" s="21">
        <f>ROUND(IF(ISBLANK(C673),0,VLOOKUP(C673,'[2]Acha Air Sales Price List'!$B$1:$X$65536,12,FALSE)*$L$14),2)</f>
        <v>0</v>
      </c>
      <c r="H673" s="22">
        <f t="shared" si="16"/>
        <v>0</v>
      </c>
      <c r="I673" s="14"/>
    </row>
    <row r="674" spans="1:9" hidden="1">
      <c r="A674" s="13"/>
      <c r="B674" s="1"/>
      <c r="C674" s="36"/>
      <c r="D674" s="118"/>
      <c r="E674" s="119"/>
      <c r="F674" s="43" t="str">
        <f>VLOOKUP(C674,'[2]Acha Air Sales Price List'!$B$1:$D$65536,3,FALSE)</f>
        <v>Exchange rate :</v>
      </c>
      <c r="G674" s="21">
        <f>ROUND(IF(ISBLANK(C674),0,VLOOKUP(C674,'[2]Acha Air Sales Price List'!$B$1:$X$65536,12,FALSE)*$L$14),2)</f>
        <v>0</v>
      </c>
      <c r="H674" s="22">
        <f t="shared" si="16"/>
        <v>0</v>
      </c>
      <c r="I674" s="14"/>
    </row>
    <row r="675" spans="1:9" hidden="1">
      <c r="A675" s="13"/>
      <c r="B675" s="1"/>
      <c r="C675" s="36"/>
      <c r="D675" s="118"/>
      <c r="E675" s="119"/>
      <c r="F675" s="43" t="str">
        <f>VLOOKUP(C675,'[2]Acha Air Sales Price List'!$B$1:$D$65536,3,FALSE)</f>
        <v>Exchange rate :</v>
      </c>
      <c r="G675" s="21">
        <f>ROUND(IF(ISBLANK(C675),0,VLOOKUP(C675,'[2]Acha Air Sales Price List'!$B$1:$X$65536,12,FALSE)*$L$14),2)</f>
        <v>0</v>
      </c>
      <c r="H675" s="22">
        <f t="shared" si="16"/>
        <v>0</v>
      </c>
      <c r="I675" s="14"/>
    </row>
    <row r="676" spans="1:9" hidden="1">
      <c r="A676" s="13"/>
      <c r="B676" s="1"/>
      <c r="C676" s="36"/>
      <c r="D676" s="118"/>
      <c r="E676" s="119"/>
      <c r="F676" s="43" t="str">
        <f>VLOOKUP(C676,'[2]Acha Air Sales Price List'!$B$1:$D$65536,3,FALSE)</f>
        <v>Exchange rate :</v>
      </c>
      <c r="G676" s="21">
        <f>ROUND(IF(ISBLANK(C676),0,VLOOKUP(C676,'[2]Acha Air Sales Price List'!$B$1:$X$65536,12,FALSE)*$L$14),2)</f>
        <v>0</v>
      </c>
      <c r="H676" s="22">
        <f t="shared" si="16"/>
        <v>0</v>
      </c>
      <c r="I676" s="14"/>
    </row>
    <row r="677" spans="1:9" hidden="1">
      <c r="A677" s="13"/>
      <c r="B677" s="1"/>
      <c r="C677" s="36"/>
      <c r="D677" s="118"/>
      <c r="E677" s="119"/>
      <c r="F677" s="43" t="str">
        <f>VLOOKUP(C677,'[2]Acha Air Sales Price List'!$B$1:$D$65536,3,FALSE)</f>
        <v>Exchange rate :</v>
      </c>
      <c r="G677" s="21">
        <f>ROUND(IF(ISBLANK(C677),0,VLOOKUP(C677,'[2]Acha Air Sales Price List'!$B$1:$X$65536,12,FALSE)*$L$14),2)</f>
        <v>0</v>
      </c>
      <c r="H677" s="22">
        <f t="shared" si="16"/>
        <v>0</v>
      </c>
      <c r="I677" s="14"/>
    </row>
    <row r="678" spans="1:9" hidden="1">
      <c r="A678" s="13"/>
      <c r="B678" s="1"/>
      <c r="C678" s="36"/>
      <c r="D678" s="118"/>
      <c r="E678" s="119"/>
      <c r="F678" s="43" t="str">
        <f>VLOOKUP(C678,'[2]Acha Air Sales Price List'!$B$1:$D$65536,3,FALSE)</f>
        <v>Exchange rate :</v>
      </c>
      <c r="G678" s="21">
        <f>ROUND(IF(ISBLANK(C678),0,VLOOKUP(C678,'[2]Acha Air Sales Price List'!$B$1:$X$65536,12,FALSE)*$L$14),2)</f>
        <v>0</v>
      </c>
      <c r="H678" s="22">
        <f t="shared" si="16"/>
        <v>0</v>
      </c>
      <c r="I678" s="14"/>
    </row>
    <row r="679" spans="1:9" hidden="1">
      <c r="A679" s="13"/>
      <c r="B679" s="1"/>
      <c r="C679" s="36"/>
      <c r="D679" s="118"/>
      <c r="E679" s="119"/>
      <c r="F679" s="43" t="str">
        <f>VLOOKUP(C679,'[2]Acha Air Sales Price List'!$B$1:$D$65536,3,FALSE)</f>
        <v>Exchange rate :</v>
      </c>
      <c r="G679" s="21">
        <f>ROUND(IF(ISBLANK(C679),0,VLOOKUP(C679,'[2]Acha Air Sales Price List'!$B$1:$X$65536,12,FALSE)*$L$14),2)</f>
        <v>0</v>
      </c>
      <c r="H679" s="22">
        <f t="shared" si="16"/>
        <v>0</v>
      </c>
      <c r="I679" s="14"/>
    </row>
    <row r="680" spans="1:9" hidden="1">
      <c r="A680" s="13"/>
      <c r="B680" s="1"/>
      <c r="C680" s="36"/>
      <c r="D680" s="118"/>
      <c r="E680" s="119"/>
      <c r="F680" s="43" t="str">
        <f>VLOOKUP(C680,'[2]Acha Air Sales Price List'!$B$1:$D$65536,3,FALSE)</f>
        <v>Exchange rate :</v>
      </c>
      <c r="G680" s="21">
        <f>ROUND(IF(ISBLANK(C680),0,VLOOKUP(C680,'[2]Acha Air Sales Price List'!$B$1:$X$65536,12,FALSE)*$L$14),2)</f>
        <v>0</v>
      </c>
      <c r="H680" s="22">
        <f t="shared" si="16"/>
        <v>0</v>
      </c>
      <c r="I680" s="14"/>
    </row>
    <row r="681" spans="1:9" hidden="1">
      <c r="A681" s="13"/>
      <c r="B681" s="1"/>
      <c r="C681" s="36"/>
      <c r="D681" s="118"/>
      <c r="E681" s="119"/>
      <c r="F681" s="43" t="str">
        <f>VLOOKUP(C681,'[2]Acha Air Sales Price List'!$B$1:$D$65536,3,FALSE)</f>
        <v>Exchange rate :</v>
      </c>
      <c r="G681" s="21">
        <f>ROUND(IF(ISBLANK(C681),0,VLOOKUP(C681,'[2]Acha Air Sales Price List'!$B$1:$X$65536,12,FALSE)*$L$14),2)</f>
        <v>0</v>
      </c>
      <c r="H681" s="22">
        <f t="shared" si="16"/>
        <v>0</v>
      </c>
      <c r="I681" s="14"/>
    </row>
    <row r="682" spans="1:9" hidden="1">
      <c r="A682" s="13"/>
      <c r="B682" s="1"/>
      <c r="C682" s="36"/>
      <c r="D682" s="118"/>
      <c r="E682" s="119"/>
      <c r="F682" s="43" t="str">
        <f>VLOOKUP(C682,'[2]Acha Air Sales Price List'!$B$1:$D$65536,3,FALSE)</f>
        <v>Exchange rate :</v>
      </c>
      <c r="G682" s="21">
        <f>ROUND(IF(ISBLANK(C682),0,VLOOKUP(C682,'[2]Acha Air Sales Price List'!$B$1:$X$65536,12,FALSE)*$L$14),2)</f>
        <v>0</v>
      </c>
      <c r="H682" s="22">
        <f t="shared" si="16"/>
        <v>0</v>
      </c>
      <c r="I682" s="14"/>
    </row>
    <row r="683" spans="1:9" hidden="1">
      <c r="A683" s="13"/>
      <c r="B683" s="1"/>
      <c r="C683" s="36"/>
      <c r="D683" s="118"/>
      <c r="E683" s="119"/>
      <c r="F683" s="43" t="str">
        <f>VLOOKUP(C683,'[2]Acha Air Sales Price List'!$B$1:$D$65536,3,FALSE)</f>
        <v>Exchange rate :</v>
      </c>
      <c r="G683" s="21">
        <f>ROUND(IF(ISBLANK(C683),0,VLOOKUP(C683,'[2]Acha Air Sales Price List'!$B$1:$X$65536,12,FALSE)*$L$14),2)</f>
        <v>0</v>
      </c>
      <c r="H683" s="22">
        <f t="shared" si="16"/>
        <v>0</v>
      </c>
      <c r="I683" s="14"/>
    </row>
    <row r="684" spans="1:9" hidden="1">
      <c r="A684" s="13"/>
      <c r="B684" s="1"/>
      <c r="C684" s="36"/>
      <c r="D684" s="118"/>
      <c r="E684" s="119"/>
      <c r="F684" s="43" t="str">
        <f>VLOOKUP(C684,'[2]Acha Air Sales Price List'!$B$1:$D$65536,3,FALSE)</f>
        <v>Exchange rate :</v>
      </c>
      <c r="G684" s="21">
        <f>ROUND(IF(ISBLANK(C684),0,VLOOKUP(C684,'[2]Acha Air Sales Price List'!$B$1:$X$65536,12,FALSE)*$L$14),2)</f>
        <v>0</v>
      </c>
      <c r="H684" s="22">
        <f t="shared" si="16"/>
        <v>0</v>
      </c>
      <c r="I684" s="14"/>
    </row>
    <row r="685" spans="1:9" hidden="1">
      <c r="A685" s="13"/>
      <c r="B685" s="1"/>
      <c r="C685" s="36"/>
      <c r="D685" s="118"/>
      <c r="E685" s="119"/>
      <c r="F685" s="43" t="str">
        <f>VLOOKUP(C685,'[2]Acha Air Sales Price List'!$B$1:$D$65536,3,FALSE)</f>
        <v>Exchange rate :</v>
      </c>
      <c r="G685" s="21">
        <f>ROUND(IF(ISBLANK(C685),0,VLOOKUP(C685,'[2]Acha Air Sales Price List'!$B$1:$X$65536,12,FALSE)*$L$14),2)</f>
        <v>0</v>
      </c>
      <c r="H685" s="22">
        <f t="shared" si="16"/>
        <v>0</v>
      </c>
      <c r="I685" s="14"/>
    </row>
    <row r="686" spans="1:9" hidden="1">
      <c r="A686" s="13"/>
      <c r="B686" s="1"/>
      <c r="C686" s="36"/>
      <c r="D686" s="118"/>
      <c r="E686" s="119"/>
      <c r="F686" s="43" t="str">
        <f>VLOOKUP(C686,'[2]Acha Air Sales Price List'!$B$1:$D$65536,3,FALSE)</f>
        <v>Exchange rate :</v>
      </c>
      <c r="G686" s="21">
        <f>ROUND(IF(ISBLANK(C686),0,VLOOKUP(C686,'[2]Acha Air Sales Price List'!$B$1:$X$65536,12,FALSE)*$L$14),2)</f>
        <v>0</v>
      </c>
      <c r="H686" s="22">
        <f t="shared" si="16"/>
        <v>0</v>
      </c>
      <c r="I686" s="14"/>
    </row>
    <row r="687" spans="1:9" hidden="1">
      <c r="A687" s="13"/>
      <c r="B687" s="1"/>
      <c r="C687" s="36"/>
      <c r="D687" s="118"/>
      <c r="E687" s="119"/>
      <c r="F687" s="43" t="str">
        <f>VLOOKUP(C687,'[2]Acha Air Sales Price List'!$B$1:$D$65536,3,FALSE)</f>
        <v>Exchange rate :</v>
      </c>
      <c r="G687" s="21">
        <f>ROUND(IF(ISBLANK(C687),0,VLOOKUP(C687,'[2]Acha Air Sales Price List'!$B$1:$X$65536,12,FALSE)*$L$14),2)</f>
        <v>0</v>
      </c>
      <c r="H687" s="22">
        <f t="shared" si="16"/>
        <v>0</v>
      </c>
      <c r="I687" s="14"/>
    </row>
    <row r="688" spans="1:9" hidden="1">
      <c r="A688" s="13"/>
      <c r="B688" s="1"/>
      <c r="C688" s="36"/>
      <c r="D688" s="118"/>
      <c r="E688" s="119"/>
      <c r="F688" s="43" t="str">
        <f>VLOOKUP(C688,'[2]Acha Air Sales Price List'!$B$1:$D$65536,3,FALSE)</f>
        <v>Exchange rate :</v>
      </c>
      <c r="G688" s="21">
        <f>ROUND(IF(ISBLANK(C688),0,VLOOKUP(C688,'[2]Acha Air Sales Price List'!$B$1:$X$65536,12,FALSE)*$L$14),2)</f>
        <v>0</v>
      </c>
      <c r="H688" s="22">
        <f t="shared" si="16"/>
        <v>0</v>
      </c>
      <c r="I688" s="14"/>
    </row>
    <row r="689" spans="1:9" hidden="1">
      <c r="A689" s="13"/>
      <c r="B689" s="1"/>
      <c r="C689" s="36"/>
      <c r="D689" s="118"/>
      <c r="E689" s="119"/>
      <c r="F689" s="43" t="str">
        <f>VLOOKUP(C689,'[2]Acha Air Sales Price List'!$B$1:$D$65536,3,FALSE)</f>
        <v>Exchange rate :</v>
      </c>
      <c r="G689" s="21">
        <f>ROUND(IF(ISBLANK(C689),0,VLOOKUP(C689,'[2]Acha Air Sales Price List'!$B$1:$X$65536,12,FALSE)*$L$14),2)</f>
        <v>0</v>
      </c>
      <c r="H689" s="22">
        <f t="shared" si="16"/>
        <v>0</v>
      </c>
      <c r="I689" s="14"/>
    </row>
    <row r="690" spans="1:9" hidden="1">
      <c r="A690" s="13"/>
      <c r="B690" s="1"/>
      <c r="C690" s="36"/>
      <c r="D690" s="118"/>
      <c r="E690" s="119"/>
      <c r="F690" s="43" t="str">
        <f>VLOOKUP(C690,'[2]Acha Air Sales Price List'!$B$1:$D$65536,3,FALSE)</f>
        <v>Exchange rate :</v>
      </c>
      <c r="G690" s="21">
        <f>ROUND(IF(ISBLANK(C690),0,VLOOKUP(C690,'[2]Acha Air Sales Price List'!$B$1:$X$65536,12,FALSE)*$L$14),2)</f>
        <v>0</v>
      </c>
      <c r="H690" s="22">
        <f t="shared" si="16"/>
        <v>0</v>
      </c>
      <c r="I690" s="14"/>
    </row>
    <row r="691" spans="1:9" hidden="1">
      <c r="A691" s="13"/>
      <c r="B691" s="1"/>
      <c r="C691" s="36"/>
      <c r="D691" s="118"/>
      <c r="E691" s="119"/>
      <c r="F691" s="43" t="str">
        <f>VLOOKUP(C691,'[2]Acha Air Sales Price List'!$B$1:$D$65536,3,FALSE)</f>
        <v>Exchange rate :</v>
      </c>
      <c r="G691" s="21">
        <f>ROUND(IF(ISBLANK(C691),0,VLOOKUP(C691,'[2]Acha Air Sales Price List'!$B$1:$X$65536,12,FALSE)*$L$14),2)</f>
        <v>0</v>
      </c>
      <c r="H691" s="22">
        <f t="shared" si="16"/>
        <v>0</v>
      </c>
      <c r="I691" s="14"/>
    </row>
    <row r="692" spans="1:9" hidden="1">
      <c r="A692" s="13"/>
      <c r="B692" s="1"/>
      <c r="C692" s="37"/>
      <c r="D692" s="118"/>
      <c r="E692" s="119"/>
      <c r="F692" s="43" t="str">
        <f>VLOOKUP(C692,'[2]Acha Air Sales Price List'!$B$1:$D$65536,3,FALSE)</f>
        <v>Exchange rate :</v>
      </c>
      <c r="G692" s="21">
        <f>ROUND(IF(ISBLANK(C692),0,VLOOKUP(C692,'[2]Acha Air Sales Price List'!$B$1:$X$65536,12,FALSE)*$L$14),2)</f>
        <v>0</v>
      </c>
      <c r="H692" s="22">
        <f t="shared" si="16"/>
        <v>0</v>
      </c>
      <c r="I692" s="14"/>
    </row>
    <row r="693" spans="1:9" hidden="1">
      <c r="A693" s="13"/>
      <c r="B693" s="1"/>
      <c r="C693" s="36"/>
      <c r="D693" s="118"/>
      <c r="E693" s="119"/>
      <c r="F693" s="43" t="str">
        <f>VLOOKUP(C693,'[2]Acha Air Sales Price List'!$B$1:$D$65536,3,FALSE)</f>
        <v>Exchange rate :</v>
      </c>
      <c r="G693" s="21">
        <f>ROUND(IF(ISBLANK(C693),0,VLOOKUP(C693,'[2]Acha Air Sales Price List'!$B$1:$X$65536,12,FALSE)*$L$14),2)</f>
        <v>0</v>
      </c>
      <c r="H693" s="22">
        <f t="shared" si="16"/>
        <v>0</v>
      </c>
      <c r="I693" s="14"/>
    </row>
    <row r="694" spans="1:9" hidden="1">
      <c r="A694" s="13"/>
      <c r="B694" s="1"/>
      <c r="C694" s="36"/>
      <c r="D694" s="118"/>
      <c r="E694" s="119"/>
      <c r="F694" s="43" t="str">
        <f>VLOOKUP(C694,'[2]Acha Air Sales Price List'!$B$1:$D$65536,3,FALSE)</f>
        <v>Exchange rate :</v>
      </c>
      <c r="G694" s="21">
        <f>ROUND(IF(ISBLANK(C694),0,VLOOKUP(C694,'[2]Acha Air Sales Price List'!$B$1:$X$65536,12,FALSE)*$L$14),2)</f>
        <v>0</v>
      </c>
      <c r="H694" s="22">
        <f t="shared" si="16"/>
        <v>0</v>
      </c>
      <c r="I694" s="14"/>
    </row>
    <row r="695" spans="1:9" hidden="1">
      <c r="A695" s="13"/>
      <c r="B695" s="1"/>
      <c r="C695" s="36"/>
      <c r="D695" s="118"/>
      <c r="E695" s="119"/>
      <c r="F695" s="43" t="str">
        <f>VLOOKUP(C695,'[2]Acha Air Sales Price List'!$B$1:$D$65536,3,FALSE)</f>
        <v>Exchange rate :</v>
      </c>
      <c r="G695" s="21">
        <f>ROUND(IF(ISBLANK(C695),0,VLOOKUP(C695,'[2]Acha Air Sales Price List'!$B$1:$X$65536,12,FALSE)*$L$14),2)</f>
        <v>0</v>
      </c>
      <c r="H695" s="22">
        <f t="shared" si="16"/>
        <v>0</v>
      </c>
      <c r="I695" s="14"/>
    </row>
    <row r="696" spans="1:9" hidden="1">
      <c r="A696" s="13"/>
      <c r="B696" s="1"/>
      <c r="C696" s="36"/>
      <c r="D696" s="118"/>
      <c r="E696" s="119"/>
      <c r="F696" s="43" t="str">
        <f>VLOOKUP(C696,'[2]Acha Air Sales Price List'!$B$1:$D$65536,3,FALSE)</f>
        <v>Exchange rate :</v>
      </c>
      <c r="G696" s="21">
        <f>ROUND(IF(ISBLANK(C696),0,VLOOKUP(C696,'[2]Acha Air Sales Price List'!$B$1:$X$65536,12,FALSE)*$L$14),2)</f>
        <v>0</v>
      </c>
      <c r="H696" s="22">
        <f t="shared" si="16"/>
        <v>0</v>
      </c>
      <c r="I696" s="14"/>
    </row>
    <row r="697" spans="1:9" hidden="1">
      <c r="A697" s="13"/>
      <c r="B697" s="1"/>
      <c r="C697" s="36"/>
      <c r="D697" s="118"/>
      <c r="E697" s="119"/>
      <c r="F697" s="43" t="str">
        <f>VLOOKUP(C697,'[2]Acha Air Sales Price List'!$B$1:$D$65536,3,FALSE)</f>
        <v>Exchange rate :</v>
      </c>
      <c r="G697" s="21">
        <f>ROUND(IF(ISBLANK(C697),0,VLOOKUP(C697,'[2]Acha Air Sales Price List'!$B$1:$X$65536,12,FALSE)*$L$14),2)</f>
        <v>0</v>
      </c>
      <c r="H697" s="22">
        <f t="shared" si="16"/>
        <v>0</v>
      </c>
      <c r="I697" s="14"/>
    </row>
    <row r="698" spans="1:9" hidden="1">
      <c r="A698" s="13"/>
      <c r="B698" s="1"/>
      <c r="C698" s="36"/>
      <c r="D698" s="118"/>
      <c r="E698" s="119"/>
      <c r="F698" s="43" t="str">
        <f>VLOOKUP(C698,'[2]Acha Air Sales Price List'!$B$1:$D$65536,3,FALSE)</f>
        <v>Exchange rate :</v>
      </c>
      <c r="G698" s="21">
        <f>ROUND(IF(ISBLANK(C698),0,VLOOKUP(C698,'[2]Acha Air Sales Price List'!$B$1:$X$65536,12,FALSE)*$L$14),2)</f>
        <v>0</v>
      </c>
      <c r="H698" s="22">
        <f t="shared" si="16"/>
        <v>0</v>
      </c>
      <c r="I698" s="14"/>
    </row>
    <row r="699" spans="1:9" hidden="1">
      <c r="A699" s="13"/>
      <c r="B699" s="1"/>
      <c r="C699" s="36"/>
      <c r="D699" s="118"/>
      <c r="E699" s="119"/>
      <c r="F699" s="43" t="str">
        <f>VLOOKUP(C699,'[2]Acha Air Sales Price List'!$B$1:$D$65536,3,FALSE)</f>
        <v>Exchange rate :</v>
      </c>
      <c r="G699" s="21">
        <f>ROUND(IF(ISBLANK(C699),0,VLOOKUP(C699,'[2]Acha Air Sales Price List'!$B$1:$X$65536,12,FALSE)*$L$14),2)</f>
        <v>0</v>
      </c>
      <c r="H699" s="22">
        <f t="shared" si="16"/>
        <v>0</v>
      </c>
      <c r="I699" s="14"/>
    </row>
    <row r="700" spans="1:9" hidden="1">
      <c r="A700" s="13"/>
      <c r="B700" s="1"/>
      <c r="C700" s="36"/>
      <c r="D700" s="118"/>
      <c r="E700" s="119"/>
      <c r="F700" s="43" t="str">
        <f>VLOOKUP(C700,'[2]Acha Air Sales Price List'!$B$1:$D$65536,3,FALSE)</f>
        <v>Exchange rate :</v>
      </c>
      <c r="G700" s="21">
        <f>ROUND(IF(ISBLANK(C700),0,VLOOKUP(C700,'[2]Acha Air Sales Price List'!$B$1:$X$65536,12,FALSE)*$L$14),2)</f>
        <v>0</v>
      </c>
      <c r="H700" s="22">
        <f t="shared" si="16"/>
        <v>0</v>
      </c>
      <c r="I700" s="14"/>
    </row>
    <row r="701" spans="1:9" hidden="1">
      <c r="A701" s="13"/>
      <c r="B701" s="1"/>
      <c r="C701" s="36"/>
      <c r="D701" s="118"/>
      <c r="E701" s="119"/>
      <c r="F701" s="43" t="str">
        <f>VLOOKUP(C701,'[2]Acha Air Sales Price List'!$B$1:$D$65536,3,FALSE)</f>
        <v>Exchange rate :</v>
      </c>
      <c r="G701" s="21">
        <f>ROUND(IF(ISBLANK(C701),0,VLOOKUP(C701,'[2]Acha Air Sales Price List'!$B$1:$X$65536,12,FALSE)*$L$14),2)</f>
        <v>0</v>
      </c>
      <c r="H701" s="22">
        <f t="shared" si="16"/>
        <v>0</v>
      </c>
      <c r="I701" s="14"/>
    </row>
    <row r="702" spans="1:9" hidden="1">
      <c r="A702" s="13"/>
      <c r="B702" s="1"/>
      <c r="C702" s="36"/>
      <c r="D702" s="118"/>
      <c r="E702" s="119"/>
      <c r="F702" s="43" t="str">
        <f>VLOOKUP(C702,'[2]Acha Air Sales Price List'!$B$1:$D$65536,3,FALSE)</f>
        <v>Exchange rate :</v>
      </c>
      <c r="G702" s="21">
        <f>ROUND(IF(ISBLANK(C702),0,VLOOKUP(C702,'[2]Acha Air Sales Price List'!$B$1:$X$65536,12,FALSE)*$L$14),2)</f>
        <v>0</v>
      </c>
      <c r="H702" s="22">
        <f t="shared" si="16"/>
        <v>0</v>
      </c>
      <c r="I702" s="14"/>
    </row>
    <row r="703" spans="1:9" hidden="1">
      <c r="A703" s="13"/>
      <c r="B703" s="1"/>
      <c r="C703" s="36"/>
      <c r="D703" s="118"/>
      <c r="E703" s="119"/>
      <c r="F703" s="43" t="str">
        <f>VLOOKUP(C703,'[2]Acha Air Sales Price List'!$B$1:$D$65536,3,FALSE)</f>
        <v>Exchange rate :</v>
      </c>
      <c r="G703" s="21">
        <f>ROUND(IF(ISBLANK(C703),0,VLOOKUP(C703,'[2]Acha Air Sales Price List'!$B$1:$X$65536,12,FALSE)*$L$14),2)</f>
        <v>0</v>
      </c>
      <c r="H703" s="22">
        <f t="shared" si="16"/>
        <v>0</v>
      </c>
      <c r="I703" s="14"/>
    </row>
    <row r="704" spans="1:9" hidden="1">
      <c r="A704" s="13"/>
      <c r="B704" s="1"/>
      <c r="C704" s="36"/>
      <c r="D704" s="118"/>
      <c r="E704" s="119"/>
      <c r="F704" s="43" t="str">
        <f>VLOOKUP(C704,'[2]Acha Air Sales Price List'!$B$1:$D$65536,3,FALSE)</f>
        <v>Exchange rate :</v>
      </c>
      <c r="G704" s="21">
        <f>ROUND(IF(ISBLANK(C704),0,VLOOKUP(C704,'[2]Acha Air Sales Price List'!$B$1:$X$65536,12,FALSE)*$L$14),2)</f>
        <v>0</v>
      </c>
      <c r="H704" s="22">
        <f t="shared" si="16"/>
        <v>0</v>
      </c>
      <c r="I704" s="14"/>
    </row>
    <row r="705" spans="1:9" hidden="1">
      <c r="A705" s="13"/>
      <c r="B705" s="1"/>
      <c r="C705" s="36"/>
      <c r="D705" s="118"/>
      <c r="E705" s="119"/>
      <c r="F705" s="43" t="str">
        <f>VLOOKUP(C705,'[2]Acha Air Sales Price List'!$B$1:$D$65536,3,FALSE)</f>
        <v>Exchange rate :</v>
      </c>
      <c r="G705" s="21">
        <f>ROUND(IF(ISBLANK(C705),0,VLOOKUP(C705,'[2]Acha Air Sales Price List'!$B$1:$X$65536,12,FALSE)*$L$14),2)</f>
        <v>0</v>
      </c>
      <c r="H705" s="22">
        <f t="shared" si="16"/>
        <v>0</v>
      </c>
      <c r="I705" s="14"/>
    </row>
    <row r="706" spans="1:9" hidden="1">
      <c r="A706" s="13"/>
      <c r="B706" s="1"/>
      <c r="C706" s="36"/>
      <c r="D706" s="118"/>
      <c r="E706" s="119"/>
      <c r="F706" s="43" t="str">
        <f>VLOOKUP(C706,'[2]Acha Air Sales Price List'!$B$1:$D$65536,3,FALSE)</f>
        <v>Exchange rate :</v>
      </c>
      <c r="G706" s="21">
        <f>ROUND(IF(ISBLANK(C706),0,VLOOKUP(C706,'[2]Acha Air Sales Price List'!$B$1:$X$65536,12,FALSE)*$L$14),2)</f>
        <v>0</v>
      </c>
      <c r="H706" s="22">
        <f t="shared" si="16"/>
        <v>0</v>
      </c>
      <c r="I706" s="14"/>
    </row>
    <row r="707" spans="1:9" hidden="1">
      <c r="A707" s="13"/>
      <c r="B707" s="1"/>
      <c r="C707" s="36"/>
      <c r="D707" s="118"/>
      <c r="E707" s="119"/>
      <c r="F707" s="43" t="str">
        <f>VLOOKUP(C707,'[2]Acha Air Sales Price List'!$B$1:$D$65536,3,FALSE)</f>
        <v>Exchange rate :</v>
      </c>
      <c r="G707" s="21">
        <f>ROUND(IF(ISBLANK(C707),0,VLOOKUP(C707,'[2]Acha Air Sales Price List'!$B$1:$X$65536,12,FALSE)*$L$14),2)</f>
        <v>0</v>
      </c>
      <c r="H707" s="22">
        <f t="shared" si="16"/>
        <v>0</v>
      </c>
      <c r="I707" s="14"/>
    </row>
    <row r="708" spans="1:9" hidden="1">
      <c r="A708" s="13"/>
      <c r="B708" s="1"/>
      <c r="C708" s="36"/>
      <c r="D708" s="118"/>
      <c r="E708" s="119"/>
      <c r="F708" s="43" t="str">
        <f>VLOOKUP(C708,'[2]Acha Air Sales Price List'!$B$1:$D$65536,3,FALSE)</f>
        <v>Exchange rate :</v>
      </c>
      <c r="G708" s="21">
        <f>ROUND(IF(ISBLANK(C708),0,VLOOKUP(C708,'[2]Acha Air Sales Price List'!$B$1:$X$65536,12,FALSE)*$L$14),2)</f>
        <v>0</v>
      </c>
      <c r="H708" s="22">
        <f t="shared" si="16"/>
        <v>0</v>
      </c>
      <c r="I708" s="14"/>
    </row>
    <row r="709" spans="1:9" hidden="1">
      <c r="A709" s="13"/>
      <c r="B709" s="1"/>
      <c r="C709" s="36"/>
      <c r="D709" s="118"/>
      <c r="E709" s="119"/>
      <c r="F709" s="43" t="str">
        <f>VLOOKUP(C709,'[2]Acha Air Sales Price List'!$B$1:$D$65536,3,FALSE)</f>
        <v>Exchange rate :</v>
      </c>
      <c r="G709" s="21">
        <f>ROUND(IF(ISBLANK(C709),0,VLOOKUP(C709,'[2]Acha Air Sales Price List'!$B$1:$X$65536,12,FALSE)*$L$14),2)</f>
        <v>0</v>
      </c>
      <c r="H709" s="22">
        <f t="shared" si="16"/>
        <v>0</v>
      </c>
      <c r="I709" s="14"/>
    </row>
    <row r="710" spans="1:9" hidden="1">
      <c r="A710" s="13"/>
      <c r="B710" s="1"/>
      <c r="C710" s="36"/>
      <c r="D710" s="118"/>
      <c r="E710" s="119"/>
      <c r="F710" s="43" t="str">
        <f>VLOOKUP(C710,'[2]Acha Air Sales Price List'!$B$1:$D$65536,3,FALSE)</f>
        <v>Exchange rate :</v>
      </c>
      <c r="G710" s="21">
        <f>ROUND(IF(ISBLANK(C710),0,VLOOKUP(C710,'[2]Acha Air Sales Price List'!$B$1:$X$65536,12,FALSE)*$L$14),2)</f>
        <v>0</v>
      </c>
      <c r="H710" s="22">
        <f t="shared" si="16"/>
        <v>0</v>
      </c>
      <c r="I710" s="14"/>
    </row>
    <row r="711" spans="1:9" hidden="1">
      <c r="A711" s="13"/>
      <c r="B711" s="1"/>
      <c r="C711" s="36"/>
      <c r="D711" s="118"/>
      <c r="E711" s="119"/>
      <c r="F711" s="43" t="str">
        <f>VLOOKUP(C711,'[2]Acha Air Sales Price List'!$B$1:$D$65536,3,FALSE)</f>
        <v>Exchange rate :</v>
      </c>
      <c r="G711" s="21">
        <f>ROUND(IF(ISBLANK(C711),0,VLOOKUP(C711,'[2]Acha Air Sales Price List'!$B$1:$X$65536,12,FALSE)*$L$14),2)</f>
        <v>0</v>
      </c>
      <c r="H711" s="22">
        <f t="shared" si="16"/>
        <v>0</v>
      </c>
      <c r="I711" s="14"/>
    </row>
    <row r="712" spans="1:9" hidden="1">
      <c r="A712" s="13"/>
      <c r="B712" s="1"/>
      <c r="C712" s="36"/>
      <c r="D712" s="118"/>
      <c r="E712" s="119"/>
      <c r="F712" s="43" t="str">
        <f>VLOOKUP(C712,'[2]Acha Air Sales Price List'!$B$1:$D$65536,3,FALSE)</f>
        <v>Exchange rate :</v>
      </c>
      <c r="G712" s="21">
        <f>ROUND(IF(ISBLANK(C712),0,VLOOKUP(C712,'[2]Acha Air Sales Price List'!$B$1:$X$65536,12,FALSE)*$L$14),2)</f>
        <v>0</v>
      </c>
      <c r="H712" s="22">
        <f t="shared" si="16"/>
        <v>0</v>
      </c>
      <c r="I712" s="14"/>
    </row>
    <row r="713" spans="1:9" hidden="1">
      <c r="A713" s="13"/>
      <c r="B713" s="1"/>
      <c r="C713" s="36"/>
      <c r="D713" s="118"/>
      <c r="E713" s="119"/>
      <c r="F713" s="43" t="str">
        <f>VLOOKUP(C713,'[2]Acha Air Sales Price List'!$B$1:$D$65536,3,FALSE)</f>
        <v>Exchange rate :</v>
      </c>
      <c r="G713" s="21">
        <f>ROUND(IF(ISBLANK(C713),0,VLOOKUP(C713,'[2]Acha Air Sales Price List'!$B$1:$X$65536,12,FALSE)*$L$14),2)</f>
        <v>0</v>
      </c>
      <c r="H713" s="22">
        <f t="shared" si="16"/>
        <v>0</v>
      </c>
      <c r="I713" s="14"/>
    </row>
    <row r="714" spans="1:9" hidden="1">
      <c r="A714" s="13"/>
      <c r="B714" s="1"/>
      <c r="C714" s="36"/>
      <c r="D714" s="118"/>
      <c r="E714" s="119"/>
      <c r="F714" s="43" t="str">
        <f>VLOOKUP(C714,'[2]Acha Air Sales Price List'!$B$1:$D$65536,3,FALSE)</f>
        <v>Exchange rate :</v>
      </c>
      <c r="G714" s="21">
        <f>ROUND(IF(ISBLANK(C714),0,VLOOKUP(C714,'[2]Acha Air Sales Price List'!$B$1:$X$65536,12,FALSE)*$L$14),2)</f>
        <v>0</v>
      </c>
      <c r="H714" s="22">
        <f t="shared" si="16"/>
        <v>0</v>
      </c>
      <c r="I714" s="14"/>
    </row>
    <row r="715" spans="1:9" hidden="1">
      <c r="A715" s="13"/>
      <c r="B715" s="1"/>
      <c r="C715" s="36"/>
      <c r="D715" s="118"/>
      <c r="E715" s="119"/>
      <c r="F715" s="43" t="str">
        <f>VLOOKUP(C715,'[2]Acha Air Sales Price List'!$B$1:$D$65536,3,FALSE)</f>
        <v>Exchange rate :</v>
      </c>
      <c r="G715" s="21">
        <f>ROUND(IF(ISBLANK(C715),0,VLOOKUP(C715,'[2]Acha Air Sales Price List'!$B$1:$X$65536,12,FALSE)*$L$14),2)</f>
        <v>0</v>
      </c>
      <c r="H715" s="22">
        <f t="shared" si="16"/>
        <v>0</v>
      </c>
      <c r="I715" s="14"/>
    </row>
    <row r="716" spans="1:9" hidden="1">
      <c r="A716" s="13"/>
      <c r="B716" s="1"/>
      <c r="C716" s="36"/>
      <c r="D716" s="118"/>
      <c r="E716" s="119"/>
      <c r="F716" s="43" t="str">
        <f>VLOOKUP(C716,'[2]Acha Air Sales Price List'!$B$1:$D$65536,3,FALSE)</f>
        <v>Exchange rate :</v>
      </c>
      <c r="G716" s="21">
        <f>ROUND(IF(ISBLANK(C716),0,VLOOKUP(C716,'[2]Acha Air Sales Price List'!$B$1:$X$65536,12,FALSE)*$L$14),2)</f>
        <v>0</v>
      </c>
      <c r="H716" s="22">
        <f t="shared" si="16"/>
        <v>0</v>
      </c>
      <c r="I716" s="14"/>
    </row>
    <row r="717" spans="1:9" hidden="1">
      <c r="A717" s="13"/>
      <c r="B717" s="1"/>
      <c r="C717" s="36"/>
      <c r="D717" s="118"/>
      <c r="E717" s="119"/>
      <c r="F717" s="43" t="str">
        <f>VLOOKUP(C717,'[2]Acha Air Sales Price List'!$B$1:$D$65536,3,FALSE)</f>
        <v>Exchange rate :</v>
      </c>
      <c r="G717" s="21">
        <f>ROUND(IF(ISBLANK(C717),0,VLOOKUP(C717,'[2]Acha Air Sales Price List'!$B$1:$X$65536,12,FALSE)*$L$14),2)</f>
        <v>0</v>
      </c>
      <c r="H717" s="22">
        <f t="shared" si="16"/>
        <v>0</v>
      </c>
      <c r="I717" s="14"/>
    </row>
    <row r="718" spans="1:9" hidden="1">
      <c r="A718" s="13"/>
      <c r="B718" s="1"/>
      <c r="C718" s="36"/>
      <c r="D718" s="118"/>
      <c r="E718" s="119"/>
      <c r="F718" s="43" t="str">
        <f>VLOOKUP(C718,'[2]Acha Air Sales Price List'!$B$1:$D$65536,3,FALSE)</f>
        <v>Exchange rate :</v>
      </c>
      <c r="G718" s="21">
        <f>ROUND(IF(ISBLANK(C718),0,VLOOKUP(C718,'[2]Acha Air Sales Price List'!$B$1:$X$65536,12,FALSE)*$L$14),2)</f>
        <v>0</v>
      </c>
      <c r="H718" s="22">
        <f t="shared" si="16"/>
        <v>0</v>
      </c>
      <c r="I718" s="14"/>
    </row>
    <row r="719" spans="1:9" hidden="1">
      <c r="A719" s="13"/>
      <c r="B719" s="1"/>
      <c r="C719" s="36"/>
      <c r="D719" s="118"/>
      <c r="E719" s="119"/>
      <c r="F719" s="43" t="str">
        <f>VLOOKUP(C719,'[2]Acha Air Sales Price List'!$B$1:$D$65536,3,FALSE)</f>
        <v>Exchange rate :</v>
      </c>
      <c r="G719" s="21">
        <f>ROUND(IF(ISBLANK(C719),0,VLOOKUP(C719,'[2]Acha Air Sales Price List'!$B$1:$X$65536,12,FALSE)*$L$14),2)</f>
        <v>0</v>
      </c>
      <c r="H719" s="22">
        <f t="shared" si="16"/>
        <v>0</v>
      </c>
      <c r="I719" s="14"/>
    </row>
    <row r="720" spans="1:9" hidden="1">
      <c r="A720" s="13"/>
      <c r="B720" s="1"/>
      <c r="C720" s="37"/>
      <c r="D720" s="118"/>
      <c r="E720" s="119"/>
      <c r="F720" s="43" t="str">
        <f>VLOOKUP(C720,'[2]Acha Air Sales Price List'!$B$1:$D$65536,3,FALSE)</f>
        <v>Exchange rate :</v>
      </c>
      <c r="G720" s="21">
        <f>ROUND(IF(ISBLANK(C720),0,VLOOKUP(C720,'[2]Acha Air Sales Price List'!$B$1:$X$65536,12,FALSE)*$L$14),2)</f>
        <v>0</v>
      </c>
      <c r="H720" s="22">
        <f>ROUND(IF(ISNUMBER(B720), G720*B720, 0),5)</f>
        <v>0</v>
      </c>
      <c r="I720" s="14"/>
    </row>
    <row r="721" spans="1:9" hidden="1">
      <c r="A721" s="13"/>
      <c r="B721" s="1"/>
      <c r="C721" s="36"/>
      <c r="D721" s="118"/>
      <c r="E721" s="119"/>
      <c r="F721" s="43" t="str">
        <f>VLOOKUP(C721,'[2]Acha Air Sales Price List'!$B$1:$D$65536,3,FALSE)</f>
        <v>Exchange rate :</v>
      </c>
      <c r="G721" s="21">
        <f>ROUND(IF(ISBLANK(C721),0,VLOOKUP(C721,'[2]Acha Air Sales Price List'!$B$1:$X$65536,12,FALSE)*$L$14),2)</f>
        <v>0</v>
      </c>
      <c r="H721" s="22">
        <f t="shared" ref="H721:H737" si="17">ROUND(IF(ISNUMBER(B721), G721*B721, 0),5)</f>
        <v>0</v>
      </c>
      <c r="I721" s="14"/>
    </row>
    <row r="722" spans="1:9" hidden="1">
      <c r="A722" s="13"/>
      <c r="B722" s="1"/>
      <c r="C722" s="36"/>
      <c r="D722" s="118"/>
      <c r="E722" s="119"/>
      <c r="F722" s="43" t="str">
        <f>VLOOKUP(C722,'[2]Acha Air Sales Price List'!$B$1:$D$65536,3,FALSE)</f>
        <v>Exchange rate :</v>
      </c>
      <c r="G722" s="21">
        <f>ROUND(IF(ISBLANK(C722),0,VLOOKUP(C722,'[2]Acha Air Sales Price List'!$B$1:$X$65536,12,FALSE)*$L$14),2)</f>
        <v>0</v>
      </c>
      <c r="H722" s="22">
        <f t="shared" si="17"/>
        <v>0</v>
      </c>
      <c r="I722" s="14"/>
    </row>
    <row r="723" spans="1:9" hidden="1">
      <c r="A723" s="13"/>
      <c r="B723" s="1"/>
      <c r="C723" s="36"/>
      <c r="D723" s="118"/>
      <c r="E723" s="119"/>
      <c r="F723" s="43" t="str">
        <f>VLOOKUP(C723,'[2]Acha Air Sales Price List'!$B$1:$D$65536,3,FALSE)</f>
        <v>Exchange rate :</v>
      </c>
      <c r="G723" s="21">
        <f>ROUND(IF(ISBLANK(C723),0,VLOOKUP(C723,'[2]Acha Air Sales Price List'!$B$1:$X$65536,12,FALSE)*$L$14),2)</f>
        <v>0</v>
      </c>
      <c r="H723" s="22">
        <f t="shared" si="17"/>
        <v>0</v>
      </c>
      <c r="I723" s="14"/>
    </row>
    <row r="724" spans="1:9" hidden="1">
      <c r="A724" s="13"/>
      <c r="B724" s="1"/>
      <c r="C724" s="36"/>
      <c r="D724" s="118"/>
      <c r="E724" s="119"/>
      <c r="F724" s="43" t="str">
        <f>VLOOKUP(C724,'[2]Acha Air Sales Price List'!$B$1:$D$65536,3,FALSE)</f>
        <v>Exchange rate :</v>
      </c>
      <c r="G724" s="21">
        <f>ROUND(IF(ISBLANK(C724),0,VLOOKUP(C724,'[2]Acha Air Sales Price List'!$B$1:$X$65536,12,FALSE)*$L$14),2)</f>
        <v>0</v>
      </c>
      <c r="H724" s="22">
        <f t="shared" si="17"/>
        <v>0</v>
      </c>
      <c r="I724" s="14"/>
    </row>
    <row r="725" spans="1:9" hidden="1">
      <c r="A725" s="13"/>
      <c r="B725" s="1"/>
      <c r="C725" s="36"/>
      <c r="D725" s="118"/>
      <c r="E725" s="119"/>
      <c r="F725" s="43" t="str">
        <f>VLOOKUP(C725,'[2]Acha Air Sales Price List'!$B$1:$D$65536,3,FALSE)</f>
        <v>Exchange rate :</v>
      </c>
      <c r="G725" s="21">
        <f>ROUND(IF(ISBLANK(C725),0,VLOOKUP(C725,'[2]Acha Air Sales Price List'!$B$1:$X$65536,12,FALSE)*$L$14),2)</f>
        <v>0</v>
      </c>
      <c r="H725" s="22">
        <f t="shared" si="17"/>
        <v>0</v>
      </c>
      <c r="I725" s="14"/>
    </row>
    <row r="726" spans="1:9" hidden="1">
      <c r="A726" s="13"/>
      <c r="B726" s="1"/>
      <c r="C726" s="36"/>
      <c r="D726" s="118"/>
      <c r="E726" s="119"/>
      <c r="F726" s="43" t="str">
        <f>VLOOKUP(C726,'[2]Acha Air Sales Price List'!$B$1:$D$65536,3,FALSE)</f>
        <v>Exchange rate :</v>
      </c>
      <c r="G726" s="21">
        <f>ROUND(IF(ISBLANK(C726),0,VLOOKUP(C726,'[2]Acha Air Sales Price List'!$B$1:$X$65536,12,FALSE)*$L$14),2)</f>
        <v>0</v>
      </c>
      <c r="H726" s="22">
        <f t="shared" si="17"/>
        <v>0</v>
      </c>
      <c r="I726" s="14"/>
    </row>
    <row r="727" spans="1:9" hidden="1">
      <c r="A727" s="13"/>
      <c r="B727" s="1"/>
      <c r="C727" s="36"/>
      <c r="D727" s="118"/>
      <c r="E727" s="119"/>
      <c r="F727" s="43" t="str">
        <f>VLOOKUP(C727,'[2]Acha Air Sales Price List'!$B$1:$D$65536,3,FALSE)</f>
        <v>Exchange rate :</v>
      </c>
      <c r="G727" s="21">
        <f>ROUND(IF(ISBLANK(C727),0,VLOOKUP(C727,'[2]Acha Air Sales Price List'!$B$1:$X$65536,12,FALSE)*$L$14),2)</f>
        <v>0</v>
      </c>
      <c r="H727" s="22">
        <f t="shared" si="17"/>
        <v>0</v>
      </c>
      <c r="I727" s="14"/>
    </row>
    <row r="728" spans="1:9" hidden="1">
      <c r="A728" s="13"/>
      <c r="B728" s="1"/>
      <c r="C728" s="36"/>
      <c r="D728" s="118"/>
      <c r="E728" s="119"/>
      <c r="F728" s="43" t="str">
        <f>VLOOKUP(C728,'[2]Acha Air Sales Price List'!$B$1:$D$65536,3,FALSE)</f>
        <v>Exchange rate :</v>
      </c>
      <c r="G728" s="21">
        <f>ROUND(IF(ISBLANK(C728),0,VLOOKUP(C728,'[2]Acha Air Sales Price List'!$B$1:$X$65536,12,FALSE)*$L$14),2)</f>
        <v>0</v>
      </c>
      <c r="H728" s="22">
        <f t="shared" si="17"/>
        <v>0</v>
      </c>
      <c r="I728" s="14"/>
    </row>
    <row r="729" spans="1:9" hidden="1">
      <c r="A729" s="13"/>
      <c r="B729" s="1"/>
      <c r="C729" s="36"/>
      <c r="D729" s="118"/>
      <c r="E729" s="119"/>
      <c r="F729" s="43" t="str">
        <f>VLOOKUP(C729,'[2]Acha Air Sales Price List'!$B$1:$D$65536,3,FALSE)</f>
        <v>Exchange rate :</v>
      </c>
      <c r="G729" s="21">
        <f>ROUND(IF(ISBLANK(C729),0,VLOOKUP(C729,'[2]Acha Air Sales Price List'!$B$1:$X$65536,12,FALSE)*$L$14),2)</f>
        <v>0</v>
      </c>
      <c r="H729" s="22">
        <f t="shared" si="17"/>
        <v>0</v>
      </c>
      <c r="I729" s="14"/>
    </row>
    <row r="730" spans="1:9" hidden="1">
      <c r="A730" s="13"/>
      <c r="B730" s="1"/>
      <c r="C730" s="36"/>
      <c r="D730" s="118"/>
      <c r="E730" s="119"/>
      <c r="F730" s="43" t="str">
        <f>VLOOKUP(C730,'[2]Acha Air Sales Price List'!$B$1:$D$65536,3,FALSE)</f>
        <v>Exchange rate :</v>
      </c>
      <c r="G730" s="21">
        <f>ROUND(IF(ISBLANK(C730),0,VLOOKUP(C730,'[2]Acha Air Sales Price List'!$B$1:$X$65536,12,FALSE)*$L$14),2)</f>
        <v>0</v>
      </c>
      <c r="H730" s="22">
        <f t="shared" si="17"/>
        <v>0</v>
      </c>
      <c r="I730" s="14"/>
    </row>
    <row r="731" spans="1:9" hidden="1">
      <c r="A731" s="13"/>
      <c r="B731" s="1"/>
      <c r="C731" s="36"/>
      <c r="D731" s="118"/>
      <c r="E731" s="119"/>
      <c r="F731" s="43" t="str">
        <f>VLOOKUP(C731,'[2]Acha Air Sales Price List'!$B$1:$D$65536,3,FALSE)</f>
        <v>Exchange rate :</v>
      </c>
      <c r="G731" s="21">
        <f>ROUND(IF(ISBLANK(C731),0,VLOOKUP(C731,'[2]Acha Air Sales Price List'!$B$1:$X$65536,12,FALSE)*$L$14),2)</f>
        <v>0</v>
      </c>
      <c r="H731" s="22">
        <f t="shared" si="17"/>
        <v>0</v>
      </c>
      <c r="I731" s="14"/>
    </row>
    <row r="732" spans="1:9" hidden="1">
      <c r="A732" s="13"/>
      <c r="B732" s="1"/>
      <c r="C732" s="36"/>
      <c r="D732" s="118"/>
      <c r="E732" s="119"/>
      <c r="F732" s="43" t="str">
        <f>VLOOKUP(C732,'[2]Acha Air Sales Price List'!$B$1:$D$65536,3,FALSE)</f>
        <v>Exchange rate :</v>
      </c>
      <c r="G732" s="21">
        <f>ROUND(IF(ISBLANK(C732),0,VLOOKUP(C732,'[2]Acha Air Sales Price List'!$B$1:$X$65536,12,FALSE)*$L$14),2)</f>
        <v>0</v>
      </c>
      <c r="H732" s="22">
        <f t="shared" si="17"/>
        <v>0</v>
      </c>
      <c r="I732" s="14"/>
    </row>
    <row r="733" spans="1:9" hidden="1">
      <c r="A733" s="13"/>
      <c r="B733" s="1"/>
      <c r="C733" s="36"/>
      <c r="D733" s="118"/>
      <c r="E733" s="119"/>
      <c r="F733" s="43" t="str">
        <f>VLOOKUP(C733,'[2]Acha Air Sales Price List'!$B$1:$D$65536,3,FALSE)</f>
        <v>Exchange rate :</v>
      </c>
      <c r="G733" s="21">
        <f>ROUND(IF(ISBLANK(C733),0,VLOOKUP(C733,'[2]Acha Air Sales Price List'!$B$1:$X$65536,12,FALSE)*$L$14),2)</f>
        <v>0</v>
      </c>
      <c r="H733" s="22">
        <f t="shared" si="17"/>
        <v>0</v>
      </c>
      <c r="I733" s="14"/>
    </row>
    <row r="734" spans="1:9" hidden="1">
      <c r="A734" s="13"/>
      <c r="B734" s="1"/>
      <c r="C734" s="36"/>
      <c r="D734" s="118"/>
      <c r="E734" s="119"/>
      <c r="F734" s="43" t="str">
        <f>VLOOKUP(C734,'[2]Acha Air Sales Price List'!$B$1:$D$65536,3,FALSE)</f>
        <v>Exchange rate :</v>
      </c>
      <c r="G734" s="21">
        <f>ROUND(IF(ISBLANK(C734),0,VLOOKUP(C734,'[2]Acha Air Sales Price List'!$B$1:$X$65536,12,FALSE)*$L$14),2)</f>
        <v>0</v>
      </c>
      <c r="H734" s="22">
        <f t="shared" si="17"/>
        <v>0</v>
      </c>
      <c r="I734" s="14"/>
    </row>
    <row r="735" spans="1:9" hidden="1">
      <c r="A735" s="13"/>
      <c r="B735" s="1"/>
      <c r="C735" s="36"/>
      <c r="D735" s="118"/>
      <c r="E735" s="119"/>
      <c r="F735" s="43" t="str">
        <f>VLOOKUP(C735,'[2]Acha Air Sales Price List'!$B$1:$D$65536,3,FALSE)</f>
        <v>Exchange rate :</v>
      </c>
      <c r="G735" s="21">
        <f>ROUND(IF(ISBLANK(C735),0,VLOOKUP(C735,'[2]Acha Air Sales Price List'!$B$1:$X$65536,12,FALSE)*$L$14),2)</f>
        <v>0</v>
      </c>
      <c r="H735" s="22">
        <f t="shared" si="17"/>
        <v>0</v>
      </c>
      <c r="I735" s="14"/>
    </row>
    <row r="736" spans="1:9" hidden="1">
      <c r="A736" s="13"/>
      <c r="B736" s="1"/>
      <c r="C736" s="37"/>
      <c r="D736" s="118"/>
      <c r="E736" s="119"/>
      <c r="F736" s="43" t="str">
        <f>VLOOKUP(C736,'[2]Acha Air Sales Price List'!$B$1:$D$65536,3,FALSE)</f>
        <v>Exchange rate :</v>
      </c>
      <c r="G736" s="21">
        <f>ROUND(IF(ISBLANK(C736),0,VLOOKUP(C736,'[2]Acha Air Sales Price List'!$B$1:$X$65536,12,FALSE)*$L$14),2)</f>
        <v>0</v>
      </c>
      <c r="H736" s="22">
        <f t="shared" si="17"/>
        <v>0</v>
      </c>
      <c r="I736" s="14"/>
    </row>
    <row r="737" spans="1:9" hidden="1">
      <c r="A737" s="13"/>
      <c r="B737" s="1"/>
      <c r="C737" s="37"/>
      <c r="D737" s="118"/>
      <c r="E737" s="119"/>
      <c r="F737" s="43" t="str">
        <f>VLOOKUP(C737,'[2]Acha Air Sales Price List'!$B$1:$D$65536,3,FALSE)</f>
        <v>Exchange rate :</v>
      </c>
      <c r="G737" s="21">
        <f>ROUND(IF(ISBLANK(C737),0,VLOOKUP(C737,'[2]Acha Air Sales Price List'!$B$1:$X$65536,12,FALSE)*$L$14),2)</f>
        <v>0</v>
      </c>
      <c r="H737" s="22">
        <f t="shared" si="17"/>
        <v>0</v>
      </c>
      <c r="I737" s="14"/>
    </row>
    <row r="738" spans="1:9" hidden="1">
      <c r="A738" s="13"/>
      <c r="B738" s="1"/>
      <c r="C738" s="36"/>
      <c r="D738" s="118"/>
      <c r="E738" s="119"/>
      <c r="F738" s="43" t="str">
        <f>VLOOKUP(C738,'[2]Acha Air Sales Price List'!$B$1:$D$65536,3,FALSE)</f>
        <v>Exchange rate :</v>
      </c>
      <c r="G738" s="21">
        <f>ROUND(IF(ISBLANK(C738),0,VLOOKUP(C738,'[2]Acha Air Sales Price List'!$B$1:$X$65536,12,FALSE)*$L$14),2)</f>
        <v>0</v>
      </c>
      <c r="H738" s="22">
        <f>ROUND(IF(ISNUMBER(B738), G738*B738, 0),5)</f>
        <v>0</v>
      </c>
      <c r="I738" s="14"/>
    </row>
    <row r="739" spans="1:9" hidden="1">
      <c r="A739" s="13"/>
      <c r="B739" s="1"/>
      <c r="C739" s="36"/>
      <c r="D739" s="118"/>
      <c r="E739" s="119"/>
      <c r="F739" s="43" t="str">
        <f>VLOOKUP(C739,'[2]Acha Air Sales Price List'!$B$1:$D$65536,3,FALSE)</f>
        <v>Exchange rate :</v>
      </c>
      <c r="G739" s="21">
        <f>ROUND(IF(ISBLANK(C739),0,VLOOKUP(C739,'[2]Acha Air Sales Price List'!$B$1:$X$65536,12,FALSE)*$L$14),2)</f>
        <v>0</v>
      </c>
      <c r="H739" s="22">
        <f t="shared" ref="H739:H764" si="18">ROUND(IF(ISNUMBER(B739), G739*B739, 0),5)</f>
        <v>0</v>
      </c>
      <c r="I739" s="14"/>
    </row>
    <row r="740" spans="1:9" hidden="1">
      <c r="A740" s="13"/>
      <c r="B740" s="1"/>
      <c r="C740" s="36"/>
      <c r="D740" s="118"/>
      <c r="E740" s="119"/>
      <c r="F740" s="43" t="str">
        <f>VLOOKUP(C740,'[2]Acha Air Sales Price List'!$B$1:$D$65536,3,FALSE)</f>
        <v>Exchange rate :</v>
      </c>
      <c r="G740" s="21">
        <f>ROUND(IF(ISBLANK(C740),0,VLOOKUP(C740,'[2]Acha Air Sales Price List'!$B$1:$X$65536,12,FALSE)*$L$14),2)</f>
        <v>0</v>
      </c>
      <c r="H740" s="22">
        <f t="shared" si="18"/>
        <v>0</v>
      </c>
      <c r="I740" s="14"/>
    </row>
    <row r="741" spans="1:9" hidden="1">
      <c r="A741" s="13"/>
      <c r="B741" s="1"/>
      <c r="C741" s="36"/>
      <c r="D741" s="118"/>
      <c r="E741" s="119"/>
      <c r="F741" s="43" t="str">
        <f>VLOOKUP(C741,'[2]Acha Air Sales Price List'!$B$1:$D$65536,3,FALSE)</f>
        <v>Exchange rate :</v>
      </c>
      <c r="G741" s="21">
        <f>ROUND(IF(ISBLANK(C741),0,VLOOKUP(C741,'[2]Acha Air Sales Price List'!$B$1:$X$65536,12,FALSE)*$L$14),2)</f>
        <v>0</v>
      </c>
      <c r="H741" s="22">
        <f t="shared" si="18"/>
        <v>0</v>
      </c>
      <c r="I741" s="14"/>
    </row>
    <row r="742" spans="1:9" hidden="1">
      <c r="A742" s="13"/>
      <c r="B742" s="1"/>
      <c r="C742" s="36"/>
      <c r="D742" s="118"/>
      <c r="E742" s="119"/>
      <c r="F742" s="43" t="str">
        <f>VLOOKUP(C742,'[2]Acha Air Sales Price List'!$B$1:$D$65536,3,FALSE)</f>
        <v>Exchange rate :</v>
      </c>
      <c r="G742" s="21">
        <f>ROUND(IF(ISBLANK(C742),0,VLOOKUP(C742,'[2]Acha Air Sales Price List'!$B$1:$X$65536,12,FALSE)*$L$14),2)</f>
        <v>0</v>
      </c>
      <c r="H742" s="22">
        <f t="shared" si="18"/>
        <v>0</v>
      </c>
      <c r="I742" s="14"/>
    </row>
    <row r="743" spans="1:9" hidden="1">
      <c r="A743" s="13"/>
      <c r="B743" s="1"/>
      <c r="C743" s="36"/>
      <c r="D743" s="118"/>
      <c r="E743" s="119"/>
      <c r="F743" s="43" t="str">
        <f>VLOOKUP(C743,'[2]Acha Air Sales Price List'!$B$1:$D$65536,3,FALSE)</f>
        <v>Exchange rate :</v>
      </c>
      <c r="G743" s="21">
        <f>ROUND(IF(ISBLANK(C743),0,VLOOKUP(C743,'[2]Acha Air Sales Price List'!$B$1:$X$65536,12,FALSE)*$L$14),2)</f>
        <v>0</v>
      </c>
      <c r="H743" s="22">
        <f t="shared" si="18"/>
        <v>0</v>
      </c>
      <c r="I743" s="14"/>
    </row>
    <row r="744" spans="1:9" hidden="1">
      <c r="A744" s="13"/>
      <c r="B744" s="1"/>
      <c r="C744" s="36"/>
      <c r="D744" s="118"/>
      <c r="E744" s="119"/>
      <c r="F744" s="43" t="str">
        <f>VLOOKUP(C744,'[2]Acha Air Sales Price List'!$B$1:$D$65536,3,FALSE)</f>
        <v>Exchange rate :</v>
      </c>
      <c r="G744" s="21">
        <f>ROUND(IF(ISBLANK(C744),0,VLOOKUP(C744,'[2]Acha Air Sales Price List'!$B$1:$X$65536,12,FALSE)*$L$14),2)</f>
        <v>0</v>
      </c>
      <c r="H744" s="22">
        <f t="shared" si="18"/>
        <v>0</v>
      </c>
      <c r="I744" s="14"/>
    </row>
    <row r="745" spans="1:9" hidden="1">
      <c r="A745" s="13"/>
      <c r="B745" s="1"/>
      <c r="C745" s="36"/>
      <c r="D745" s="118"/>
      <c r="E745" s="119"/>
      <c r="F745" s="43" t="str">
        <f>VLOOKUP(C745,'[2]Acha Air Sales Price List'!$B$1:$D$65536,3,FALSE)</f>
        <v>Exchange rate :</v>
      </c>
      <c r="G745" s="21">
        <f>ROUND(IF(ISBLANK(C745),0,VLOOKUP(C745,'[2]Acha Air Sales Price List'!$B$1:$X$65536,12,FALSE)*$L$14),2)</f>
        <v>0</v>
      </c>
      <c r="H745" s="22">
        <f t="shared" si="18"/>
        <v>0</v>
      </c>
      <c r="I745" s="14"/>
    </row>
    <row r="746" spans="1:9" hidden="1">
      <c r="A746" s="13"/>
      <c r="B746" s="1"/>
      <c r="C746" s="36"/>
      <c r="D746" s="118"/>
      <c r="E746" s="119"/>
      <c r="F746" s="43" t="str">
        <f>VLOOKUP(C746,'[2]Acha Air Sales Price List'!$B$1:$D$65536,3,FALSE)</f>
        <v>Exchange rate :</v>
      </c>
      <c r="G746" s="21">
        <f>ROUND(IF(ISBLANK(C746),0,VLOOKUP(C746,'[2]Acha Air Sales Price List'!$B$1:$X$65536,12,FALSE)*$L$14),2)</f>
        <v>0</v>
      </c>
      <c r="H746" s="22">
        <f t="shared" si="18"/>
        <v>0</v>
      </c>
      <c r="I746" s="14"/>
    </row>
    <row r="747" spans="1:9" hidden="1">
      <c r="A747" s="13"/>
      <c r="B747" s="1"/>
      <c r="C747" s="36"/>
      <c r="D747" s="118"/>
      <c r="E747" s="119"/>
      <c r="F747" s="43" t="str">
        <f>VLOOKUP(C747,'[2]Acha Air Sales Price List'!$B$1:$D$65536,3,FALSE)</f>
        <v>Exchange rate :</v>
      </c>
      <c r="G747" s="21">
        <f>ROUND(IF(ISBLANK(C747),0,VLOOKUP(C747,'[2]Acha Air Sales Price List'!$B$1:$X$65536,12,FALSE)*$L$14),2)</f>
        <v>0</v>
      </c>
      <c r="H747" s="22">
        <f t="shared" si="18"/>
        <v>0</v>
      </c>
      <c r="I747" s="14"/>
    </row>
    <row r="748" spans="1:9" hidden="1">
      <c r="A748" s="13"/>
      <c r="B748" s="1"/>
      <c r="C748" s="36"/>
      <c r="D748" s="118"/>
      <c r="E748" s="119"/>
      <c r="F748" s="43" t="str">
        <f>VLOOKUP(C748,'[2]Acha Air Sales Price List'!$B$1:$D$65536,3,FALSE)</f>
        <v>Exchange rate :</v>
      </c>
      <c r="G748" s="21">
        <f>ROUND(IF(ISBLANK(C748),0,VLOOKUP(C748,'[2]Acha Air Sales Price List'!$B$1:$X$65536,12,FALSE)*$L$14),2)</f>
        <v>0</v>
      </c>
      <c r="H748" s="22">
        <f t="shared" si="18"/>
        <v>0</v>
      </c>
      <c r="I748" s="14"/>
    </row>
    <row r="749" spans="1:9" hidden="1">
      <c r="A749" s="13"/>
      <c r="B749" s="1"/>
      <c r="C749" s="37"/>
      <c r="D749" s="118"/>
      <c r="E749" s="119"/>
      <c r="F749" s="43" t="str">
        <f>VLOOKUP(C749,'[2]Acha Air Sales Price List'!$B$1:$D$65536,3,FALSE)</f>
        <v>Exchange rate :</v>
      </c>
      <c r="G749" s="21">
        <f>ROUND(IF(ISBLANK(C749),0,VLOOKUP(C749,'[2]Acha Air Sales Price List'!$B$1:$X$65536,12,FALSE)*$L$14),2)</f>
        <v>0</v>
      </c>
      <c r="H749" s="22">
        <f t="shared" si="18"/>
        <v>0</v>
      </c>
      <c r="I749" s="14"/>
    </row>
    <row r="750" spans="1:9" hidden="1">
      <c r="A750" s="13"/>
      <c r="B750" s="1"/>
      <c r="C750" s="36"/>
      <c r="D750" s="118"/>
      <c r="E750" s="119"/>
      <c r="F750" s="43" t="str">
        <f>VLOOKUP(C750,'[2]Acha Air Sales Price List'!$B$1:$D$65536,3,FALSE)</f>
        <v>Exchange rate :</v>
      </c>
      <c r="G750" s="21">
        <f>ROUND(IF(ISBLANK(C750),0,VLOOKUP(C750,'[2]Acha Air Sales Price List'!$B$1:$X$65536,12,FALSE)*$L$14),2)</f>
        <v>0</v>
      </c>
      <c r="H750" s="22">
        <f t="shared" si="18"/>
        <v>0</v>
      </c>
      <c r="I750" s="14"/>
    </row>
    <row r="751" spans="1:9" hidden="1">
      <c r="A751" s="13"/>
      <c r="B751" s="1"/>
      <c r="C751" s="36"/>
      <c r="D751" s="118"/>
      <c r="E751" s="119"/>
      <c r="F751" s="43" t="str">
        <f>VLOOKUP(C751,'[2]Acha Air Sales Price List'!$B$1:$D$65536,3,FALSE)</f>
        <v>Exchange rate :</v>
      </c>
      <c r="G751" s="21">
        <f>ROUND(IF(ISBLANK(C751),0,VLOOKUP(C751,'[2]Acha Air Sales Price List'!$B$1:$X$65536,12,FALSE)*$L$14),2)</f>
        <v>0</v>
      </c>
      <c r="H751" s="22">
        <f t="shared" si="18"/>
        <v>0</v>
      </c>
      <c r="I751" s="14"/>
    </row>
    <row r="752" spans="1:9" hidden="1">
      <c r="A752" s="13"/>
      <c r="B752" s="1"/>
      <c r="C752" s="36"/>
      <c r="D752" s="118"/>
      <c r="E752" s="119"/>
      <c r="F752" s="43" t="str">
        <f>VLOOKUP(C752,'[2]Acha Air Sales Price List'!$B$1:$D$65536,3,FALSE)</f>
        <v>Exchange rate :</v>
      </c>
      <c r="G752" s="21">
        <f>ROUND(IF(ISBLANK(C752),0,VLOOKUP(C752,'[2]Acha Air Sales Price List'!$B$1:$X$65536,12,FALSE)*$L$14),2)</f>
        <v>0</v>
      </c>
      <c r="H752" s="22">
        <f t="shared" si="18"/>
        <v>0</v>
      </c>
      <c r="I752" s="14"/>
    </row>
    <row r="753" spans="1:9" hidden="1">
      <c r="A753" s="13"/>
      <c r="B753" s="1"/>
      <c r="C753" s="36"/>
      <c r="D753" s="118"/>
      <c r="E753" s="119"/>
      <c r="F753" s="43" t="str">
        <f>VLOOKUP(C753,'[2]Acha Air Sales Price List'!$B$1:$D$65536,3,FALSE)</f>
        <v>Exchange rate :</v>
      </c>
      <c r="G753" s="21">
        <f>ROUND(IF(ISBLANK(C753),0,VLOOKUP(C753,'[2]Acha Air Sales Price List'!$B$1:$X$65536,12,FALSE)*$L$14),2)</f>
        <v>0</v>
      </c>
      <c r="H753" s="22">
        <f t="shared" si="18"/>
        <v>0</v>
      </c>
      <c r="I753" s="14"/>
    </row>
    <row r="754" spans="1:9" hidden="1">
      <c r="A754" s="13"/>
      <c r="B754" s="1"/>
      <c r="C754" s="36"/>
      <c r="D754" s="118"/>
      <c r="E754" s="119"/>
      <c r="F754" s="43" t="str">
        <f>VLOOKUP(C754,'[2]Acha Air Sales Price List'!$B$1:$D$65536,3,FALSE)</f>
        <v>Exchange rate :</v>
      </c>
      <c r="G754" s="21">
        <f>ROUND(IF(ISBLANK(C754),0,VLOOKUP(C754,'[2]Acha Air Sales Price List'!$B$1:$X$65536,12,FALSE)*$L$14),2)</f>
        <v>0</v>
      </c>
      <c r="H754" s="22">
        <f t="shared" si="18"/>
        <v>0</v>
      </c>
      <c r="I754" s="14"/>
    </row>
    <row r="755" spans="1:9" hidden="1">
      <c r="A755" s="13"/>
      <c r="B755" s="1"/>
      <c r="C755" s="36"/>
      <c r="D755" s="118"/>
      <c r="E755" s="119"/>
      <c r="F755" s="43" t="str">
        <f>VLOOKUP(C755,'[2]Acha Air Sales Price List'!$B$1:$D$65536,3,FALSE)</f>
        <v>Exchange rate :</v>
      </c>
      <c r="G755" s="21">
        <f>ROUND(IF(ISBLANK(C755),0,VLOOKUP(C755,'[2]Acha Air Sales Price List'!$B$1:$X$65536,12,FALSE)*$L$14),2)</f>
        <v>0</v>
      </c>
      <c r="H755" s="22">
        <f t="shared" si="18"/>
        <v>0</v>
      </c>
      <c r="I755" s="14"/>
    </row>
    <row r="756" spans="1:9" hidden="1">
      <c r="A756" s="13"/>
      <c r="B756" s="1"/>
      <c r="C756" s="36"/>
      <c r="D756" s="118"/>
      <c r="E756" s="119"/>
      <c r="F756" s="43" t="str">
        <f>VLOOKUP(C756,'[2]Acha Air Sales Price List'!$B$1:$D$65536,3,FALSE)</f>
        <v>Exchange rate :</v>
      </c>
      <c r="G756" s="21">
        <f>ROUND(IF(ISBLANK(C756),0,VLOOKUP(C756,'[2]Acha Air Sales Price List'!$B$1:$X$65536,12,FALSE)*$L$14),2)</f>
        <v>0</v>
      </c>
      <c r="H756" s="22">
        <f t="shared" si="18"/>
        <v>0</v>
      </c>
      <c r="I756" s="14"/>
    </row>
    <row r="757" spans="1:9" hidden="1">
      <c r="A757" s="13"/>
      <c r="B757" s="1"/>
      <c r="C757" s="36"/>
      <c r="D757" s="118"/>
      <c r="E757" s="119"/>
      <c r="F757" s="43" t="str">
        <f>VLOOKUP(C757,'[2]Acha Air Sales Price List'!$B$1:$D$65536,3,FALSE)</f>
        <v>Exchange rate :</v>
      </c>
      <c r="G757" s="21">
        <f>ROUND(IF(ISBLANK(C757),0,VLOOKUP(C757,'[2]Acha Air Sales Price List'!$B$1:$X$65536,12,FALSE)*$L$14),2)</f>
        <v>0</v>
      </c>
      <c r="H757" s="22">
        <f t="shared" si="18"/>
        <v>0</v>
      </c>
      <c r="I757" s="14"/>
    </row>
    <row r="758" spans="1:9" hidden="1">
      <c r="A758" s="13"/>
      <c r="B758" s="1"/>
      <c r="C758" s="36"/>
      <c r="D758" s="118"/>
      <c r="E758" s="119"/>
      <c r="F758" s="43" t="str">
        <f>VLOOKUP(C758,'[2]Acha Air Sales Price List'!$B$1:$D$65536,3,FALSE)</f>
        <v>Exchange rate :</v>
      </c>
      <c r="G758" s="21">
        <f>ROUND(IF(ISBLANK(C758),0,VLOOKUP(C758,'[2]Acha Air Sales Price List'!$B$1:$X$65536,12,FALSE)*$L$14),2)</f>
        <v>0</v>
      </c>
      <c r="H758" s="22">
        <f t="shared" si="18"/>
        <v>0</v>
      </c>
      <c r="I758" s="14"/>
    </row>
    <row r="759" spans="1:9" hidden="1">
      <c r="A759" s="13"/>
      <c r="B759" s="1"/>
      <c r="C759" s="36"/>
      <c r="D759" s="118"/>
      <c r="E759" s="119"/>
      <c r="F759" s="43" t="str">
        <f>VLOOKUP(C759,'[2]Acha Air Sales Price List'!$B$1:$D$65536,3,FALSE)</f>
        <v>Exchange rate :</v>
      </c>
      <c r="G759" s="21">
        <f>ROUND(IF(ISBLANK(C759),0,VLOOKUP(C759,'[2]Acha Air Sales Price List'!$B$1:$X$65536,12,FALSE)*$L$14),2)</f>
        <v>0</v>
      </c>
      <c r="H759" s="22">
        <f t="shared" si="18"/>
        <v>0</v>
      </c>
      <c r="I759" s="14"/>
    </row>
    <row r="760" spans="1:9" hidden="1">
      <c r="A760" s="13"/>
      <c r="B760" s="1"/>
      <c r="C760" s="36"/>
      <c r="D760" s="118"/>
      <c r="E760" s="119"/>
      <c r="F760" s="43" t="str">
        <f>VLOOKUP(C760,'[2]Acha Air Sales Price List'!$B$1:$D$65536,3,FALSE)</f>
        <v>Exchange rate :</v>
      </c>
      <c r="G760" s="21">
        <f>ROUND(IF(ISBLANK(C760),0,VLOOKUP(C760,'[2]Acha Air Sales Price List'!$B$1:$X$65536,12,FALSE)*$L$14),2)</f>
        <v>0</v>
      </c>
      <c r="H760" s="22">
        <f t="shared" si="18"/>
        <v>0</v>
      </c>
      <c r="I760" s="14"/>
    </row>
    <row r="761" spans="1:9" hidden="1">
      <c r="A761" s="13"/>
      <c r="B761" s="1"/>
      <c r="C761" s="36"/>
      <c r="D761" s="118"/>
      <c r="E761" s="119"/>
      <c r="F761" s="43" t="str">
        <f>VLOOKUP(C761,'[2]Acha Air Sales Price List'!$B$1:$D$65536,3,FALSE)</f>
        <v>Exchange rate :</v>
      </c>
      <c r="G761" s="21">
        <f>ROUND(IF(ISBLANK(C761),0,VLOOKUP(C761,'[2]Acha Air Sales Price List'!$B$1:$X$65536,12,FALSE)*$L$14),2)</f>
        <v>0</v>
      </c>
      <c r="H761" s="22">
        <f t="shared" si="18"/>
        <v>0</v>
      </c>
      <c r="I761" s="14"/>
    </row>
    <row r="762" spans="1:9" hidden="1">
      <c r="A762" s="13"/>
      <c r="B762" s="1"/>
      <c r="C762" s="36"/>
      <c r="D762" s="118"/>
      <c r="E762" s="119"/>
      <c r="F762" s="43" t="str">
        <f>VLOOKUP(C762,'[2]Acha Air Sales Price List'!$B$1:$D$65536,3,FALSE)</f>
        <v>Exchange rate :</v>
      </c>
      <c r="G762" s="21">
        <f>ROUND(IF(ISBLANK(C762),0,VLOOKUP(C762,'[2]Acha Air Sales Price List'!$B$1:$X$65536,12,FALSE)*$L$14),2)</f>
        <v>0</v>
      </c>
      <c r="H762" s="22">
        <f t="shared" si="18"/>
        <v>0</v>
      </c>
      <c r="I762" s="14"/>
    </row>
    <row r="763" spans="1:9" hidden="1">
      <c r="A763" s="13"/>
      <c r="B763" s="1"/>
      <c r="C763" s="36"/>
      <c r="D763" s="118"/>
      <c r="E763" s="119"/>
      <c r="F763" s="43" t="str">
        <f>VLOOKUP(C763,'[2]Acha Air Sales Price List'!$B$1:$D$65536,3,FALSE)</f>
        <v>Exchange rate :</v>
      </c>
      <c r="G763" s="21">
        <f>ROUND(IF(ISBLANK(C763),0,VLOOKUP(C763,'[2]Acha Air Sales Price List'!$B$1:$X$65536,12,FALSE)*$L$14),2)</f>
        <v>0</v>
      </c>
      <c r="H763" s="22">
        <f t="shared" si="18"/>
        <v>0</v>
      </c>
      <c r="I763" s="14"/>
    </row>
    <row r="764" spans="1:9" hidden="1">
      <c r="A764" s="13"/>
      <c r="B764" s="1"/>
      <c r="C764" s="36"/>
      <c r="D764" s="118"/>
      <c r="E764" s="119"/>
      <c r="F764" s="43" t="str">
        <f>VLOOKUP(C764,'[2]Acha Air Sales Price List'!$B$1:$D$65536,3,FALSE)</f>
        <v>Exchange rate :</v>
      </c>
      <c r="G764" s="21">
        <f>ROUND(IF(ISBLANK(C764),0,VLOOKUP(C764,'[2]Acha Air Sales Price List'!$B$1:$X$65536,12,FALSE)*$L$14),2)</f>
        <v>0</v>
      </c>
      <c r="H764" s="22">
        <f t="shared" si="18"/>
        <v>0</v>
      </c>
      <c r="I764" s="14"/>
    </row>
    <row r="765" spans="1:9" hidden="1">
      <c r="A765" s="13"/>
      <c r="B765" s="1"/>
      <c r="C765" s="36"/>
      <c r="D765" s="118"/>
      <c r="E765" s="119"/>
      <c r="F765" s="43" t="str">
        <f>VLOOKUP(C765,'[2]Acha Air Sales Price List'!$B$1:$D$65536,3,FALSE)</f>
        <v>Exchange rate :</v>
      </c>
      <c r="G765" s="21">
        <f>ROUND(IF(ISBLANK(C765),0,VLOOKUP(C765,'[2]Acha Air Sales Price List'!$B$1:$X$65536,12,FALSE)*$L$14),2)</f>
        <v>0</v>
      </c>
      <c r="H765" s="22">
        <f t="shared" ref="H765:H776" si="19">ROUND(IF(ISNUMBER(B765), G765*B765, 0),5)</f>
        <v>0</v>
      </c>
      <c r="I765" s="14"/>
    </row>
    <row r="766" spans="1:9" hidden="1">
      <c r="A766" s="13"/>
      <c r="B766" s="1"/>
      <c r="C766" s="36"/>
      <c r="D766" s="118"/>
      <c r="E766" s="119"/>
      <c r="F766" s="43" t="str">
        <f>VLOOKUP(C766,'[2]Acha Air Sales Price List'!$B$1:$D$65536,3,FALSE)</f>
        <v>Exchange rate :</v>
      </c>
      <c r="G766" s="21">
        <f>ROUND(IF(ISBLANK(C766),0,VLOOKUP(C766,'[2]Acha Air Sales Price List'!$B$1:$X$65536,12,FALSE)*$L$14),2)</f>
        <v>0</v>
      </c>
      <c r="H766" s="22">
        <f t="shared" si="19"/>
        <v>0</v>
      </c>
      <c r="I766" s="14"/>
    </row>
    <row r="767" spans="1:9" hidden="1">
      <c r="A767" s="13"/>
      <c r="B767" s="1"/>
      <c r="C767" s="36"/>
      <c r="D767" s="118"/>
      <c r="E767" s="119"/>
      <c r="F767" s="43" t="str">
        <f>VLOOKUP(C767,'[2]Acha Air Sales Price List'!$B$1:$D$65536,3,FALSE)</f>
        <v>Exchange rate :</v>
      </c>
      <c r="G767" s="21">
        <f>ROUND(IF(ISBLANK(C767),0,VLOOKUP(C767,'[2]Acha Air Sales Price List'!$B$1:$X$65536,12,FALSE)*$L$14),2)</f>
        <v>0</v>
      </c>
      <c r="H767" s="22">
        <f t="shared" si="19"/>
        <v>0</v>
      </c>
      <c r="I767" s="14"/>
    </row>
    <row r="768" spans="1:9" hidden="1">
      <c r="A768" s="13"/>
      <c r="B768" s="1"/>
      <c r="C768" s="36"/>
      <c r="D768" s="118"/>
      <c r="E768" s="119"/>
      <c r="F768" s="43" t="str">
        <f>VLOOKUP(C768,'[2]Acha Air Sales Price List'!$B$1:$D$65536,3,FALSE)</f>
        <v>Exchange rate :</v>
      </c>
      <c r="G768" s="21">
        <f>ROUND(IF(ISBLANK(C768),0,VLOOKUP(C768,'[2]Acha Air Sales Price List'!$B$1:$X$65536,12,FALSE)*$L$14),2)</f>
        <v>0</v>
      </c>
      <c r="H768" s="22">
        <f t="shared" si="19"/>
        <v>0</v>
      </c>
      <c r="I768" s="14"/>
    </row>
    <row r="769" spans="1:9" hidden="1">
      <c r="A769" s="13"/>
      <c r="B769" s="1"/>
      <c r="C769" s="36"/>
      <c r="D769" s="118"/>
      <c r="E769" s="119"/>
      <c r="F769" s="43" t="str">
        <f>VLOOKUP(C769,'[2]Acha Air Sales Price List'!$B$1:$D$65536,3,FALSE)</f>
        <v>Exchange rate :</v>
      </c>
      <c r="G769" s="21">
        <f>ROUND(IF(ISBLANK(C769),0,VLOOKUP(C769,'[2]Acha Air Sales Price List'!$B$1:$X$65536,12,FALSE)*$L$14),2)</f>
        <v>0</v>
      </c>
      <c r="H769" s="22">
        <f t="shared" si="19"/>
        <v>0</v>
      </c>
      <c r="I769" s="14"/>
    </row>
    <row r="770" spans="1:9" hidden="1">
      <c r="A770" s="13"/>
      <c r="B770" s="1"/>
      <c r="C770" s="36"/>
      <c r="D770" s="118"/>
      <c r="E770" s="119"/>
      <c r="F770" s="43" t="str">
        <f>VLOOKUP(C770,'[2]Acha Air Sales Price List'!$B$1:$D$65536,3,FALSE)</f>
        <v>Exchange rate :</v>
      </c>
      <c r="G770" s="21">
        <f>ROUND(IF(ISBLANK(C770),0,VLOOKUP(C770,'[2]Acha Air Sales Price List'!$B$1:$X$65536,12,FALSE)*$L$14),2)</f>
        <v>0</v>
      </c>
      <c r="H770" s="22">
        <f t="shared" si="19"/>
        <v>0</v>
      </c>
      <c r="I770" s="14"/>
    </row>
    <row r="771" spans="1:9" hidden="1">
      <c r="A771" s="13"/>
      <c r="B771" s="1"/>
      <c r="C771" s="36"/>
      <c r="D771" s="118"/>
      <c r="E771" s="119"/>
      <c r="F771" s="43" t="str">
        <f>VLOOKUP(C771,'[2]Acha Air Sales Price List'!$B$1:$D$65536,3,FALSE)</f>
        <v>Exchange rate :</v>
      </c>
      <c r="G771" s="21">
        <f>ROUND(IF(ISBLANK(C771),0,VLOOKUP(C771,'[2]Acha Air Sales Price List'!$B$1:$X$65536,12,FALSE)*$L$14),2)</f>
        <v>0</v>
      </c>
      <c r="H771" s="22">
        <f t="shared" si="19"/>
        <v>0</v>
      </c>
      <c r="I771" s="14"/>
    </row>
    <row r="772" spans="1:9" hidden="1">
      <c r="A772" s="13"/>
      <c r="B772" s="1"/>
      <c r="C772" s="36"/>
      <c r="D772" s="118"/>
      <c r="E772" s="119"/>
      <c r="F772" s="43" t="str">
        <f>VLOOKUP(C772,'[2]Acha Air Sales Price List'!$B$1:$D$65536,3,FALSE)</f>
        <v>Exchange rate :</v>
      </c>
      <c r="G772" s="21">
        <f>ROUND(IF(ISBLANK(C772),0,VLOOKUP(C772,'[2]Acha Air Sales Price List'!$B$1:$X$65536,12,FALSE)*$L$14),2)</f>
        <v>0</v>
      </c>
      <c r="H772" s="22">
        <f t="shared" si="19"/>
        <v>0</v>
      </c>
      <c r="I772" s="14"/>
    </row>
    <row r="773" spans="1:9" hidden="1">
      <c r="A773" s="13"/>
      <c r="B773" s="1"/>
      <c r="C773" s="36"/>
      <c r="D773" s="118"/>
      <c r="E773" s="119"/>
      <c r="F773" s="43" t="str">
        <f>VLOOKUP(C773,'[2]Acha Air Sales Price List'!$B$1:$D$65536,3,FALSE)</f>
        <v>Exchange rate :</v>
      </c>
      <c r="G773" s="21">
        <f>ROUND(IF(ISBLANK(C773),0,VLOOKUP(C773,'[2]Acha Air Sales Price List'!$B$1:$X$65536,12,FALSE)*$L$14),2)</f>
        <v>0</v>
      </c>
      <c r="H773" s="22">
        <f t="shared" si="19"/>
        <v>0</v>
      </c>
      <c r="I773" s="14"/>
    </row>
    <row r="774" spans="1:9" hidden="1">
      <c r="A774" s="13"/>
      <c r="B774" s="1"/>
      <c r="C774" s="36"/>
      <c r="D774" s="118"/>
      <c r="E774" s="119"/>
      <c r="F774" s="43" t="str">
        <f>VLOOKUP(C774,'[2]Acha Air Sales Price List'!$B$1:$D$65536,3,FALSE)</f>
        <v>Exchange rate :</v>
      </c>
      <c r="G774" s="21">
        <f>ROUND(IF(ISBLANK(C774),0,VLOOKUP(C774,'[2]Acha Air Sales Price List'!$B$1:$X$65536,12,FALSE)*$L$14),2)</f>
        <v>0</v>
      </c>
      <c r="H774" s="22">
        <f t="shared" si="19"/>
        <v>0</v>
      </c>
      <c r="I774" s="14"/>
    </row>
    <row r="775" spans="1:9" hidden="1">
      <c r="A775" s="13"/>
      <c r="B775" s="1"/>
      <c r="C775" s="36"/>
      <c r="D775" s="118"/>
      <c r="E775" s="119"/>
      <c r="F775" s="43" t="str">
        <f>VLOOKUP(C775,'[2]Acha Air Sales Price List'!$B$1:$D$65536,3,FALSE)</f>
        <v>Exchange rate :</v>
      </c>
      <c r="G775" s="21">
        <f>ROUND(IF(ISBLANK(C775),0,VLOOKUP(C775,'[2]Acha Air Sales Price List'!$B$1:$X$65536,12,FALSE)*$L$14),2)</f>
        <v>0</v>
      </c>
      <c r="H775" s="22">
        <f t="shared" si="19"/>
        <v>0</v>
      </c>
      <c r="I775" s="14"/>
    </row>
    <row r="776" spans="1:9" hidden="1">
      <c r="A776" s="13"/>
      <c r="B776" s="1"/>
      <c r="C776" s="36"/>
      <c r="D776" s="118"/>
      <c r="E776" s="119"/>
      <c r="F776" s="43" t="str">
        <f>VLOOKUP(C776,'[2]Acha Air Sales Price List'!$B$1:$D$65536,3,FALSE)</f>
        <v>Exchange rate :</v>
      </c>
      <c r="G776" s="21">
        <f>ROUND(IF(ISBLANK(C776),0,VLOOKUP(C776,'[2]Acha Air Sales Price List'!$B$1:$X$65536,12,FALSE)*$L$14),2)</f>
        <v>0</v>
      </c>
      <c r="H776" s="22">
        <f t="shared" si="19"/>
        <v>0</v>
      </c>
      <c r="I776" s="14"/>
    </row>
    <row r="777" spans="1:9" hidden="1">
      <c r="A777" s="13"/>
      <c r="B777" s="1"/>
      <c r="C777" s="37"/>
      <c r="D777" s="118"/>
      <c r="E777" s="119"/>
      <c r="F777" s="43" t="str">
        <f>VLOOKUP(C777,'[2]Acha Air Sales Price List'!$B$1:$D$65536,3,FALSE)</f>
        <v>Exchange rate :</v>
      </c>
      <c r="G777" s="21">
        <f>ROUND(IF(ISBLANK(C777),0,VLOOKUP(C777,'[2]Acha Air Sales Price List'!$B$1:$X$65536,12,FALSE)*$L$14),2)</f>
        <v>0</v>
      </c>
      <c r="H777" s="22">
        <f>ROUND(IF(ISNUMBER(B777), G777*B777, 0),5)</f>
        <v>0</v>
      </c>
      <c r="I777" s="14"/>
    </row>
    <row r="778" spans="1:9" hidden="1">
      <c r="A778" s="13"/>
      <c r="B778" s="1"/>
      <c r="C778" s="36"/>
      <c r="D778" s="118"/>
      <c r="E778" s="119"/>
      <c r="F778" s="43" t="str">
        <f>VLOOKUP(C778,'[2]Acha Air Sales Price List'!$B$1:$D$65536,3,FALSE)</f>
        <v>Exchange rate :</v>
      </c>
      <c r="G778" s="21">
        <f>ROUND(IF(ISBLANK(C778),0,VLOOKUP(C778,'[2]Acha Air Sales Price List'!$B$1:$X$65536,12,FALSE)*$L$14),2)</f>
        <v>0</v>
      </c>
      <c r="H778" s="22">
        <f t="shared" ref="H778:H785" si="20">ROUND(IF(ISNUMBER(B778), G778*B778, 0),5)</f>
        <v>0</v>
      </c>
      <c r="I778" s="14"/>
    </row>
    <row r="779" spans="1:9" hidden="1">
      <c r="A779" s="13"/>
      <c r="B779" s="1"/>
      <c r="C779" s="36"/>
      <c r="D779" s="118"/>
      <c r="E779" s="119"/>
      <c r="F779" s="43" t="str">
        <f>VLOOKUP(C779,'[2]Acha Air Sales Price List'!$B$1:$D$65536,3,FALSE)</f>
        <v>Exchange rate :</v>
      </c>
      <c r="G779" s="21">
        <f>ROUND(IF(ISBLANK(C779),0,VLOOKUP(C779,'[2]Acha Air Sales Price List'!$B$1:$X$65536,12,FALSE)*$L$14),2)</f>
        <v>0</v>
      </c>
      <c r="H779" s="22">
        <f t="shared" si="20"/>
        <v>0</v>
      </c>
      <c r="I779" s="14"/>
    </row>
    <row r="780" spans="1:9" hidden="1">
      <c r="A780" s="13"/>
      <c r="B780" s="1"/>
      <c r="C780" s="36"/>
      <c r="D780" s="118"/>
      <c r="E780" s="119"/>
      <c r="F780" s="43" t="str">
        <f>VLOOKUP(C780,'[2]Acha Air Sales Price List'!$B$1:$D$65536,3,FALSE)</f>
        <v>Exchange rate :</v>
      </c>
      <c r="G780" s="21">
        <f>ROUND(IF(ISBLANK(C780),0,VLOOKUP(C780,'[2]Acha Air Sales Price List'!$B$1:$X$65536,12,FALSE)*$L$14),2)</f>
        <v>0</v>
      </c>
      <c r="H780" s="22">
        <f t="shared" si="20"/>
        <v>0</v>
      </c>
      <c r="I780" s="14"/>
    </row>
    <row r="781" spans="1:9" hidden="1">
      <c r="A781" s="13"/>
      <c r="B781" s="1"/>
      <c r="C781" s="36"/>
      <c r="D781" s="118"/>
      <c r="E781" s="119"/>
      <c r="F781" s="43" t="str">
        <f>VLOOKUP(C781,'[2]Acha Air Sales Price List'!$B$1:$D$65536,3,FALSE)</f>
        <v>Exchange rate :</v>
      </c>
      <c r="G781" s="21">
        <f>ROUND(IF(ISBLANK(C781),0,VLOOKUP(C781,'[2]Acha Air Sales Price List'!$B$1:$X$65536,12,FALSE)*$L$14),2)</f>
        <v>0</v>
      </c>
      <c r="H781" s="22">
        <f t="shared" si="20"/>
        <v>0</v>
      </c>
      <c r="I781" s="14"/>
    </row>
    <row r="782" spans="1:9" hidden="1">
      <c r="A782" s="13"/>
      <c r="B782" s="1"/>
      <c r="C782" s="36"/>
      <c r="D782" s="118"/>
      <c r="E782" s="119"/>
      <c r="F782" s="43" t="str">
        <f>VLOOKUP(C782,'[2]Acha Air Sales Price List'!$B$1:$D$65536,3,FALSE)</f>
        <v>Exchange rate :</v>
      </c>
      <c r="G782" s="21">
        <f>ROUND(IF(ISBLANK(C782),0,VLOOKUP(C782,'[2]Acha Air Sales Price List'!$B$1:$X$65536,12,FALSE)*$L$14),2)</f>
        <v>0</v>
      </c>
      <c r="H782" s="22">
        <f t="shared" si="20"/>
        <v>0</v>
      </c>
      <c r="I782" s="14"/>
    </row>
    <row r="783" spans="1:9" hidden="1">
      <c r="A783" s="13"/>
      <c r="B783" s="1"/>
      <c r="C783" s="36"/>
      <c r="D783" s="118"/>
      <c r="E783" s="119"/>
      <c r="F783" s="43" t="str">
        <f>VLOOKUP(C783,'[2]Acha Air Sales Price List'!$B$1:$D$65536,3,FALSE)</f>
        <v>Exchange rate :</v>
      </c>
      <c r="G783" s="21">
        <f>ROUND(IF(ISBLANK(C783),0,VLOOKUP(C783,'[2]Acha Air Sales Price List'!$B$1:$X$65536,12,FALSE)*$L$14),2)</f>
        <v>0</v>
      </c>
      <c r="H783" s="22">
        <f t="shared" si="20"/>
        <v>0</v>
      </c>
      <c r="I783" s="14"/>
    </row>
    <row r="784" spans="1:9" hidden="1">
      <c r="A784" s="13"/>
      <c r="B784" s="1"/>
      <c r="C784" s="36"/>
      <c r="D784" s="118"/>
      <c r="E784" s="119"/>
      <c r="F784" s="43" t="str">
        <f>VLOOKUP(C784,'[2]Acha Air Sales Price List'!$B$1:$D$65536,3,FALSE)</f>
        <v>Exchange rate :</v>
      </c>
      <c r="G784" s="21">
        <f>ROUND(IF(ISBLANK(C784),0,VLOOKUP(C784,'[2]Acha Air Sales Price List'!$B$1:$X$65536,12,FALSE)*$L$14),2)</f>
        <v>0</v>
      </c>
      <c r="H784" s="22">
        <f t="shared" si="20"/>
        <v>0</v>
      </c>
      <c r="I784" s="14"/>
    </row>
    <row r="785" spans="1:9" hidden="1">
      <c r="A785" s="13"/>
      <c r="B785" s="1"/>
      <c r="C785" s="36"/>
      <c r="D785" s="118"/>
      <c r="E785" s="119"/>
      <c r="F785" s="43" t="str">
        <f>VLOOKUP(C785,'[2]Acha Air Sales Price List'!$B$1:$D$65536,3,FALSE)</f>
        <v>Exchange rate :</v>
      </c>
      <c r="G785" s="21">
        <f>ROUND(IF(ISBLANK(C785),0,VLOOKUP(C785,'[2]Acha Air Sales Price List'!$B$1:$X$65536,12,FALSE)*$L$14),2)</f>
        <v>0</v>
      </c>
      <c r="H785" s="22">
        <f t="shared" si="20"/>
        <v>0</v>
      </c>
      <c r="I785" s="14"/>
    </row>
    <row r="786" spans="1:9" hidden="1">
      <c r="A786" s="13"/>
      <c r="B786" s="1"/>
      <c r="C786" s="36"/>
      <c r="D786" s="118"/>
      <c r="E786" s="119"/>
      <c r="F786" s="43" t="str">
        <f>VLOOKUP(C786,'[2]Acha Air Sales Price List'!$B$1:$D$65536,3,FALSE)</f>
        <v>Exchange rate :</v>
      </c>
      <c r="G786" s="21">
        <f>ROUND(IF(ISBLANK(C786),0,VLOOKUP(C786,'[2]Acha Air Sales Price List'!$B$1:$X$65536,12,FALSE)*$L$14),2)</f>
        <v>0</v>
      </c>
      <c r="H786" s="22">
        <f t="shared" ref="H786:H829" si="21">ROUND(IF(ISNUMBER(B786), G786*B786, 0),5)</f>
        <v>0</v>
      </c>
      <c r="I786" s="14"/>
    </row>
    <row r="787" spans="1:9" hidden="1">
      <c r="A787" s="13"/>
      <c r="B787" s="1"/>
      <c r="C787" s="36"/>
      <c r="D787" s="118"/>
      <c r="E787" s="119"/>
      <c r="F787" s="43" t="str">
        <f>VLOOKUP(C787,'[2]Acha Air Sales Price List'!$B$1:$D$65536,3,FALSE)</f>
        <v>Exchange rate :</v>
      </c>
      <c r="G787" s="21">
        <f>ROUND(IF(ISBLANK(C787),0,VLOOKUP(C787,'[2]Acha Air Sales Price List'!$B$1:$X$65536,12,FALSE)*$L$14),2)</f>
        <v>0</v>
      </c>
      <c r="H787" s="22">
        <f t="shared" si="21"/>
        <v>0</v>
      </c>
      <c r="I787" s="14"/>
    </row>
    <row r="788" spans="1:9" hidden="1">
      <c r="A788" s="13"/>
      <c r="B788" s="1"/>
      <c r="C788" s="36"/>
      <c r="D788" s="118"/>
      <c r="E788" s="119"/>
      <c r="F788" s="43" t="str">
        <f>VLOOKUP(C788,'[2]Acha Air Sales Price List'!$B$1:$D$65536,3,FALSE)</f>
        <v>Exchange rate :</v>
      </c>
      <c r="G788" s="21">
        <f>ROUND(IF(ISBLANK(C788),0,VLOOKUP(C788,'[2]Acha Air Sales Price List'!$B$1:$X$65536,12,FALSE)*$L$14),2)</f>
        <v>0</v>
      </c>
      <c r="H788" s="22">
        <f t="shared" si="21"/>
        <v>0</v>
      </c>
      <c r="I788" s="14"/>
    </row>
    <row r="789" spans="1:9" hidden="1">
      <c r="A789" s="13"/>
      <c r="B789" s="1"/>
      <c r="C789" s="36"/>
      <c r="D789" s="118"/>
      <c r="E789" s="119"/>
      <c r="F789" s="43" t="str">
        <f>VLOOKUP(C789,'[2]Acha Air Sales Price List'!$B$1:$D$65536,3,FALSE)</f>
        <v>Exchange rate :</v>
      </c>
      <c r="G789" s="21">
        <f>ROUND(IF(ISBLANK(C789),0,VLOOKUP(C789,'[2]Acha Air Sales Price List'!$B$1:$X$65536,12,FALSE)*$L$14),2)</f>
        <v>0</v>
      </c>
      <c r="H789" s="22">
        <f t="shared" si="21"/>
        <v>0</v>
      </c>
      <c r="I789" s="14"/>
    </row>
    <row r="790" spans="1:9" hidden="1">
      <c r="A790" s="13"/>
      <c r="B790" s="1"/>
      <c r="C790" s="36"/>
      <c r="D790" s="118"/>
      <c r="E790" s="119"/>
      <c r="F790" s="43" t="str">
        <f>VLOOKUP(C790,'[2]Acha Air Sales Price List'!$B$1:$D$65536,3,FALSE)</f>
        <v>Exchange rate :</v>
      </c>
      <c r="G790" s="21">
        <f>ROUND(IF(ISBLANK(C790),0,VLOOKUP(C790,'[2]Acha Air Sales Price List'!$B$1:$X$65536,12,FALSE)*$L$14),2)</f>
        <v>0</v>
      </c>
      <c r="H790" s="22">
        <f t="shared" si="21"/>
        <v>0</v>
      </c>
      <c r="I790" s="14"/>
    </row>
    <row r="791" spans="1:9" hidden="1">
      <c r="A791" s="13"/>
      <c r="B791" s="1"/>
      <c r="C791" s="36"/>
      <c r="D791" s="118"/>
      <c r="E791" s="119"/>
      <c r="F791" s="43" t="str">
        <f>VLOOKUP(C791,'[2]Acha Air Sales Price List'!$B$1:$D$65536,3,FALSE)</f>
        <v>Exchange rate :</v>
      </c>
      <c r="G791" s="21">
        <f>ROUND(IF(ISBLANK(C791),0,VLOOKUP(C791,'[2]Acha Air Sales Price List'!$B$1:$X$65536,12,FALSE)*$L$14),2)</f>
        <v>0</v>
      </c>
      <c r="H791" s="22">
        <f t="shared" si="21"/>
        <v>0</v>
      </c>
      <c r="I791" s="14"/>
    </row>
    <row r="792" spans="1:9" hidden="1">
      <c r="A792" s="13"/>
      <c r="B792" s="1"/>
      <c r="C792" s="36"/>
      <c r="D792" s="118"/>
      <c r="E792" s="119"/>
      <c r="F792" s="43" t="str">
        <f>VLOOKUP(C792,'[2]Acha Air Sales Price List'!$B$1:$D$65536,3,FALSE)</f>
        <v>Exchange rate :</v>
      </c>
      <c r="G792" s="21">
        <f>ROUND(IF(ISBLANK(C792),0,VLOOKUP(C792,'[2]Acha Air Sales Price List'!$B$1:$X$65536,12,FALSE)*$L$14),2)</f>
        <v>0</v>
      </c>
      <c r="H792" s="22">
        <f t="shared" si="21"/>
        <v>0</v>
      </c>
      <c r="I792" s="14"/>
    </row>
    <row r="793" spans="1:9" hidden="1">
      <c r="A793" s="13"/>
      <c r="B793" s="1"/>
      <c r="C793" s="36"/>
      <c r="D793" s="118"/>
      <c r="E793" s="119"/>
      <c r="F793" s="43" t="str">
        <f>VLOOKUP(C793,'[2]Acha Air Sales Price List'!$B$1:$D$65536,3,FALSE)</f>
        <v>Exchange rate :</v>
      </c>
      <c r="G793" s="21">
        <f>ROUND(IF(ISBLANK(C793),0,VLOOKUP(C793,'[2]Acha Air Sales Price List'!$B$1:$X$65536,12,FALSE)*$L$14),2)</f>
        <v>0</v>
      </c>
      <c r="H793" s="22">
        <f t="shared" si="21"/>
        <v>0</v>
      </c>
      <c r="I793" s="14"/>
    </row>
    <row r="794" spans="1:9" hidden="1">
      <c r="A794" s="13"/>
      <c r="B794" s="1"/>
      <c r="C794" s="36"/>
      <c r="D794" s="118"/>
      <c r="E794" s="119"/>
      <c r="F794" s="43" t="str">
        <f>VLOOKUP(C794,'[2]Acha Air Sales Price List'!$B$1:$D$65536,3,FALSE)</f>
        <v>Exchange rate :</v>
      </c>
      <c r="G794" s="21">
        <f>ROUND(IF(ISBLANK(C794),0,VLOOKUP(C794,'[2]Acha Air Sales Price List'!$B$1:$X$65536,12,FALSE)*$L$14),2)</f>
        <v>0</v>
      </c>
      <c r="H794" s="22">
        <f t="shared" si="21"/>
        <v>0</v>
      </c>
      <c r="I794" s="14"/>
    </row>
    <row r="795" spans="1:9" hidden="1">
      <c r="A795" s="13"/>
      <c r="B795" s="1"/>
      <c r="C795" s="36"/>
      <c r="D795" s="118"/>
      <c r="E795" s="119"/>
      <c r="F795" s="43" t="str">
        <f>VLOOKUP(C795,'[2]Acha Air Sales Price List'!$B$1:$D$65536,3,FALSE)</f>
        <v>Exchange rate :</v>
      </c>
      <c r="G795" s="21">
        <f>ROUND(IF(ISBLANK(C795),0,VLOOKUP(C795,'[2]Acha Air Sales Price List'!$B$1:$X$65536,12,FALSE)*$L$14),2)</f>
        <v>0</v>
      </c>
      <c r="H795" s="22">
        <f t="shared" si="21"/>
        <v>0</v>
      </c>
      <c r="I795" s="14"/>
    </row>
    <row r="796" spans="1:9" hidden="1">
      <c r="A796" s="13"/>
      <c r="B796" s="1"/>
      <c r="C796" s="36"/>
      <c r="D796" s="118"/>
      <c r="E796" s="119"/>
      <c r="F796" s="43" t="str">
        <f>VLOOKUP(C796,'[2]Acha Air Sales Price List'!$B$1:$D$65536,3,FALSE)</f>
        <v>Exchange rate :</v>
      </c>
      <c r="G796" s="21">
        <f>ROUND(IF(ISBLANK(C796),0,VLOOKUP(C796,'[2]Acha Air Sales Price List'!$B$1:$X$65536,12,FALSE)*$L$14),2)</f>
        <v>0</v>
      </c>
      <c r="H796" s="22">
        <f t="shared" si="21"/>
        <v>0</v>
      </c>
      <c r="I796" s="14"/>
    </row>
    <row r="797" spans="1:9" hidden="1">
      <c r="A797" s="13"/>
      <c r="B797" s="1"/>
      <c r="C797" s="36"/>
      <c r="D797" s="118"/>
      <c r="E797" s="119"/>
      <c r="F797" s="43" t="str">
        <f>VLOOKUP(C797,'[2]Acha Air Sales Price List'!$B$1:$D$65536,3,FALSE)</f>
        <v>Exchange rate :</v>
      </c>
      <c r="G797" s="21">
        <f>ROUND(IF(ISBLANK(C797),0,VLOOKUP(C797,'[2]Acha Air Sales Price List'!$B$1:$X$65536,12,FALSE)*$L$14),2)</f>
        <v>0</v>
      </c>
      <c r="H797" s="22">
        <f t="shared" si="21"/>
        <v>0</v>
      </c>
      <c r="I797" s="14"/>
    </row>
    <row r="798" spans="1:9" hidden="1">
      <c r="A798" s="13"/>
      <c r="B798" s="1"/>
      <c r="C798" s="36"/>
      <c r="D798" s="118"/>
      <c r="E798" s="119"/>
      <c r="F798" s="43" t="str">
        <f>VLOOKUP(C798,'[2]Acha Air Sales Price List'!$B$1:$D$65536,3,FALSE)</f>
        <v>Exchange rate :</v>
      </c>
      <c r="G798" s="21">
        <f>ROUND(IF(ISBLANK(C798),0,VLOOKUP(C798,'[2]Acha Air Sales Price List'!$B$1:$X$65536,12,FALSE)*$L$14),2)</f>
        <v>0</v>
      </c>
      <c r="H798" s="22">
        <f t="shared" si="21"/>
        <v>0</v>
      </c>
      <c r="I798" s="14"/>
    </row>
    <row r="799" spans="1:9" hidden="1">
      <c r="A799" s="13"/>
      <c r="B799" s="1"/>
      <c r="C799" s="36"/>
      <c r="D799" s="118"/>
      <c r="E799" s="119"/>
      <c r="F799" s="43" t="str">
        <f>VLOOKUP(C799,'[2]Acha Air Sales Price List'!$B$1:$D$65536,3,FALSE)</f>
        <v>Exchange rate :</v>
      </c>
      <c r="G799" s="21">
        <f>ROUND(IF(ISBLANK(C799),0,VLOOKUP(C799,'[2]Acha Air Sales Price List'!$B$1:$X$65536,12,FALSE)*$L$14),2)</f>
        <v>0</v>
      </c>
      <c r="H799" s="22">
        <f t="shared" si="21"/>
        <v>0</v>
      </c>
      <c r="I799" s="14"/>
    </row>
    <row r="800" spans="1:9" hidden="1">
      <c r="A800" s="13"/>
      <c r="B800" s="1"/>
      <c r="C800" s="36"/>
      <c r="D800" s="118"/>
      <c r="E800" s="119"/>
      <c r="F800" s="43" t="str">
        <f>VLOOKUP(C800,'[2]Acha Air Sales Price List'!$B$1:$D$65536,3,FALSE)</f>
        <v>Exchange rate :</v>
      </c>
      <c r="G800" s="21">
        <f>ROUND(IF(ISBLANK(C800),0,VLOOKUP(C800,'[2]Acha Air Sales Price List'!$B$1:$X$65536,12,FALSE)*$L$14),2)</f>
        <v>0</v>
      </c>
      <c r="H800" s="22">
        <f t="shared" si="21"/>
        <v>0</v>
      </c>
      <c r="I800" s="14"/>
    </row>
    <row r="801" spans="1:9" hidden="1">
      <c r="A801" s="13"/>
      <c r="B801" s="1"/>
      <c r="C801" s="37"/>
      <c r="D801" s="118"/>
      <c r="E801" s="119"/>
      <c r="F801" s="43" t="str">
        <f>VLOOKUP(C801,'[2]Acha Air Sales Price List'!$B$1:$D$65536,3,FALSE)</f>
        <v>Exchange rate :</v>
      </c>
      <c r="G801" s="21">
        <f>ROUND(IF(ISBLANK(C801),0,VLOOKUP(C801,'[2]Acha Air Sales Price List'!$B$1:$X$65536,12,FALSE)*$L$14),2)</f>
        <v>0</v>
      </c>
      <c r="H801" s="22">
        <f t="shared" si="21"/>
        <v>0</v>
      </c>
      <c r="I801" s="14"/>
    </row>
    <row r="802" spans="1:9" hidden="1">
      <c r="A802" s="13"/>
      <c r="B802" s="1"/>
      <c r="C802" s="36"/>
      <c r="D802" s="118"/>
      <c r="E802" s="119"/>
      <c r="F802" s="43" t="str">
        <f>VLOOKUP(C802,'[2]Acha Air Sales Price List'!$B$1:$D$65536,3,FALSE)</f>
        <v>Exchange rate :</v>
      </c>
      <c r="G802" s="21">
        <f>ROUND(IF(ISBLANK(C802),0,VLOOKUP(C802,'[2]Acha Air Sales Price List'!$B$1:$X$65536,12,FALSE)*$L$14),2)</f>
        <v>0</v>
      </c>
      <c r="H802" s="22">
        <f t="shared" si="21"/>
        <v>0</v>
      </c>
      <c r="I802" s="14"/>
    </row>
    <row r="803" spans="1:9" hidden="1">
      <c r="A803" s="13"/>
      <c r="B803" s="1"/>
      <c r="C803" s="36"/>
      <c r="D803" s="118"/>
      <c r="E803" s="119"/>
      <c r="F803" s="43" t="str">
        <f>VLOOKUP(C803,'[2]Acha Air Sales Price List'!$B$1:$D$65536,3,FALSE)</f>
        <v>Exchange rate :</v>
      </c>
      <c r="G803" s="21">
        <f>ROUND(IF(ISBLANK(C803),0,VLOOKUP(C803,'[2]Acha Air Sales Price List'!$B$1:$X$65536,12,FALSE)*$L$14),2)</f>
        <v>0</v>
      </c>
      <c r="H803" s="22">
        <f t="shared" si="21"/>
        <v>0</v>
      </c>
      <c r="I803" s="14"/>
    </row>
    <row r="804" spans="1:9" hidden="1">
      <c r="A804" s="13"/>
      <c r="B804" s="1"/>
      <c r="C804" s="36"/>
      <c r="D804" s="118"/>
      <c r="E804" s="119"/>
      <c r="F804" s="43" t="str">
        <f>VLOOKUP(C804,'[2]Acha Air Sales Price List'!$B$1:$D$65536,3,FALSE)</f>
        <v>Exchange rate :</v>
      </c>
      <c r="G804" s="21">
        <f>ROUND(IF(ISBLANK(C804),0,VLOOKUP(C804,'[2]Acha Air Sales Price List'!$B$1:$X$65536,12,FALSE)*$L$14),2)</f>
        <v>0</v>
      </c>
      <c r="H804" s="22">
        <f t="shared" si="21"/>
        <v>0</v>
      </c>
      <c r="I804" s="14"/>
    </row>
    <row r="805" spans="1:9" hidden="1">
      <c r="A805" s="13"/>
      <c r="B805" s="1"/>
      <c r="C805" s="36"/>
      <c r="D805" s="118"/>
      <c r="E805" s="119"/>
      <c r="F805" s="43" t="str">
        <f>VLOOKUP(C805,'[2]Acha Air Sales Price List'!$B$1:$D$65536,3,FALSE)</f>
        <v>Exchange rate :</v>
      </c>
      <c r="G805" s="21">
        <f>ROUND(IF(ISBLANK(C805),0,VLOOKUP(C805,'[2]Acha Air Sales Price List'!$B$1:$X$65536,12,FALSE)*$L$14),2)</f>
        <v>0</v>
      </c>
      <c r="H805" s="22">
        <f t="shared" si="21"/>
        <v>0</v>
      </c>
      <c r="I805" s="14"/>
    </row>
    <row r="806" spans="1:9" hidden="1">
      <c r="A806" s="13"/>
      <c r="B806" s="1"/>
      <c r="C806" s="36"/>
      <c r="D806" s="118"/>
      <c r="E806" s="119"/>
      <c r="F806" s="43" t="str">
        <f>VLOOKUP(C806,'[2]Acha Air Sales Price List'!$B$1:$D$65536,3,FALSE)</f>
        <v>Exchange rate :</v>
      </c>
      <c r="G806" s="21">
        <f>ROUND(IF(ISBLANK(C806),0,VLOOKUP(C806,'[2]Acha Air Sales Price List'!$B$1:$X$65536,12,FALSE)*$L$14),2)</f>
        <v>0</v>
      </c>
      <c r="H806" s="22">
        <f t="shared" si="21"/>
        <v>0</v>
      </c>
      <c r="I806" s="14"/>
    </row>
    <row r="807" spans="1:9" hidden="1">
      <c r="A807" s="13"/>
      <c r="B807" s="1"/>
      <c r="C807" s="36"/>
      <c r="D807" s="118"/>
      <c r="E807" s="119"/>
      <c r="F807" s="43" t="str">
        <f>VLOOKUP(C807,'[2]Acha Air Sales Price List'!$B$1:$D$65536,3,FALSE)</f>
        <v>Exchange rate :</v>
      </c>
      <c r="G807" s="21">
        <f>ROUND(IF(ISBLANK(C807),0,VLOOKUP(C807,'[2]Acha Air Sales Price List'!$B$1:$X$65536,12,FALSE)*$L$14),2)</f>
        <v>0</v>
      </c>
      <c r="H807" s="22">
        <f t="shared" si="21"/>
        <v>0</v>
      </c>
      <c r="I807" s="14"/>
    </row>
    <row r="808" spans="1:9" hidden="1">
      <c r="A808" s="13"/>
      <c r="B808" s="1"/>
      <c r="C808" s="36"/>
      <c r="D808" s="118"/>
      <c r="E808" s="119"/>
      <c r="F808" s="43" t="str">
        <f>VLOOKUP(C808,'[2]Acha Air Sales Price List'!$B$1:$D$65536,3,FALSE)</f>
        <v>Exchange rate :</v>
      </c>
      <c r="G808" s="21">
        <f>ROUND(IF(ISBLANK(C808),0,VLOOKUP(C808,'[2]Acha Air Sales Price List'!$B$1:$X$65536,12,FALSE)*$L$14),2)</f>
        <v>0</v>
      </c>
      <c r="H808" s="22">
        <f t="shared" si="21"/>
        <v>0</v>
      </c>
      <c r="I808" s="14"/>
    </row>
    <row r="809" spans="1:9" hidden="1">
      <c r="A809" s="13"/>
      <c r="B809" s="1"/>
      <c r="C809" s="36"/>
      <c r="D809" s="118"/>
      <c r="E809" s="119"/>
      <c r="F809" s="43" t="str">
        <f>VLOOKUP(C809,'[2]Acha Air Sales Price List'!$B$1:$D$65536,3,FALSE)</f>
        <v>Exchange rate :</v>
      </c>
      <c r="G809" s="21">
        <f>ROUND(IF(ISBLANK(C809),0,VLOOKUP(C809,'[2]Acha Air Sales Price List'!$B$1:$X$65536,12,FALSE)*$L$14),2)</f>
        <v>0</v>
      </c>
      <c r="H809" s="22">
        <f t="shared" si="21"/>
        <v>0</v>
      </c>
      <c r="I809" s="14"/>
    </row>
    <row r="810" spans="1:9" hidden="1">
      <c r="A810" s="13"/>
      <c r="B810" s="1"/>
      <c r="C810" s="36"/>
      <c r="D810" s="118"/>
      <c r="E810" s="119"/>
      <c r="F810" s="43" t="str">
        <f>VLOOKUP(C810,'[2]Acha Air Sales Price List'!$B$1:$D$65536,3,FALSE)</f>
        <v>Exchange rate :</v>
      </c>
      <c r="G810" s="21">
        <f>ROUND(IF(ISBLANK(C810),0,VLOOKUP(C810,'[2]Acha Air Sales Price List'!$B$1:$X$65536,12,FALSE)*$L$14),2)</f>
        <v>0</v>
      </c>
      <c r="H810" s="22">
        <f t="shared" si="21"/>
        <v>0</v>
      </c>
      <c r="I810" s="14"/>
    </row>
    <row r="811" spans="1:9" hidden="1">
      <c r="A811" s="13"/>
      <c r="B811" s="1"/>
      <c r="C811" s="36"/>
      <c r="D811" s="118"/>
      <c r="E811" s="119"/>
      <c r="F811" s="43" t="str">
        <f>VLOOKUP(C811,'[2]Acha Air Sales Price List'!$B$1:$D$65536,3,FALSE)</f>
        <v>Exchange rate :</v>
      </c>
      <c r="G811" s="21">
        <f>ROUND(IF(ISBLANK(C811),0,VLOOKUP(C811,'[2]Acha Air Sales Price List'!$B$1:$X$65536,12,FALSE)*$L$14),2)</f>
        <v>0</v>
      </c>
      <c r="H811" s="22">
        <f t="shared" si="21"/>
        <v>0</v>
      </c>
      <c r="I811" s="14"/>
    </row>
    <row r="812" spans="1:9" hidden="1">
      <c r="A812" s="13"/>
      <c r="B812" s="1"/>
      <c r="C812" s="36"/>
      <c r="D812" s="118"/>
      <c r="E812" s="119"/>
      <c r="F812" s="43" t="str">
        <f>VLOOKUP(C812,'[2]Acha Air Sales Price List'!$B$1:$D$65536,3,FALSE)</f>
        <v>Exchange rate :</v>
      </c>
      <c r="G812" s="21">
        <f>ROUND(IF(ISBLANK(C812),0,VLOOKUP(C812,'[2]Acha Air Sales Price List'!$B$1:$X$65536,12,FALSE)*$L$14),2)</f>
        <v>0</v>
      </c>
      <c r="H812" s="22">
        <f t="shared" si="21"/>
        <v>0</v>
      </c>
      <c r="I812" s="14"/>
    </row>
    <row r="813" spans="1:9" hidden="1">
      <c r="A813" s="13"/>
      <c r="B813" s="1"/>
      <c r="C813" s="36"/>
      <c r="D813" s="118"/>
      <c r="E813" s="119"/>
      <c r="F813" s="43" t="str">
        <f>VLOOKUP(C813,'[2]Acha Air Sales Price List'!$B$1:$D$65536,3,FALSE)</f>
        <v>Exchange rate :</v>
      </c>
      <c r="G813" s="21">
        <f>ROUND(IF(ISBLANK(C813),0,VLOOKUP(C813,'[2]Acha Air Sales Price List'!$B$1:$X$65536,12,FALSE)*$L$14),2)</f>
        <v>0</v>
      </c>
      <c r="H813" s="22">
        <f t="shared" si="21"/>
        <v>0</v>
      </c>
      <c r="I813" s="14"/>
    </row>
    <row r="814" spans="1:9" hidden="1">
      <c r="A814" s="13"/>
      <c r="B814" s="1"/>
      <c r="C814" s="36"/>
      <c r="D814" s="118"/>
      <c r="E814" s="119"/>
      <c r="F814" s="43" t="str">
        <f>VLOOKUP(C814,'[2]Acha Air Sales Price List'!$B$1:$D$65536,3,FALSE)</f>
        <v>Exchange rate :</v>
      </c>
      <c r="G814" s="21">
        <f>ROUND(IF(ISBLANK(C814),0,VLOOKUP(C814,'[2]Acha Air Sales Price List'!$B$1:$X$65536,12,FALSE)*$L$14),2)</f>
        <v>0</v>
      </c>
      <c r="H814" s="22">
        <f t="shared" si="21"/>
        <v>0</v>
      </c>
      <c r="I814" s="14"/>
    </row>
    <row r="815" spans="1:9" hidden="1">
      <c r="A815" s="13"/>
      <c r="B815" s="1"/>
      <c r="C815" s="36"/>
      <c r="D815" s="118"/>
      <c r="E815" s="119"/>
      <c r="F815" s="43" t="str">
        <f>VLOOKUP(C815,'[2]Acha Air Sales Price List'!$B$1:$D$65536,3,FALSE)</f>
        <v>Exchange rate :</v>
      </c>
      <c r="G815" s="21">
        <f>ROUND(IF(ISBLANK(C815),0,VLOOKUP(C815,'[2]Acha Air Sales Price List'!$B$1:$X$65536,12,FALSE)*$L$14),2)</f>
        <v>0</v>
      </c>
      <c r="H815" s="22">
        <f t="shared" si="21"/>
        <v>0</v>
      </c>
      <c r="I815" s="14"/>
    </row>
    <row r="816" spans="1:9" hidden="1">
      <c r="A816" s="13"/>
      <c r="B816" s="1"/>
      <c r="C816" s="36"/>
      <c r="D816" s="118"/>
      <c r="E816" s="119"/>
      <c r="F816" s="43" t="str">
        <f>VLOOKUP(C816,'[2]Acha Air Sales Price List'!$B$1:$D$65536,3,FALSE)</f>
        <v>Exchange rate :</v>
      </c>
      <c r="G816" s="21">
        <f>ROUND(IF(ISBLANK(C816),0,VLOOKUP(C816,'[2]Acha Air Sales Price List'!$B$1:$X$65536,12,FALSE)*$L$14),2)</f>
        <v>0</v>
      </c>
      <c r="H816" s="22">
        <f t="shared" si="21"/>
        <v>0</v>
      </c>
      <c r="I816" s="14"/>
    </row>
    <row r="817" spans="1:9" hidden="1">
      <c r="A817" s="13"/>
      <c r="B817" s="1"/>
      <c r="C817" s="36"/>
      <c r="D817" s="118"/>
      <c r="E817" s="119"/>
      <c r="F817" s="43" t="str">
        <f>VLOOKUP(C817,'[2]Acha Air Sales Price List'!$B$1:$D$65536,3,FALSE)</f>
        <v>Exchange rate :</v>
      </c>
      <c r="G817" s="21">
        <f>ROUND(IF(ISBLANK(C817),0,VLOOKUP(C817,'[2]Acha Air Sales Price List'!$B$1:$X$65536,12,FALSE)*$L$14),2)</f>
        <v>0</v>
      </c>
      <c r="H817" s="22">
        <f t="shared" si="21"/>
        <v>0</v>
      </c>
      <c r="I817" s="14"/>
    </row>
    <row r="818" spans="1:9" hidden="1">
      <c r="A818" s="13"/>
      <c r="B818" s="1"/>
      <c r="C818" s="36"/>
      <c r="D818" s="118"/>
      <c r="E818" s="119"/>
      <c r="F818" s="43" t="str">
        <f>VLOOKUP(C818,'[2]Acha Air Sales Price List'!$B$1:$D$65536,3,FALSE)</f>
        <v>Exchange rate :</v>
      </c>
      <c r="G818" s="21">
        <f>ROUND(IF(ISBLANK(C818),0,VLOOKUP(C818,'[2]Acha Air Sales Price List'!$B$1:$X$65536,12,FALSE)*$L$14),2)</f>
        <v>0</v>
      </c>
      <c r="H818" s="22">
        <f t="shared" si="21"/>
        <v>0</v>
      </c>
      <c r="I818" s="14"/>
    </row>
    <row r="819" spans="1:9" hidden="1">
      <c r="A819" s="13"/>
      <c r="B819" s="1"/>
      <c r="C819" s="36"/>
      <c r="D819" s="118"/>
      <c r="E819" s="119"/>
      <c r="F819" s="43" t="str">
        <f>VLOOKUP(C819,'[2]Acha Air Sales Price List'!$B$1:$D$65536,3,FALSE)</f>
        <v>Exchange rate :</v>
      </c>
      <c r="G819" s="21">
        <f>ROUND(IF(ISBLANK(C819),0,VLOOKUP(C819,'[2]Acha Air Sales Price List'!$B$1:$X$65536,12,FALSE)*$L$14),2)</f>
        <v>0</v>
      </c>
      <c r="H819" s="22">
        <f t="shared" si="21"/>
        <v>0</v>
      </c>
      <c r="I819" s="14"/>
    </row>
    <row r="820" spans="1:9" hidden="1">
      <c r="A820" s="13"/>
      <c r="B820" s="1"/>
      <c r="C820" s="36"/>
      <c r="D820" s="118"/>
      <c r="E820" s="119"/>
      <c r="F820" s="43" t="str">
        <f>VLOOKUP(C820,'[2]Acha Air Sales Price List'!$B$1:$D$65536,3,FALSE)</f>
        <v>Exchange rate :</v>
      </c>
      <c r="G820" s="21">
        <f>ROUND(IF(ISBLANK(C820),0,VLOOKUP(C820,'[2]Acha Air Sales Price List'!$B$1:$X$65536,12,FALSE)*$L$14),2)</f>
        <v>0</v>
      </c>
      <c r="H820" s="22">
        <f t="shared" si="21"/>
        <v>0</v>
      </c>
      <c r="I820" s="14"/>
    </row>
    <row r="821" spans="1:9" hidden="1">
      <c r="A821" s="13"/>
      <c r="B821" s="1"/>
      <c r="C821" s="36"/>
      <c r="D821" s="118"/>
      <c r="E821" s="119"/>
      <c r="F821" s="43" t="str">
        <f>VLOOKUP(C821,'[2]Acha Air Sales Price List'!$B$1:$D$65536,3,FALSE)</f>
        <v>Exchange rate :</v>
      </c>
      <c r="G821" s="21">
        <f>ROUND(IF(ISBLANK(C821),0,VLOOKUP(C821,'[2]Acha Air Sales Price List'!$B$1:$X$65536,12,FALSE)*$L$14),2)</f>
        <v>0</v>
      </c>
      <c r="H821" s="22">
        <f t="shared" si="21"/>
        <v>0</v>
      </c>
      <c r="I821" s="14"/>
    </row>
    <row r="822" spans="1:9" hidden="1">
      <c r="A822" s="13"/>
      <c r="B822" s="1"/>
      <c r="C822" s="36"/>
      <c r="D822" s="118"/>
      <c r="E822" s="119"/>
      <c r="F822" s="43" t="str">
        <f>VLOOKUP(C822,'[2]Acha Air Sales Price List'!$B$1:$D$65536,3,FALSE)</f>
        <v>Exchange rate :</v>
      </c>
      <c r="G822" s="21">
        <f>ROUND(IF(ISBLANK(C822),0,VLOOKUP(C822,'[2]Acha Air Sales Price List'!$B$1:$X$65536,12,FALSE)*$L$14),2)</f>
        <v>0</v>
      </c>
      <c r="H822" s="22">
        <f t="shared" si="21"/>
        <v>0</v>
      </c>
      <c r="I822" s="14"/>
    </row>
    <row r="823" spans="1:9" hidden="1">
      <c r="A823" s="13"/>
      <c r="B823" s="1"/>
      <c r="C823" s="36"/>
      <c r="D823" s="118"/>
      <c r="E823" s="119"/>
      <c r="F823" s="43" t="str">
        <f>VLOOKUP(C823,'[2]Acha Air Sales Price List'!$B$1:$D$65536,3,FALSE)</f>
        <v>Exchange rate :</v>
      </c>
      <c r="G823" s="21">
        <f>ROUND(IF(ISBLANK(C823),0,VLOOKUP(C823,'[2]Acha Air Sales Price List'!$B$1:$X$65536,12,FALSE)*$L$14),2)</f>
        <v>0</v>
      </c>
      <c r="H823" s="22">
        <f t="shared" si="21"/>
        <v>0</v>
      </c>
      <c r="I823" s="14"/>
    </row>
    <row r="824" spans="1:9" hidden="1">
      <c r="A824" s="13"/>
      <c r="B824" s="1"/>
      <c r="C824" s="36"/>
      <c r="D824" s="118"/>
      <c r="E824" s="119"/>
      <c r="F824" s="43" t="str">
        <f>VLOOKUP(C824,'[2]Acha Air Sales Price List'!$B$1:$D$65536,3,FALSE)</f>
        <v>Exchange rate :</v>
      </c>
      <c r="G824" s="21">
        <f>ROUND(IF(ISBLANK(C824),0,VLOOKUP(C824,'[2]Acha Air Sales Price List'!$B$1:$X$65536,12,FALSE)*$L$14),2)</f>
        <v>0</v>
      </c>
      <c r="H824" s="22">
        <f t="shared" si="21"/>
        <v>0</v>
      </c>
      <c r="I824" s="14"/>
    </row>
    <row r="825" spans="1:9" hidden="1">
      <c r="A825" s="13"/>
      <c r="B825" s="1"/>
      <c r="C825" s="36"/>
      <c r="D825" s="118"/>
      <c r="E825" s="119"/>
      <c r="F825" s="43" t="str">
        <f>VLOOKUP(C825,'[2]Acha Air Sales Price List'!$B$1:$D$65536,3,FALSE)</f>
        <v>Exchange rate :</v>
      </c>
      <c r="G825" s="21">
        <f>ROUND(IF(ISBLANK(C825),0,VLOOKUP(C825,'[2]Acha Air Sales Price List'!$B$1:$X$65536,12,FALSE)*$L$14),2)</f>
        <v>0</v>
      </c>
      <c r="H825" s="22">
        <f t="shared" si="21"/>
        <v>0</v>
      </c>
      <c r="I825" s="14"/>
    </row>
    <row r="826" spans="1:9" hidden="1">
      <c r="A826" s="13"/>
      <c r="B826" s="1"/>
      <c r="C826" s="36"/>
      <c r="D826" s="118"/>
      <c r="E826" s="119"/>
      <c r="F826" s="43" t="str">
        <f>VLOOKUP(C826,'[2]Acha Air Sales Price List'!$B$1:$D$65536,3,FALSE)</f>
        <v>Exchange rate :</v>
      </c>
      <c r="G826" s="21">
        <f>ROUND(IF(ISBLANK(C826),0,VLOOKUP(C826,'[2]Acha Air Sales Price List'!$B$1:$X$65536,12,FALSE)*$L$14),2)</f>
        <v>0</v>
      </c>
      <c r="H826" s="22">
        <f t="shared" si="21"/>
        <v>0</v>
      </c>
      <c r="I826" s="14"/>
    </row>
    <row r="827" spans="1:9" hidden="1">
      <c r="A827" s="13"/>
      <c r="B827" s="1"/>
      <c r="C827" s="36"/>
      <c r="D827" s="118"/>
      <c r="E827" s="119"/>
      <c r="F827" s="43" t="str">
        <f>VLOOKUP(C827,'[2]Acha Air Sales Price List'!$B$1:$D$65536,3,FALSE)</f>
        <v>Exchange rate :</v>
      </c>
      <c r="G827" s="21">
        <f>ROUND(IF(ISBLANK(C827),0,VLOOKUP(C827,'[2]Acha Air Sales Price List'!$B$1:$X$65536,12,FALSE)*$L$14),2)</f>
        <v>0</v>
      </c>
      <c r="H827" s="22">
        <f t="shared" si="21"/>
        <v>0</v>
      </c>
      <c r="I827" s="14"/>
    </row>
    <row r="828" spans="1:9" hidden="1">
      <c r="A828" s="13"/>
      <c r="B828" s="1"/>
      <c r="C828" s="36"/>
      <c r="D828" s="118"/>
      <c r="E828" s="119"/>
      <c r="F828" s="43" t="str">
        <f>VLOOKUP(C828,'[2]Acha Air Sales Price List'!$B$1:$D$65536,3,FALSE)</f>
        <v>Exchange rate :</v>
      </c>
      <c r="G828" s="21">
        <f>ROUND(IF(ISBLANK(C828),0,VLOOKUP(C828,'[2]Acha Air Sales Price List'!$B$1:$X$65536,12,FALSE)*$L$14),2)</f>
        <v>0</v>
      </c>
      <c r="H828" s="22">
        <f t="shared" si="21"/>
        <v>0</v>
      </c>
      <c r="I828" s="14"/>
    </row>
    <row r="829" spans="1:9" hidden="1">
      <c r="A829" s="13"/>
      <c r="B829" s="1"/>
      <c r="C829" s="37"/>
      <c r="D829" s="118"/>
      <c r="E829" s="119"/>
      <c r="F829" s="43" t="str">
        <f>VLOOKUP(C829,'[2]Acha Air Sales Price List'!$B$1:$D$65536,3,FALSE)</f>
        <v>Exchange rate :</v>
      </c>
      <c r="G829" s="21">
        <f>ROUND(IF(ISBLANK(C829),0,VLOOKUP(C829,'[2]Acha Air Sales Price List'!$B$1:$X$65536,12,FALSE)*$L$14),2)</f>
        <v>0</v>
      </c>
      <c r="H829" s="22">
        <f t="shared" si="21"/>
        <v>0</v>
      </c>
      <c r="I829" s="14"/>
    </row>
    <row r="830" spans="1:9" hidden="1">
      <c r="A830" s="13"/>
      <c r="B830" s="1"/>
      <c r="C830" s="36"/>
      <c r="D830" s="118"/>
      <c r="E830" s="119"/>
      <c r="F830" s="43" t="str">
        <f>VLOOKUP(C830,'[2]Acha Air Sales Price List'!$B$1:$D$65536,3,FALSE)</f>
        <v>Exchange rate :</v>
      </c>
      <c r="G830" s="21">
        <f>ROUND(IF(ISBLANK(C830),0,VLOOKUP(C830,'[2]Acha Air Sales Price List'!$B$1:$X$65536,12,FALSE)*$L$14),2)</f>
        <v>0</v>
      </c>
      <c r="H830" s="22">
        <f t="shared" ref="H830:H841" si="22">ROUND(IF(ISNUMBER(B830), G830*B830, 0),5)</f>
        <v>0</v>
      </c>
      <c r="I830" s="14"/>
    </row>
    <row r="831" spans="1:9" hidden="1">
      <c r="A831" s="13"/>
      <c r="B831" s="1"/>
      <c r="C831" s="36"/>
      <c r="D831" s="118"/>
      <c r="E831" s="119"/>
      <c r="F831" s="43" t="str">
        <f>VLOOKUP(C831,'[2]Acha Air Sales Price List'!$B$1:$D$65536,3,FALSE)</f>
        <v>Exchange rate :</v>
      </c>
      <c r="G831" s="21">
        <f>ROUND(IF(ISBLANK(C831),0,VLOOKUP(C831,'[2]Acha Air Sales Price List'!$B$1:$X$65536,12,FALSE)*$L$14),2)</f>
        <v>0</v>
      </c>
      <c r="H831" s="22">
        <f t="shared" si="22"/>
        <v>0</v>
      </c>
      <c r="I831" s="14"/>
    </row>
    <row r="832" spans="1:9" hidden="1">
      <c r="A832" s="13"/>
      <c r="B832" s="1"/>
      <c r="C832" s="36"/>
      <c r="D832" s="118"/>
      <c r="E832" s="119"/>
      <c r="F832" s="43" t="str">
        <f>VLOOKUP(C832,'[2]Acha Air Sales Price List'!$B$1:$D$65536,3,FALSE)</f>
        <v>Exchange rate :</v>
      </c>
      <c r="G832" s="21">
        <f>ROUND(IF(ISBLANK(C832),0,VLOOKUP(C832,'[2]Acha Air Sales Price List'!$B$1:$X$65536,12,FALSE)*$L$14),2)</f>
        <v>0</v>
      </c>
      <c r="H832" s="22">
        <f t="shared" si="22"/>
        <v>0</v>
      </c>
      <c r="I832" s="14"/>
    </row>
    <row r="833" spans="1:9" hidden="1">
      <c r="A833" s="13"/>
      <c r="B833" s="1"/>
      <c r="C833" s="36"/>
      <c r="D833" s="118"/>
      <c r="E833" s="119"/>
      <c r="F833" s="43" t="str">
        <f>VLOOKUP(C833,'[2]Acha Air Sales Price List'!$B$1:$D$65536,3,FALSE)</f>
        <v>Exchange rate :</v>
      </c>
      <c r="G833" s="21">
        <f>ROUND(IF(ISBLANK(C833),0,VLOOKUP(C833,'[2]Acha Air Sales Price List'!$B$1:$X$65536,12,FALSE)*$L$14),2)</f>
        <v>0</v>
      </c>
      <c r="H833" s="22">
        <f t="shared" si="22"/>
        <v>0</v>
      </c>
      <c r="I833" s="14"/>
    </row>
    <row r="834" spans="1:9" hidden="1">
      <c r="A834" s="13"/>
      <c r="B834" s="1"/>
      <c r="C834" s="36"/>
      <c r="D834" s="118"/>
      <c r="E834" s="119"/>
      <c r="F834" s="43" t="str">
        <f>VLOOKUP(C834,'[2]Acha Air Sales Price List'!$B$1:$D$65536,3,FALSE)</f>
        <v>Exchange rate :</v>
      </c>
      <c r="G834" s="21">
        <f>ROUND(IF(ISBLANK(C834),0,VLOOKUP(C834,'[2]Acha Air Sales Price List'!$B$1:$X$65536,12,FALSE)*$L$14),2)</f>
        <v>0</v>
      </c>
      <c r="H834" s="22">
        <f t="shared" si="22"/>
        <v>0</v>
      </c>
      <c r="I834" s="14"/>
    </row>
    <row r="835" spans="1:9" hidden="1">
      <c r="A835" s="13"/>
      <c r="B835" s="1"/>
      <c r="C835" s="36"/>
      <c r="D835" s="118"/>
      <c r="E835" s="119"/>
      <c r="F835" s="43" t="str">
        <f>VLOOKUP(C835,'[2]Acha Air Sales Price List'!$B$1:$D$65536,3,FALSE)</f>
        <v>Exchange rate :</v>
      </c>
      <c r="G835" s="21">
        <f>ROUND(IF(ISBLANK(C835),0,VLOOKUP(C835,'[2]Acha Air Sales Price List'!$B$1:$X$65536,12,FALSE)*$L$14),2)</f>
        <v>0</v>
      </c>
      <c r="H835" s="22">
        <f t="shared" si="22"/>
        <v>0</v>
      </c>
      <c r="I835" s="14"/>
    </row>
    <row r="836" spans="1:9" hidden="1">
      <c r="A836" s="13"/>
      <c r="B836" s="1"/>
      <c r="C836" s="36"/>
      <c r="D836" s="118"/>
      <c r="E836" s="119"/>
      <c r="F836" s="43" t="str">
        <f>VLOOKUP(C836,'[2]Acha Air Sales Price List'!$B$1:$D$65536,3,FALSE)</f>
        <v>Exchange rate :</v>
      </c>
      <c r="G836" s="21">
        <f>ROUND(IF(ISBLANK(C836),0,VLOOKUP(C836,'[2]Acha Air Sales Price List'!$B$1:$X$65536,12,FALSE)*$L$14),2)</f>
        <v>0</v>
      </c>
      <c r="H836" s="22">
        <f t="shared" si="22"/>
        <v>0</v>
      </c>
      <c r="I836" s="14"/>
    </row>
    <row r="837" spans="1:9" hidden="1">
      <c r="A837" s="13"/>
      <c r="B837" s="1"/>
      <c r="C837" s="36"/>
      <c r="D837" s="118"/>
      <c r="E837" s="119"/>
      <c r="F837" s="43" t="str">
        <f>VLOOKUP(C837,'[2]Acha Air Sales Price List'!$B$1:$D$65536,3,FALSE)</f>
        <v>Exchange rate :</v>
      </c>
      <c r="G837" s="21">
        <f>ROUND(IF(ISBLANK(C837),0,VLOOKUP(C837,'[2]Acha Air Sales Price List'!$B$1:$X$65536,12,FALSE)*$L$14),2)</f>
        <v>0</v>
      </c>
      <c r="H837" s="22">
        <f t="shared" si="22"/>
        <v>0</v>
      </c>
      <c r="I837" s="14"/>
    </row>
    <row r="838" spans="1:9" hidden="1">
      <c r="A838" s="13"/>
      <c r="B838" s="1"/>
      <c r="C838" s="36"/>
      <c r="D838" s="118"/>
      <c r="E838" s="119"/>
      <c r="F838" s="43" t="str">
        <f>VLOOKUP(C838,'[2]Acha Air Sales Price List'!$B$1:$D$65536,3,FALSE)</f>
        <v>Exchange rate :</v>
      </c>
      <c r="G838" s="21">
        <f>ROUND(IF(ISBLANK(C838),0,VLOOKUP(C838,'[2]Acha Air Sales Price List'!$B$1:$X$65536,12,FALSE)*$L$14),2)</f>
        <v>0</v>
      </c>
      <c r="H838" s="22">
        <f t="shared" si="22"/>
        <v>0</v>
      </c>
      <c r="I838" s="14"/>
    </row>
    <row r="839" spans="1:9" hidden="1">
      <c r="A839" s="13"/>
      <c r="B839" s="1"/>
      <c r="C839" s="36"/>
      <c r="D839" s="118"/>
      <c r="E839" s="119"/>
      <c r="F839" s="43" t="str">
        <f>VLOOKUP(C839,'[2]Acha Air Sales Price List'!$B$1:$D$65536,3,FALSE)</f>
        <v>Exchange rate :</v>
      </c>
      <c r="G839" s="21">
        <f>ROUND(IF(ISBLANK(C839),0,VLOOKUP(C839,'[2]Acha Air Sales Price List'!$B$1:$X$65536,12,FALSE)*$L$14),2)</f>
        <v>0</v>
      </c>
      <c r="H839" s="22">
        <f t="shared" si="22"/>
        <v>0</v>
      </c>
      <c r="I839" s="14"/>
    </row>
    <row r="840" spans="1:9" hidden="1">
      <c r="A840" s="13"/>
      <c r="B840" s="1"/>
      <c r="C840" s="36"/>
      <c r="D840" s="118"/>
      <c r="E840" s="119"/>
      <c r="F840" s="43" t="str">
        <f>VLOOKUP(C840,'[2]Acha Air Sales Price List'!$B$1:$D$65536,3,FALSE)</f>
        <v>Exchange rate :</v>
      </c>
      <c r="G840" s="21">
        <f>ROUND(IF(ISBLANK(C840),0,VLOOKUP(C840,'[2]Acha Air Sales Price List'!$B$1:$X$65536,12,FALSE)*$L$14),2)</f>
        <v>0</v>
      </c>
      <c r="H840" s="22">
        <f t="shared" si="22"/>
        <v>0</v>
      </c>
      <c r="I840" s="14"/>
    </row>
    <row r="841" spans="1:9" hidden="1">
      <c r="A841" s="13"/>
      <c r="B841" s="1"/>
      <c r="C841" s="36"/>
      <c r="D841" s="118"/>
      <c r="E841" s="119"/>
      <c r="F841" s="43" t="str">
        <f>VLOOKUP(C841,'[2]Acha Air Sales Price List'!$B$1:$D$65536,3,FALSE)</f>
        <v>Exchange rate :</v>
      </c>
      <c r="G841" s="21">
        <f>ROUND(IF(ISBLANK(C841),0,VLOOKUP(C841,'[2]Acha Air Sales Price List'!$B$1:$X$65536,12,FALSE)*$L$14),2)</f>
        <v>0</v>
      </c>
      <c r="H841" s="22">
        <f t="shared" si="22"/>
        <v>0</v>
      </c>
      <c r="I841" s="14"/>
    </row>
    <row r="842" spans="1:9" hidden="1">
      <c r="A842" s="13"/>
      <c r="B842" s="1"/>
      <c r="C842" s="36"/>
      <c r="D842" s="118"/>
      <c r="E842" s="119"/>
      <c r="F842" s="43" t="str">
        <f>VLOOKUP(C842,'[2]Acha Air Sales Price List'!$B$1:$D$65536,3,FALSE)</f>
        <v>Exchange rate :</v>
      </c>
      <c r="G842" s="21">
        <f>ROUND(IF(ISBLANK(C842),0,VLOOKUP(C842,'[2]Acha Air Sales Price List'!$B$1:$X$65536,12,FALSE)*$L$14),2)</f>
        <v>0</v>
      </c>
      <c r="H842" s="22">
        <f t="shared" ref="H842:H885" si="23">ROUND(IF(ISNUMBER(B842), G842*B842, 0),5)</f>
        <v>0</v>
      </c>
      <c r="I842" s="14"/>
    </row>
    <row r="843" spans="1:9" hidden="1">
      <c r="A843" s="13"/>
      <c r="B843" s="1"/>
      <c r="C843" s="36"/>
      <c r="D843" s="118"/>
      <c r="E843" s="119"/>
      <c r="F843" s="43" t="str">
        <f>VLOOKUP(C843,'[2]Acha Air Sales Price List'!$B$1:$D$65536,3,FALSE)</f>
        <v>Exchange rate :</v>
      </c>
      <c r="G843" s="21">
        <f>ROUND(IF(ISBLANK(C843),0,VLOOKUP(C843,'[2]Acha Air Sales Price List'!$B$1:$X$65536,12,FALSE)*$L$14),2)</f>
        <v>0</v>
      </c>
      <c r="H843" s="22">
        <f t="shared" si="23"/>
        <v>0</v>
      </c>
      <c r="I843" s="14"/>
    </row>
    <row r="844" spans="1:9" hidden="1">
      <c r="A844" s="13"/>
      <c r="B844" s="1"/>
      <c r="C844" s="36"/>
      <c r="D844" s="118"/>
      <c r="E844" s="119"/>
      <c r="F844" s="43" t="str">
        <f>VLOOKUP(C844,'[2]Acha Air Sales Price List'!$B$1:$D$65536,3,FALSE)</f>
        <v>Exchange rate :</v>
      </c>
      <c r="G844" s="21">
        <f>ROUND(IF(ISBLANK(C844),0,VLOOKUP(C844,'[2]Acha Air Sales Price List'!$B$1:$X$65536,12,FALSE)*$L$14),2)</f>
        <v>0</v>
      </c>
      <c r="H844" s="22">
        <f t="shared" si="23"/>
        <v>0</v>
      </c>
      <c r="I844" s="14"/>
    </row>
    <row r="845" spans="1:9" hidden="1">
      <c r="A845" s="13"/>
      <c r="B845" s="1"/>
      <c r="C845" s="37"/>
      <c r="D845" s="118"/>
      <c r="E845" s="119"/>
      <c r="F845" s="43" t="str">
        <f>VLOOKUP(C845,'[2]Acha Air Sales Price List'!$B$1:$D$65536,3,FALSE)</f>
        <v>Exchange rate :</v>
      </c>
      <c r="G845" s="21">
        <f>ROUND(IF(ISBLANK(C845),0,VLOOKUP(C845,'[2]Acha Air Sales Price List'!$B$1:$X$65536,12,FALSE)*$L$14),2)</f>
        <v>0</v>
      </c>
      <c r="H845" s="22">
        <f t="shared" si="23"/>
        <v>0</v>
      </c>
      <c r="I845" s="14"/>
    </row>
    <row r="846" spans="1:9" hidden="1">
      <c r="A846" s="13"/>
      <c r="B846" s="1"/>
      <c r="C846" s="37"/>
      <c r="D846" s="118"/>
      <c r="E846" s="119"/>
      <c r="F846" s="43" t="str">
        <f>VLOOKUP(C846,'[2]Acha Air Sales Price List'!$B$1:$D$65536,3,FALSE)</f>
        <v>Exchange rate :</v>
      </c>
      <c r="G846" s="21">
        <f>ROUND(IF(ISBLANK(C846),0,VLOOKUP(C846,'[2]Acha Air Sales Price List'!$B$1:$X$65536,12,FALSE)*$L$14),2)</f>
        <v>0</v>
      </c>
      <c r="H846" s="22">
        <f t="shared" si="23"/>
        <v>0</v>
      </c>
      <c r="I846" s="14"/>
    </row>
    <row r="847" spans="1:9" hidden="1">
      <c r="A847" s="13"/>
      <c r="B847" s="1"/>
      <c r="C847" s="36"/>
      <c r="D847" s="118"/>
      <c r="E847" s="119"/>
      <c r="F847" s="43" t="str">
        <f>VLOOKUP(C847,'[2]Acha Air Sales Price List'!$B$1:$D$65536,3,FALSE)</f>
        <v>Exchange rate :</v>
      </c>
      <c r="G847" s="21">
        <f>ROUND(IF(ISBLANK(C847),0,VLOOKUP(C847,'[2]Acha Air Sales Price List'!$B$1:$X$65536,12,FALSE)*$L$14),2)</f>
        <v>0</v>
      </c>
      <c r="H847" s="22">
        <f t="shared" si="23"/>
        <v>0</v>
      </c>
      <c r="I847" s="14"/>
    </row>
    <row r="848" spans="1:9" hidden="1">
      <c r="A848" s="13"/>
      <c r="B848" s="1"/>
      <c r="C848" s="36"/>
      <c r="D848" s="118"/>
      <c r="E848" s="119"/>
      <c r="F848" s="43" t="str">
        <f>VLOOKUP(C848,'[2]Acha Air Sales Price List'!$B$1:$D$65536,3,FALSE)</f>
        <v>Exchange rate :</v>
      </c>
      <c r="G848" s="21">
        <f>ROUND(IF(ISBLANK(C848),0,VLOOKUP(C848,'[2]Acha Air Sales Price List'!$B$1:$X$65536,12,FALSE)*$L$14),2)</f>
        <v>0</v>
      </c>
      <c r="H848" s="22">
        <f t="shared" si="23"/>
        <v>0</v>
      </c>
      <c r="I848" s="14"/>
    </row>
    <row r="849" spans="1:9" hidden="1">
      <c r="A849" s="13"/>
      <c r="B849" s="1"/>
      <c r="C849" s="36"/>
      <c r="D849" s="118"/>
      <c r="E849" s="119"/>
      <c r="F849" s="43" t="str">
        <f>VLOOKUP(C849,'[2]Acha Air Sales Price List'!$B$1:$D$65536,3,FALSE)</f>
        <v>Exchange rate :</v>
      </c>
      <c r="G849" s="21">
        <f>ROUND(IF(ISBLANK(C849),0,VLOOKUP(C849,'[2]Acha Air Sales Price List'!$B$1:$X$65536,12,FALSE)*$L$14),2)</f>
        <v>0</v>
      </c>
      <c r="H849" s="22">
        <f t="shared" si="23"/>
        <v>0</v>
      </c>
      <c r="I849" s="14"/>
    </row>
    <row r="850" spans="1:9" hidden="1">
      <c r="A850" s="13"/>
      <c r="B850" s="1"/>
      <c r="C850" s="36"/>
      <c r="D850" s="118"/>
      <c r="E850" s="119"/>
      <c r="F850" s="43" t="str">
        <f>VLOOKUP(C850,'[2]Acha Air Sales Price List'!$B$1:$D$65536,3,FALSE)</f>
        <v>Exchange rate :</v>
      </c>
      <c r="G850" s="21">
        <f>ROUND(IF(ISBLANK(C850),0,VLOOKUP(C850,'[2]Acha Air Sales Price List'!$B$1:$X$65536,12,FALSE)*$L$14),2)</f>
        <v>0</v>
      </c>
      <c r="H850" s="22">
        <f t="shared" si="23"/>
        <v>0</v>
      </c>
      <c r="I850" s="14"/>
    </row>
    <row r="851" spans="1:9" hidden="1">
      <c r="A851" s="13"/>
      <c r="B851" s="1"/>
      <c r="C851" s="36"/>
      <c r="D851" s="118"/>
      <c r="E851" s="119"/>
      <c r="F851" s="43" t="str">
        <f>VLOOKUP(C851,'[2]Acha Air Sales Price List'!$B$1:$D$65536,3,FALSE)</f>
        <v>Exchange rate :</v>
      </c>
      <c r="G851" s="21">
        <f>ROUND(IF(ISBLANK(C851),0,VLOOKUP(C851,'[2]Acha Air Sales Price List'!$B$1:$X$65536,12,FALSE)*$L$14),2)</f>
        <v>0</v>
      </c>
      <c r="H851" s="22">
        <f t="shared" si="23"/>
        <v>0</v>
      </c>
      <c r="I851" s="14"/>
    </row>
    <row r="852" spans="1:9" hidden="1">
      <c r="A852" s="13"/>
      <c r="B852" s="1"/>
      <c r="C852" s="36"/>
      <c r="D852" s="118"/>
      <c r="E852" s="119"/>
      <c r="F852" s="43" t="str">
        <f>VLOOKUP(C852,'[2]Acha Air Sales Price List'!$B$1:$D$65536,3,FALSE)</f>
        <v>Exchange rate :</v>
      </c>
      <c r="G852" s="21">
        <f>ROUND(IF(ISBLANK(C852),0,VLOOKUP(C852,'[2]Acha Air Sales Price List'!$B$1:$X$65536,12,FALSE)*$L$14),2)</f>
        <v>0</v>
      </c>
      <c r="H852" s="22">
        <f t="shared" si="23"/>
        <v>0</v>
      </c>
      <c r="I852" s="14"/>
    </row>
    <row r="853" spans="1:9" hidden="1">
      <c r="A853" s="13"/>
      <c r="B853" s="1"/>
      <c r="C853" s="36"/>
      <c r="D853" s="118"/>
      <c r="E853" s="119"/>
      <c r="F853" s="43" t="str">
        <f>VLOOKUP(C853,'[2]Acha Air Sales Price List'!$B$1:$D$65536,3,FALSE)</f>
        <v>Exchange rate :</v>
      </c>
      <c r="G853" s="21">
        <f>ROUND(IF(ISBLANK(C853),0,VLOOKUP(C853,'[2]Acha Air Sales Price List'!$B$1:$X$65536,12,FALSE)*$L$14),2)</f>
        <v>0</v>
      </c>
      <c r="H853" s="22">
        <f t="shared" si="23"/>
        <v>0</v>
      </c>
      <c r="I853" s="14"/>
    </row>
    <row r="854" spans="1:9" hidden="1">
      <c r="A854" s="13"/>
      <c r="B854" s="1"/>
      <c r="C854" s="36"/>
      <c r="D854" s="118"/>
      <c r="E854" s="119"/>
      <c r="F854" s="43" t="str">
        <f>VLOOKUP(C854,'[2]Acha Air Sales Price List'!$B$1:$D$65536,3,FALSE)</f>
        <v>Exchange rate :</v>
      </c>
      <c r="G854" s="21">
        <f>ROUND(IF(ISBLANK(C854),0,VLOOKUP(C854,'[2]Acha Air Sales Price List'!$B$1:$X$65536,12,FALSE)*$L$14),2)</f>
        <v>0</v>
      </c>
      <c r="H854" s="22">
        <f t="shared" si="23"/>
        <v>0</v>
      </c>
      <c r="I854" s="14"/>
    </row>
    <row r="855" spans="1:9" hidden="1">
      <c r="A855" s="13"/>
      <c r="B855" s="1"/>
      <c r="C855" s="36"/>
      <c r="D855" s="118"/>
      <c r="E855" s="119"/>
      <c r="F855" s="43" t="str">
        <f>VLOOKUP(C855,'[2]Acha Air Sales Price List'!$B$1:$D$65536,3,FALSE)</f>
        <v>Exchange rate :</v>
      </c>
      <c r="G855" s="21">
        <f>ROUND(IF(ISBLANK(C855),0,VLOOKUP(C855,'[2]Acha Air Sales Price List'!$B$1:$X$65536,12,FALSE)*$L$14),2)</f>
        <v>0</v>
      </c>
      <c r="H855" s="22">
        <f t="shared" si="23"/>
        <v>0</v>
      </c>
      <c r="I855" s="14"/>
    </row>
    <row r="856" spans="1:9" hidden="1">
      <c r="A856" s="13"/>
      <c r="B856" s="1"/>
      <c r="C856" s="36"/>
      <c r="D856" s="118"/>
      <c r="E856" s="119"/>
      <c r="F856" s="43" t="str">
        <f>VLOOKUP(C856,'[2]Acha Air Sales Price List'!$B$1:$D$65536,3,FALSE)</f>
        <v>Exchange rate :</v>
      </c>
      <c r="G856" s="21">
        <f>ROUND(IF(ISBLANK(C856),0,VLOOKUP(C856,'[2]Acha Air Sales Price List'!$B$1:$X$65536,12,FALSE)*$L$14),2)</f>
        <v>0</v>
      </c>
      <c r="H856" s="22">
        <f t="shared" si="23"/>
        <v>0</v>
      </c>
      <c r="I856" s="14"/>
    </row>
    <row r="857" spans="1:9" hidden="1">
      <c r="A857" s="13"/>
      <c r="B857" s="1"/>
      <c r="C857" s="37"/>
      <c r="D857" s="118"/>
      <c r="E857" s="119"/>
      <c r="F857" s="43" t="str">
        <f>VLOOKUP(C857,'[2]Acha Air Sales Price List'!$B$1:$D$65536,3,FALSE)</f>
        <v>Exchange rate :</v>
      </c>
      <c r="G857" s="21">
        <f>ROUND(IF(ISBLANK(C857),0,VLOOKUP(C857,'[2]Acha Air Sales Price List'!$B$1:$X$65536,12,FALSE)*$L$14),2)</f>
        <v>0</v>
      </c>
      <c r="H857" s="22">
        <f t="shared" si="23"/>
        <v>0</v>
      </c>
      <c r="I857" s="14"/>
    </row>
    <row r="858" spans="1:9" hidden="1">
      <c r="A858" s="13"/>
      <c r="B858" s="1"/>
      <c r="C858" s="36"/>
      <c r="D858" s="118"/>
      <c r="E858" s="119"/>
      <c r="F858" s="43" t="str">
        <f>VLOOKUP(C858,'[2]Acha Air Sales Price List'!$B$1:$D$65536,3,FALSE)</f>
        <v>Exchange rate :</v>
      </c>
      <c r="G858" s="21">
        <f>ROUND(IF(ISBLANK(C858),0,VLOOKUP(C858,'[2]Acha Air Sales Price List'!$B$1:$X$65536,12,FALSE)*$L$14),2)</f>
        <v>0</v>
      </c>
      <c r="H858" s="22">
        <f t="shared" si="23"/>
        <v>0</v>
      </c>
      <c r="I858" s="14"/>
    </row>
    <row r="859" spans="1:9" hidden="1">
      <c r="A859" s="13"/>
      <c r="B859" s="1"/>
      <c r="C859" s="36"/>
      <c r="D859" s="118"/>
      <c r="E859" s="119"/>
      <c r="F859" s="43" t="str">
        <f>VLOOKUP(C859,'[2]Acha Air Sales Price List'!$B$1:$D$65536,3,FALSE)</f>
        <v>Exchange rate :</v>
      </c>
      <c r="G859" s="21">
        <f>ROUND(IF(ISBLANK(C859),0,VLOOKUP(C859,'[2]Acha Air Sales Price List'!$B$1:$X$65536,12,FALSE)*$L$14),2)</f>
        <v>0</v>
      </c>
      <c r="H859" s="22">
        <f t="shared" si="23"/>
        <v>0</v>
      </c>
      <c r="I859" s="14"/>
    </row>
    <row r="860" spans="1:9" hidden="1">
      <c r="A860" s="13"/>
      <c r="B860" s="1"/>
      <c r="C860" s="36"/>
      <c r="D860" s="118"/>
      <c r="E860" s="119"/>
      <c r="F860" s="43" t="str">
        <f>VLOOKUP(C860,'[2]Acha Air Sales Price List'!$B$1:$D$65536,3,FALSE)</f>
        <v>Exchange rate :</v>
      </c>
      <c r="G860" s="21">
        <f>ROUND(IF(ISBLANK(C860),0,VLOOKUP(C860,'[2]Acha Air Sales Price List'!$B$1:$X$65536,12,FALSE)*$L$14),2)</f>
        <v>0</v>
      </c>
      <c r="H860" s="22">
        <f t="shared" si="23"/>
        <v>0</v>
      </c>
      <c r="I860" s="14"/>
    </row>
    <row r="861" spans="1:9" hidden="1">
      <c r="A861" s="13"/>
      <c r="B861" s="1"/>
      <c r="C861" s="36"/>
      <c r="D861" s="118"/>
      <c r="E861" s="119"/>
      <c r="F861" s="43" t="str">
        <f>VLOOKUP(C861,'[2]Acha Air Sales Price List'!$B$1:$D$65536,3,FALSE)</f>
        <v>Exchange rate :</v>
      </c>
      <c r="G861" s="21">
        <f>ROUND(IF(ISBLANK(C861),0,VLOOKUP(C861,'[2]Acha Air Sales Price List'!$B$1:$X$65536,12,FALSE)*$L$14),2)</f>
        <v>0</v>
      </c>
      <c r="H861" s="22">
        <f t="shared" si="23"/>
        <v>0</v>
      </c>
      <c r="I861" s="14"/>
    </row>
    <row r="862" spans="1:9" hidden="1">
      <c r="A862" s="13"/>
      <c r="B862" s="1"/>
      <c r="C862" s="36"/>
      <c r="D862" s="118"/>
      <c r="E862" s="119"/>
      <c r="F862" s="43" t="str">
        <f>VLOOKUP(C862,'[2]Acha Air Sales Price List'!$B$1:$D$65536,3,FALSE)</f>
        <v>Exchange rate :</v>
      </c>
      <c r="G862" s="21">
        <f>ROUND(IF(ISBLANK(C862),0,VLOOKUP(C862,'[2]Acha Air Sales Price List'!$B$1:$X$65536,12,FALSE)*$L$14),2)</f>
        <v>0</v>
      </c>
      <c r="H862" s="22">
        <f t="shared" si="23"/>
        <v>0</v>
      </c>
      <c r="I862" s="14"/>
    </row>
    <row r="863" spans="1:9" hidden="1">
      <c r="A863" s="13"/>
      <c r="B863" s="1"/>
      <c r="C863" s="36"/>
      <c r="D863" s="118"/>
      <c r="E863" s="119"/>
      <c r="F863" s="43" t="str">
        <f>VLOOKUP(C863,'[2]Acha Air Sales Price List'!$B$1:$D$65536,3,FALSE)</f>
        <v>Exchange rate :</v>
      </c>
      <c r="G863" s="21">
        <f>ROUND(IF(ISBLANK(C863),0,VLOOKUP(C863,'[2]Acha Air Sales Price List'!$B$1:$X$65536,12,FALSE)*$L$14),2)</f>
        <v>0</v>
      </c>
      <c r="H863" s="22">
        <f t="shared" si="23"/>
        <v>0</v>
      </c>
      <c r="I863" s="14"/>
    </row>
    <row r="864" spans="1:9" hidden="1">
      <c r="A864" s="13"/>
      <c r="B864" s="1"/>
      <c r="C864" s="36"/>
      <c r="D864" s="118"/>
      <c r="E864" s="119"/>
      <c r="F864" s="43" t="str">
        <f>VLOOKUP(C864,'[2]Acha Air Sales Price List'!$B$1:$D$65536,3,FALSE)</f>
        <v>Exchange rate :</v>
      </c>
      <c r="G864" s="21">
        <f>ROUND(IF(ISBLANK(C864),0,VLOOKUP(C864,'[2]Acha Air Sales Price List'!$B$1:$X$65536,12,FALSE)*$L$14),2)</f>
        <v>0</v>
      </c>
      <c r="H864" s="22">
        <f t="shared" si="23"/>
        <v>0</v>
      </c>
      <c r="I864" s="14"/>
    </row>
    <row r="865" spans="1:9" hidden="1">
      <c r="A865" s="13"/>
      <c r="B865" s="1"/>
      <c r="C865" s="36"/>
      <c r="D865" s="118"/>
      <c r="E865" s="119"/>
      <c r="F865" s="43" t="str">
        <f>VLOOKUP(C865,'[2]Acha Air Sales Price List'!$B$1:$D$65536,3,FALSE)</f>
        <v>Exchange rate :</v>
      </c>
      <c r="G865" s="21">
        <f>ROUND(IF(ISBLANK(C865),0,VLOOKUP(C865,'[2]Acha Air Sales Price List'!$B$1:$X$65536,12,FALSE)*$L$14),2)</f>
        <v>0</v>
      </c>
      <c r="H865" s="22">
        <f t="shared" si="23"/>
        <v>0</v>
      </c>
      <c r="I865" s="14"/>
    </row>
    <row r="866" spans="1:9" hidden="1">
      <c r="A866" s="13"/>
      <c r="B866" s="1"/>
      <c r="C866" s="36"/>
      <c r="D866" s="118"/>
      <c r="E866" s="119"/>
      <c r="F866" s="43" t="str">
        <f>VLOOKUP(C866,'[2]Acha Air Sales Price List'!$B$1:$D$65536,3,FALSE)</f>
        <v>Exchange rate :</v>
      </c>
      <c r="G866" s="21">
        <f>ROUND(IF(ISBLANK(C866),0,VLOOKUP(C866,'[2]Acha Air Sales Price List'!$B$1:$X$65536,12,FALSE)*$L$14),2)</f>
        <v>0</v>
      </c>
      <c r="H866" s="22">
        <f t="shared" si="23"/>
        <v>0</v>
      </c>
      <c r="I866" s="14"/>
    </row>
    <row r="867" spans="1:9" hidden="1">
      <c r="A867" s="13"/>
      <c r="B867" s="1"/>
      <c r="C867" s="36"/>
      <c r="D867" s="118"/>
      <c r="E867" s="119"/>
      <c r="F867" s="43" t="str">
        <f>VLOOKUP(C867,'[2]Acha Air Sales Price List'!$B$1:$D$65536,3,FALSE)</f>
        <v>Exchange rate :</v>
      </c>
      <c r="G867" s="21">
        <f>ROUND(IF(ISBLANK(C867),0,VLOOKUP(C867,'[2]Acha Air Sales Price List'!$B$1:$X$65536,12,FALSE)*$L$14),2)</f>
        <v>0</v>
      </c>
      <c r="H867" s="22">
        <f t="shared" si="23"/>
        <v>0</v>
      </c>
      <c r="I867" s="14"/>
    </row>
    <row r="868" spans="1:9" hidden="1">
      <c r="A868" s="13"/>
      <c r="B868" s="1"/>
      <c r="C868" s="36"/>
      <c r="D868" s="118"/>
      <c r="E868" s="119"/>
      <c r="F868" s="43" t="str">
        <f>VLOOKUP(C868,'[2]Acha Air Sales Price List'!$B$1:$D$65536,3,FALSE)</f>
        <v>Exchange rate :</v>
      </c>
      <c r="G868" s="21">
        <f>ROUND(IF(ISBLANK(C868),0,VLOOKUP(C868,'[2]Acha Air Sales Price List'!$B$1:$X$65536,12,FALSE)*$L$14),2)</f>
        <v>0</v>
      </c>
      <c r="H868" s="22">
        <f t="shared" si="23"/>
        <v>0</v>
      </c>
      <c r="I868" s="14"/>
    </row>
    <row r="869" spans="1:9" hidden="1">
      <c r="A869" s="13"/>
      <c r="B869" s="1"/>
      <c r="C869" s="36"/>
      <c r="D869" s="118"/>
      <c r="E869" s="119"/>
      <c r="F869" s="43" t="str">
        <f>VLOOKUP(C869,'[2]Acha Air Sales Price List'!$B$1:$D$65536,3,FALSE)</f>
        <v>Exchange rate :</v>
      </c>
      <c r="G869" s="21">
        <f>ROUND(IF(ISBLANK(C869),0,VLOOKUP(C869,'[2]Acha Air Sales Price List'!$B$1:$X$65536,12,FALSE)*$L$14),2)</f>
        <v>0</v>
      </c>
      <c r="H869" s="22">
        <f t="shared" si="23"/>
        <v>0</v>
      </c>
      <c r="I869" s="14"/>
    </row>
    <row r="870" spans="1:9" hidden="1">
      <c r="A870" s="13"/>
      <c r="B870" s="1"/>
      <c r="C870" s="36"/>
      <c r="D870" s="118"/>
      <c r="E870" s="119"/>
      <c r="F870" s="43" t="str">
        <f>VLOOKUP(C870,'[2]Acha Air Sales Price List'!$B$1:$D$65536,3,FALSE)</f>
        <v>Exchange rate :</v>
      </c>
      <c r="G870" s="21">
        <f>ROUND(IF(ISBLANK(C870),0,VLOOKUP(C870,'[2]Acha Air Sales Price List'!$B$1:$X$65536,12,FALSE)*$L$14),2)</f>
        <v>0</v>
      </c>
      <c r="H870" s="22">
        <f t="shared" si="23"/>
        <v>0</v>
      </c>
      <c r="I870" s="14"/>
    </row>
    <row r="871" spans="1:9" hidden="1">
      <c r="A871" s="13"/>
      <c r="B871" s="1"/>
      <c r="C871" s="36"/>
      <c r="D871" s="118"/>
      <c r="E871" s="119"/>
      <c r="F871" s="43" t="str">
        <f>VLOOKUP(C871,'[2]Acha Air Sales Price List'!$B$1:$D$65536,3,FALSE)</f>
        <v>Exchange rate :</v>
      </c>
      <c r="G871" s="21">
        <f>ROUND(IF(ISBLANK(C871),0,VLOOKUP(C871,'[2]Acha Air Sales Price List'!$B$1:$X$65536,12,FALSE)*$L$14),2)</f>
        <v>0</v>
      </c>
      <c r="H871" s="22">
        <f t="shared" si="23"/>
        <v>0</v>
      </c>
      <c r="I871" s="14"/>
    </row>
    <row r="872" spans="1:9" hidden="1">
      <c r="A872" s="13"/>
      <c r="B872" s="1"/>
      <c r="C872" s="36"/>
      <c r="D872" s="118"/>
      <c r="E872" s="119"/>
      <c r="F872" s="43" t="str">
        <f>VLOOKUP(C872,'[2]Acha Air Sales Price List'!$B$1:$D$65536,3,FALSE)</f>
        <v>Exchange rate :</v>
      </c>
      <c r="G872" s="21">
        <f>ROUND(IF(ISBLANK(C872),0,VLOOKUP(C872,'[2]Acha Air Sales Price List'!$B$1:$X$65536,12,FALSE)*$L$14),2)</f>
        <v>0</v>
      </c>
      <c r="H872" s="22">
        <f t="shared" si="23"/>
        <v>0</v>
      </c>
      <c r="I872" s="14"/>
    </row>
    <row r="873" spans="1:9" hidden="1">
      <c r="A873" s="13"/>
      <c r="B873" s="1"/>
      <c r="C873" s="36"/>
      <c r="D873" s="118"/>
      <c r="E873" s="119"/>
      <c r="F873" s="43" t="str">
        <f>VLOOKUP(C873,'[2]Acha Air Sales Price List'!$B$1:$D$65536,3,FALSE)</f>
        <v>Exchange rate :</v>
      </c>
      <c r="G873" s="21">
        <f>ROUND(IF(ISBLANK(C873),0,VLOOKUP(C873,'[2]Acha Air Sales Price List'!$B$1:$X$65536,12,FALSE)*$L$14),2)</f>
        <v>0</v>
      </c>
      <c r="H873" s="22">
        <f t="shared" si="23"/>
        <v>0</v>
      </c>
      <c r="I873" s="14"/>
    </row>
    <row r="874" spans="1:9" hidden="1">
      <c r="A874" s="13"/>
      <c r="B874" s="1"/>
      <c r="C874" s="36"/>
      <c r="D874" s="118"/>
      <c r="E874" s="119"/>
      <c r="F874" s="43" t="str">
        <f>VLOOKUP(C874,'[2]Acha Air Sales Price List'!$B$1:$D$65536,3,FALSE)</f>
        <v>Exchange rate :</v>
      </c>
      <c r="G874" s="21">
        <f>ROUND(IF(ISBLANK(C874),0,VLOOKUP(C874,'[2]Acha Air Sales Price List'!$B$1:$X$65536,12,FALSE)*$L$14),2)</f>
        <v>0</v>
      </c>
      <c r="H874" s="22">
        <f t="shared" si="23"/>
        <v>0</v>
      </c>
      <c r="I874" s="14"/>
    </row>
    <row r="875" spans="1:9" hidden="1">
      <c r="A875" s="13"/>
      <c r="B875" s="1"/>
      <c r="C875" s="36"/>
      <c r="D875" s="118"/>
      <c r="E875" s="119"/>
      <c r="F875" s="43" t="str">
        <f>VLOOKUP(C875,'[2]Acha Air Sales Price List'!$B$1:$D$65536,3,FALSE)</f>
        <v>Exchange rate :</v>
      </c>
      <c r="G875" s="21">
        <f>ROUND(IF(ISBLANK(C875),0,VLOOKUP(C875,'[2]Acha Air Sales Price List'!$B$1:$X$65536,12,FALSE)*$L$14),2)</f>
        <v>0</v>
      </c>
      <c r="H875" s="22">
        <f t="shared" si="23"/>
        <v>0</v>
      </c>
      <c r="I875" s="14"/>
    </row>
    <row r="876" spans="1:9" hidden="1">
      <c r="A876" s="13"/>
      <c r="B876" s="1"/>
      <c r="C876" s="36"/>
      <c r="D876" s="118"/>
      <c r="E876" s="119"/>
      <c r="F876" s="43" t="str">
        <f>VLOOKUP(C876,'[2]Acha Air Sales Price List'!$B$1:$D$65536,3,FALSE)</f>
        <v>Exchange rate :</v>
      </c>
      <c r="G876" s="21">
        <f>ROUND(IF(ISBLANK(C876),0,VLOOKUP(C876,'[2]Acha Air Sales Price List'!$B$1:$X$65536,12,FALSE)*$L$14),2)</f>
        <v>0</v>
      </c>
      <c r="H876" s="22">
        <f t="shared" si="23"/>
        <v>0</v>
      </c>
      <c r="I876" s="14"/>
    </row>
    <row r="877" spans="1:9" hidden="1">
      <c r="A877" s="13"/>
      <c r="B877" s="1"/>
      <c r="C877" s="36"/>
      <c r="D877" s="118"/>
      <c r="E877" s="119"/>
      <c r="F877" s="43" t="str">
        <f>VLOOKUP(C877,'[2]Acha Air Sales Price List'!$B$1:$D$65536,3,FALSE)</f>
        <v>Exchange rate :</v>
      </c>
      <c r="G877" s="21">
        <f>ROUND(IF(ISBLANK(C877),0,VLOOKUP(C877,'[2]Acha Air Sales Price List'!$B$1:$X$65536,12,FALSE)*$L$14),2)</f>
        <v>0</v>
      </c>
      <c r="H877" s="22">
        <f t="shared" si="23"/>
        <v>0</v>
      </c>
      <c r="I877" s="14"/>
    </row>
    <row r="878" spans="1:9" hidden="1">
      <c r="A878" s="13"/>
      <c r="B878" s="1"/>
      <c r="C878" s="36"/>
      <c r="D878" s="118"/>
      <c r="E878" s="119"/>
      <c r="F878" s="43" t="str">
        <f>VLOOKUP(C878,'[2]Acha Air Sales Price List'!$B$1:$D$65536,3,FALSE)</f>
        <v>Exchange rate :</v>
      </c>
      <c r="G878" s="21">
        <f>ROUND(IF(ISBLANK(C878),0,VLOOKUP(C878,'[2]Acha Air Sales Price List'!$B$1:$X$65536,12,FALSE)*$L$14),2)</f>
        <v>0</v>
      </c>
      <c r="H878" s="22">
        <f t="shared" si="23"/>
        <v>0</v>
      </c>
      <c r="I878" s="14"/>
    </row>
    <row r="879" spans="1:9" hidden="1">
      <c r="A879" s="13"/>
      <c r="B879" s="1"/>
      <c r="C879" s="36"/>
      <c r="D879" s="118"/>
      <c r="E879" s="119"/>
      <c r="F879" s="43" t="str">
        <f>VLOOKUP(C879,'[2]Acha Air Sales Price List'!$B$1:$D$65536,3,FALSE)</f>
        <v>Exchange rate :</v>
      </c>
      <c r="G879" s="21">
        <f>ROUND(IF(ISBLANK(C879),0,VLOOKUP(C879,'[2]Acha Air Sales Price List'!$B$1:$X$65536,12,FALSE)*$L$14),2)</f>
        <v>0</v>
      </c>
      <c r="H879" s="22">
        <f t="shared" si="23"/>
        <v>0</v>
      </c>
      <c r="I879" s="14"/>
    </row>
    <row r="880" spans="1:9" hidden="1">
      <c r="A880" s="13"/>
      <c r="B880" s="1"/>
      <c r="C880" s="36"/>
      <c r="D880" s="118"/>
      <c r="E880" s="119"/>
      <c r="F880" s="43" t="str">
        <f>VLOOKUP(C880,'[2]Acha Air Sales Price List'!$B$1:$D$65536,3,FALSE)</f>
        <v>Exchange rate :</v>
      </c>
      <c r="G880" s="21">
        <f>ROUND(IF(ISBLANK(C880),0,VLOOKUP(C880,'[2]Acha Air Sales Price List'!$B$1:$X$65536,12,FALSE)*$L$14),2)</f>
        <v>0</v>
      </c>
      <c r="H880" s="22">
        <f t="shared" si="23"/>
        <v>0</v>
      </c>
      <c r="I880" s="14"/>
    </row>
    <row r="881" spans="1:9" hidden="1">
      <c r="A881" s="13"/>
      <c r="B881" s="1"/>
      <c r="C881" s="36"/>
      <c r="D881" s="118"/>
      <c r="E881" s="119"/>
      <c r="F881" s="43" t="str">
        <f>VLOOKUP(C881,'[2]Acha Air Sales Price List'!$B$1:$D$65536,3,FALSE)</f>
        <v>Exchange rate :</v>
      </c>
      <c r="G881" s="21">
        <f>ROUND(IF(ISBLANK(C881),0,VLOOKUP(C881,'[2]Acha Air Sales Price List'!$B$1:$X$65536,12,FALSE)*$L$14),2)</f>
        <v>0</v>
      </c>
      <c r="H881" s="22">
        <f t="shared" si="23"/>
        <v>0</v>
      </c>
      <c r="I881" s="14"/>
    </row>
    <row r="882" spans="1:9" hidden="1">
      <c r="A882" s="13"/>
      <c r="B882" s="1"/>
      <c r="C882" s="36"/>
      <c r="D882" s="118"/>
      <c r="E882" s="119"/>
      <c r="F882" s="43" t="str">
        <f>VLOOKUP(C882,'[2]Acha Air Sales Price List'!$B$1:$D$65536,3,FALSE)</f>
        <v>Exchange rate :</v>
      </c>
      <c r="G882" s="21">
        <f>ROUND(IF(ISBLANK(C882),0,VLOOKUP(C882,'[2]Acha Air Sales Price List'!$B$1:$X$65536,12,FALSE)*$L$14),2)</f>
        <v>0</v>
      </c>
      <c r="H882" s="22">
        <f t="shared" si="23"/>
        <v>0</v>
      </c>
      <c r="I882" s="14"/>
    </row>
    <row r="883" spans="1:9" hidden="1">
      <c r="A883" s="13"/>
      <c r="B883" s="1"/>
      <c r="C883" s="36"/>
      <c r="D883" s="118"/>
      <c r="E883" s="119"/>
      <c r="F883" s="43" t="str">
        <f>VLOOKUP(C883,'[2]Acha Air Sales Price List'!$B$1:$D$65536,3,FALSE)</f>
        <v>Exchange rate :</v>
      </c>
      <c r="G883" s="21">
        <f>ROUND(IF(ISBLANK(C883),0,VLOOKUP(C883,'[2]Acha Air Sales Price List'!$B$1:$X$65536,12,FALSE)*$L$14),2)</f>
        <v>0</v>
      </c>
      <c r="H883" s="22">
        <f t="shared" si="23"/>
        <v>0</v>
      </c>
      <c r="I883" s="14"/>
    </row>
    <row r="884" spans="1:9" hidden="1">
      <c r="A884" s="13"/>
      <c r="B884" s="1"/>
      <c r="C884" s="36"/>
      <c r="D884" s="118"/>
      <c r="E884" s="119"/>
      <c r="F884" s="43" t="str">
        <f>VLOOKUP(C884,'[2]Acha Air Sales Price List'!$B$1:$D$65536,3,FALSE)</f>
        <v>Exchange rate :</v>
      </c>
      <c r="G884" s="21">
        <f>ROUND(IF(ISBLANK(C884),0,VLOOKUP(C884,'[2]Acha Air Sales Price List'!$B$1:$X$65536,12,FALSE)*$L$14),2)</f>
        <v>0</v>
      </c>
      <c r="H884" s="22">
        <f t="shared" si="23"/>
        <v>0</v>
      </c>
      <c r="I884" s="14"/>
    </row>
    <row r="885" spans="1:9" hidden="1">
      <c r="A885" s="13"/>
      <c r="B885" s="1"/>
      <c r="C885" s="37"/>
      <c r="D885" s="118"/>
      <c r="E885" s="119"/>
      <c r="F885" s="43" t="str">
        <f>VLOOKUP(C885,'[2]Acha Air Sales Price List'!$B$1:$D$65536,3,FALSE)</f>
        <v>Exchange rate :</v>
      </c>
      <c r="G885" s="21">
        <f>ROUND(IF(ISBLANK(C885),0,VLOOKUP(C885,'[2]Acha Air Sales Price List'!$B$1:$X$65536,12,FALSE)*$L$14),2)</f>
        <v>0</v>
      </c>
      <c r="H885" s="22">
        <f t="shared" si="23"/>
        <v>0</v>
      </c>
      <c r="I885" s="14"/>
    </row>
    <row r="886" spans="1:9" hidden="1">
      <c r="A886" s="13"/>
      <c r="B886" s="1"/>
      <c r="C886" s="36"/>
      <c r="D886" s="118"/>
      <c r="E886" s="119"/>
      <c r="F886" s="43" t="str">
        <f>VLOOKUP(C886,'[2]Acha Air Sales Price List'!$B$1:$D$65536,3,FALSE)</f>
        <v>Exchange rate :</v>
      </c>
      <c r="G886" s="21">
        <f>ROUND(IF(ISBLANK(C886),0,VLOOKUP(C886,'[2]Acha Air Sales Price List'!$B$1:$X$65536,12,FALSE)*$L$14),2)</f>
        <v>0</v>
      </c>
      <c r="H886" s="22">
        <f t="shared" ref="H886:H936" si="24">ROUND(IF(ISNUMBER(B886), G886*B886, 0),5)</f>
        <v>0</v>
      </c>
      <c r="I886" s="14"/>
    </row>
    <row r="887" spans="1:9" hidden="1">
      <c r="A887" s="13"/>
      <c r="B887" s="1"/>
      <c r="C887" s="36"/>
      <c r="D887" s="118"/>
      <c r="E887" s="119"/>
      <c r="F887" s="43" t="str">
        <f>VLOOKUP(C887,'[2]Acha Air Sales Price List'!$B$1:$D$65536,3,FALSE)</f>
        <v>Exchange rate :</v>
      </c>
      <c r="G887" s="21">
        <f>ROUND(IF(ISBLANK(C887),0,VLOOKUP(C887,'[2]Acha Air Sales Price List'!$B$1:$X$65536,12,FALSE)*$L$14),2)</f>
        <v>0</v>
      </c>
      <c r="H887" s="22">
        <f t="shared" si="24"/>
        <v>0</v>
      </c>
      <c r="I887" s="14"/>
    </row>
    <row r="888" spans="1:9" hidden="1">
      <c r="A888" s="13"/>
      <c r="B888" s="1"/>
      <c r="C888" s="36"/>
      <c r="D888" s="118"/>
      <c r="E888" s="119"/>
      <c r="F888" s="43" t="str">
        <f>VLOOKUP(C888,'[2]Acha Air Sales Price List'!$B$1:$D$65536,3,FALSE)</f>
        <v>Exchange rate :</v>
      </c>
      <c r="G888" s="21">
        <f>ROUND(IF(ISBLANK(C888),0,VLOOKUP(C888,'[2]Acha Air Sales Price List'!$B$1:$X$65536,12,FALSE)*$L$14),2)</f>
        <v>0</v>
      </c>
      <c r="H888" s="22">
        <f t="shared" si="24"/>
        <v>0</v>
      </c>
      <c r="I888" s="14"/>
    </row>
    <row r="889" spans="1:9" hidden="1">
      <c r="A889" s="13"/>
      <c r="B889" s="1"/>
      <c r="C889" s="36"/>
      <c r="D889" s="118"/>
      <c r="E889" s="119"/>
      <c r="F889" s="43" t="str">
        <f>VLOOKUP(C889,'[2]Acha Air Sales Price List'!$B$1:$D$65536,3,FALSE)</f>
        <v>Exchange rate :</v>
      </c>
      <c r="G889" s="21">
        <f>ROUND(IF(ISBLANK(C889),0,VLOOKUP(C889,'[2]Acha Air Sales Price List'!$B$1:$X$65536,12,FALSE)*$L$14),2)</f>
        <v>0</v>
      </c>
      <c r="H889" s="22">
        <f t="shared" si="24"/>
        <v>0</v>
      </c>
      <c r="I889" s="14"/>
    </row>
    <row r="890" spans="1:9" hidden="1">
      <c r="A890" s="13"/>
      <c r="B890" s="1"/>
      <c r="C890" s="36"/>
      <c r="D890" s="118"/>
      <c r="E890" s="119"/>
      <c r="F890" s="43" t="str">
        <f>VLOOKUP(C890,'[2]Acha Air Sales Price List'!$B$1:$D$65536,3,FALSE)</f>
        <v>Exchange rate :</v>
      </c>
      <c r="G890" s="21">
        <f>ROUND(IF(ISBLANK(C890),0,VLOOKUP(C890,'[2]Acha Air Sales Price List'!$B$1:$X$65536,12,FALSE)*$L$14),2)</f>
        <v>0</v>
      </c>
      <c r="H890" s="22">
        <f t="shared" si="24"/>
        <v>0</v>
      </c>
      <c r="I890" s="14"/>
    </row>
    <row r="891" spans="1:9" hidden="1">
      <c r="A891" s="13"/>
      <c r="B891" s="1"/>
      <c r="C891" s="36"/>
      <c r="D891" s="118"/>
      <c r="E891" s="119"/>
      <c r="F891" s="43" t="str">
        <f>VLOOKUP(C891,'[2]Acha Air Sales Price List'!$B$1:$D$65536,3,FALSE)</f>
        <v>Exchange rate :</v>
      </c>
      <c r="G891" s="21">
        <f>ROUND(IF(ISBLANK(C891),0,VLOOKUP(C891,'[2]Acha Air Sales Price List'!$B$1:$X$65536,12,FALSE)*$L$14),2)</f>
        <v>0</v>
      </c>
      <c r="H891" s="22">
        <f t="shared" si="24"/>
        <v>0</v>
      </c>
      <c r="I891" s="14"/>
    </row>
    <row r="892" spans="1:9" hidden="1">
      <c r="A892" s="13"/>
      <c r="B892" s="1"/>
      <c r="C892" s="36"/>
      <c r="D892" s="118"/>
      <c r="E892" s="119"/>
      <c r="F892" s="43" t="str">
        <f>VLOOKUP(C892,'[2]Acha Air Sales Price List'!$B$1:$D$65536,3,FALSE)</f>
        <v>Exchange rate :</v>
      </c>
      <c r="G892" s="21">
        <f>ROUND(IF(ISBLANK(C892),0,VLOOKUP(C892,'[2]Acha Air Sales Price List'!$B$1:$X$65536,12,FALSE)*$L$14),2)</f>
        <v>0</v>
      </c>
      <c r="H892" s="22">
        <f t="shared" si="24"/>
        <v>0</v>
      </c>
      <c r="I892" s="14"/>
    </row>
    <row r="893" spans="1:9" hidden="1">
      <c r="A893" s="13"/>
      <c r="B893" s="1"/>
      <c r="C893" s="36"/>
      <c r="D893" s="118"/>
      <c r="E893" s="119"/>
      <c r="F893" s="43" t="str">
        <f>VLOOKUP(C893,'[2]Acha Air Sales Price List'!$B$1:$D$65536,3,FALSE)</f>
        <v>Exchange rate :</v>
      </c>
      <c r="G893" s="21">
        <f>ROUND(IF(ISBLANK(C893),0,VLOOKUP(C893,'[2]Acha Air Sales Price List'!$B$1:$X$65536,12,FALSE)*$L$14),2)</f>
        <v>0</v>
      </c>
      <c r="H893" s="22">
        <f t="shared" si="24"/>
        <v>0</v>
      </c>
      <c r="I893" s="14"/>
    </row>
    <row r="894" spans="1:9" hidden="1">
      <c r="A894" s="13"/>
      <c r="B894" s="1"/>
      <c r="C894" s="36"/>
      <c r="D894" s="118"/>
      <c r="E894" s="119"/>
      <c r="F894" s="43" t="str">
        <f>VLOOKUP(C894,'[2]Acha Air Sales Price List'!$B$1:$D$65536,3,FALSE)</f>
        <v>Exchange rate :</v>
      </c>
      <c r="G894" s="21">
        <f>ROUND(IF(ISBLANK(C894),0,VLOOKUP(C894,'[2]Acha Air Sales Price List'!$B$1:$X$65536,12,FALSE)*$L$14),2)</f>
        <v>0</v>
      </c>
      <c r="H894" s="22">
        <f t="shared" si="24"/>
        <v>0</v>
      </c>
      <c r="I894" s="14"/>
    </row>
    <row r="895" spans="1:9" hidden="1">
      <c r="A895" s="13"/>
      <c r="B895" s="1"/>
      <c r="C895" s="36"/>
      <c r="D895" s="118"/>
      <c r="E895" s="119"/>
      <c r="F895" s="43" t="str">
        <f>VLOOKUP(C895,'[2]Acha Air Sales Price List'!$B$1:$D$65536,3,FALSE)</f>
        <v>Exchange rate :</v>
      </c>
      <c r="G895" s="21">
        <f>ROUND(IF(ISBLANK(C895),0,VLOOKUP(C895,'[2]Acha Air Sales Price List'!$B$1:$X$65536,12,FALSE)*$L$14),2)</f>
        <v>0</v>
      </c>
      <c r="H895" s="22">
        <f t="shared" si="24"/>
        <v>0</v>
      </c>
      <c r="I895" s="14"/>
    </row>
    <row r="896" spans="1:9" hidden="1">
      <c r="A896" s="13"/>
      <c r="B896" s="1"/>
      <c r="C896" s="36"/>
      <c r="D896" s="118"/>
      <c r="E896" s="119"/>
      <c r="F896" s="43" t="str">
        <f>VLOOKUP(C896,'[2]Acha Air Sales Price List'!$B$1:$D$65536,3,FALSE)</f>
        <v>Exchange rate :</v>
      </c>
      <c r="G896" s="21">
        <f>ROUND(IF(ISBLANK(C896),0,VLOOKUP(C896,'[2]Acha Air Sales Price List'!$B$1:$X$65536,12,FALSE)*$L$14),2)</f>
        <v>0</v>
      </c>
      <c r="H896" s="22">
        <f t="shared" si="24"/>
        <v>0</v>
      </c>
      <c r="I896" s="14"/>
    </row>
    <row r="897" spans="1:9" hidden="1">
      <c r="A897" s="13"/>
      <c r="B897" s="1"/>
      <c r="C897" s="36"/>
      <c r="D897" s="118"/>
      <c r="E897" s="119"/>
      <c r="F897" s="43" t="str">
        <f>VLOOKUP(C897,'[2]Acha Air Sales Price List'!$B$1:$D$65536,3,FALSE)</f>
        <v>Exchange rate :</v>
      </c>
      <c r="G897" s="21">
        <f>ROUND(IF(ISBLANK(C897),0,VLOOKUP(C897,'[2]Acha Air Sales Price List'!$B$1:$X$65536,12,FALSE)*$L$14),2)</f>
        <v>0</v>
      </c>
      <c r="H897" s="22">
        <f t="shared" si="24"/>
        <v>0</v>
      </c>
      <c r="I897" s="14"/>
    </row>
    <row r="898" spans="1:9" hidden="1">
      <c r="A898" s="13"/>
      <c r="B898" s="1"/>
      <c r="C898" s="36"/>
      <c r="D898" s="118"/>
      <c r="E898" s="119"/>
      <c r="F898" s="43" t="str">
        <f>VLOOKUP(C898,'[2]Acha Air Sales Price List'!$B$1:$D$65536,3,FALSE)</f>
        <v>Exchange rate :</v>
      </c>
      <c r="G898" s="21">
        <f>ROUND(IF(ISBLANK(C898),0,VLOOKUP(C898,'[2]Acha Air Sales Price List'!$B$1:$X$65536,12,FALSE)*$L$14),2)</f>
        <v>0</v>
      </c>
      <c r="H898" s="22">
        <f t="shared" si="24"/>
        <v>0</v>
      </c>
      <c r="I898" s="14"/>
    </row>
    <row r="899" spans="1:9" hidden="1">
      <c r="A899" s="13"/>
      <c r="B899" s="1"/>
      <c r="C899" s="36"/>
      <c r="D899" s="118"/>
      <c r="E899" s="119"/>
      <c r="F899" s="43" t="str">
        <f>VLOOKUP(C899,'[2]Acha Air Sales Price List'!$B$1:$D$65536,3,FALSE)</f>
        <v>Exchange rate :</v>
      </c>
      <c r="G899" s="21">
        <f>ROUND(IF(ISBLANK(C899),0,VLOOKUP(C899,'[2]Acha Air Sales Price List'!$B$1:$X$65536,12,FALSE)*$L$14),2)</f>
        <v>0</v>
      </c>
      <c r="H899" s="22">
        <f t="shared" si="24"/>
        <v>0</v>
      </c>
      <c r="I899" s="14"/>
    </row>
    <row r="900" spans="1:9" hidden="1">
      <c r="A900" s="13"/>
      <c r="B900" s="1"/>
      <c r="C900" s="36"/>
      <c r="D900" s="118"/>
      <c r="E900" s="119"/>
      <c r="F900" s="43" t="str">
        <f>VLOOKUP(C900,'[2]Acha Air Sales Price List'!$B$1:$D$65536,3,FALSE)</f>
        <v>Exchange rate :</v>
      </c>
      <c r="G900" s="21">
        <f>ROUND(IF(ISBLANK(C900),0,VLOOKUP(C900,'[2]Acha Air Sales Price List'!$B$1:$X$65536,12,FALSE)*$L$14),2)</f>
        <v>0</v>
      </c>
      <c r="H900" s="22">
        <f t="shared" si="24"/>
        <v>0</v>
      </c>
      <c r="I900" s="14"/>
    </row>
    <row r="901" spans="1:9" hidden="1">
      <c r="A901" s="13"/>
      <c r="B901" s="1"/>
      <c r="C901" s="36"/>
      <c r="D901" s="118"/>
      <c r="E901" s="119"/>
      <c r="F901" s="43" t="str">
        <f>VLOOKUP(C901,'[2]Acha Air Sales Price List'!$B$1:$D$65536,3,FALSE)</f>
        <v>Exchange rate :</v>
      </c>
      <c r="G901" s="21">
        <f>ROUND(IF(ISBLANK(C901),0,VLOOKUP(C901,'[2]Acha Air Sales Price List'!$B$1:$X$65536,12,FALSE)*$L$14),2)</f>
        <v>0</v>
      </c>
      <c r="H901" s="22">
        <f t="shared" si="24"/>
        <v>0</v>
      </c>
      <c r="I901" s="14"/>
    </row>
    <row r="902" spans="1:9" hidden="1">
      <c r="A902" s="13"/>
      <c r="B902" s="1"/>
      <c r="C902" s="36"/>
      <c r="D902" s="118"/>
      <c r="E902" s="119"/>
      <c r="F902" s="43" t="str">
        <f>VLOOKUP(C902,'[2]Acha Air Sales Price List'!$B$1:$D$65536,3,FALSE)</f>
        <v>Exchange rate :</v>
      </c>
      <c r="G902" s="21">
        <f>ROUND(IF(ISBLANK(C902),0,VLOOKUP(C902,'[2]Acha Air Sales Price List'!$B$1:$X$65536,12,FALSE)*$L$14),2)</f>
        <v>0</v>
      </c>
      <c r="H902" s="22">
        <f t="shared" si="24"/>
        <v>0</v>
      </c>
      <c r="I902" s="14"/>
    </row>
    <row r="903" spans="1:9" hidden="1">
      <c r="A903" s="13"/>
      <c r="B903" s="1"/>
      <c r="C903" s="36"/>
      <c r="D903" s="118"/>
      <c r="E903" s="119"/>
      <c r="F903" s="43" t="str">
        <f>VLOOKUP(C903,'[2]Acha Air Sales Price List'!$B$1:$D$65536,3,FALSE)</f>
        <v>Exchange rate :</v>
      </c>
      <c r="G903" s="21">
        <f>ROUND(IF(ISBLANK(C903),0,VLOOKUP(C903,'[2]Acha Air Sales Price List'!$B$1:$X$65536,12,FALSE)*$L$14),2)</f>
        <v>0</v>
      </c>
      <c r="H903" s="22">
        <f t="shared" si="24"/>
        <v>0</v>
      </c>
      <c r="I903" s="14"/>
    </row>
    <row r="904" spans="1:9" hidden="1">
      <c r="A904" s="13"/>
      <c r="B904" s="1"/>
      <c r="C904" s="36"/>
      <c r="D904" s="118"/>
      <c r="E904" s="119"/>
      <c r="F904" s="43" t="str">
        <f>VLOOKUP(C904,'[2]Acha Air Sales Price List'!$B$1:$D$65536,3,FALSE)</f>
        <v>Exchange rate :</v>
      </c>
      <c r="G904" s="21">
        <f>ROUND(IF(ISBLANK(C904),0,VLOOKUP(C904,'[2]Acha Air Sales Price List'!$B$1:$X$65536,12,FALSE)*$L$14),2)</f>
        <v>0</v>
      </c>
      <c r="H904" s="22">
        <f t="shared" si="24"/>
        <v>0</v>
      </c>
      <c r="I904" s="14"/>
    </row>
    <row r="905" spans="1:9" hidden="1">
      <c r="A905" s="13"/>
      <c r="B905" s="1"/>
      <c r="C905" s="36"/>
      <c r="D905" s="118"/>
      <c r="E905" s="119"/>
      <c r="F905" s="43" t="str">
        <f>VLOOKUP(C905,'[2]Acha Air Sales Price List'!$B$1:$D$65536,3,FALSE)</f>
        <v>Exchange rate :</v>
      </c>
      <c r="G905" s="21">
        <f>ROUND(IF(ISBLANK(C905),0,VLOOKUP(C905,'[2]Acha Air Sales Price List'!$B$1:$X$65536,12,FALSE)*$L$14),2)</f>
        <v>0</v>
      </c>
      <c r="H905" s="22">
        <f t="shared" si="24"/>
        <v>0</v>
      </c>
      <c r="I905" s="14"/>
    </row>
    <row r="906" spans="1:9" hidden="1">
      <c r="A906" s="13"/>
      <c r="B906" s="1"/>
      <c r="C906" s="36"/>
      <c r="D906" s="118"/>
      <c r="E906" s="119"/>
      <c r="F906" s="43" t="str">
        <f>VLOOKUP(C906,'[2]Acha Air Sales Price List'!$B$1:$D$65536,3,FALSE)</f>
        <v>Exchange rate :</v>
      </c>
      <c r="G906" s="21">
        <f>ROUND(IF(ISBLANK(C906),0,VLOOKUP(C906,'[2]Acha Air Sales Price List'!$B$1:$X$65536,12,FALSE)*$L$14),2)</f>
        <v>0</v>
      </c>
      <c r="H906" s="22">
        <f t="shared" si="24"/>
        <v>0</v>
      </c>
      <c r="I906" s="14"/>
    </row>
    <row r="907" spans="1:9" hidden="1">
      <c r="A907" s="13"/>
      <c r="B907" s="1"/>
      <c r="C907" s="36"/>
      <c r="D907" s="118"/>
      <c r="E907" s="119"/>
      <c r="F907" s="43" t="str">
        <f>VLOOKUP(C907,'[2]Acha Air Sales Price List'!$B$1:$D$65536,3,FALSE)</f>
        <v>Exchange rate :</v>
      </c>
      <c r="G907" s="21">
        <f>ROUND(IF(ISBLANK(C907),0,VLOOKUP(C907,'[2]Acha Air Sales Price List'!$B$1:$X$65536,12,FALSE)*$L$14),2)</f>
        <v>0</v>
      </c>
      <c r="H907" s="22">
        <f t="shared" si="24"/>
        <v>0</v>
      </c>
      <c r="I907" s="14"/>
    </row>
    <row r="908" spans="1:9" hidden="1">
      <c r="A908" s="13"/>
      <c r="B908" s="1"/>
      <c r="C908" s="36"/>
      <c r="D908" s="118"/>
      <c r="E908" s="119"/>
      <c r="F908" s="43" t="str">
        <f>VLOOKUP(C908,'[2]Acha Air Sales Price List'!$B$1:$D$65536,3,FALSE)</f>
        <v>Exchange rate :</v>
      </c>
      <c r="G908" s="21">
        <f>ROUND(IF(ISBLANK(C908),0,VLOOKUP(C908,'[2]Acha Air Sales Price List'!$B$1:$X$65536,12,FALSE)*$L$14),2)</f>
        <v>0</v>
      </c>
      <c r="H908" s="22">
        <f t="shared" si="24"/>
        <v>0</v>
      </c>
      <c r="I908" s="14"/>
    </row>
    <row r="909" spans="1:9" hidden="1">
      <c r="A909" s="13"/>
      <c r="B909" s="1"/>
      <c r="C909" s="37"/>
      <c r="D909" s="118"/>
      <c r="E909" s="119"/>
      <c r="F909" s="43" t="str">
        <f>VLOOKUP(C909,'[2]Acha Air Sales Price List'!$B$1:$D$65536,3,FALSE)</f>
        <v>Exchange rate :</v>
      </c>
      <c r="G909" s="21">
        <f>ROUND(IF(ISBLANK(C909),0,VLOOKUP(C909,'[2]Acha Air Sales Price List'!$B$1:$X$65536,12,FALSE)*$L$14),2)</f>
        <v>0</v>
      </c>
      <c r="H909" s="22">
        <f t="shared" si="24"/>
        <v>0</v>
      </c>
      <c r="I909" s="14"/>
    </row>
    <row r="910" spans="1:9" hidden="1">
      <c r="A910" s="13"/>
      <c r="B910" s="1"/>
      <c r="C910" s="36"/>
      <c r="D910" s="118"/>
      <c r="E910" s="119"/>
      <c r="F910" s="43" t="str">
        <f>VLOOKUP(C910,'[2]Acha Air Sales Price List'!$B$1:$D$65536,3,FALSE)</f>
        <v>Exchange rate :</v>
      </c>
      <c r="G910" s="21">
        <f>ROUND(IF(ISBLANK(C910),0,VLOOKUP(C910,'[2]Acha Air Sales Price List'!$B$1:$X$65536,12,FALSE)*$L$14),2)</f>
        <v>0</v>
      </c>
      <c r="H910" s="22">
        <f t="shared" si="24"/>
        <v>0</v>
      </c>
      <c r="I910" s="14"/>
    </row>
    <row r="911" spans="1:9" hidden="1">
      <c r="A911" s="13"/>
      <c r="B911" s="1"/>
      <c r="C911" s="36"/>
      <c r="D911" s="118"/>
      <c r="E911" s="119"/>
      <c r="F911" s="43" t="str">
        <f>VLOOKUP(C911,'[2]Acha Air Sales Price List'!$B$1:$D$65536,3,FALSE)</f>
        <v>Exchange rate :</v>
      </c>
      <c r="G911" s="21">
        <f>ROUND(IF(ISBLANK(C911),0,VLOOKUP(C911,'[2]Acha Air Sales Price List'!$B$1:$X$65536,12,FALSE)*$L$14),2)</f>
        <v>0</v>
      </c>
      <c r="H911" s="22">
        <f t="shared" si="24"/>
        <v>0</v>
      </c>
      <c r="I911" s="14"/>
    </row>
    <row r="912" spans="1:9" hidden="1">
      <c r="A912" s="13"/>
      <c r="B912" s="1"/>
      <c r="C912" s="36"/>
      <c r="D912" s="118"/>
      <c r="E912" s="119"/>
      <c r="F912" s="43" t="str">
        <f>VLOOKUP(C912,'[2]Acha Air Sales Price List'!$B$1:$D$65536,3,FALSE)</f>
        <v>Exchange rate :</v>
      </c>
      <c r="G912" s="21">
        <f>ROUND(IF(ISBLANK(C912),0,VLOOKUP(C912,'[2]Acha Air Sales Price List'!$B$1:$X$65536,12,FALSE)*$L$14),2)</f>
        <v>0</v>
      </c>
      <c r="H912" s="22">
        <f t="shared" si="24"/>
        <v>0</v>
      </c>
      <c r="I912" s="14"/>
    </row>
    <row r="913" spans="1:9" hidden="1">
      <c r="A913" s="13"/>
      <c r="B913" s="1"/>
      <c r="C913" s="36"/>
      <c r="D913" s="118"/>
      <c r="E913" s="119"/>
      <c r="F913" s="43" t="str">
        <f>VLOOKUP(C913,'[2]Acha Air Sales Price List'!$B$1:$D$65536,3,FALSE)</f>
        <v>Exchange rate :</v>
      </c>
      <c r="G913" s="21">
        <f>ROUND(IF(ISBLANK(C913),0,VLOOKUP(C913,'[2]Acha Air Sales Price List'!$B$1:$X$65536,12,FALSE)*$L$14),2)</f>
        <v>0</v>
      </c>
      <c r="H913" s="22">
        <f t="shared" si="24"/>
        <v>0</v>
      </c>
      <c r="I913" s="14"/>
    </row>
    <row r="914" spans="1:9" hidden="1">
      <c r="A914" s="13"/>
      <c r="B914" s="1"/>
      <c r="C914" s="36"/>
      <c r="D914" s="118"/>
      <c r="E914" s="119"/>
      <c r="F914" s="43" t="str">
        <f>VLOOKUP(C914,'[2]Acha Air Sales Price List'!$B$1:$D$65536,3,FALSE)</f>
        <v>Exchange rate :</v>
      </c>
      <c r="G914" s="21">
        <f>ROUND(IF(ISBLANK(C914),0,VLOOKUP(C914,'[2]Acha Air Sales Price List'!$B$1:$X$65536,12,FALSE)*$L$14),2)</f>
        <v>0</v>
      </c>
      <c r="H914" s="22">
        <f t="shared" si="24"/>
        <v>0</v>
      </c>
      <c r="I914" s="14"/>
    </row>
    <row r="915" spans="1:9" hidden="1">
      <c r="A915" s="13"/>
      <c r="B915" s="1"/>
      <c r="C915" s="36"/>
      <c r="D915" s="118"/>
      <c r="E915" s="119"/>
      <c r="F915" s="43" t="str">
        <f>VLOOKUP(C915,'[2]Acha Air Sales Price List'!$B$1:$D$65536,3,FALSE)</f>
        <v>Exchange rate :</v>
      </c>
      <c r="G915" s="21">
        <f>ROUND(IF(ISBLANK(C915),0,VLOOKUP(C915,'[2]Acha Air Sales Price List'!$B$1:$X$65536,12,FALSE)*$L$14),2)</f>
        <v>0</v>
      </c>
      <c r="H915" s="22">
        <f t="shared" si="24"/>
        <v>0</v>
      </c>
      <c r="I915" s="14"/>
    </row>
    <row r="916" spans="1:9" hidden="1">
      <c r="A916" s="13"/>
      <c r="B916" s="1"/>
      <c r="C916" s="36"/>
      <c r="D916" s="118"/>
      <c r="E916" s="119"/>
      <c r="F916" s="43" t="str">
        <f>VLOOKUP(C916,'[2]Acha Air Sales Price List'!$B$1:$D$65536,3,FALSE)</f>
        <v>Exchange rate :</v>
      </c>
      <c r="G916" s="21">
        <f>ROUND(IF(ISBLANK(C916),0,VLOOKUP(C916,'[2]Acha Air Sales Price List'!$B$1:$X$65536,12,FALSE)*$L$14),2)</f>
        <v>0</v>
      </c>
      <c r="H916" s="22">
        <f t="shared" si="24"/>
        <v>0</v>
      </c>
      <c r="I916" s="14"/>
    </row>
    <row r="917" spans="1:9" hidden="1">
      <c r="A917" s="13"/>
      <c r="B917" s="1"/>
      <c r="C917" s="36"/>
      <c r="D917" s="118"/>
      <c r="E917" s="119"/>
      <c r="F917" s="43" t="str">
        <f>VLOOKUP(C917,'[2]Acha Air Sales Price List'!$B$1:$D$65536,3,FALSE)</f>
        <v>Exchange rate :</v>
      </c>
      <c r="G917" s="21">
        <f>ROUND(IF(ISBLANK(C917),0,VLOOKUP(C917,'[2]Acha Air Sales Price List'!$B$1:$X$65536,12,FALSE)*$L$14),2)</f>
        <v>0</v>
      </c>
      <c r="H917" s="22">
        <f t="shared" si="24"/>
        <v>0</v>
      </c>
      <c r="I917" s="14"/>
    </row>
    <row r="918" spans="1:9" hidden="1">
      <c r="A918" s="13"/>
      <c r="B918" s="1"/>
      <c r="C918" s="36"/>
      <c r="D918" s="118"/>
      <c r="E918" s="119"/>
      <c r="F918" s="43" t="str">
        <f>VLOOKUP(C918,'[2]Acha Air Sales Price List'!$B$1:$D$65536,3,FALSE)</f>
        <v>Exchange rate :</v>
      </c>
      <c r="G918" s="21">
        <f>ROUND(IF(ISBLANK(C918),0,VLOOKUP(C918,'[2]Acha Air Sales Price List'!$B$1:$X$65536,12,FALSE)*$L$14),2)</f>
        <v>0</v>
      </c>
      <c r="H918" s="22">
        <f t="shared" si="24"/>
        <v>0</v>
      </c>
      <c r="I918" s="14"/>
    </row>
    <row r="919" spans="1:9" hidden="1">
      <c r="A919" s="13"/>
      <c r="B919" s="1"/>
      <c r="C919" s="36"/>
      <c r="D919" s="118"/>
      <c r="E919" s="119"/>
      <c r="F919" s="43" t="str">
        <f>VLOOKUP(C919,'[2]Acha Air Sales Price List'!$B$1:$D$65536,3,FALSE)</f>
        <v>Exchange rate :</v>
      </c>
      <c r="G919" s="21">
        <f>ROUND(IF(ISBLANK(C919),0,VLOOKUP(C919,'[2]Acha Air Sales Price List'!$B$1:$X$65536,12,FALSE)*$L$14),2)</f>
        <v>0</v>
      </c>
      <c r="H919" s="22">
        <f t="shared" si="24"/>
        <v>0</v>
      </c>
      <c r="I919" s="14"/>
    </row>
    <row r="920" spans="1:9" hidden="1">
      <c r="A920" s="13"/>
      <c r="B920" s="1"/>
      <c r="C920" s="36"/>
      <c r="D920" s="118"/>
      <c r="E920" s="119"/>
      <c r="F920" s="43" t="str">
        <f>VLOOKUP(C920,'[2]Acha Air Sales Price List'!$B$1:$D$65536,3,FALSE)</f>
        <v>Exchange rate :</v>
      </c>
      <c r="G920" s="21">
        <f>ROUND(IF(ISBLANK(C920),0,VLOOKUP(C920,'[2]Acha Air Sales Price List'!$B$1:$X$65536,12,FALSE)*$L$14),2)</f>
        <v>0</v>
      </c>
      <c r="H920" s="22">
        <f t="shared" si="24"/>
        <v>0</v>
      </c>
      <c r="I920" s="14"/>
    </row>
    <row r="921" spans="1:9" hidden="1">
      <c r="A921" s="13"/>
      <c r="B921" s="1"/>
      <c r="C921" s="36"/>
      <c r="D921" s="118"/>
      <c r="E921" s="119"/>
      <c r="F921" s="43" t="str">
        <f>VLOOKUP(C921,'[2]Acha Air Sales Price List'!$B$1:$D$65536,3,FALSE)</f>
        <v>Exchange rate :</v>
      </c>
      <c r="G921" s="21">
        <f>ROUND(IF(ISBLANK(C921),0,VLOOKUP(C921,'[2]Acha Air Sales Price List'!$B$1:$X$65536,12,FALSE)*$L$14),2)</f>
        <v>0</v>
      </c>
      <c r="H921" s="22">
        <f t="shared" si="24"/>
        <v>0</v>
      </c>
      <c r="I921" s="14"/>
    </row>
    <row r="922" spans="1:9" hidden="1">
      <c r="A922" s="13"/>
      <c r="B922" s="1"/>
      <c r="C922" s="36"/>
      <c r="D922" s="118"/>
      <c r="E922" s="119"/>
      <c r="F922" s="43" t="str">
        <f>VLOOKUP(C922,'[2]Acha Air Sales Price List'!$B$1:$D$65536,3,FALSE)</f>
        <v>Exchange rate :</v>
      </c>
      <c r="G922" s="21">
        <f>ROUND(IF(ISBLANK(C922),0,VLOOKUP(C922,'[2]Acha Air Sales Price List'!$B$1:$X$65536,12,FALSE)*$L$14),2)</f>
        <v>0</v>
      </c>
      <c r="H922" s="22">
        <f t="shared" si="24"/>
        <v>0</v>
      </c>
      <c r="I922" s="14"/>
    </row>
    <row r="923" spans="1:9" hidden="1">
      <c r="A923" s="13"/>
      <c r="B923" s="1"/>
      <c r="C923" s="36"/>
      <c r="D923" s="118"/>
      <c r="E923" s="119"/>
      <c r="F923" s="43" t="str">
        <f>VLOOKUP(C923,'[2]Acha Air Sales Price List'!$B$1:$D$65536,3,FALSE)</f>
        <v>Exchange rate :</v>
      </c>
      <c r="G923" s="21">
        <f>ROUND(IF(ISBLANK(C923),0,VLOOKUP(C923,'[2]Acha Air Sales Price List'!$B$1:$X$65536,12,FALSE)*$L$14),2)</f>
        <v>0</v>
      </c>
      <c r="H923" s="22">
        <f t="shared" si="24"/>
        <v>0</v>
      </c>
      <c r="I923" s="14"/>
    </row>
    <row r="924" spans="1:9" hidden="1">
      <c r="A924" s="13"/>
      <c r="B924" s="1"/>
      <c r="C924" s="36"/>
      <c r="D924" s="118"/>
      <c r="E924" s="119"/>
      <c r="F924" s="43" t="str">
        <f>VLOOKUP(C924,'[2]Acha Air Sales Price List'!$B$1:$D$65536,3,FALSE)</f>
        <v>Exchange rate :</v>
      </c>
      <c r="G924" s="21">
        <f>ROUND(IF(ISBLANK(C924),0,VLOOKUP(C924,'[2]Acha Air Sales Price List'!$B$1:$X$65536,12,FALSE)*$L$14),2)</f>
        <v>0</v>
      </c>
      <c r="H924" s="22">
        <f t="shared" si="24"/>
        <v>0</v>
      </c>
      <c r="I924" s="14"/>
    </row>
    <row r="925" spans="1:9" hidden="1">
      <c r="A925" s="13"/>
      <c r="B925" s="1"/>
      <c r="C925" s="36"/>
      <c r="D925" s="118"/>
      <c r="E925" s="119"/>
      <c r="F925" s="43" t="str">
        <f>VLOOKUP(C925,'[2]Acha Air Sales Price List'!$B$1:$D$65536,3,FALSE)</f>
        <v>Exchange rate :</v>
      </c>
      <c r="G925" s="21">
        <f>ROUND(IF(ISBLANK(C925),0,VLOOKUP(C925,'[2]Acha Air Sales Price List'!$B$1:$X$65536,12,FALSE)*$L$14),2)</f>
        <v>0</v>
      </c>
      <c r="H925" s="22">
        <f t="shared" si="24"/>
        <v>0</v>
      </c>
      <c r="I925" s="14"/>
    </row>
    <row r="926" spans="1:9" hidden="1">
      <c r="A926" s="13"/>
      <c r="B926" s="1"/>
      <c r="C926" s="36"/>
      <c r="D926" s="118"/>
      <c r="E926" s="119"/>
      <c r="F926" s="43" t="str">
        <f>VLOOKUP(C926,'[2]Acha Air Sales Price List'!$B$1:$D$65536,3,FALSE)</f>
        <v>Exchange rate :</v>
      </c>
      <c r="G926" s="21">
        <f>ROUND(IF(ISBLANK(C926),0,VLOOKUP(C926,'[2]Acha Air Sales Price List'!$B$1:$X$65536,12,FALSE)*$L$14),2)</f>
        <v>0</v>
      </c>
      <c r="H926" s="22">
        <f t="shared" si="24"/>
        <v>0</v>
      </c>
      <c r="I926" s="14"/>
    </row>
    <row r="927" spans="1:9" hidden="1">
      <c r="A927" s="13"/>
      <c r="B927" s="1"/>
      <c r="C927" s="36"/>
      <c r="D927" s="118"/>
      <c r="E927" s="119"/>
      <c r="F927" s="43" t="str">
        <f>VLOOKUP(C927,'[2]Acha Air Sales Price List'!$B$1:$D$65536,3,FALSE)</f>
        <v>Exchange rate :</v>
      </c>
      <c r="G927" s="21">
        <f>ROUND(IF(ISBLANK(C927),0,VLOOKUP(C927,'[2]Acha Air Sales Price List'!$B$1:$X$65536,12,FALSE)*$L$14),2)</f>
        <v>0</v>
      </c>
      <c r="H927" s="22">
        <f t="shared" si="24"/>
        <v>0</v>
      </c>
      <c r="I927" s="14"/>
    </row>
    <row r="928" spans="1:9" hidden="1">
      <c r="A928" s="13"/>
      <c r="B928" s="1"/>
      <c r="C928" s="36"/>
      <c r="D928" s="118"/>
      <c r="E928" s="119"/>
      <c r="F928" s="43" t="str">
        <f>VLOOKUP(C928,'[2]Acha Air Sales Price List'!$B$1:$D$65536,3,FALSE)</f>
        <v>Exchange rate :</v>
      </c>
      <c r="G928" s="21">
        <f>ROUND(IF(ISBLANK(C928),0,VLOOKUP(C928,'[2]Acha Air Sales Price List'!$B$1:$X$65536,12,FALSE)*$L$14),2)</f>
        <v>0</v>
      </c>
      <c r="H928" s="22">
        <f t="shared" si="24"/>
        <v>0</v>
      </c>
      <c r="I928" s="14"/>
    </row>
    <row r="929" spans="1:9" hidden="1">
      <c r="A929" s="13"/>
      <c r="B929" s="1"/>
      <c r="C929" s="36"/>
      <c r="D929" s="118"/>
      <c r="E929" s="119"/>
      <c r="F929" s="43" t="str">
        <f>VLOOKUP(C929,'[2]Acha Air Sales Price List'!$B$1:$D$65536,3,FALSE)</f>
        <v>Exchange rate :</v>
      </c>
      <c r="G929" s="21">
        <f>ROUND(IF(ISBLANK(C929),0,VLOOKUP(C929,'[2]Acha Air Sales Price List'!$B$1:$X$65536,12,FALSE)*$L$14),2)</f>
        <v>0</v>
      </c>
      <c r="H929" s="22">
        <f t="shared" si="24"/>
        <v>0</v>
      </c>
      <c r="I929" s="14"/>
    </row>
    <row r="930" spans="1:9" hidden="1">
      <c r="A930" s="13"/>
      <c r="B930" s="1"/>
      <c r="C930" s="36"/>
      <c r="D930" s="118"/>
      <c r="E930" s="119"/>
      <c r="F930" s="43" t="str">
        <f>VLOOKUP(C930,'[2]Acha Air Sales Price List'!$B$1:$D$65536,3,FALSE)</f>
        <v>Exchange rate :</v>
      </c>
      <c r="G930" s="21">
        <f>ROUND(IF(ISBLANK(C930),0,VLOOKUP(C930,'[2]Acha Air Sales Price List'!$B$1:$X$65536,12,FALSE)*$L$14),2)</f>
        <v>0</v>
      </c>
      <c r="H930" s="22">
        <f t="shared" si="24"/>
        <v>0</v>
      </c>
      <c r="I930" s="14"/>
    </row>
    <row r="931" spans="1:9" hidden="1">
      <c r="A931" s="13"/>
      <c r="B931" s="1"/>
      <c r="C931" s="36"/>
      <c r="D931" s="118"/>
      <c r="E931" s="119"/>
      <c r="F931" s="43" t="str">
        <f>VLOOKUP(C931,'[2]Acha Air Sales Price List'!$B$1:$D$65536,3,FALSE)</f>
        <v>Exchange rate :</v>
      </c>
      <c r="G931" s="21">
        <f>ROUND(IF(ISBLANK(C931),0,VLOOKUP(C931,'[2]Acha Air Sales Price List'!$B$1:$X$65536,12,FALSE)*$L$14),2)</f>
        <v>0</v>
      </c>
      <c r="H931" s="22">
        <f t="shared" si="24"/>
        <v>0</v>
      </c>
      <c r="I931" s="14"/>
    </row>
    <row r="932" spans="1:9" hidden="1">
      <c r="A932" s="13"/>
      <c r="B932" s="1"/>
      <c r="C932" s="36"/>
      <c r="D932" s="118"/>
      <c r="E932" s="119"/>
      <c r="F932" s="43" t="str">
        <f>VLOOKUP(C932,'[2]Acha Air Sales Price List'!$B$1:$D$65536,3,FALSE)</f>
        <v>Exchange rate :</v>
      </c>
      <c r="G932" s="21">
        <f>ROUND(IF(ISBLANK(C932),0,VLOOKUP(C932,'[2]Acha Air Sales Price List'!$B$1:$X$65536,12,FALSE)*$L$14),2)</f>
        <v>0</v>
      </c>
      <c r="H932" s="22">
        <f t="shared" si="24"/>
        <v>0</v>
      </c>
      <c r="I932" s="14"/>
    </row>
    <row r="933" spans="1:9" hidden="1">
      <c r="A933" s="13"/>
      <c r="B933" s="1"/>
      <c r="C933" s="36"/>
      <c r="D933" s="118"/>
      <c r="E933" s="119"/>
      <c r="F933" s="43" t="str">
        <f>VLOOKUP(C933,'[2]Acha Air Sales Price List'!$B$1:$D$65536,3,FALSE)</f>
        <v>Exchange rate :</v>
      </c>
      <c r="G933" s="21">
        <f>ROUND(IF(ISBLANK(C933),0,VLOOKUP(C933,'[2]Acha Air Sales Price List'!$B$1:$X$65536,12,FALSE)*$L$14),2)</f>
        <v>0</v>
      </c>
      <c r="H933" s="22">
        <f t="shared" si="24"/>
        <v>0</v>
      </c>
      <c r="I933" s="14"/>
    </row>
    <row r="934" spans="1:9" hidden="1">
      <c r="A934" s="13"/>
      <c r="B934" s="1"/>
      <c r="C934" s="36"/>
      <c r="D934" s="118"/>
      <c r="E934" s="119"/>
      <c r="F934" s="43" t="str">
        <f>VLOOKUP(C934,'[2]Acha Air Sales Price List'!$B$1:$D$65536,3,FALSE)</f>
        <v>Exchange rate :</v>
      </c>
      <c r="G934" s="21">
        <f>ROUND(IF(ISBLANK(C934),0,VLOOKUP(C934,'[2]Acha Air Sales Price List'!$B$1:$X$65536,12,FALSE)*$L$14),2)</f>
        <v>0</v>
      </c>
      <c r="H934" s="22">
        <f t="shared" si="24"/>
        <v>0</v>
      </c>
      <c r="I934" s="14"/>
    </row>
    <row r="935" spans="1:9" hidden="1">
      <c r="A935" s="13"/>
      <c r="B935" s="1"/>
      <c r="C935" s="36"/>
      <c r="D935" s="118"/>
      <c r="E935" s="119"/>
      <c r="F935" s="43" t="str">
        <f>VLOOKUP(C935,'[2]Acha Air Sales Price List'!$B$1:$D$65536,3,FALSE)</f>
        <v>Exchange rate :</v>
      </c>
      <c r="G935" s="21">
        <f>ROUND(IF(ISBLANK(C935),0,VLOOKUP(C935,'[2]Acha Air Sales Price List'!$B$1:$X$65536,12,FALSE)*$L$14),2)</f>
        <v>0</v>
      </c>
      <c r="H935" s="22">
        <f t="shared" si="24"/>
        <v>0</v>
      </c>
      <c r="I935" s="14"/>
    </row>
    <row r="936" spans="1:9" hidden="1">
      <c r="A936" s="13"/>
      <c r="B936" s="1"/>
      <c r="C936" s="36"/>
      <c r="D936" s="118"/>
      <c r="E936" s="119"/>
      <c r="F936" s="43" t="str">
        <f>VLOOKUP(C936,'[2]Acha Air Sales Price List'!$B$1:$D$65536,3,FALSE)</f>
        <v>Exchange rate :</v>
      </c>
      <c r="G936" s="21">
        <f>ROUND(IF(ISBLANK(C936),0,VLOOKUP(C936,'[2]Acha Air Sales Price List'!$B$1:$X$65536,12,FALSE)*$L$14),2)</f>
        <v>0</v>
      </c>
      <c r="H936" s="22">
        <f t="shared" si="24"/>
        <v>0</v>
      </c>
      <c r="I936" s="14"/>
    </row>
    <row r="937" spans="1:9" hidden="1">
      <c r="A937" s="13"/>
      <c r="B937" s="1"/>
      <c r="C937" s="37"/>
      <c r="D937" s="118"/>
      <c r="E937" s="119"/>
      <c r="F937" s="43" t="str">
        <f>VLOOKUP(C937,'[2]Acha Air Sales Price List'!$B$1:$D$65536,3,FALSE)</f>
        <v>Exchange rate :</v>
      </c>
      <c r="G937" s="21">
        <f>ROUND(IF(ISBLANK(C937),0,VLOOKUP(C937,'[2]Acha Air Sales Price List'!$B$1:$X$65536,12,FALSE)*$L$14),2)</f>
        <v>0</v>
      </c>
      <c r="H937" s="22">
        <f>ROUND(IF(ISNUMBER(B937), G937*B937, 0),5)</f>
        <v>0</v>
      </c>
      <c r="I937" s="14"/>
    </row>
    <row r="938" spans="1:9" hidden="1">
      <c r="A938" s="13"/>
      <c r="B938" s="1"/>
      <c r="C938" s="36"/>
      <c r="D938" s="118"/>
      <c r="E938" s="119"/>
      <c r="F938" s="43" t="str">
        <f>VLOOKUP(C938,'[2]Acha Air Sales Price List'!$B$1:$D$65536,3,FALSE)</f>
        <v>Exchange rate :</v>
      </c>
      <c r="G938" s="21">
        <f>ROUND(IF(ISBLANK(C938),0,VLOOKUP(C938,'[2]Acha Air Sales Price List'!$B$1:$X$65536,12,FALSE)*$L$14),2)</f>
        <v>0</v>
      </c>
      <c r="H938" s="22">
        <f t="shared" ref="H938:H1001" si="25">ROUND(IF(ISNUMBER(B938), G938*B938, 0),5)</f>
        <v>0</v>
      </c>
      <c r="I938" s="14"/>
    </row>
    <row r="939" spans="1:9" hidden="1">
      <c r="A939" s="13"/>
      <c r="B939" s="1"/>
      <c r="C939" s="36"/>
      <c r="D939" s="118"/>
      <c r="E939" s="119"/>
      <c r="F939" s="43" t="str">
        <f>VLOOKUP(C939,'[2]Acha Air Sales Price List'!$B$1:$D$65536,3,FALSE)</f>
        <v>Exchange rate :</v>
      </c>
      <c r="G939" s="21">
        <f>ROUND(IF(ISBLANK(C939),0,VLOOKUP(C939,'[2]Acha Air Sales Price List'!$B$1:$X$65536,12,FALSE)*$L$14),2)</f>
        <v>0</v>
      </c>
      <c r="H939" s="22">
        <f t="shared" si="25"/>
        <v>0</v>
      </c>
      <c r="I939" s="14"/>
    </row>
    <row r="940" spans="1:9" hidden="1">
      <c r="A940" s="13"/>
      <c r="B940" s="1"/>
      <c r="C940" s="36"/>
      <c r="D940" s="118"/>
      <c r="E940" s="119"/>
      <c r="F940" s="43" t="str">
        <f>VLOOKUP(C940,'[2]Acha Air Sales Price List'!$B$1:$D$65536,3,FALSE)</f>
        <v>Exchange rate :</v>
      </c>
      <c r="G940" s="21">
        <f>ROUND(IF(ISBLANK(C940),0,VLOOKUP(C940,'[2]Acha Air Sales Price List'!$B$1:$X$65536,12,FALSE)*$L$14),2)</f>
        <v>0</v>
      </c>
      <c r="H940" s="22">
        <f t="shared" si="25"/>
        <v>0</v>
      </c>
      <c r="I940" s="14"/>
    </row>
    <row r="941" spans="1:9" hidden="1">
      <c r="A941" s="13"/>
      <c r="B941" s="1"/>
      <c r="C941" s="36"/>
      <c r="D941" s="118"/>
      <c r="E941" s="119"/>
      <c r="F941" s="43" t="str">
        <f>VLOOKUP(C941,'[2]Acha Air Sales Price List'!$B$1:$D$65536,3,FALSE)</f>
        <v>Exchange rate :</v>
      </c>
      <c r="G941" s="21">
        <f>ROUND(IF(ISBLANK(C941),0,VLOOKUP(C941,'[2]Acha Air Sales Price List'!$B$1:$X$65536,12,FALSE)*$L$14),2)</f>
        <v>0</v>
      </c>
      <c r="H941" s="22">
        <f t="shared" si="25"/>
        <v>0</v>
      </c>
      <c r="I941" s="14"/>
    </row>
    <row r="942" spans="1:9" hidden="1">
      <c r="A942" s="13"/>
      <c r="B942" s="1"/>
      <c r="C942" s="36"/>
      <c r="D942" s="118"/>
      <c r="E942" s="119"/>
      <c r="F942" s="43" t="str">
        <f>VLOOKUP(C942,'[2]Acha Air Sales Price List'!$B$1:$D$65536,3,FALSE)</f>
        <v>Exchange rate :</v>
      </c>
      <c r="G942" s="21">
        <f>ROUND(IF(ISBLANK(C942),0,VLOOKUP(C942,'[2]Acha Air Sales Price List'!$B$1:$X$65536,12,FALSE)*$L$14),2)</f>
        <v>0</v>
      </c>
      <c r="H942" s="22">
        <f t="shared" si="25"/>
        <v>0</v>
      </c>
      <c r="I942" s="14"/>
    </row>
    <row r="943" spans="1:9" hidden="1">
      <c r="A943" s="13"/>
      <c r="B943" s="1"/>
      <c r="C943" s="36"/>
      <c r="D943" s="118"/>
      <c r="E943" s="119"/>
      <c r="F943" s="43" t="str">
        <f>VLOOKUP(C943,'[2]Acha Air Sales Price List'!$B$1:$D$65536,3,FALSE)</f>
        <v>Exchange rate :</v>
      </c>
      <c r="G943" s="21">
        <f>ROUND(IF(ISBLANK(C943),0,VLOOKUP(C943,'[2]Acha Air Sales Price List'!$B$1:$X$65536,12,FALSE)*$L$14),2)</f>
        <v>0</v>
      </c>
      <c r="H943" s="22">
        <f t="shared" si="25"/>
        <v>0</v>
      </c>
      <c r="I943" s="14"/>
    </row>
    <row r="944" spans="1:9" hidden="1">
      <c r="A944" s="13"/>
      <c r="B944" s="1"/>
      <c r="C944" s="36"/>
      <c r="D944" s="118"/>
      <c r="E944" s="119"/>
      <c r="F944" s="43" t="str">
        <f>VLOOKUP(C944,'[2]Acha Air Sales Price List'!$B$1:$D$65536,3,FALSE)</f>
        <v>Exchange rate :</v>
      </c>
      <c r="G944" s="21">
        <f>ROUND(IF(ISBLANK(C944),0,VLOOKUP(C944,'[2]Acha Air Sales Price List'!$B$1:$X$65536,12,FALSE)*$L$14),2)</f>
        <v>0</v>
      </c>
      <c r="H944" s="22">
        <f t="shared" si="25"/>
        <v>0</v>
      </c>
      <c r="I944" s="14"/>
    </row>
    <row r="945" spans="1:9" hidden="1">
      <c r="A945" s="13"/>
      <c r="B945" s="1"/>
      <c r="C945" s="36"/>
      <c r="D945" s="118"/>
      <c r="E945" s="119"/>
      <c r="F945" s="43" t="str">
        <f>VLOOKUP(C945,'[2]Acha Air Sales Price List'!$B$1:$D$65536,3,FALSE)</f>
        <v>Exchange rate :</v>
      </c>
      <c r="G945" s="21">
        <f>ROUND(IF(ISBLANK(C945),0,VLOOKUP(C945,'[2]Acha Air Sales Price List'!$B$1:$X$65536,12,FALSE)*$L$14),2)</f>
        <v>0</v>
      </c>
      <c r="H945" s="22">
        <f t="shared" si="25"/>
        <v>0</v>
      </c>
      <c r="I945" s="14"/>
    </row>
    <row r="946" spans="1:9" hidden="1">
      <c r="A946" s="13"/>
      <c r="B946" s="1"/>
      <c r="C946" s="36"/>
      <c r="D946" s="118"/>
      <c r="E946" s="119"/>
      <c r="F946" s="43" t="str">
        <f>VLOOKUP(C946,'[2]Acha Air Sales Price List'!$B$1:$D$65536,3,FALSE)</f>
        <v>Exchange rate :</v>
      </c>
      <c r="G946" s="21">
        <f>ROUND(IF(ISBLANK(C946),0,VLOOKUP(C946,'[2]Acha Air Sales Price List'!$B$1:$X$65536,12,FALSE)*$L$14),2)</f>
        <v>0</v>
      </c>
      <c r="H946" s="22">
        <f t="shared" si="25"/>
        <v>0</v>
      </c>
      <c r="I946" s="14"/>
    </row>
    <row r="947" spans="1:9" hidden="1">
      <c r="A947" s="13"/>
      <c r="B947" s="1"/>
      <c r="C947" s="36"/>
      <c r="D947" s="118"/>
      <c r="E947" s="119"/>
      <c r="F947" s="43" t="str">
        <f>VLOOKUP(C947,'[2]Acha Air Sales Price List'!$B$1:$D$65536,3,FALSE)</f>
        <v>Exchange rate :</v>
      </c>
      <c r="G947" s="21">
        <f>ROUND(IF(ISBLANK(C947),0,VLOOKUP(C947,'[2]Acha Air Sales Price List'!$B$1:$X$65536,12,FALSE)*$L$14),2)</f>
        <v>0</v>
      </c>
      <c r="H947" s="22">
        <f t="shared" si="25"/>
        <v>0</v>
      </c>
      <c r="I947" s="14"/>
    </row>
    <row r="948" spans="1:9" hidden="1">
      <c r="A948" s="13"/>
      <c r="B948" s="1"/>
      <c r="C948" s="36"/>
      <c r="D948" s="118"/>
      <c r="E948" s="119"/>
      <c r="F948" s="43" t="str">
        <f>VLOOKUP(C948,'[2]Acha Air Sales Price List'!$B$1:$D$65536,3,FALSE)</f>
        <v>Exchange rate :</v>
      </c>
      <c r="G948" s="21">
        <f>ROUND(IF(ISBLANK(C948),0,VLOOKUP(C948,'[2]Acha Air Sales Price List'!$B$1:$X$65536,12,FALSE)*$L$14),2)</f>
        <v>0</v>
      </c>
      <c r="H948" s="22">
        <f t="shared" si="25"/>
        <v>0</v>
      </c>
      <c r="I948" s="14"/>
    </row>
    <row r="949" spans="1:9" hidden="1">
      <c r="A949" s="13"/>
      <c r="B949" s="1"/>
      <c r="C949" s="36"/>
      <c r="D949" s="118"/>
      <c r="E949" s="119"/>
      <c r="F949" s="43" t="str">
        <f>VLOOKUP(C949,'[2]Acha Air Sales Price List'!$B$1:$D$65536,3,FALSE)</f>
        <v>Exchange rate :</v>
      </c>
      <c r="G949" s="21">
        <f>ROUND(IF(ISBLANK(C949),0,VLOOKUP(C949,'[2]Acha Air Sales Price List'!$B$1:$X$65536,12,FALSE)*$L$14),2)</f>
        <v>0</v>
      </c>
      <c r="H949" s="22">
        <f t="shared" si="25"/>
        <v>0</v>
      </c>
      <c r="I949" s="14"/>
    </row>
    <row r="950" spans="1:9" hidden="1">
      <c r="A950" s="13"/>
      <c r="B950" s="1"/>
      <c r="C950" s="36"/>
      <c r="D950" s="118"/>
      <c r="E950" s="119"/>
      <c r="F950" s="43" t="str">
        <f>VLOOKUP(C950,'[2]Acha Air Sales Price List'!$B$1:$D$65536,3,FALSE)</f>
        <v>Exchange rate :</v>
      </c>
      <c r="G950" s="21">
        <f>ROUND(IF(ISBLANK(C950),0,VLOOKUP(C950,'[2]Acha Air Sales Price List'!$B$1:$X$65536,12,FALSE)*$L$14),2)</f>
        <v>0</v>
      </c>
      <c r="H950" s="22">
        <f t="shared" si="25"/>
        <v>0</v>
      </c>
      <c r="I950" s="14"/>
    </row>
    <row r="951" spans="1:9" hidden="1">
      <c r="A951" s="13"/>
      <c r="B951" s="1"/>
      <c r="C951" s="36"/>
      <c r="D951" s="118"/>
      <c r="E951" s="119"/>
      <c r="F951" s="43" t="str">
        <f>VLOOKUP(C951,'[2]Acha Air Sales Price List'!$B$1:$D$65536,3,FALSE)</f>
        <v>Exchange rate :</v>
      </c>
      <c r="G951" s="21">
        <f>ROUND(IF(ISBLANK(C951),0,VLOOKUP(C951,'[2]Acha Air Sales Price List'!$B$1:$X$65536,12,FALSE)*$L$14),2)</f>
        <v>0</v>
      </c>
      <c r="H951" s="22">
        <f t="shared" si="25"/>
        <v>0</v>
      </c>
      <c r="I951" s="14"/>
    </row>
    <row r="952" spans="1:9" hidden="1">
      <c r="A952" s="13"/>
      <c r="B952" s="1"/>
      <c r="C952" s="36"/>
      <c r="D952" s="118"/>
      <c r="E952" s="119"/>
      <c r="F952" s="43" t="str">
        <f>VLOOKUP(C952,'[2]Acha Air Sales Price List'!$B$1:$D$65536,3,FALSE)</f>
        <v>Exchange rate :</v>
      </c>
      <c r="G952" s="21">
        <f>ROUND(IF(ISBLANK(C952),0,VLOOKUP(C952,'[2]Acha Air Sales Price List'!$B$1:$X$65536,12,FALSE)*$L$14),2)</f>
        <v>0</v>
      </c>
      <c r="H952" s="22">
        <f t="shared" si="25"/>
        <v>0</v>
      </c>
      <c r="I952" s="14"/>
    </row>
    <row r="953" spans="1:9" hidden="1">
      <c r="A953" s="13"/>
      <c r="B953" s="1"/>
      <c r="C953" s="36"/>
      <c r="D953" s="118"/>
      <c r="E953" s="119"/>
      <c r="F953" s="43" t="str">
        <f>VLOOKUP(C953,'[2]Acha Air Sales Price List'!$B$1:$D$65536,3,FALSE)</f>
        <v>Exchange rate :</v>
      </c>
      <c r="G953" s="21">
        <f>ROUND(IF(ISBLANK(C953),0,VLOOKUP(C953,'[2]Acha Air Sales Price List'!$B$1:$X$65536,12,FALSE)*$L$14),2)</f>
        <v>0</v>
      </c>
      <c r="H953" s="22">
        <f t="shared" si="25"/>
        <v>0</v>
      </c>
      <c r="I953" s="14"/>
    </row>
    <row r="954" spans="1:9" hidden="1">
      <c r="A954" s="13"/>
      <c r="B954" s="1"/>
      <c r="C954" s="36"/>
      <c r="D954" s="118"/>
      <c r="E954" s="119"/>
      <c r="F954" s="43" t="str">
        <f>VLOOKUP(C954,'[2]Acha Air Sales Price List'!$B$1:$D$65536,3,FALSE)</f>
        <v>Exchange rate :</v>
      </c>
      <c r="G954" s="21">
        <f>ROUND(IF(ISBLANK(C954),0,VLOOKUP(C954,'[2]Acha Air Sales Price List'!$B$1:$X$65536,12,FALSE)*$L$14),2)</f>
        <v>0</v>
      </c>
      <c r="H954" s="22">
        <f t="shared" si="25"/>
        <v>0</v>
      </c>
      <c r="I954" s="14"/>
    </row>
    <row r="955" spans="1:9" hidden="1">
      <c r="A955" s="13"/>
      <c r="B955" s="1"/>
      <c r="C955" s="36"/>
      <c r="D955" s="118"/>
      <c r="E955" s="119"/>
      <c r="F955" s="43" t="str">
        <f>VLOOKUP(C955,'[2]Acha Air Sales Price List'!$B$1:$D$65536,3,FALSE)</f>
        <v>Exchange rate :</v>
      </c>
      <c r="G955" s="21">
        <f>ROUND(IF(ISBLANK(C955),0,VLOOKUP(C955,'[2]Acha Air Sales Price List'!$B$1:$X$65536,12,FALSE)*$L$14),2)</f>
        <v>0</v>
      </c>
      <c r="H955" s="22">
        <f t="shared" si="25"/>
        <v>0</v>
      </c>
      <c r="I955" s="14"/>
    </row>
    <row r="956" spans="1:9" hidden="1">
      <c r="A956" s="13"/>
      <c r="B956" s="1"/>
      <c r="C956" s="36"/>
      <c r="D956" s="118"/>
      <c r="E956" s="119"/>
      <c r="F956" s="43" t="str">
        <f>VLOOKUP(C956,'[2]Acha Air Sales Price List'!$B$1:$D$65536,3,FALSE)</f>
        <v>Exchange rate :</v>
      </c>
      <c r="G956" s="21">
        <f>ROUND(IF(ISBLANK(C956),0,VLOOKUP(C956,'[2]Acha Air Sales Price List'!$B$1:$X$65536,12,FALSE)*$L$14),2)</f>
        <v>0</v>
      </c>
      <c r="H956" s="22">
        <f t="shared" si="25"/>
        <v>0</v>
      </c>
      <c r="I956" s="14"/>
    </row>
    <row r="957" spans="1:9" hidden="1">
      <c r="A957" s="13"/>
      <c r="B957" s="1"/>
      <c r="C957" s="36"/>
      <c r="D957" s="118"/>
      <c r="E957" s="119"/>
      <c r="F957" s="43" t="str">
        <f>VLOOKUP(C957,'[2]Acha Air Sales Price List'!$B$1:$D$65536,3,FALSE)</f>
        <v>Exchange rate :</v>
      </c>
      <c r="G957" s="21">
        <f>ROUND(IF(ISBLANK(C957),0,VLOOKUP(C957,'[2]Acha Air Sales Price List'!$B$1:$X$65536,12,FALSE)*$L$14),2)</f>
        <v>0</v>
      </c>
      <c r="H957" s="22">
        <f t="shared" si="25"/>
        <v>0</v>
      </c>
      <c r="I957" s="14"/>
    </row>
    <row r="958" spans="1:9" hidden="1">
      <c r="A958" s="13"/>
      <c r="B958" s="1"/>
      <c r="C958" s="36"/>
      <c r="D958" s="118"/>
      <c r="E958" s="119"/>
      <c r="F958" s="43" t="str">
        <f>VLOOKUP(C958,'[2]Acha Air Sales Price List'!$B$1:$D$65536,3,FALSE)</f>
        <v>Exchange rate :</v>
      </c>
      <c r="G958" s="21">
        <f>ROUND(IF(ISBLANK(C958),0,VLOOKUP(C958,'[2]Acha Air Sales Price List'!$B$1:$X$65536,12,FALSE)*$L$14),2)</f>
        <v>0</v>
      </c>
      <c r="H958" s="22">
        <f t="shared" si="25"/>
        <v>0</v>
      </c>
      <c r="I958" s="14"/>
    </row>
    <row r="959" spans="1:9" hidden="1">
      <c r="A959" s="13"/>
      <c r="B959" s="1"/>
      <c r="C959" s="36"/>
      <c r="D959" s="118"/>
      <c r="E959" s="119"/>
      <c r="F959" s="43" t="str">
        <f>VLOOKUP(C959,'[2]Acha Air Sales Price List'!$B$1:$D$65536,3,FALSE)</f>
        <v>Exchange rate :</v>
      </c>
      <c r="G959" s="21">
        <f>ROUND(IF(ISBLANK(C959),0,VLOOKUP(C959,'[2]Acha Air Sales Price List'!$B$1:$X$65536,12,FALSE)*$L$14),2)</f>
        <v>0</v>
      </c>
      <c r="H959" s="22">
        <f t="shared" si="25"/>
        <v>0</v>
      </c>
      <c r="I959" s="14"/>
    </row>
    <row r="960" spans="1:9" hidden="1">
      <c r="A960" s="13"/>
      <c r="B960" s="1"/>
      <c r="C960" s="36"/>
      <c r="D960" s="118"/>
      <c r="E960" s="119"/>
      <c r="F960" s="43" t="str">
        <f>VLOOKUP(C960,'[2]Acha Air Sales Price List'!$B$1:$D$65536,3,FALSE)</f>
        <v>Exchange rate :</v>
      </c>
      <c r="G960" s="21">
        <f>ROUND(IF(ISBLANK(C960),0,VLOOKUP(C960,'[2]Acha Air Sales Price List'!$B$1:$X$65536,12,FALSE)*$L$14),2)</f>
        <v>0</v>
      </c>
      <c r="H960" s="22">
        <f t="shared" si="25"/>
        <v>0</v>
      </c>
      <c r="I960" s="14"/>
    </row>
    <row r="961" spans="1:9" hidden="1">
      <c r="A961" s="13"/>
      <c r="B961" s="1"/>
      <c r="C961" s="36"/>
      <c r="D961" s="118"/>
      <c r="E961" s="119"/>
      <c r="F961" s="43" t="str">
        <f>VLOOKUP(C961,'[2]Acha Air Sales Price List'!$B$1:$D$65536,3,FALSE)</f>
        <v>Exchange rate :</v>
      </c>
      <c r="G961" s="21">
        <f>ROUND(IF(ISBLANK(C961),0,VLOOKUP(C961,'[2]Acha Air Sales Price List'!$B$1:$X$65536,12,FALSE)*$L$14),2)</f>
        <v>0</v>
      </c>
      <c r="H961" s="22">
        <f t="shared" si="25"/>
        <v>0</v>
      </c>
      <c r="I961" s="14"/>
    </row>
    <row r="962" spans="1:9" hidden="1">
      <c r="A962" s="13"/>
      <c r="B962" s="1"/>
      <c r="C962" s="36"/>
      <c r="D962" s="118"/>
      <c r="E962" s="119"/>
      <c r="F962" s="43" t="str">
        <f>VLOOKUP(C962,'[2]Acha Air Sales Price List'!$B$1:$D$65536,3,FALSE)</f>
        <v>Exchange rate :</v>
      </c>
      <c r="G962" s="21">
        <f>ROUND(IF(ISBLANK(C962),0,VLOOKUP(C962,'[2]Acha Air Sales Price List'!$B$1:$X$65536,12,FALSE)*$L$14),2)</f>
        <v>0</v>
      </c>
      <c r="H962" s="22">
        <f t="shared" si="25"/>
        <v>0</v>
      </c>
      <c r="I962" s="14"/>
    </row>
    <row r="963" spans="1:9" hidden="1">
      <c r="A963" s="13"/>
      <c r="B963" s="1"/>
      <c r="C963" s="36"/>
      <c r="D963" s="118"/>
      <c r="E963" s="119"/>
      <c r="F963" s="43" t="str">
        <f>VLOOKUP(C963,'[2]Acha Air Sales Price List'!$B$1:$D$65536,3,FALSE)</f>
        <v>Exchange rate :</v>
      </c>
      <c r="G963" s="21">
        <f>ROUND(IF(ISBLANK(C963),0,VLOOKUP(C963,'[2]Acha Air Sales Price List'!$B$1:$X$65536,12,FALSE)*$L$14),2)</f>
        <v>0</v>
      </c>
      <c r="H963" s="22">
        <f t="shared" si="25"/>
        <v>0</v>
      </c>
      <c r="I963" s="14"/>
    </row>
    <row r="964" spans="1:9" hidden="1">
      <c r="A964" s="13"/>
      <c r="B964" s="1"/>
      <c r="C964" s="36"/>
      <c r="D964" s="118"/>
      <c r="E964" s="119"/>
      <c r="F964" s="43" t="str">
        <f>VLOOKUP(C964,'[2]Acha Air Sales Price List'!$B$1:$D$65536,3,FALSE)</f>
        <v>Exchange rate :</v>
      </c>
      <c r="G964" s="21">
        <f>ROUND(IF(ISBLANK(C964),0,VLOOKUP(C964,'[2]Acha Air Sales Price List'!$B$1:$X$65536,12,FALSE)*$L$14),2)</f>
        <v>0</v>
      </c>
      <c r="H964" s="22">
        <f t="shared" si="25"/>
        <v>0</v>
      </c>
      <c r="I964" s="14"/>
    </row>
    <row r="965" spans="1:9" hidden="1">
      <c r="A965" s="13"/>
      <c r="B965" s="1"/>
      <c r="C965" s="36"/>
      <c r="D965" s="118"/>
      <c r="E965" s="119"/>
      <c r="F965" s="43" t="str">
        <f>VLOOKUP(C965,'[2]Acha Air Sales Price List'!$B$1:$D$65536,3,FALSE)</f>
        <v>Exchange rate :</v>
      </c>
      <c r="G965" s="21">
        <f>ROUND(IF(ISBLANK(C965),0,VLOOKUP(C965,'[2]Acha Air Sales Price List'!$B$1:$X$65536,12,FALSE)*$L$14),2)</f>
        <v>0</v>
      </c>
      <c r="H965" s="22">
        <f t="shared" si="25"/>
        <v>0</v>
      </c>
      <c r="I965" s="14"/>
    </row>
    <row r="966" spans="1:9" hidden="1">
      <c r="A966" s="13"/>
      <c r="B966" s="1"/>
      <c r="C966" s="36"/>
      <c r="D966" s="118"/>
      <c r="E966" s="119"/>
      <c r="F966" s="43" t="str">
        <f>VLOOKUP(C966,'[2]Acha Air Sales Price List'!$B$1:$D$65536,3,FALSE)</f>
        <v>Exchange rate :</v>
      </c>
      <c r="G966" s="21">
        <f>ROUND(IF(ISBLANK(C966),0,VLOOKUP(C966,'[2]Acha Air Sales Price List'!$B$1:$X$65536,12,FALSE)*$L$14),2)</f>
        <v>0</v>
      </c>
      <c r="H966" s="22">
        <f t="shared" si="25"/>
        <v>0</v>
      </c>
      <c r="I966" s="14"/>
    </row>
    <row r="967" spans="1:9" hidden="1">
      <c r="A967" s="13"/>
      <c r="B967" s="1"/>
      <c r="C967" s="36"/>
      <c r="D967" s="118"/>
      <c r="E967" s="119"/>
      <c r="F967" s="43" t="str">
        <f>VLOOKUP(C967,'[2]Acha Air Sales Price List'!$B$1:$D$65536,3,FALSE)</f>
        <v>Exchange rate :</v>
      </c>
      <c r="G967" s="21">
        <f>ROUND(IF(ISBLANK(C967),0,VLOOKUP(C967,'[2]Acha Air Sales Price List'!$B$1:$X$65536,12,FALSE)*$L$14),2)</f>
        <v>0</v>
      </c>
      <c r="H967" s="22">
        <f t="shared" si="25"/>
        <v>0</v>
      </c>
      <c r="I967" s="14"/>
    </row>
    <row r="968" spans="1:9" hidden="1">
      <c r="A968" s="13"/>
      <c r="B968" s="1"/>
      <c r="C968" s="36"/>
      <c r="D968" s="118"/>
      <c r="E968" s="119"/>
      <c r="F968" s="43" t="str">
        <f>VLOOKUP(C968,'[2]Acha Air Sales Price List'!$B$1:$D$65536,3,FALSE)</f>
        <v>Exchange rate :</v>
      </c>
      <c r="G968" s="21">
        <f>ROUND(IF(ISBLANK(C968),0,VLOOKUP(C968,'[2]Acha Air Sales Price List'!$B$1:$X$65536,12,FALSE)*$L$14),2)</f>
        <v>0</v>
      </c>
      <c r="H968" s="22">
        <f t="shared" si="25"/>
        <v>0</v>
      </c>
      <c r="I968" s="14"/>
    </row>
    <row r="969" spans="1:9" hidden="1">
      <c r="A969" s="13"/>
      <c r="B969" s="1"/>
      <c r="C969" s="36"/>
      <c r="D969" s="118"/>
      <c r="E969" s="119"/>
      <c r="F969" s="43" t="str">
        <f>VLOOKUP(C969,'[2]Acha Air Sales Price List'!$B$1:$D$65536,3,FALSE)</f>
        <v>Exchange rate :</v>
      </c>
      <c r="G969" s="21">
        <f>ROUND(IF(ISBLANK(C969),0,VLOOKUP(C969,'[2]Acha Air Sales Price List'!$B$1:$X$65536,12,FALSE)*$L$14),2)</f>
        <v>0</v>
      </c>
      <c r="H969" s="22">
        <f t="shared" si="25"/>
        <v>0</v>
      </c>
      <c r="I969" s="14"/>
    </row>
    <row r="970" spans="1:9" hidden="1">
      <c r="A970" s="13"/>
      <c r="B970" s="1"/>
      <c r="C970" s="36"/>
      <c r="D970" s="118"/>
      <c r="E970" s="119"/>
      <c r="F970" s="43" t="str">
        <f>VLOOKUP(C970,'[2]Acha Air Sales Price List'!$B$1:$D$65536,3,FALSE)</f>
        <v>Exchange rate :</v>
      </c>
      <c r="G970" s="21">
        <f>ROUND(IF(ISBLANK(C970),0,VLOOKUP(C970,'[2]Acha Air Sales Price List'!$B$1:$X$65536,12,FALSE)*$L$14),2)</f>
        <v>0</v>
      </c>
      <c r="H970" s="22">
        <f t="shared" si="25"/>
        <v>0</v>
      </c>
      <c r="I970" s="14"/>
    </row>
    <row r="971" spans="1:9" hidden="1">
      <c r="A971" s="13"/>
      <c r="B971" s="1"/>
      <c r="C971" s="36"/>
      <c r="D971" s="118"/>
      <c r="E971" s="119"/>
      <c r="F971" s="43" t="str">
        <f>VLOOKUP(C971,'[2]Acha Air Sales Price List'!$B$1:$D$65536,3,FALSE)</f>
        <v>Exchange rate :</v>
      </c>
      <c r="G971" s="21">
        <f>ROUND(IF(ISBLANK(C971),0,VLOOKUP(C971,'[2]Acha Air Sales Price List'!$B$1:$X$65536,12,FALSE)*$L$14),2)</f>
        <v>0</v>
      </c>
      <c r="H971" s="22">
        <f t="shared" si="25"/>
        <v>0</v>
      </c>
      <c r="I971" s="14"/>
    </row>
    <row r="972" spans="1:9" hidden="1">
      <c r="A972" s="13"/>
      <c r="B972" s="1"/>
      <c r="C972" s="36"/>
      <c r="D972" s="118"/>
      <c r="E972" s="119"/>
      <c r="F972" s="43" t="str">
        <f>VLOOKUP(C972,'[2]Acha Air Sales Price List'!$B$1:$D$65536,3,FALSE)</f>
        <v>Exchange rate :</v>
      </c>
      <c r="G972" s="21">
        <f>ROUND(IF(ISBLANK(C972),0,VLOOKUP(C972,'[2]Acha Air Sales Price List'!$B$1:$X$65536,12,FALSE)*$L$14),2)</f>
        <v>0</v>
      </c>
      <c r="H972" s="22">
        <f t="shared" si="25"/>
        <v>0</v>
      </c>
      <c r="I972" s="14"/>
    </row>
    <row r="973" spans="1:9" hidden="1">
      <c r="A973" s="13"/>
      <c r="B973" s="1"/>
      <c r="C973" s="36"/>
      <c r="D973" s="118"/>
      <c r="E973" s="119"/>
      <c r="F973" s="43" t="str">
        <f>VLOOKUP(C973,'[2]Acha Air Sales Price List'!$B$1:$D$65536,3,FALSE)</f>
        <v>Exchange rate :</v>
      </c>
      <c r="G973" s="21">
        <f>ROUND(IF(ISBLANK(C973),0,VLOOKUP(C973,'[2]Acha Air Sales Price List'!$B$1:$X$65536,12,FALSE)*$L$14),2)</f>
        <v>0</v>
      </c>
      <c r="H973" s="22">
        <f t="shared" si="25"/>
        <v>0</v>
      </c>
      <c r="I973" s="14"/>
    </row>
    <row r="974" spans="1:9" hidden="1">
      <c r="A974" s="13"/>
      <c r="B974" s="1"/>
      <c r="C974" s="37"/>
      <c r="D974" s="118"/>
      <c r="E974" s="119"/>
      <c r="F974" s="43" t="str">
        <f>VLOOKUP(C974,'[2]Acha Air Sales Price List'!$B$1:$D$65536,3,FALSE)</f>
        <v>Exchange rate :</v>
      </c>
      <c r="G974" s="21">
        <f>ROUND(IF(ISBLANK(C974),0,VLOOKUP(C974,'[2]Acha Air Sales Price List'!$B$1:$X$65536,12,FALSE)*$L$14),2)</f>
        <v>0</v>
      </c>
      <c r="H974" s="22">
        <f t="shared" si="25"/>
        <v>0</v>
      </c>
      <c r="I974" s="14"/>
    </row>
    <row r="975" spans="1:9" hidden="1">
      <c r="A975" s="13"/>
      <c r="B975" s="1"/>
      <c r="C975" s="36"/>
      <c r="D975" s="118"/>
      <c r="E975" s="119"/>
      <c r="F975" s="43" t="str">
        <f>VLOOKUP(C975,'[2]Acha Air Sales Price List'!$B$1:$D$65536,3,FALSE)</f>
        <v>Exchange rate :</v>
      </c>
      <c r="G975" s="21">
        <f>ROUND(IF(ISBLANK(C975),0,VLOOKUP(C975,'[2]Acha Air Sales Price List'!$B$1:$X$65536,12,FALSE)*$L$14),2)</f>
        <v>0</v>
      </c>
      <c r="H975" s="22">
        <f t="shared" si="25"/>
        <v>0</v>
      </c>
      <c r="I975" s="14"/>
    </row>
    <row r="976" spans="1:9" hidden="1">
      <c r="A976" s="13"/>
      <c r="B976" s="1"/>
      <c r="C976" s="36"/>
      <c r="D976" s="118"/>
      <c r="E976" s="119"/>
      <c r="F976" s="43" t="str">
        <f>VLOOKUP(C976,'[2]Acha Air Sales Price List'!$B$1:$D$65536,3,FALSE)</f>
        <v>Exchange rate :</v>
      </c>
      <c r="G976" s="21">
        <f>ROUND(IF(ISBLANK(C976),0,VLOOKUP(C976,'[2]Acha Air Sales Price List'!$B$1:$X$65536,12,FALSE)*$L$14),2)</f>
        <v>0</v>
      </c>
      <c r="H976" s="22">
        <f t="shared" si="25"/>
        <v>0</v>
      </c>
      <c r="I976" s="14"/>
    </row>
    <row r="977" spans="1:9" hidden="1">
      <c r="A977" s="13"/>
      <c r="B977" s="1"/>
      <c r="C977" s="36"/>
      <c r="D977" s="118"/>
      <c r="E977" s="119"/>
      <c r="F977" s="43" t="str">
        <f>VLOOKUP(C977,'[2]Acha Air Sales Price List'!$B$1:$D$65536,3,FALSE)</f>
        <v>Exchange rate :</v>
      </c>
      <c r="G977" s="21">
        <f>ROUND(IF(ISBLANK(C977),0,VLOOKUP(C977,'[2]Acha Air Sales Price List'!$B$1:$X$65536,12,FALSE)*$L$14),2)</f>
        <v>0</v>
      </c>
      <c r="H977" s="22">
        <f t="shared" si="25"/>
        <v>0</v>
      </c>
      <c r="I977" s="14"/>
    </row>
    <row r="978" spans="1:9" hidden="1">
      <c r="A978" s="13"/>
      <c r="B978" s="1"/>
      <c r="C978" s="36"/>
      <c r="D978" s="118"/>
      <c r="E978" s="119"/>
      <c r="F978" s="43" t="str">
        <f>VLOOKUP(C978,'[2]Acha Air Sales Price List'!$B$1:$D$65536,3,FALSE)</f>
        <v>Exchange rate :</v>
      </c>
      <c r="G978" s="21">
        <f>ROUND(IF(ISBLANK(C978),0,VLOOKUP(C978,'[2]Acha Air Sales Price List'!$B$1:$X$65536,12,FALSE)*$L$14),2)</f>
        <v>0</v>
      </c>
      <c r="H978" s="22">
        <f t="shared" si="25"/>
        <v>0</v>
      </c>
      <c r="I978" s="14"/>
    </row>
    <row r="979" spans="1:9" hidden="1">
      <c r="A979" s="13"/>
      <c r="B979" s="1"/>
      <c r="C979" s="36"/>
      <c r="D979" s="118"/>
      <c r="E979" s="119"/>
      <c r="F979" s="43" t="str">
        <f>VLOOKUP(C979,'[2]Acha Air Sales Price List'!$B$1:$D$65536,3,FALSE)</f>
        <v>Exchange rate :</v>
      </c>
      <c r="G979" s="21">
        <f>ROUND(IF(ISBLANK(C979),0,VLOOKUP(C979,'[2]Acha Air Sales Price List'!$B$1:$X$65536,12,FALSE)*$L$14),2)</f>
        <v>0</v>
      </c>
      <c r="H979" s="22">
        <f t="shared" si="25"/>
        <v>0</v>
      </c>
      <c r="I979" s="14"/>
    </row>
    <row r="980" spans="1:9" hidden="1">
      <c r="A980" s="13"/>
      <c r="B980" s="1"/>
      <c r="C980" s="36"/>
      <c r="D980" s="118"/>
      <c r="E980" s="119"/>
      <c r="F980" s="43" t="str">
        <f>VLOOKUP(C980,'[2]Acha Air Sales Price List'!$B$1:$D$65536,3,FALSE)</f>
        <v>Exchange rate :</v>
      </c>
      <c r="G980" s="21">
        <f>ROUND(IF(ISBLANK(C980),0,VLOOKUP(C980,'[2]Acha Air Sales Price List'!$B$1:$X$65536,12,FALSE)*$L$14),2)</f>
        <v>0</v>
      </c>
      <c r="H980" s="22">
        <f t="shared" si="25"/>
        <v>0</v>
      </c>
      <c r="I980" s="14"/>
    </row>
    <row r="981" spans="1:9" hidden="1">
      <c r="A981" s="13"/>
      <c r="B981" s="1"/>
      <c r="C981" s="36"/>
      <c r="D981" s="118"/>
      <c r="E981" s="119"/>
      <c r="F981" s="43" t="str">
        <f>VLOOKUP(C981,'[2]Acha Air Sales Price List'!$B$1:$D$65536,3,FALSE)</f>
        <v>Exchange rate :</v>
      </c>
      <c r="G981" s="21">
        <f>ROUND(IF(ISBLANK(C981),0,VLOOKUP(C981,'[2]Acha Air Sales Price List'!$B$1:$X$65536,12,FALSE)*$L$14),2)</f>
        <v>0</v>
      </c>
      <c r="H981" s="22">
        <f t="shared" si="25"/>
        <v>0</v>
      </c>
      <c r="I981" s="14"/>
    </row>
    <row r="982" spans="1:9" hidden="1">
      <c r="A982" s="13"/>
      <c r="B982" s="1"/>
      <c r="C982" s="36"/>
      <c r="D982" s="118"/>
      <c r="E982" s="119"/>
      <c r="F982" s="43" t="str">
        <f>VLOOKUP(C982,'[2]Acha Air Sales Price List'!$B$1:$D$65536,3,FALSE)</f>
        <v>Exchange rate :</v>
      </c>
      <c r="G982" s="21">
        <f>ROUND(IF(ISBLANK(C982),0,VLOOKUP(C982,'[2]Acha Air Sales Price List'!$B$1:$X$65536,12,FALSE)*$L$14),2)</f>
        <v>0</v>
      </c>
      <c r="H982" s="22">
        <f t="shared" si="25"/>
        <v>0</v>
      </c>
      <c r="I982" s="14"/>
    </row>
    <row r="983" spans="1:9" hidden="1">
      <c r="A983" s="13"/>
      <c r="B983" s="1"/>
      <c r="C983" s="36"/>
      <c r="D983" s="118"/>
      <c r="E983" s="119"/>
      <c r="F983" s="43" t="str">
        <f>VLOOKUP(C983,'[2]Acha Air Sales Price List'!$B$1:$D$65536,3,FALSE)</f>
        <v>Exchange rate :</v>
      </c>
      <c r="G983" s="21">
        <f>ROUND(IF(ISBLANK(C983),0,VLOOKUP(C983,'[2]Acha Air Sales Price List'!$B$1:$X$65536,12,FALSE)*$L$14),2)</f>
        <v>0</v>
      </c>
      <c r="H983" s="22">
        <f t="shared" si="25"/>
        <v>0</v>
      </c>
      <c r="I983" s="14"/>
    </row>
    <row r="984" spans="1:9" hidden="1">
      <c r="A984" s="13"/>
      <c r="B984" s="1"/>
      <c r="C984" s="36"/>
      <c r="D984" s="118"/>
      <c r="E984" s="119"/>
      <c r="F984" s="43" t="str">
        <f>VLOOKUP(C984,'[2]Acha Air Sales Price List'!$B$1:$D$65536,3,FALSE)</f>
        <v>Exchange rate :</v>
      </c>
      <c r="G984" s="21">
        <f>ROUND(IF(ISBLANK(C984),0,VLOOKUP(C984,'[2]Acha Air Sales Price List'!$B$1:$X$65536,12,FALSE)*$L$14),2)</f>
        <v>0</v>
      </c>
      <c r="H984" s="22">
        <f t="shared" si="25"/>
        <v>0</v>
      </c>
      <c r="I984" s="14"/>
    </row>
    <row r="985" spans="1:9" hidden="1">
      <c r="A985" s="13"/>
      <c r="B985" s="1"/>
      <c r="C985" s="36"/>
      <c r="D985" s="118"/>
      <c r="E985" s="119"/>
      <c r="F985" s="43" t="str">
        <f>VLOOKUP(C985,'[2]Acha Air Sales Price List'!$B$1:$D$65536,3,FALSE)</f>
        <v>Exchange rate :</v>
      </c>
      <c r="G985" s="21">
        <f>ROUND(IF(ISBLANK(C985),0,VLOOKUP(C985,'[2]Acha Air Sales Price List'!$B$1:$X$65536,12,FALSE)*$L$14),2)</f>
        <v>0</v>
      </c>
      <c r="H985" s="22">
        <f t="shared" si="25"/>
        <v>0</v>
      </c>
      <c r="I985" s="14"/>
    </row>
    <row r="986" spans="1:9" hidden="1">
      <c r="A986" s="13"/>
      <c r="B986" s="1"/>
      <c r="C986" s="36"/>
      <c r="D986" s="118"/>
      <c r="E986" s="119"/>
      <c r="F986" s="43" t="str">
        <f>VLOOKUP(C986,'[2]Acha Air Sales Price List'!$B$1:$D$65536,3,FALSE)</f>
        <v>Exchange rate :</v>
      </c>
      <c r="G986" s="21">
        <f>ROUND(IF(ISBLANK(C986),0,VLOOKUP(C986,'[2]Acha Air Sales Price List'!$B$1:$X$65536,12,FALSE)*$L$14),2)</f>
        <v>0</v>
      </c>
      <c r="H986" s="22">
        <f t="shared" si="25"/>
        <v>0</v>
      </c>
      <c r="I986" s="14"/>
    </row>
    <row r="987" spans="1:9" hidden="1">
      <c r="A987" s="13"/>
      <c r="B987" s="1"/>
      <c r="C987" s="36"/>
      <c r="D987" s="118"/>
      <c r="E987" s="119"/>
      <c r="F987" s="43" t="str">
        <f>VLOOKUP(C987,'[2]Acha Air Sales Price List'!$B$1:$D$65536,3,FALSE)</f>
        <v>Exchange rate :</v>
      </c>
      <c r="G987" s="21">
        <f>ROUND(IF(ISBLANK(C987),0,VLOOKUP(C987,'[2]Acha Air Sales Price List'!$B$1:$X$65536,12,FALSE)*$L$14),2)</f>
        <v>0</v>
      </c>
      <c r="H987" s="22">
        <f t="shared" si="25"/>
        <v>0</v>
      </c>
      <c r="I987" s="14"/>
    </row>
    <row r="988" spans="1:9" hidden="1">
      <c r="A988" s="13"/>
      <c r="B988" s="1"/>
      <c r="C988" s="36"/>
      <c r="D988" s="118"/>
      <c r="E988" s="119"/>
      <c r="F988" s="43" t="str">
        <f>VLOOKUP(C988,'[2]Acha Air Sales Price List'!$B$1:$D$65536,3,FALSE)</f>
        <v>Exchange rate :</v>
      </c>
      <c r="G988" s="21">
        <f>ROUND(IF(ISBLANK(C988),0,VLOOKUP(C988,'[2]Acha Air Sales Price List'!$B$1:$X$65536,12,FALSE)*$L$14),2)</f>
        <v>0</v>
      </c>
      <c r="H988" s="22">
        <f t="shared" si="25"/>
        <v>0</v>
      </c>
      <c r="I988" s="14"/>
    </row>
    <row r="989" spans="1:9" hidden="1">
      <c r="A989" s="13"/>
      <c r="B989" s="1"/>
      <c r="C989" s="36"/>
      <c r="D989" s="118"/>
      <c r="E989" s="119"/>
      <c r="F989" s="43" t="str">
        <f>VLOOKUP(C989,'[2]Acha Air Sales Price List'!$B$1:$D$65536,3,FALSE)</f>
        <v>Exchange rate :</v>
      </c>
      <c r="G989" s="21">
        <f>ROUND(IF(ISBLANK(C989),0,VLOOKUP(C989,'[2]Acha Air Sales Price List'!$B$1:$X$65536,12,FALSE)*$L$14),2)</f>
        <v>0</v>
      </c>
      <c r="H989" s="22">
        <f t="shared" si="25"/>
        <v>0</v>
      </c>
      <c r="I989" s="14"/>
    </row>
    <row r="990" spans="1:9" hidden="1">
      <c r="A990" s="13"/>
      <c r="B990" s="1"/>
      <c r="C990" s="36"/>
      <c r="D990" s="118"/>
      <c r="E990" s="119"/>
      <c r="F990" s="43" t="str">
        <f>VLOOKUP(C990,'[2]Acha Air Sales Price List'!$B$1:$D$65536,3,FALSE)</f>
        <v>Exchange rate :</v>
      </c>
      <c r="G990" s="21">
        <f>ROUND(IF(ISBLANK(C990),0,VLOOKUP(C990,'[2]Acha Air Sales Price List'!$B$1:$X$65536,12,FALSE)*$L$14),2)</f>
        <v>0</v>
      </c>
      <c r="H990" s="22">
        <f t="shared" si="25"/>
        <v>0</v>
      </c>
      <c r="I990" s="14"/>
    </row>
    <row r="991" spans="1:9" hidden="1">
      <c r="A991" s="13"/>
      <c r="B991" s="1"/>
      <c r="C991" s="36"/>
      <c r="D991" s="118"/>
      <c r="E991" s="119"/>
      <c r="F991" s="43" t="str">
        <f>VLOOKUP(C991,'[2]Acha Air Sales Price List'!$B$1:$D$65536,3,FALSE)</f>
        <v>Exchange rate :</v>
      </c>
      <c r="G991" s="21">
        <f>ROUND(IF(ISBLANK(C991),0,VLOOKUP(C991,'[2]Acha Air Sales Price List'!$B$1:$X$65536,12,FALSE)*$L$14),2)</f>
        <v>0</v>
      </c>
      <c r="H991" s="22">
        <f t="shared" si="25"/>
        <v>0</v>
      </c>
      <c r="I991" s="14"/>
    </row>
    <row r="992" spans="1:9" hidden="1">
      <c r="A992" s="13"/>
      <c r="B992" s="1"/>
      <c r="C992" s="36"/>
      <c r="D992" s="118"/>
      <c r="E992" s="119"/>
      <c r="F992" s="43" t="str">
        <f>VLOOKUP(C992,'[2]Acha Air Sales Price List'!$B$1:$D$65536,3,FALSE)</f>
        <v>Exchange rate :</v>
      </c>
      <c r="G992" s="21">
        <f>ROUND(IF(ISBLANK(C992),0,VLOOKUP(C992,'[2]Acha Air Sales Price List'!$B$1:$X$65536,12,FALSE)*$L$14),2)</f>
        <v>0</v>
      </c>
      <c r="H992" s="22">
        <f t="shared" si="25"/>
        <v>0</v>
      </c>
      <c r="I992" s="14"/>
    </row>
    <row r="993" spans="1:9" hidden="1">
      <c r="A993" s="13"/>
      <c r="B993" s="1"/>
      <c r="C993" s="36"/>
      <c r="D993" s="118"/>
      <c r="E993" s="119"/>
      <c r="F993" s="43" t="str">
        <f>VLOOKUP(C993,'[2]Acha Air Sales Price List'!$B$1:$D$65536,3,FALSE)</f>
        <v>Exchange rate :</v>
      </c>
      <c r="G993" s="21">
        <f>ROUND(IF(ISBLANK(C993),0,VLOOKUP(C993,'[2]Acha Air Sales Price List'!$B$1:$X$65536,12,FALSE)*$L$14),2)</f>
        <v>0</v>
      </c>
      <c r="H993" s="22">
        <f t="shared" si="25"/>
        <v>0</v>
      </c>
      <c r="I993" s="14"/>
    </row>
    <row r="994" spans="1:9" hidden="1">
      <c r="A994" s="13"/>
      <c r="B994" s="1"/>
      <c r="C994" s="36"/>
      <c r="D994" s="118"/>
      <c r="E994" s="119"/>
      <c r="F994" s="43" t="str">
        <f>VLOOKUP(C994,'[2]Acha Air Sales Price List'!$B$1:$D$65536,3,FALSE)</f>
        <v>Exchange rate :</v>
      </c>
      <c r="G994" s="21">
        <f>ROUND(IF(ISBLANK(C994),0,VLOOKUP(C994,'[2]Acha Air Sales Price List'!$B$1:$X$65536,12,FALSE)*$L$14),2)</f>
        <v>0</v>
      </c>
      <c r="H994" s="22">
        <f t="shared" si="25"/>
        <v>0</v>
      </c>
      <c r="I994" s="14"/>
    </row>
    <row r="995" spans="1:9" hidden="1">
      <c r="A995" s="13"/>
      <c r="B995" s="1"/>
      <c r="C995" s="36"/>
      <c r="D995" s="118"/>
      <c r="E995" s="119"/>
      <c r="F995" s="43" t="str">
        <f>VLOOKUP(C995,'[2]Acha Air Sales Price List'!$B$1:$D$65536,3,FALSE)</f>
        <v>Exchange rate :</v>
      </c>
      <c r="G995" s="21">
        <f>ROUND(IF(ISBLANK(C995),0,VLOOKUP(C995,'[2]Acha Air Sales Price List'!$B$1:$X$65536,12,FALSE)*$L$14),2)</f>
        <v>0</v>
      </c>
      <c r="H995" s="22">
        <f t="shared" si="25"/>
        <v>0</v>
      </c>
      <c r="I995" s="14"/>
    </row>
    <row r="996" spans="1:9" hidden="1">
      <c r="A996" s="13"/>
      <c r="B996" s="1"/>
      <c r="C996" s="36"/>
      <c r="D996" s="118"/>
      <c r="E996" s="119"/>
      <c r="F996" s="43" t="str">
        <f>VLOOKUP(C996,'[2]Acha Air Sales Price List'!$B$1:$D$65536,3,FALSE)</f>
        <v>Exchange rate :</v>
      </c>
      <c r="G996" s="21">
        <f>ROUND(IF(ISBLANK(C996),0,VLOOKUP(C996,'[2]Acha Air Sales Price List'!$B$1:$X$65536,12,FALSE)*$L$14),2)</f>
        <v>0</v>
      </c>
      <c r="H996" s="22">
        <f t="shared" si="25"/>
        <v>0</v>
      </c>
      <c r="I996" s="14"/>
    </row>
    <row r="997" spans="1:9" hidden="1">
      <c r="A997" s="13"/>
      <c r="B997" s="1"/>
      <c r="C997" s="36"/>
      <c r="D997" s="118"/>
      <c r="E997" s="119"/>
      <c r="F997" s="43" t="str">
        <f>VLOOKUP(C997,'[2]Acha Air Sales Price List'!$B$1:$D$65536,3,FALSE)</f>
        <v>Exchange rate :</v>
      </c>
      <c r="G997" s="21">
        <f>ROUND(IF(ISBLANK(C997),0,VLOOKUP(C997,'[2]Acha Air Sales Price List'!$B$1:$X$65536,12,FALSE)*$L$14),2)</f>
        <v>0</v>
      </c>
      <c r="H997" s="22">
        <f t="shared" si="25"/>
        <v>0</v>
      </c>
      <c r="I997" s="14"/>
    </row>
    <row r="998" spans="1:9" hidden="1">
      <c r="A998" s="13"/>
      <c r="B998" s="1"/>
      <c r="C998" s="36"/>
      <c r="D998" s="118"/>
      <c r="E998" s="119"/>
      <c r="F998" s="43" t="str">
        <f>VLOOKUP(C998,'[2]Acha Air Sales Price List'!$B$1:$D$65536,3,FALSE)</f>
        <v>Exchange rate :</v>
      </c>
      <c r="G998" s="21">
        <f>ROUND(IF(ISBLANK(C998),0,VLOOKUP(C998,'[2]Acha Air Sales Price List'!$B$1:$X$65536,12,FALSE)*$L$14),2)</f>
        <v>0</v>
      </c>
      <c r="H998" s="22">
        <f t="shared" si="25"/>
        <v>0</v>
      </c>
      <c r="I998" s="14"/>
    </row>
    <row r="999" spans="1:9" hidden="1">
      <c r="A999" s="13"/>
      <c r="B999" s="1"/>
      <c r="C999" s="36"/>
      <c r="D999" s="118"/>
      <c r="E999" s="119"/>
      <c r="F999" s="43" t="str">
        <f>VLOOKUP(C999,'[2]Acha Air Sales Price List'!$B$1:$D$65536,3,FALSE)</f>
        <v>Exchange rate :</v>
      </c>
      <c r="G999" s="21">
        <f>ROUND(IF(ISBLANK(C999),0,VLOOKUP(C999,'[2]Acha Air Sales Price List'!$B$1:$X$65536,12,FALSE)*$L$14),2)</f>
        <v>0</v>
      </c>
      <c r="H999" s="22">
        <f t="shared" si="25"/>
        <v>0</v>
      </c>
      <c r="I999" s="14"/>
    </row>
    <row r="1000" spans="1:9" hidden="1">
      <c r="A1000" s="13"/>
      <c r="B1000" s="1"/>
      <c r="C1000" s="36"/>
      <c r="D1000" s="118"/>
      <c r="E1000" s="119"/>
      <c r="F1000" s="43" t="str">
        <f>VLOOKUP(C1000,'[2]Acha Air Sales Price List'!$B$1:$D$65536,3,FALSE)</f>
        <v>Exchange rate :</v>
      </c>
      <c r="G1000" s="21">
        <f>ROUND(IF(ISBLANK(C1000),0,VLOOKUP(C1000,'[2]Acha Air Sales Price List'!$B$1:$X$65536,12,FALSE)*$L$14),2)</f>
        <v>0</v>
      </c>
      <c r="H1000" s="22">
        <f t="shared" si="25"/>
        <v>0</v>
      </c>
      <c r="I1000" s="14"/>
    </row>
    <row r="1001" spans="1:9">
      <c r="A1001" s="13"/>
      <c r="B1001" s="1"/>
      <c r="C1001" s="101"/>
      <c r="D1001" s="118"/>
      <c r="E1001" s="119"/>
      <c r="F1001" s="43"/>
      <c r="G1001" s="21">
        <f>ROUND(IF(ISBLANK(C1001),0,VLOOKUP(C1001,'[2]Acha Air Sales Price List'!$B$1:$X$65536,12,FALSE)*$L$14),2)</f>
        <v>0</v>
      </c>
      <c r="H1001" s="22">
        <f t="shared" si="25"/>
        <v>0</v>
      </c>
      <c r="I1001" s="14"/>
    </row>
    <row r="1002" spans="1:9">
      <c r="A1002" s="13"/>
      <c r="B1002" s="1"/>
      <c r="C1002" s="37"/>
      <c r="D1002" s="120"/>
      <c r="E1002" s="121"/>
      <c r="F1002" s="43" t="s">
        <v>26</v>
      </c>
      <c r="G1002" s="21"/>
      <c r="H1002" s="22">
        <v>-10.050000000000001</v>
      </c>
      <c r="I1002" s="14"/>
    </row>
    <row r="1003" spans="1:9" ht="13.5" thickBot="1">
      <c r="A1003" s="13"/>
      <c r="B1003" s="23"/>
      <c r="C1003" s="24"/>
      <c r="D1003" s="122"/>
      <c r="E1003" s="123"/>
      <c r="F1003" s="44"/>
      <c r="G1003" s="25">
        <f>ROUND(IF(ISBLANK(C1003),0,VLOOKUP(C1003,'[2]Acha Air Sales Price List'!$B$1:$X$65536,12,FALSE)*$W$14),2)</f>
        <v>0</v>
      </c>
      <c r="H1003" s="26">
        <f>ROUND(IF(ISNUMBER(B1003), G1003*B1003, 0),5)</f>
        <v>0</v>
      </c>
      <c r="I1003" s="14"/>
    </row>
    <row r="1004" spans="1:9" ht="10.5" customHeight="1" thickBot="1">
      <c r="A1004" s="13"/>
      <c r="B1004" s="2"/>
      <c r="C1004" s="2"/>
      <c r="D1004" s="2"/>
      <c r="E1004" s="2"/>
      <c r="F1004" s="2"/>
      <c r="G1004" s="31"/>
      <c r="H1004" s="32"/>
      <c r="I1004" s="14"/>
    </row>
    <row r="1005" spans="1:9" ht="16.5" thickBot="1">
      <c r="A1005" s="13"/>
      <c r="B1005" s="30" t="s">
        <v>17</v>
      </c>
      <c r="C1005" s="3"/>
      <c r="D1005" s="3"/>
      <c r="E1005" s="3"/>
      <c r="F1005" s="3"/>
      <c r="G1005" s="33" t="s">
        <v>18</v>
      </c>
      <c r="H1005" s="34">
        <f ca="1">SUM(H20:H1003)</f>
        <v>5100</v>
      </c>
      <c r="I1005" s="14"/>
    </row>
    <row r="1006" spans="1:9" ht="16.5" hidden="1" thickBot="1">
      <c r="A1006" s="13"/>
      <c r="B1006" s="30" t="s">
        <v>17</v>
      </c>
      <c r="C1006" s="3"/>
      <c r="D1006" s="3"/>
      <c r="E1006" s="3"/>
      <c r="F1006" s="3"/>
      <c r="G1006" s="33" t="s">
        <v>23</v>
      </c>
      <c r="H1006" s="34">
        <f ca="1">H1005/41.5</f>
        <v>122.89156626506023</v>
      </c>
      <c r="I1006" s="14"/>
    </row>
    <row r="1007" spans="1:9" ht="16.5" hidden="1" thickBot="1">
      <c r="A1007" s="13"/>
      <c r="B1007" s="30"/>
      <c r="C1007" s="3"/>
      <c r="D1007" s="3"/>
      <c r="E1007" s="3"/>
      <c r="F1007" s="3"/>
      <c r="G1007" s="33" t="s">
        <v>25</v>
      </c>
      <c r="H1007" s="34">
        <v>40</v>
      </c>
      <c r="I1007" s="14"/>
    </row>
    <row r="1008" spans="1:9" ht="16.5" hidden="1" thickBot="1">
      <c r="A1008" s="13"/>
      <c r="B1008" s="30"/>
      <c r="C1008" s="3"/>
      <c r="D1008" s="3"/>
      <c r="E1008" s="3"/>
      <c r="F1008" s="3"/>
      <c r="G1008" s="33" t="s">
        <v>24</v>
      </c>
      <c r="H1008" s="34">
        <f ca="1">(H1007-H1006)*41.5</f>
        <v>-3439.9999999999995</v>
      </c>
      <c r="I1008" s="14"/>
    </row>
    <row r="1009" spans="1:9" ht="10.5" customHeight="1">
      <c r="A1009" s="18"/>
      <c r="B1009" s="19"/>
      <c r="C1009" s="19"/>
      <c r="D1009" s="19"/>
      <c r="E1009" s="19"/>
      <c r="F1009" s="19"/>
      <c r="G1009" s="19"/>
      <c r="H1009" s="19"/>
      <c r="I1009" s="20"/>
    </row>
    <row r="1011" spans="1:9">
      <c r="F1011" s="151" t="s">
        <v>65</v>
      </c>
      <c r="G1011" s="152">
        <v>35.21</v>
      </c>
    </row>
    <row r="1012" spans="1:9">
      <c r="F1012" s="151" t="s">
        <v>66</v>
      </c>
      <c r="G1012" s="152">
        <v>267.72309003124121</v>
      </c>
    </row>
    <row r="1013" spans="1:9">
      <c r="F1013" s="151" t="s">
        <v>67</v>
      </c>
      <c r="G1013" s="152">
        <v>267.72309003124121</v>
      </c>
      <c r="H1013" s="150"/>
    </row>
  </sheetData>
  <mergeCells count="998">
    <mergeCell ref="D839:E839"/>
    <mergeCell ref="D840:E840"/>
    <mergeCell ref="D841:E841"/>
    <mergeCell ref="D833:E833"/>
    <mergeCell ref="D834:E834"/>
    <mergeCell ref="D835:E835"/>
    <mergeCell ref="D836:E836"/>
    <mergeCell ref="D837:E837"/>
    <mergeCell ref="D838:E838"/>
    <mergeCell ref="D827:E827"/>
    <mergeCell ref="D828:E828"/>
    <mergeCell ref="D829:E829"/>
    <mergeCell ref="D830:E830"/>
    <mergeCell ref="D831:E831"/>
    <mergeCell ref="D832:E832"/>
    <mergeCell ref="D821:E821"/>
    <mergeCell ref="D822:E822"/>
    <mergeCell ref="D823:E823"/>
    <mergeCell ref="D824:E824"/>
    <mergeCell ref="D825:E825"/>
    <mergeCell ref="D826:E826"/>
    <mergeCell ref="D815:E815"/>
    <mergeCell ref="D816:E816"/>
    <mergeCell ref="D817:E817"/>
    <mergeCell ref="D818:E818"/>
    <mergeCell ref="D819:E819"/>
    <mergeCell ref="D820:E820"/>
    <mergeCell ref="D809:E809"/>
    <mergeCell ref="D810:E810"/>
    <mergeCell ref="D811:E811"/>
    <mergeCell ref="D812:E812"/>
    <mergeCell ref="D813:E813"/>
    <mergeCell ref="D814:E814"/>
    <mergeCell ref="D803:E803"/>
    <mergeCell ref="D804:E804"/>
    <mergeCell ref="D805:E805"/>
    <mergeCell ref="D806:E806"/>
    <mergeCell ref="D807:E807"/>
    <mergeCell ref="D808:E808"/>
    <mergeCell ref="D797:E797"/>
    <mergeCell ref="D798:E798"/>
    <mergeCell ref="D799:E799"/>
    <mergeCell ref="D800:E800"/>
    <mergeCell ref="D801:E801"/>
    <mergeCell ref="D802:E802"/>
    <mergeCell ref="D791:E791"/>
    <mergeCell ref="D792:E792"/>
    <mergeCell ref="D793:E793"/>
    <mergeCell ref="D794:E794"/>
    <mergeCell ref="D795:E795"/>
    <mergeCell ref="D796:E796"/>
    <mergeCell ref="D764:E764"/>
    <mergeCell ref="D754:E754"/>
    <mergeCell ref="D755:E755"/>
    <mergeCell ref="D756:E756"/>
    <mergeCell ref="D757:E757"/>
    <mergeCell ref="D758:E758"/>
    <mergeCell ref="D769:E769"/>
    <mergeCell ref="D770:E770"/>
    <mergeCell ref="D771:E771"/>
    <mergeCell ref="D772:E772"/>
    <mergeCell ref="D773:E773"/>
    <mergeCell ref="D776:E776"/>
    <mergeCell ref="D774:E774"/>
    <mergeCell ref="D775:E775"/>
    <mergeCell ref="D788:E788"/>
    <mergeCell ref="D789:E789"/>
    <mergeCell ref="D778:E778"/>
    <mergeCell ref="D779:E779"/>
    <mergeCell ref="D752:E752"/>
    <mergeCell ref="D753:E753"/>
    <mergeCell ref="D760:E760"/>
    <mergeCell ref="D761:E761"/>
    <mergeCell ref="D762:E762"/>
    <mergeCell ref="D763:E763"/>
    <mergeCell ref="D743:E743"/>
    <mergeCell ref="D744:E744"/>
    <mergeCell ref="D745:E745"/>
    <mergeCell ref="D746:E746"/>
    <mergeCell ref="D747:E747"/>
    <mergeCell ref="D759:E759"/>
    <mergeCell ref="D748:E748"/>
    <mergeCell ref="D749:E749"/>
    <mergeCell ref="D750:E750"/>
    <mergeCell ref="D751:E751"/>
    <mergeCell ref="D20:E20"/>
    <mergeCell ref="D738:E738"/>
    <mergeCell ref="D765:E765"/>
    <mergeCell ref="D766:E766"/>
    <mergeCell ref="D767:E767"/>
    <mergeCell ref="D768:E768"/>
    <mergeCell ref="D739:E739"/>
    <mergeCell ref="D740:E740"/>
    <mergeCell ref="D741:E741"/>
    <mergeCell ref="D742:E742"/>
    <mergeCell ref="D535:E535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544:E544"/>
    <mergeCell ref="D545:E545"/>
    <mergeCell ref="D546:E546"/>
    <mergeCell ref="D547:E547"/>
    <mergeCell ref="D548:E548"/>
    <mergeCell ref="D780:E780"/>
    <mergeCell ref="D781:E781"/>
    <mergeCell ref="D784:E784"/>
    <mergeCell ref="D785:E785"/>
    <mergeCell ref="G9:G10"/>
    <mergeCell ref="G11:G12"/>
    <mergeCell ref="G13:G14"/>
    <mergeCell ref="H9:H10"/>
    <mergeCell ref="H11:H12"/>
    <mergeCell ref="H13:H14"/>
    <mergeCell ref="D521:E521"/>
    <mergeCell ref="D522:E522"/>
    <mergeCell ref="D523:E523"/>
    <mergeCell ref="D524:E524"/>
    <mergeCell ref="D525:E525"/>
    <mergeCell ref="D526:E526"/>
    <mergeCell ref="D527:E527"/>
    <mergeCell ref="D528:E528"/>
    <mergeCell ref="D529:E529"/>
    <mergeCell ref="D530:E530"/>
    <mergeCell ref="D531:E531"/>
    <mergeCell ref="D532:E532"/>
    <mergeCell ref="D533:E533"/>
    <mergeCell ref="D534:E534"/>
    <mergeCell ref="D1003:E1003"/>
    <mergeCell ref="B8:D8"/>
    <mergeCell ref="B9:D9"/>
    <mergeCell ref="B10:D10"/>
    <mergeCell ref="B11:D11"/>
    <mergeCell ref="B12:D12"/>
    <mergeCell ref="B13:D13"/>
    <mergeCell ref="B14:D14"/>
    <mergeCell ref="D782:E782"/>
    <mergeCell ref="D783:E783"/>
    <mergeCell ref="D19:E19"/>
    <mergeCell ref="D777:E777"/>
    <mergeCell ref="D843:E843"/>
    <mergeCell ref="D844:E844"/>
    <mergeCell ref="D845:E845"/>
    <mergeCell ref="D846:E846"/>
    <mergeCell ref="D790:E790"/>
    <mergeCell ref="D842:E842"/>
    <mergeCell ref="D786:E786"/>
    <mergeCell ref="D787:E787"/>
    <mergeCell ref="D847:E847"/>
    <mergeCell ref="D848:E848"/>
    <mergeCell ref="D849:E849"/>
    <mergeCell ref="D850:E850"/>
    <mergeCell ref="D851:E851"/>
    <mergeCell ref="D852:E852"/>
    <mergeCell ref="D853:E853"/>
    <mergeCell ref="D854:E854"/>
    <mergeCell ref="D855:E855"/>
    <mergeCell ref="D856:E856"/>
    <mergeCell ref="D857:E857"/>
    <mergeCell ref="D858:E858"/>
    <mergeCell ref="D859:E859"/>
    <mergeCell ref="D860:E860"/>
    <mergeCell ref="D861:E861"/>
    <mergeCell ref="D862:E862"/>
    <mergeCell ref="D863:E863"/>
    <mergeCell ref="D864:E864"/>
    <mergeCell ref="D865:E865"/>
    <mergeCell ref="D866:E866"/>
    <mergeCell ref="D867:E867"/>
    <mergeCell ref="D868:E868"/>
    <mergeCell ref="D869:E869"/>
    <mergeCell ref="D870:E870"/>
    <mergeCell ref="D871:E871"/>
    <mergeCell ref="D872:E872"/>
    <mergeCell ref="D873:E873"/>
    <mergeCell ref="D874:E874"/>
    <mergeCell ref="D875:E875"/>
    <mergeCell ref="D876:E876"/>
    <mergeCell ref="D877:E877"/>
    <mergeCell ref="D878:E878"/>
    <mergeCell ref="D879:E879"/>
    <mergeCell ref="D880:E880"/>
    <mergeCell ref="D881:E881"/>
    <mergeCell ref="D882:E882"/>
    <mergeCell ref="D883:E883"/>
    <mergeCell ref="D884:E884"/>
    <mergeCell ref="D885:E885"/>
    <mergeCell ref="D886:E886"/>
    <mergeCell ref="D887:E887"/>
    <mergeCell ref="D888:E888"/>
    <mergeCell ref="D889:E889"/>
    <mergeCell ref="D890:E890"/>
    <mergeCell ref="D891:E891"/>
    <mergeCell ref="D892:E892"/>
    <mergeCell ref="D893:E893"/>
    <mergeCell ref="D894:E894"/>
    <mergeCell ref="D895:E895"/>
    <mergeCell ref="D896:E896"/>
    <mergeCell ref="D897:E897"/>
    <mergeCell ref="D898:E898"/>
    <mergeCell ref="D899:E899"/>
    <mergeCell ref="D900:E900"/>
    <mergeCell ref="D901:E901"/>
    <mergeCell ref="D902:E902"/>
    <mergeCell ref="D903:E903"/>
    <mergeCell ref="D904:E904"/>
    <mergeCell ref="D905:E905"/>
    <mergeCell ref="D906:E906"/>
    <mergeCell ref="D907:E907"/>
    <mergeCell ref="D908:E908"/>
    <mergeCell ref="D909:E909"/>
    <mergeCell ref="D910:E910"/>
    <mergeCell ref="D911:E911"/>
    <mergeCell ref="D912:E912"/>
    <mergeCell ref="D913:E913"/>
    <mergeCell ref="D914:E914"/>
    <mergeCell ref="D915:E915"/>
    <mergeCell ref="D916:E916"/>
    <mergeCell ref="D917:E917"/>
    <mergeCell ref="D918:E918"/>
    <mergeCell ref="D919:E919"/>
    <mergeCell ref="D920:E920"/>
    <mergeCell ref="D921:E921"/>
    <mergeCell ref="D922:E922"/>
    <mergeCell ref="D923:E923"/>
    <mergeCell ref="D924:E924"/>
    <mergeCell ref="D925:E925"/>
    <mergeCell ref="D926:E926"/>
    <mergeCell ref="D927:E927"/>
    <mergeCell ref="D928:E928"/>
    <mergeCell ref="D929:E929"/>
    <mergeCell ref="D930:E930"/>
    <mergeCell ref="D931:E931"/>
    <mergeCell ref="D932:E932"/>
    <mergeCell ref="D933:E933"/>
    <mergeCell ref="D934:E934"/>
    <mergeCell ref="D935:E935"/>
    <mergeCell ref="D936:E936"/>
    <mergeCell ref="D937:E937"/>
    <mergeCell ref="D938:E938"/>
    <mergeCell ref="D939:E939"/>
    <mergeCell ref="D940:E940"/>
    <mergeCell ref="D941:E941"/>
    <mergeCell ref="D942:E942"/>
    <mergeCell ref="D943:E943"/>
    <mergeCell ref="D944:E944"/>
    <mergeCell ref="D945:E945"/>
    <mergeCell ref="D946:E946"/>
    <mergeCell ref="D947:E947"/>
    <mergeCell ref="D948:E948"/>
    <mergeCell ref="D949:E949"/>
    <mergeCell ref="D950:E950"/>
    <mergeCell ref="D1001:E1001"/>
    <mergeCell ref="D1002:E1002"/>
    <mergeCell ref="D954:E954"/>
    <mergeCell ref="D955:E955"/>
    <mergeCell ref="D956:E956"/>
    <mergeCell ref="D957:E957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72:E972"/>
    <mergeCell ref="D973:E973"/>
    <mergeCell ref="D974:E974"/>
    <mergeCell ref="D549:E549"/>
    <mergeCell ref="D550:E550"/>
    <mergeCell ref="D551:E551"/>
    <mergeCell ref="D552:E552"/>
    <mergeCell ref="D553:E553"/>
    <mergeCell ref="D554:E554"/>
    <mergeCell ref="D555:E555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570:E570"/>
    <mergeCell ref="D571:E571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88:E68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706:E706"/>
    <mergeCell ref="D707:E707"/>
    <mergeCell ref="D708:E708"/>
    <mergeCell ref="D709:E709"/>
    <mergeCell ref="D710:E710"/>
    <mergeCell ref="D711:E711"/>
    <mergeCell ref="D712:E712"/>
    <mergeCell ref="D713:E713"/>
    <mergeCell ref="D714:E714"/>
    <mergeCell ref="D715:E715"/>
    <mergeCell ref="D716:E716"/>
    <mergeCell ref="D717:E717"/>
    <mergeCell ref="D718:E718"/>
    <mergeCell ref="D719:E719"/>
    <mergeCell ref="D720:E720"/>
    <mergeCell ref="D721:E721"/>
    <mergeCell ref="D722:E722"/>
    <mergeCell ref="D723:E723"/>
    <mergeCell ref="D724:E724"/>
    <mergeCell ref="D725:E725"/>
    <mergeCell ref="D726:E726"/>
    <mergeCell ref="D727:E727"/>
    <mergeCell ref="D728:E728"/>
    <mergeCell ref="D729:E729"/>
    <mergeCell ref="D730:E730"/>
    <mergeCell ref="D731:E731"/>
    <mergeCell ref="D732:E732"/>
    <mergeCell ref="D733:E733"/>
    <mergeCell ref="D734:E734"/>
    <mergeCell ref="D735:E735"/>
    <mergeCell ref="D736:E736"/>
    <mergeCell ref="D737:E737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98:E98"/>
    <mergeCell ref="D99:E99"/>
    <mergeCell ref="D100:E100"/>
    <mergeCell ref="D101:E101"/>
    <mergeCell ref="D37:E37"/>
    <mergeCell ref="D38:E38"/>
    <mergeCell ref="D39:E39"/>
    <mergeCell ref="D40:E40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D461:E461"/>
    <mergeCell ref="D462:E462"/>
    <mergeCell ref="D463:E463"/>
    <mergeCell ref="D464:E464"/>
    <mergeCell ref="D465:E465"/>
    <mergeCell ref="D466:E466"/>
    <mergeCell ref="D467:E467"/>
    <mergeCell ref="D468:E468"/>
    <mergeCell ref="D469:E469"/>
    <mergeCell ref="D470:E470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79:E479"/>
    <mergeCell ref="D490:E490"/>
    <mergeCell ref="D491:E491"/>
    <mergeCell ref="D492:E492"/>
    <mergeCell ref="D493:E493"/>
    <mergeCell ref="D494:E494"/>
    <mergeCell ref="D495:E495"/>
    <mergeCell ref="D496:E496"/>
    <mergeCell ref="D497:E497"/>
    <mergeCell ref="D480:E480"/>
    <mergeCell ref="D481:E481"/>
    <mergeCell ref="D482:E482"/>
    <mergeCell ref="D483:E483"/>
    <mergeCell ref="D484:E484"/>
    <mergeCell ref="D485:E485"/>
    <mergeCell ref="D486:E486"/>
    <mergeCell ref="D487:E487"/>
    <mergeCell ref="D488:E488"/>
    <mergeCell ref="D32:E32"/>
    <mergeCell ref="D33:E33"/>
    <mergeCell ref="D34:E34"/>
    <mergeCell ref="D35:E35"/>
    <mergeCell ref="D36:E36"/>
    <mergeCell ref="D510:E510"/>
    <mergeCell ref="D511:E511"/>
    <mergeCell ref="D512:E512"/>
    <mergeCell ref="D513:E513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498:E49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51:E951"/>
    <mergeCell ref="D952:E952"/>
    <mergeCell ref="D953:E953"/>
    <mergeCell ref="D516:E516"/>
    <mergeCell ref="D517:E517"/>
    <mergeCell ref="D518:E518"/>
    <mergeCell ref="D519:E519"/>
    <mergeCell ref="D520:E520"/>
    <mergeCell ref="D499:E499"/>
    <mergeCell ref="D500:E500"/>
    <mergeCell ref="D501:E501"/>
    <mergeCell ref="D502:E502"/>
    <mergeCell ref="D503:E503"/>
    <mergeCell ref="D514:E514"/>
    <mergeCell ref="D515:E515"/>
    <mergeCell ref="D504:E504"/>
    <mergeCell ref="D505:E505"/>
    <mergeCell ref="D506:E506"/>
    <mergeCell ref="D507:E507"/>
    <mergeCell ref="D508:E508"/>
    <mergeCell ref="D509:E509"/>
    <mergeCell ref="D489:E489"/>
    <mergeCell ref="D975:E975"/>
    <mergeCell ref="D976:E976"/>
    <mergeCell ref="D977:E977"/>
    <mergeCell ref="D978:E978"/>
    <mergeCell ref="D979:E979"/>
    <mergeCell ref="D980:E980"/>
    <mergeCell ref="D981:E981"/>
    <mergeCell ref="D982:E982"/>
    <mergeCell ref="D983:E983"/>
    <mergeCell ref="D1000:E1000"/>
    <mergeCell ref="D994:E994"/>
    <mergeCell ref="D995:E995"/>
    <mergeCell ref="D996:E996"/>
    <mergeCell ref="D997:E997"/>
    <mergeCell ref="D998:E998"/>
    <mergeCell ref="D984:E984"/>
    <mergeCell ref="D985:E985"/>
    <mergeCell ref="D986:E986"/>
    <mergeCell ref="D987:E987"/>
    <mergeCell ref="D988:E988"/>
    <mergeCell ref="D989:E989"/>
    <mergeCell ref="D999:E999"/>
    <mergeCell ref="D990:E990"/>
    <mergeCell ref="D991:E991"/>
    <mergeCell ref="D992:E992"/>
    <mergeCell ref="D993:E993"/>
  </mergeCells>
  <phoneticPr fontId="0" type="noConversion"/>
  <conditionalFormatting sqref="B20:B1003">
    <cfRule type="cellIs" dxfId="11" priority="10" stopIfTrue="1" operator="equal">
      <formula>"ALERT"</formula>
    </cfRule>
  </conditionalFormatting>
  <conditionalFormatting sqref="F9:F14">
    <cfRule type="cellIs" dxfId="10" priority="6" stopIfTrue="1" operator="equal">
      <formula>0</formula>
    </cfRule>
  </conditionalFormatting>
  <conditionalFormatting sqref="F10:F14">
    <cfRule type="containsBlanks" dxfId="9" priority="7" stopIfTrue="1">
      <formula>LEN(TRIM(F10))=0</formula>
    </cfRule>
  </conditionalFormatting>
  <conditionalFormatting sqref="F20:F1000">
    <cfRule type="containsText" dxfId="8" priority="1" stopIfTrue="1" operator="containsText" text="Exchange rate :">
      <formula>NOT(ISERROR(SEARCH("Exchange rate :",F20)))</formula>
    </cfRule>
  </conditionalFormatting>
  <conditionalFormatting sqref="F20:H1003 H1005:H1008">
    <cfRule type="containsErrors" dxfId="7" priority="3" stopIfTrue="1">
      <formula>ISERROR(F20)</formula>
    </cfRule>
    <cfRule type="cellIs" dxfId="6" priority="4" stopIfTrue="1" operator="equal">
      <formula>"NA"</formula>
    </cfRule>
    <cfRule type="cellIs" dxfId="5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1342"/>
  <sheetViews>
    <sheetView zoomScaleNormal="100" workbookViewId="0"/>
  </sheetViews>
  <sheetFormatPr defaultRowHeight="12.75"/>
  <cols>
    <col min="1" max="1" width="55.140625" style="98" customWidth="1"/>
    <col min="2" max="2" width="9.140625" style="98"/>
    <col min="3" max="3" width="7.28515625" style="98" customWidth="1"/>
    <col min="4" max="4" width="11.28515625" style="98" customWidth="1"/>
    <col min="5" max="5" width="10.28515625" style="98" customWidth="1"/>
    <col min="6" max="6" width="10" style="98" customWidth="1"/>
    <col min="7" max="7" width="12.140625" style="98" bestFit="1" customWidth="1"/>
    <col min="8" max="16384" width="9.140625" style="98"/>
  </cols>
  <sheetData>
    <row r="1" spans="1:8" s="51" customFormat="1" ht="21" customHeight="1" thickBot="1">
      <c r="A1" s="46" t="s">
        <v>1</v>
      </c>
      <c r="B1" s="47" t="s">
        <v>27</v>
      </c>
      <c r="C1" s="48"/>
      <c r="D1" s="48"/>
      <c r="E1" s="48"/>
      <c r="F1" s="48"/>
      <c r="G1" s="49"/>
      <c r="H1" s="50"/>
    </row>
    <row r="2" spans="1:8" s="51" customFormat="1" ht="13.5" thickBot="1">
      <c r="A2" s="52" t="s">
        <v>46</v>
      </c>
      <c r="B2" s="53" t="s">
        <v>43</v>
      </c>
      <c r="C2" s="54"/>
      <c r="D2" s="55"/>
      <c r="F2" s="56" t="s">
        <v>5</v>
      </c>
      <c r="G2" s="57" t="s">
        <v>28</v>
      </c>
    </row>
    <row r="3" spans="1:8" s="51" customFormat="1" ht="15" customHeight="1" thickBot="1">
      <c r="A3" s="52" t="s">
        <v>29</v>
      </c>
      <c r="F3" s="58">
        <f ca="1">Invoice!G5</f>
        <v>45415</v>
      </c>
      <c r="G3" s="59"/>
    </row>
    <row r="4" spans="1:8" s="51" customFormat="1">
      <c r="A4" s="52" t="s">
        <v>30</v>
      </c>
    </row>
    <row r="5" spans="1:8" s="51" customFormat="1">
      <c r="A5" s="52" t="s">
        <v>48</v>
      </c>
    </row>
    <row r="6" spans="1:8" s="51" customFormat="1">
      <c r="A6" s="52" t="s">
        <v>47</v>
      </c>
    </row>
    <row r="7" spans="1:8" s="51" customFormat="1">
      <c r="A7" s="60" t="s">
        <v>2</v>
      </c>
      <c r="E7" s="61"/>
    </row>
    <row r="8" spans="1:8" s="51" customFormat="1" ht="10.5" customHeight="1" thickBot="1">
      <c r="A8" s="60"/>
      <c r="E8" s="61"/>
    </row>
    <row r="9" spans="1:8" s="51" customFormat="1" ht="13.5" thickBot="1">
      <c r="A9" s="103" t="s">
        <v>3</v>
      </c>
      <c r="E9" s="104" t="s">
        <v>31</v>
      </c>
      <c r="F9" s="105"/>
      <c r="G9" s="106"/>
    </row>
    <row r="10" spans="1:8" s="51" customFormat="1">
      <c r="A10" s="62" t="str">
        <f>Invoice!B9</f>
        <v xml:space="preserve">RP Piercing and Jewelry	</v>
      </c>
      <c r="B10" s="63"/>
      <c r="C10" s="63"/>
      <c r="E10" s="64" t="str">
        <f>Invoice!F9</f>
        <v xml:space="preserve">RP Piercing and Jewelry	</v>
      </c>
      <c r="F10" s="65"/>
      <c r="G10" s="66"/>
    </row>
    <row r="11" spans="1:8" s="51" customFormat="1">
      <c r="A11" s="67" t="str">
        <f>Invoice!B10</f>
        <v>Mrs. Pakaimas Ardruxsa</v>
      </c>
      <c r="B11" s="68"/>
      <c r="C11" s="68"/>
      <c r="E11" s="69" t="str">
        <f>Invoice!F10</f>
        <v>Mrs. Pakaimas Ardruxsa</v>
      </c>
      <c r="F11" s="70"/>
      <c r="G11" s="71"/>
    </row>
    <row r="12" spans="1:8" s="51" customFormat="1">
      <c r="A12" s="67" t="str">
        <f>Invoice!B11</f>
        <v>Bangkok</v>
      </c>
      <c r="B12" s="68"/>
      <c r="C12" s="68"/>
      <c r="E12" s="69" t="str">
        <f>Invoice!F11</f>
        <v>Bangkok</v>
      </c>
      <c r="F12" s="70"/>
      <c r="G12" s="71"/>
    </row>
    <row r="13" spans="1:8" s="51" customFormat="1">
      <c r="A13" s="67" t="str">
        <f>Invoice!B12</f>
        <v>Thailand</v>
      </c>
      <c r="B13" s="68"/>
      <c r="C13" s="68"/>
      <c r="E13" s="69" t="str">
        <f>Invoice!F12</f>
        <v>Thailand</v>
      </c>
      <c r="F13" s="70"/>
      <c r="G13" s="71"/>
    </row>
    <row r="14" spans="1:8" s="51" customFormat="1">
      <c r="A14" s="67">
        <f>Invoice!B13</f>
        <v>0</v>
      </c>
      <c r="B14" s="68"/>
      <c r="C14" s="68"/>
      <c r="D14" s="102">
        <f ca="1">VLOOKUP(F3,[1]Sheet1!$A$9:$F$7290,2,FALSE)</f>
        <v>36.67</v>
      </c>
      <c r="E14" s="69">
        <f>Invoice!F13</f>
        <v>0</v>
      </c>
      <c r="F14" s="70"/>
      <c r="G14" s="71"/>
    </row>
    <row r="15" spans="1:8" s="51" customFormat="1" ht="13.5" thickBot="1">
      <c r="A15" s="72">
        <f>Invoice!B14</f>
        <v>0</v>
      </c>
      <c r="E15" s="73">
        <f>Invoice!F14</f>
        <v>0</v>
      </c>
      <c r="F15" s="74"/>
      <c r="G15" s="75"/>
    </row>
    <row r="16" spans="1:8" s="51" customFormat="1" ht="13.5" customHeight="1" thickBot="1">
      <c r="A16" s="76"/>
    </row>
    <row r="17" spans="1:7" s="51" customFormat="1" ht="13.5" thickBot="1">
      <c r="A17" s="77" t="s">
        <v>0</v>
      </c>
      <c r="B17" s="78" t="s">
        <v>32</v>
      </c>
      <c r="C17" s="78" t="s">
        <v>33</v>
      </c>
      <c r="D17" s="78" t="s">
        <v>34</v>
      </c>
      <c r="E17" s="78" t="s">
        <v>35</v>
      </c>
      <c r="F17" s="78" t="s">
        <v>36</v>
      </c>
      <c r="G17" s="78" t="s">
        <v>37</v>
      </c>
    </row>
    <row r="18" spans="1:7" s="84" customFormat="1" ht="25.5">
      <c r="A18" s="100" t="str">
        <f>Invoice!F20</f>
        <v>Pack of 10 pcs. of Titanium G23 threadless labret 20g(0.8mm) with 2.5mm base plate</v>
      </c>
      <c r="B18" s="79" t="str">
        <f>Invoice!C20</f>
        <v>XULBNOS20G</v>
      </c>
      <c r="C18" s="80">
        <f>Invoice!B20</f>
        <v>4</v>
      </c>
      <c r="D18" s="81">
        <f ca="1">F18/$D$14</f>
        <v>14</v>
      </c>
      <c r="E18" s="81">
        <f ca="1">G18/$D$14</f>
        <v>56</v>
      </c>
      <c r="F18" s="82">
        <f ca="1">Invoice!G20</f>
        <v>513.38</v>
      </c>
      <c r="G18" s="83">
        <f ca="1">C18*F18</f>
        <v>2053.52</v>
      </c>
    </row>
    <row r="19" spans="1:7" s="84" customFormat="1" ht="25.5">
      <c r="A19" s="100" t="str">
        <f>Invoice!F21</f>
        <v>Pack of 10 pcs. of Titanium G23 threadless labret 20g(0.8mm) with 2.5mm base plate</v>
      </c>
      <c r="B19" s="79" t="str">
        <f>Invoice!C21</f>
        <v>XULBNOS20G</v>
      </c>
      <c r="C19" s="80">
        <f>Invoice!B21</f>
        <v>1</v>
      </c>
      <c r="D19" s="85">
        <f t="shared" ref="D19:E64" ca="1" si="0">F19/$D$14</f>
        <v>14</v>
      </c>
      <c r="E19" s="85">
        <f t="shared" ca="1" si="0"/>
        <v>14</v>
      </c>
      <c r="F19" s="86">
        <f ca="1">Invoice!G21</f>
        <v>513.38</v>
      </c>
      <c r="G19" s="87">
        <f t="shared" ref="G19:G64" ca="1" si="1">C19*F19</f>
        <v>513.38</v>
      </c>
    </row>
    <row r="20" spans="1:7" s="84" customFormat="1" ht="36">
      <c r="A20" s="100" t="str">
        <f>Invoice!F22</f>
        <v>Gold PVD plated Titanium G23 labret,18g(1mm) with a threadless push pin top with a prongset 1.5mm CZ Cubic Zirconia (CZ) bezel set ( 2.5mm base plate )</v>
      </c>
      <c r="B20" s="79" t="str">
        <f>Invoice!C22</f>
        <v>ULBPISPZ18X15G</v>
      </c>
      <c r="C20" s="80">
        <f>Invoice!B22</f>
        <v>4</v>
      </c>
      <c r="D20" s="85">
        <f t="shared" ca="1" si="0"/>
        <v>3.6501227161167162</v>
      </c>
      <c r="E20" s="85">
        <f t="shared" ca="1" si="0"/>
        <v>14.600490864466865</v>
      </c>
      <c r="F20" s="86">
        <f ca="1">Invoice!G22</f>
        <v>133.85</v>
      </c>
      <c r="G20" s="87">
        <f t="shared" ca="1" si="1"/>
        <v>535.4</v>
      </c>
    </row>
    <row r="21" spans="1:7" s="84" customFormat="1" ht="36">
      <c r="A21" s="100" t="str">
        <f>Invoice!F23</f>
        <v>Gold PVD plated Titanium G23 labret,18g(1mm) with a threadless push pin top with a prongset 2mm CZ Cubic Zirconia (CZ) bezel set ( 2.5mm base plate )</v>
      </c>
      <c r="B21" s="79" t="str">
        <f>Invoice!C23</f>
        <v>ULBPISPZ18X2G</v>
      </c>
      <c r="C21" s="80">
        <f>Invoice!B23</f>
        <v>4</v>
      </c>
      <c r="D21" s="85">
        <f t="shared" ca="1" si="0"/>
        <v>3.6501227161167162</v>
      </c>
      <c r="E21" s="85">
        <f t="shared" ca="1" si="0"/>
        <v>14.600490864466865</v>
      </c>
      <c r="F21" s="86">
        <f ca="1">Invoice!G23</f>
        <v>133.85</v>
      </c>
      <c r="G21" s="87">
        <f t="shared" ca="1" si="1"/>
        <v>535.4</v>
      </c>
    </row>
    <row r="22" spans="1:7" s="84" customFormat="1" ht="36">
      <c r="A22" s="100" t="str">
        <f>Invoice!F24</f>
        <v>Gold PVD plated Titanium G23 labret,18g(1mm) with a threadless push pin top with a prongset 2.5mm CZ Cubic Zirconia (CZ) bezel set ( 2.5mm base plate )</v>
      </c>
      <c r="B22" s="79" t="str">
        <f>Invoice!C24</f>
        <v>ULBPISPZ18X25G</v>
      </c>
      <c r="C22" s="80">
        <f>Invoice!B24</f>
        <v>4</v>
      </c>
      <c r="D22" s="85">
        <f t="shared" ca="1" si="0"/>
        <v>3.6501227161167162</v>
      </c>
      <c r="E22" s="85">
        <f t="shared" ca="1" si="0"/>
        <v>14.600490864466865</v>
      </c>
      <c r="F22" s="86">
        <f ca="1">Invoice!G24</f>
        <v>133.85</v>
      </c>
      <c r="G22" s="87">
        <f t="shared" ca="1" si="1"/>
        <v>535.4</v>
      </c>
    </row>
    <row r="23" spans="1:7" s="84" customFormat="1" ht="36">
      <c r="A23" s="100" t="str">
        <f>Invoice!F25</f>
        <v>Gold PVD plated Titanium G23 labret,18g(1mm) with a threadless push pin top with a prongset 3mm CZ Cubic Zirconia (CZ) bezel set ( 2.5mm base plate )</v>
      </c>
      <c r="B23" s="79" t="str">
        <f>Invoice!C25</f>
        <v>ULBPISPZ18X3G</v>
      </c>
      <c r="C23" s="80">
        <f>Invoice!B25</f>
        <v>7</v>
      </c>
      <c r="D23" s="85">
        <f t="shared" ca="1" si="0"/>
        <v>3.6501227161167162</v>
      </c>
      <c r="E23" s="85">
        <f t="shared" ca="1" si="0"/>
        <v>25.550859012817014</v>
      </c>
      <c r="F23" s="86">
        <f ca="1">Invoice!G25</f>
        <v>133.85</v>
      </c>
      <c r="G23" s="87">
        <f t="shared" ca="1" si="1"/>
        <v>936.94999999999993</v>
      </c>
    </row>
    <row r="24" spans="1:7" s="84" customFormat="1" hidden="1">
      <c r="A24" s="100" t="str">
        <f>Invoice!F26</f>
        <v>Exchange rate :</v>
      </c>
      <c r="B24" s="79">
        <f>Invoice!C26</f>
        <v>0</v>
      </c>
      <c r="C24" s="80">
        <f>Invoice!B26</f>
        <v>0</v>
      </c>
      <c r="D24" s="85">
        <f t="shared" ca="1" si="0"/>
        <v>0</v>
      </c>
      <c r="E24" s="85">
        <f t="shared" ca="1" si="0"/>
        <v>0</v>
      </c>
      <c r="F24" s="86">
        <f>Invoice!G26</f>
        <v>0</v>
      </c>
      <c r="G24" s="87">
        <f t="shared" si="1"/>
        <v>0</v>
      </c>
    </row>
    <row r="25" spans="1:7" s="84" customFormat="1" hidden="1">
      <c r="A25" s="100" t="str">
        <f>Invoice!F27</f>
        <v>Exchange rate :</v>
      </c>
      <c r="B25" s="79">
        <f>Invoice!C27</f>
        <v>0</v>
      </c>
      <c r="C25" s="80">
        <f>Invoice!B27</f>
        <v>0</v>
      </c>
      <c r="D25" s="85">
        <f t="shared" ca="1" si="0"/>
        <v>0</v>
      </c>
      <c r="E25" s="85">
        <f t="shared" ca="1" si="0"/>
        <v>0</v>
      </c>
      <c r="F25" s="86">
        <f>Invoice!G27</f>
        <v>0</v>
      </c>
      <c r="G25" s="87">
        <f t="shared" si="1"/>
        <v>0</v>
      </c>
    </row>
    <row r="26" spans="1:7" s="84" customFormat="1" hidden="1">
      <c r="A26" s="100" t="str">
        <f>Invoice!F28</f>
        <v>Exchange rate :</v>
      </c>
      <c r="B26" s="79">
        <f>Invoice!C28</f>
        <v>0</v>
      </c>
      <c r="C26" s="80">
        <f>Invoice!B28</f>
        <v>0</v>
      </c>
      <c r="D26" s="85">
        <f t="shared" ca="1" si="0"/>
        <v>0</v>
      </c>
      <c r="E26" s="85">
        <f t="shared" ca="1" si="0"/>
        <v>0</v>
      </c>
      <c r="F26" s="86">
        <f>Invoice!G28</f>
        <v>0</v>
      </c>
      <c r="G26" s="87">
        <f t="shared" si="1"/>
        <v>0</v>
      </c>
    </row>
    <row r="27" spans="1:7" s="84" customFormat="1" hidden="1">
      <c r="A27" s="100" t="str">
        <f>Invoice!F29</f>
        <v>Exchange rate :</v>
      </c>
      <c r="B27" s="79">
        <f>Invoice!C29</f>
        <v>0</v>
      </c>
      <c r="C27" s="80">
        <f>Invoice!B29</f>
        <v>0</v>
      </c>
      <c r="D27" s="85">
        <f t="shared" ca="1" si="0"/>
        <v>0</v>
      </c>
      <c r="E27" s="85">
        <f t="shared" ca="1" si="0"/>
        <v>0</v>
      </c>
      <c r="F27" s="86">
        <f>Invoice!G29</f>
        <v>0</v>
      </c>
      <c r="G27" s="87">
        <f t="shared" si="1"/>
        <v>0</v>
      </c>
    </row>
    <row r="28" spans="1:7" s="84" customFormat="1" hidden="1">
      <c r="A28" s="100" t="str">
        <f>Invoice!F30</f>
        <v>Exchange rate :</v>
      </c>
      <c r="B28" s="79">
        <f>Invoice!C30</f>
        <v>0</v>
      </c>
      <c r="C28" s="80">
        <f>Invoice!B30</f>
        <v>0</v>
      </c>
      <c r="D28" s="85">
        <f t="shared" ca="1" si="0"/>
        <v>0</v>
      </c>
      <c r="E28" s="85">
        <f t="shared" ca="1" si="0"/>
        <v>0</v>
      </c>
      <c r="F28" s="86">
        <f>Invoice!G30</f>
        <v>0</v>
      </c>
      <c r="G28" s="87">
        <f t="shared" si="1"/>
        <v>0</v>
      </c>
    </row>
    <row r="29" spans="1:7" s="84" customFormat="1" hidden="1">
      <c r="A29" s="100" t="str">
        <f>Invoice!F31</f>
        <v>Exchange rate :</v>
      </c>
      <c r="B29" s="79">
        <f>Invoice!C31</f>
        <v>0</v>
      </c>
      <c r="C29" s="80">
        <f>Invoice!B31</f>
        <v>0</v>
      </c>
      <c r="D29" s="85">
        <f t="shared" ca="1" si="0"/>
        <v>0</v>
      </c>
      <c r="E29" s="85">
        <f t="shared" ca="1" si="0"/>
        <v>0</v>
      </c>
      <c r="F29" s="86">
        <f>Invoice!G31</f>
        <v>0</v>
      </c>
      <c r="G29" s="87">
        <f t="shared" si="1"/>
        <v>0</v>
      </c>
    </row>
    <row r="30" spans="1:7" s="84" customFormat="1" hidden="1">
      <c r="A30" s="100" t="str">
        <f>Invoice!F32</f>
        <v>Exchange rate :</v>
      </c>
      <c r="B30" s="79">
        <f>Invoice!C32</f>
        <v>0</v>
      </c>
      <c r="C30" s="80">
        <f>Invoice!B32</f>
        <v>0</v>
      </c>
      <c r="D30" s="85">
        <f t="shared" ca="1" si="0"/>
        <v>0</v>
      </c>
      <c r="E30" s="85">
        <f t="shared" ca="1" si="0"/>
        <v>0</v>
      </c>
      <c r="F30" s="86">
        <f>Invoice!G32</f>
        <v>0</v>
      </c>
      <c r="G30" s="87">
        <f t="shared" si="1"/>
        <v>0</v>
      </c>
    </row>
    <row r="31" spans="1:7" s="84" customFormat="1" hidden="1">
      <c r="A31" s="100" t="str">
        <f>Invoice!F33</f>
        <v>Exchange rate :</v>
      </c>
      <c r="B31" s="79">
        <f>Invoice!C33</f>
        <v>0</v>
      </c>
      <c r="C31" s="80">
        <f>Invoice!B33</f>
        <v>0</v>
      </c>
      <c r="D31" s="85">
        <f t="shared" ca="1" si="0"/>
        <v>0</v>
      </c>
      <c r="E31" s="85">
        <f t="shared" ca="1" si="0"/>
        <v>0</v>
      </c>
      <c r="F31" s="86">
        <f>Invoice!G33</f>
        <v>0</v>
      </c>
      <c r="G31" s="87">
        <f t="shared" si="1"/>
        <v>0</v>
      </c>
    </row>
    <row r="32" spans="1:7" s="84" customFormat="1" hidden="1">
      <c r="A32" s="100" t="str">
        <f>Invoice!F34</f>
        <v>Exchange rate :</v>
      </c>
      <c r="B32" s="79">
        <f>Invoice!C34</f>
        <v>0</v>
      </c>
      <c r="C32" s="80">
        <f>Invoice!B34</f>
        <v>0</v>
      </c>
      <c r="D32" s="85">
        <f t="shared" ca="1" si="0"/>
        <v>0</v>
      </c>
      <c r="E32" s="85">
        <f t="shared" ca="1" si="0"/>
        <v>0</v>
      </c>
      <c r="F32" s="86">
        <f>Invoice!G34</f>
        <v>0</v>
      </c>
      <c r="G32" s="87">
        <f t="shared" si="1"/>
        <v>0</v>
      </c>
    </row>
    <row r="33" spans="1:7" s="84" customFormat="1" hidden="1">
      <c r="A33" s="100" t="str">
        <f>Invoice!F35</f>
        <v>Exchange rate :</v>
      </c>
      <c r="B33" s="79">
        <f>Invoice!C35</f>
        <v>0</v>
      </c>
      <c r="C33" s="80">
        <f>Invoice!B35</f>
        <v>0</v>
      </c>
      <c r="D33" s="85">
        <f t="shared" ca="1" si="0"/>
        <v>0</v>
      </c>
      <c r="E33" s="85">
        <f t="shared" ca="1" si="0"/>
        <v>0</v>
      </c>
      <c r="F33" s="86">
        <f>Invoice!G35</f>
        <v>0</v>
      </c>
      <c r="G33" s="87">
        <f t="shared" si="1"/>
        <v>0</v>
      </c>
    </row>
    <row r="34" spans="1:7" s="84" customFormat="1" hidden="1">
      <c r="A34" s="100" t="str">
        <f>Invoice!F36</f>
        <v>Exchange rate :</v>
      </c>
      <c r="B34" s="79">
        <f>Invoice!C36</f>
        <v>0</v>
      </c>
      <c r="C34" s="80">
        <f>Invoice!B36</f>
        <v>0</v>
      </c>
      <c r="D34" s="85">
        <f t="shared" ca="1" si="0"/>
        <v>0</v>
      </c>
      <c r="E34" s="85">
        <f t="shared" ca="1" si="0"/>
        <v>0</v>
      </c>
      <c r="F34" s="86">
        <f>Invoice!G36</f>
        <v>0</v>
      </c>
      <c r="G34" s="87">
        <f t="shared" si="1"/>
        <v>0</v>
      </c>
    </row>
    <row r="35" spans="1:7" s="84" customFormat="1" hidden="1">
      <c r="A35" s="100" t="str">
        <f>Invoice!F37</f>
        <v>Exchange rate :</v>
      </c>
      <c r="B35" s="79">
        <f>Invoice!C37</f>
        <v>0</v>
      </c>
      <c r="C35" s="80">
        <f>Invoice!B37</f>
        <v>0</v>
      </c>
      <c r="D35" s="85">
        <f t="shared" ca="1" si="0"/>
        <v>0</v>
      </c>
      <c r="E35" s="85">
        <f t="shared" ca="1" si="0"/>
        <v>0</v>
      </c>
      <c r="F35" s="86">
        <f>Invoice!G37</f>
        <v>0</v>
      </c>
      <c r="G35" s="87">
        <f t="shared" si="1"/>
        <v>0</v>
      </c>
    </row>
    <row r="36" spans="1:7" s="84" customFormat="1" hidden="1">
      <c r="A36" s="100" t="str">
        <f>Invoice!F38</f>
        <v>Exchange rate :</v>
      </c>
      <c r="B36" s="79">
        <f>Invoice!C38</f>
        <v>0</v>
      </c>
      <c r="C36" s="80">
        <f>Invoice!B38</f>
        <v>0</v>
      </c>
      <c r="D36" s="85">
        <f t="shared" ca="1" si="0"/>
        <v>0</v>
      </c>
      <c r="E36" s="85">
        <f t="shared" ca="1" si="0"/>
        <v>0</v>
      </c>
      <c r="F36" s="86">
        <f>Invoice!G38</f>
        <v>0</v>
      </c>
      <c r="G36" s="87">
        <f t="shared" si="1"/>
        <v>0</v>
      </c>
    </row>
    <row r="37" spans="1:7" s="84" customFormat="1" hidden="1">
      <c r="A37" s="100" t="str">
        <f>Invoice!F39</f>
        <v>Exchange rate :</v>
      </c>
      <c r="B37" s="79">
        <f>Invoice!C39</f>
        <v>0</v>
      </c>
      <c r="C37" s="80">
        <f>Invoice!B39</f>
        <v>0</v>
      </c>
      <c r="D37" s="85">
        <f t="shared" ca="1" si="0"/>
        <v>0</v>
      </c>
      <c r="E37" s="85">
        <f t="shared" ca="1" si="0"/>
        <v>0</v>
      </c>
      <c r="F37" s="86">
        <f>Invoice!G39</f>
        <v>0</v>
      </c>
      <c r="G37" s="87">
        <f t="shared" si="1"/>
        <v>0</v>
      </c>
    </row>
    <row r="38" spans="1:7" s="84" customFormat="1" hidden="1">
      <c r="A38" s="100" t="str">
        <f>Invoice!F40</f>
        <v>Exchange rate :</v>
      </c>
      <c r="B38" s="79">
        <f>Invoice!C40</f>
        <v>0</v>
      </c>
      <c r="C38" s="80">
        <f>Invoice!B40</f>
        <v>0</v>
      </c>
      <c r="D38" s="85">
        <f t="shared" ca="1" si="0"/>
        <v>0</v>
      </c>
      <c r="E38" s="85">
        <f t="shared" ca="1" si="0"/>
        <v>0</v>
      </c>
      <c r="F38" s="86">
        <f>Invoice!G40</f>
        <v>0</v>
      </c>
      <c r="G38" s="87">
        <f t="shared" si="1"/>
        <v>0</v>
      </c>
    </row>
    <row r="39" spans="1:7" s="84" customFormat="1" hidden="1">
      <c r="A39" s="100" t="str">
        <f>Invoice!F41</f>
        <v>Exchange rate :</v>
      </c>
      <c r="B39" s="79">
        <f>Invoice!C41</f>
        <v>0</v>
      </c>
      <c r="C39" s="80">
        <f>Invoice!B41</f>
        <v>0</v>
      </c>
      <c r="D39" s="85">
        <f t="shared" ca="1" si="0"/>
        <v>0</v>
      </c>
      <c r="E39" s="85">
        <f t="shared" ca="1" si="0"/>
        <v>0</v>
      </c>
      <c r="F39" s="86">
        <f>Invoice!G41</f>
        <v>0</v>
      </c>
      <c r="G39" s="87">
        <f t="shared" si="1"/>
        <v>0</v>
      </c>
    </row>
    <row r="40" spans="1:7" s="84" customFormat="1" hidden="1">
      <c r="A40" s="100" t="str">
        <f>Invoice!F42</f>
        <v>Exchange rate :</v>
      </c>
      <c r="B40" s="79">
        <f>Invoice!C42</f>
        <v>0</v>
      </c>
      <c r="C40" s="80">
        <f>Invoice!B42</f>
        <v>0</v>
      </c>
      <c r="D40" s="85">
        <f t="shared" ca="1" si="0"/>
        <v>0</v>
      </c>
      <c r="E40" s="85">
        <f t="shared" ca="1" si="0"/>
        <v>0</v>
      </c>
      <c r="F40" s="86">
        <f>Invoice!G42</f>
        <v>0</v>
      </c>
      <c r="G40" s="87">
        <f t="shared" si="1"/>
        <v>0</v>
      </c>
    </row>
    <row r="41" spans="1:7" s="84" customFormat="1" hidden="1">
      <c r="A41" s="100" t="str">
        <f>Invoice!F43</f>
        <v>Exchange rate :</v>
      </c>
      <c r="B41" s="79">
        <f>Invoice!C43</f>
        <v>0</v>
      </c>
      <c r="C41" s="80">
        <f>Invoice!B43</f>
        <v>0</v>
      </c>
      <c r="D41" s="85">
        <f t="shared" ca="1" si="0"/>
        <v>0</v>
      </c>
      <c r="E41" s="85">
        <f t="shared" ca="1" si="0"/>
        <v>0</v>
      </c>
      <c r="F41" s="86">
        <f>Invoice!G43</f>
        <v>0</v>
      </c>
      <c r="G41" s="87">
        <f t="shared" si="1"/>
        <v>0</v>
      </c>
    </row>
    <row r="42" spans="1:7" s="84" customFormat="1" hidden="1">
      <c r="A42" s="100" t="str">
        <f>Invoice!F44</f>
        <v>Exchange rate :</v>
      </c>
      <c r="B42" s="79">
        <f>Invoice!C44</f>
        <v>0</v>
      </c>
      <c r="C42" s="80">
        <f>Invoice!B44</f>
        <v>0</v>
      </c>
      <c r="D42" s="85">
        <f t="shared" ca="1" si="0"/>
        <v>0</v>
      </c>
      <c r="E42" s="85">
        <f t="shared" ca="1" si="0"/>
        <v>0</v>
      </c>
      <c r="F42" s="86">
        <f>Invoice!G44</f>
        <v>0</v>
      </c>
      <c r="G42" s="87">
        <f t="shared" si="1"/>
        <v>0</v>
      </c>
    </row>
    <row r="43" spans="1:7" s="84" customFormat="1" hidden="1">
      <c r="A43" s="100" t="str">
        <f>Invoice!F45</f>
        <v>Exchange rate :</v>
      </c>
      <c r="B43" s="79">
        <f>Invoice!C45</f>
        <v>0</v>
      </c>
      <c r="C43" s="80">
        <f>Invoice!B45</f>
        <v>0</v>
      </c>
      <c r="D43" s="85">
        <f t="shared" ca="1" si="0"/>
        <v>0</v>
      </c>
      <c r="E43" s="85">
        <f t="shared" ca="1" si="0"/>
        <v>0</v>
      </c>
      <c r="F43" s="86">
        <f>Invoice!G45</f>
        <v>0</v>
      </c>
      <c r="G43" s="87">
        <f t="shared" si="1"/>
        <v>0</v>
      </c>
    </row>
    <row r="44" spans="1:7" s="84" customFormat="1" hidden="1">
      <c r="A44" s="100" t="str">
        <f>Invoice!F46</f>
        <v>Exchange rate :</v>
      </c>
      <c r="B44" s="79">
        <f>Invoice!C46</f>
        <v>0</v>
      </c>
      <c r="C44" s="80">
        <f>Invoice!B46</f>
        <v>0</v>
      </c>
      <c r="D44" s="85">
        <f t="shared" ca="1" si="0"/>
        <v>0</v>
      </c>
      <c r="E44" s="85">
        <f t="shared" ca="1" si="0"/>
        <v>0</v>
      </c>
      <c r="F44" s="86">
        <f>Invoice!G46</f>
        <v>0</v>
      </c>
      <c r="G44" s="87">
        <f t="shared" si="1"/>
        <v>0</v>
      </c>
    </row>
    <row r="45" spans="1:7" s="84" customFormat="1" hidden="1">
      <c r="A45" s="100" t="str">
        <f>Invoice!F47</f>
        <v>Exchange rate :</v>
      </c>
      <c r="B45" s="79">
        <f>Invoice!C47</f>
        <v>0</v>
      </c>
      <c r="C45" s="80">
        <f>Invoice!B47</f>
        <v>0</v>
      </c>
      <c r="D45" s="85">
        <f t="shared" ca="1" si="0"/>
        <v>0</v>
      </c>
      <c r="E45" s="85">
        <f t="shared" ca="1" si="0"/>
        <v>0</v>
      </c>
      <c r="F45" s="86">
        <f>Invoice!G47</f>
        <v>0</v>
      </c>
      <c r="G45" s="87">
        <f t="shared" si="1"/>
        <v>0</v>
      </c>
    </row>
    <row r="46" spans="1:7" s="84" customFormat="1" hidden="1">
      <c r="A46" s="100" t="str">
        <f>Invoice!F48</f>
        <v>Exchange rate :</v>
      </c>
      <c r="B46" s="79">
        <f>Invoice!C48</f>
        <v>0</v>
      </c>
      <c r="C46" s="80">
        <f>Invoice!B48</f>
        <v>0</v>
      </c>
      <c r="D46" s="85">
        <f t="shared" ca="1" si="0"/>
        <v>0</v>
      </c>
      <c r="E46" s="85">
        <f t="shared" ca="1" si="0"/>
        <v>0</v>
      </c>
      <c r="F46" s="86">
        <f>Invoice!G48</f>
        <v>0</v>
      </c>
      <c r="G46" s="87">
        <f t="shared" si="1"/>
        <v>0</v>
      </c>
    </row>
    <row r="47" spans="1:7" s="84" customFormat="1" hidden="1">
      <c r="A47" s="100" t="str">
        <f>Invoice!F49</f>
        <v>Exchange rate :</v>
      </c>
      <c r="B47" s="79">
        <f>Invoice!C49</f>
        <v>0</v>
      </c>
      <c r="C47" s="80">
        <f>Invoice!B49</f>
        <v>0</v>
      </c>
      <c r="D47" s="85">
        <f t="shared" ca="1" si="0"/>
        <v>0</v>
      </c>
      <c r="E47" s="85">
        <f t="shared" ca="1" si="0"/>
        <v>0</v>
      </c>
      <c r="F47" s="86">
        <f>Invoice!G49</f>
        <v>0</v>
      </c>
      <c r="G47" s="87">
        <f t="shared" si="1"/>
        <v>0</v>
      </c>
    </row>
    <row r="48" spans="1:7" s="84" customFormat="1" hidden="1">
      <c r="A48" s="100" t="str">
        <f>Invoice!F50</f>
        <v>Exchange rate :</v>
      </c>
      <c r="B48" s="79">
        <f>Invoice!C50</f>
        <v>0</v>
      </c>
      <c r="C48" s="80">
        <f>Invoice!B50</f>
        <v>0</v>
      </c>
      <c r="D48" s="85">
        <f t="shared" ca="1" si="0"/>
        <v>0</v>
      </c>
      <c r="E48" s="85">
        <f t="shared" ca="1" si="0"/>
        <v>0</v>
      </c>
      <c r="F48" s="86">
        <f>Invoice!G50</f>
        <v>0</v>
      </c>
      <c r="G48" s="87">
        <f t="shared" si="1"/>
        <v>0</v>
      </c>
    </row>
    <row r="49" spans="1:7" s="84" customFormat="1" hidden="1">
      <c r="A49" s="100" t="str">
        <f>Invoice!F51</f>
        <v>Exchange rate :</v>
      </c>
      <c r="B49" s="79">
        <f>Invoice!C51</f>
        <v>0</v>
      </c>
      <c r="C49" s="80">
        <f>Invoice!B51</f>
        <v>0</v>
      </c>
      <c r="D49" s="85">
        <f t="shared" ca="1" si="0"/>
        <v>0</v>
      </c>
      <c r="E49" s="85">
        <f t="shared" ca="1" si="0"/>
        <v>0</v>
      </c>
      <c r="F49" s="86">
        <f>Invoice!G51</f>
        <v>0</v>
      </c>
      <c r="G49" s="87">
        <f t="shared" si="1"/>
        <v>0</v>
      </c>
    </row>
    <row r="50" spans="1:7" s="84" customFormat="1" hidden="1">
      <c r="A50" s="100" t="str">
        <f>Invoice!F52</f>
        <v>Exchange rate :</v>
      </c>
      <c r="B50" s="79">
        <f>Invoice!C52</f>
        <v>0</v>
      </c>
      <c r="C50" s="80">
        <f>Invoice!B52</f>
        <v>0</v>
      </c>
      <c r="D50" s="85">
        <f t="shared" ca="1" si="0"/>
        <v>0</v>
      </c>
      <c r="E50" s="85">
        <f t="shared" ca="1" si="0"/>
        <v>0</v>
      </c>
      <c r="F50" s="86">
        <f>Invoice!G52</f>
        <v>0</v>
      </c>
      <c r="G50" s="87">
        <f t="shared" si="1"/>
        <v>0</v>
      </c>
    </row>
    <row r="51" spans="1:7" s="84" customFormat="1" hidden="1">
      <c r="A51" s="100" t="str">
        <f>Invoice!F53</f>
        <v>Exchange rate :</v>
      </c>
      <c r="B51" s="79">
        <f>Invoice!C53</f>
        <v>0</v>
      </c>
      <c r="C51" s="80">
        <f>Invoice!B53</f>
        <v>0</v>
      </c>
      <c r="D51" s="85">
        <f t="shared" ca="1" si="0"/>
        <v>0</v>
      </c>
      <c r="E51" s="85">
        <f t="shared" ca="1" si="0"/>
        <v>0</v>
      </c>
      <c r="F51" s="86">
        <f>Invoice!G53</f>
        <v>0</v>
      </c>
      <c r="G51" s="87">
        <f t="shared" si="1"/>
        <v>0</v>
      </c>
    </row>
    <row r="52" spans="1:7" s="84" customFormat="1" hidden="1">
      <c r="A52" s="100" t="str">
        <f>Invoice!F54</f>
        <v>Exchange rate :</v>
      </c>
      <c r="B52" s="79">
        <f>Invoice!C54</f>
        <v>0</v>
      </c>
      <c r="C52" s="80">
        <f>Invoice!B54</f>
        <v>0</v>
      </c>
      <c r="D52" s="85">
        <f t="shared" ca="1" si="0"/>
        <v>0</v>
      </c>
      <c r="E52" s="85">
        <f t="shared" ca="1" si="0"/>
        <v>0</v>
      </c>
      <c r="F52" s="86">
        <f>Invoice!G54</f>
        <v>0</v>
      </c>
      <c r="G52" s="87">
        <f t="shared" si="1"/>
        <v>0</v>
      </c>
    </row>
    <row r="53" spans="1:7" s="84" customFormat="1" hidden="1">
      <c r="A53" s="100" t="str">
        <f>Invoice!F55</f>
        <v>Exchange rate :</v>
      </c>
      <c r="B53" s="79">
        <f>Invoice!C55</f>
        <v>0</v>
      </c>
      <c r="C53" s="80">
        <f>Invoice!B55</f>
        <v>0</v>
      </c>
      <c r="D53" s="85">
        <f t="shared" ca="1" si="0"/>
        <v>0</v>
      </c>
      <c r="E53" s="85">
        <f t="shared" ca="1" si="0"/>
        <v>0</v>
      </c>
      <c r="F53" s="86">
        <f>Invoice!G55</f>
        <v>0</v>
      </c>
      <c r="G53" s="87">
        <f t="shared" si="1"/>
        <v>0</v>
      </c>
    </row>
    <row r="54" spans="1:7" s="84" customFormat="1" hidden="1">
      <c r="A54" s="100" t="str">
        <f>Invoice!F56</f>
        <v>Exchange rate :</v>
      </c>
      <c r="B54" s="79">
        <f>Invoice!C56</f>
        <v>0</v>
      </c>
      <c r="C54" s="80">
        <f>Invoice!B56</f>
        <v>0</v>
      </c>
      <c r="D54" s="85">
        <f t="shared" ca="1" si="0"/>
        <v>0</v>
      </c>
      <c r="E54" s="85">
        <f t="shared" ca="1" si="0"/>
        <v>0</v>
      </c>
      <c r="F54" s="86">
        <f>Invoice!G56</f>
        <v>0</v>
      </c>
      <c r="G54" s="87">
        <f t="shared" si="1"/>
        <v>0</v>
      </c>
    </row>
    <row r="55" spans="1:7" s="84" customFormat="1" hidden="1">
      <c r="A55" s="100" t="str">
        <f>Invoice!F57</f>
        <v>Exchange rate :</v>
      </c>
      <c r="B55" s="79">
        <f>Invoice!C57</f>
        <v>0</v>
      </c>
      <c r="C55" s="80">
        <f>Invoice!B57</f>
        <v>0</v>
      </c>
      <c r="D55" s="85">
        <f t="shared" ca="1" si="0"/>
        <v>0</v>
      </c>
      <c r="E55" s="85">
        <f t="shared" ca="1" si="0"/>
        <v>0</v>
      </c>
      <c r="F55" s="86">
        <f>Invoice!G57</f>
        <v>0</v>
      </c>
      <c r="G55" s="87">
        <f t="shared" si="1"/>
        <v>0</v>
      </c>
    </row>
    <row r="56" spans="1:7" s="84" customFormat="1" hidden="1">
      <c r="A56" s="100" t="str">
        <f>Invoice!F58</f>
        <v>Exchange rate :</v>
      </c>
      <c r="B56" s="79">
        <f>Invoice!C58</f>
        <v>0</v>
      </c>
      <c r="C56" s="80">
        <f>Invoice!B58</f>
        <v>0</v>
      </c>
      <c r="D56" s="85">
        <f t="shared" ca="1" si="0"/>
        <v>0</v>
      </c>
      <c r="E56" s="85">
        <f t="shared" ca="1" si="0"/>
        <v>0</v>
      </c>
      <c r="F56" s="86">
        <f>Invoice!G58</f>
        <v>0</v>
      </c>
      <c r="G56" s="87">
        <f t="shared" si="1"/>
        <v>0</v>
      </c>
    </row>
    <row r="57" spans="1:7" s="84" customFormat="1" hidden="1">
      <c r="A57" s="100" t="str">
        <f>Invoice!F59</f>
        <v>Exchange rate :</v>
      </c>
      <c r="B57" s="79">
        <f>Invoice!C59</f>
        <v>0</v>
      </c>
      <c r="C57" s="80">
        <f>Invoice!B59</f>
        <v>0</v>
      </c>
      <c r="D57" s="85">
        <f t="shared" ca="1" si="0"/>
        <v>0</v>
      </c>
      <c r="E57" s="85">
        <f t="shared" ca="1" si="0"/>
        <v>0</v>
      </c>
      <c r="F57" s="86">
        <f>Invoice!G59</f>
        <v>0</v>
      </c>
      <c r="G57" s="87">
        <f t="shared" si="1"/>
        <v>0</v>
      </c>
    </row>
    <row r="58" spans="1:7" s="84" customFormat="1" hidden="1">
      <c r="A58" s="100" t="str">
        <f>Invoice!F60</f>
        <v>Exchange rate :</v>
      </c>
      <c r="B58" s="79">
        <f>Invoice!C60</f>
        <v>0</v>
      </c>
      <c r="C58" s="80">
        <f>Invoice!B60</f>
        <v>0</v>
      </c>
      <c r="D58" s="85">
        <f t="shared" ca="1" si="0"/>
        <v>0</v>
      </c>
      <c r="E58" s="85">
        <f t="shared" ca="1" si="0"/>
        <v>0</v>
      </c>
      <c r="F58" s="86">
        <f>Invoice!G60</f>
        <v>0</v>
      </c>
      <c r="G58" s="87">
        <f t="shared" si="1"/>
        <v>0</v>
      </c>
    </row>
    <row r="59" spans="1:7" s="84" customFormat="1" hidden="1">
      <c r="A59" s="100" t="str">
        <f>Invoice!F61</f>
        <v>Exchange rate :</v>
      </c>
      <c r="B59" s="79">
        <f>Invoice!C61</f>
        <v>0</v>
      </c>
      <c r="C59" s="80">
        <f>Invoice!B61</f>
        <v>0</v>
      </c>
      <c r="D59" s="85">
        <f t="shared" ca="1" si="0"/>
        <v>0</v>
      </c>
      <c r="E59" s="85">
        <f t="shared" ca="1" si="0"/>
        <v>0</v>
      </c>
      <c r="F59" s="86">
        <f>Invoice!G61</f>
        <v>0</v>
      </c>
      <c r="G59" s="87">
        <f t="shared" si="1"/>
        <v>0</v>
      </c>
    </row>
    <row r="60" spans="1:7" s="84" customFormat="1" hidden="1">
      <c r="A60" s="100" t="str">
        <f>Invoice!F62</f>
        <v>Exchange rate :</v>
      </c>
      <c r="B60" s="79">
        <f>Invoice!C62</f>
        <v>0</v>
      </c>
      <c r="C60" s="80">
        <f>Invoice!B62</f>
        <v>0</v>
      </c>
      <c r="D60" s="85">
        <f t="shared" ca="1" si="0"/>
        <v>0</v>
      </c>
      <c r="E60" s="85">
        <f t="shared" ca="1" si="0"/>
        <v>0</v>
      </c>
      <c r="F60" s="86">
        <f>Invoice!G62</f>
        <v>0</v>
      </c>
      <c r="G60" s="87">
        <f t="shared" si="1"/>
        <v>0</v>
      </c>
    </row>
    <row r="61" spans="1:7" s="84" customFormat="1" hidden="1">
      <c r="A61" s="100" t="str">
        <f>Invoice!F63</f>
        <v>Exchange rate :</v>
      </c>
      <c r="B61" s="79">
        <f>Invoice!C63</f>
        <v>0</v>
      </c>
      <c r="C61" s="80">
        <f>Invoice!B63</f>
        <v>0</v>
      </c>
      <c r="D61" s="85">
        <f t="shared" ca="1" si="0"/>
        <v>0</v>
      </c>
      <c r="E61" s="85">
        <f t="shared" ca="1" si="0"/>
        <v>0</v>
      </c>
      <c r="F61" s="86">
        <f>Invoice!G63</f>
        <v>0</v>
      </c>
      <c r="G61" s="87">
        <f t="shared" si="1"/>
        <v>0</v>
      </c>
    </row>
    <row r="62" spans="1:7" s="84" customFormat="1" hidden="1">
      <c r="A62" s="100" t="str">
        <f>Invoice!F64</f>
        <v>Exchange rate :</v>
      </c>
      <c r="B62" s="79">
        <f>Invoice!C64</f>
        <v>0</v>
      </c>
      <c r="C62" s="80">
        <f>Invoice!B64</f>
        <v>0</v>
      </c>
      <c r="D62" s="85">
        <f t="shared" ca="1" si="0"/>
        <v>0</v>
      </c>
      <c r="E62" s="85">
        <f t="shared" ca="1" si="0"/>
        <v>0</v>
      </c>
      <c r="F62" s="86">
        <f>Invoice!G64</f>
        <v>0</v>
      </c>
      <c r="G62" s="87">
        <f t="shared" si="1"/>
        <v>0</v>
      </c>
    </row>
    <row r="63" spans="1:7" s="84" customFormat="1" hidden="1">
      <c r="A63" s="100" t="str">
        <f>Invoice!F65</f>
        <v>Exchange rate :</v>
      </c>
      <c r="B63" s="79">
        <f>Invoice!C65</f>
        <v>0</v>
      </c>
      <c r="C63" s="80">
        <f>Invoice!B65</f>
        <v>0</v>
      </c>
      <c r="D63" s="85">
        <f t="shared" ca="1" si="0"/>
        <v>0</v>
      </c>
      <c r="E63" s="85">
        <f t="shared" ca="1" si="0"/>
        <v>0</v>
      </c>
      <c r="F63" s="86">
        <f>Invoice!G65</f>
        <v>0</v>
      </c>
      <c r="G63" s="87">
        <f t="shared" si="1"/>
        <v>0</v>
      </c>
    </row>
    <row r="64" spans="1:7" s="84" customFormat="1" hidden="1">
      <c r="A64" s="100" t="str">
        <f>Invoice!F66</f>
        <v>Exchange rate :</v>
      </c>
      <c r="B64" s="79">
        <f>Invoice!C66</f>
        <v>0</v>
      </c>
      <c r="C64" s="80">
        <f>Invoice!B66</f>
        <v>0</v>
      </c>
      <c r="D64" s="85">
        <f t="shared" ca="1" si="0"/>
        <v>0</v>
      </c>
      <c r="E64" s="85">
        <f t="shared" ca="1" si="0"/>
        <v>0</v>
      </c>
      <c r="F64" s="86">
        <f>Invoice!G66</f>
        <v>0</v>
      </c>
      <c r="G64" s="87">
        <f t="shared" si="1"/>
        <v>0</v>
      </c>
    </row>
    <row r="65" spans="1:7" s="84" customFormat="1" hidden="1">
      <c r="A65" s="100" t="str">
        <f>Invoice!F67</f>
        <v>Exchange rate :</v>
      </c>
      <c r="B65" s="79">
        <f>Invoice!C67</f>
        <v>0</v>
      </c>
      <c r="C65" s="80">
        <f>Invoice!B67</f>
        <v>0</v>
      </c>
      <c r="D65" s="85">
        <f t="shared" ref="D65:D128" ca="1" si="2">F65/$D$14</f>
        <v>0</v>
      </c>
      <c r="E65" s="85">
        <f t="shared" ref="E65:E128" ca="1" si="3">G65/$D$14</f>
        <v>0</v>
      </c>
      <c r="F65" s="86">
        <f>Invoice!G67</f>
        <v>0</v>
      </c>
      <c r="G65" s="87">
        <f t="shared" ref="G65:G128" si="4">C65*F65</f>
        <v>0</v>
      </c>
    </row>
    <row r="66" spans="1:7" s="84" customFormat="1" hidden="1">
      <c r="A66" s="100" t="str">
        <f>Invoice!F68</f>
        <v>Exchange rate :</v>
      </c>
      <c r="B66" s="79">
        <f>Invoice!C68</f>
        <v>0</v>
      </c>
      <c r="C66" s="80">
        <f>Invoice!B68</f>
        <v>0</v>
      </c>
      <c r="D66" s="85">
        <f t="shared" ca="1" si="2"/>
        <v>0</v>
      </c>
      <c r="E66" s="85">
        <f t="shared" ca="1" si="3"/>
        <v>0</v>
      </c>
      <c r="F66" s="86">
        <f>Invoice!G68</f>
        <v>0</v>
      </c>
      <c r="G66" s="87">
        <f t="shared" si="4"/>
        <v>0</v>
      </c>
    </row>
    <row r="67" spans="1:7" s="84" customFormat="1" hidden="1">
      <c r="A67" s="100" t="str">
        <f>Invoice!F69</f>
        <v>Exchange rate :</v>
      </c>
      <c r="B67" s="79">
        <f>Invoice!C69</f>
        <v>0</v>
      </c>
      <c r="C67" s="80">
        <f>Invoice!B69</f>
        <v>0</v>
      </c>
      <c r="D67" s="85">
        <f t="shared" ca="1" si="2"/>
        <v>0</v>
      </c>
      <c r="E67" s="85">
        <f t="shared" ca="1" si="3"/>
        <v>0</v>
      </c>
      <c r="F67" s="86">
        <f>Invoice!G69</f>
        <v>0</v>
      </c>
      <c r="G67" s="87">
        <f t="shared" si="4"/>
        <v>0</v>
      </c>
    </row>
    <row r="68" spans="1:7" s="84" customFormat="1" hidden="1">
      <c r="A68" s="100" t="str">
        <f>Invoice!F70</f>
        <v>Exchange rate :</v>
      </c>
      <c r="B68" s="79">
        <f>Invoice!C70</f>
        <v>0</v>
      </c>
      <c r="C68" s="80">
        <f>Invoice!B70</f>
        <v>0</v>
      </c>
      <c r="D68" s="85">
        <f t="shared" ca="1" si="2"/>
        <v>0</v>
      </c>
      <c r="E68" s="85">
        <f t="shared" ca="1" si="3"/>
        <v>0</v>
      </c>
      <c r="F68" s="86">
        <f>Invoice!G70</f>
        <v>0</v>
      </c>
      <c r="G68" s="87">
        <f t="shared" si="4"/>
        <v>0</v>
      </c>
    </row>
    <row r="69" spans="1:7" s="84" customFormat="1" hidden="1">
      <c r="A69" s="100" t="str">
        <f>Invoice!F71</f>
        <v>Exchange rate :</v>
      </c>
      <c r="B69" s="79">
        <f>Invoice!C71</f>
        <v>0</v>
      </c>
      <c r="C69" s="80">
        <f>Invoice!B71</f>
        <v>0</v>
      </c>
      <c r="D69" s="85">
        <f t="shared" ca="1" si="2"/>
        <v>0</v>
      </c>
      <c r="E69" s="85">
        <f t="shared" ca="1" si="3"/>
        <v>0</v>
      </c>
      <c r="F69" s="86">
        <f>Invoice!G71</f>
        <v>0</v>
      </c>
      <c r="G69" s="87">
        <f t="shared" si="4"/>
        <v>0</v>
      </c>
    </row>
    <row r="70" spans="1:7" s="84" customFormat="1" hidden="1">
      <c r="A70" s="100" t="str">
        <f>Invoice!F72</f>
        <v>Exchange rate :</v>
      </c>
      <c r="B70" s="79">
        <f>Invoice!C72</f>
        <v>0</v>
      </c>
      <c r="C70" s="80">
        <f>Invoice!B72</f>
        <v>0</v>
      </c>
      <c r="D70" s="85">
        <f t="shared" ca="1" si="2"/>
        <v>0</v>
      </c>
      <c r="E70" s="85">
        <f t="shared" ca="1" si="3"/>
        <v>0</v>
      </c>
      <c r="F70" s="86">
        <f>Invoice!G72</f>
        <v>0</v>
      </c>
      <c r="G70" s="87">
        <f t="shared" si="4"/>
        <v>0</v>
      </c>
    </row>
    <row r="71" spans="1:7" s="84" customFormat="1" hidden="1">
      <c r="A71" s="100" t="str">
        <f>Invoice!F73</f>
        <v>Exchange rate :</v>
      </c>
      <c r="B71" s="79">
        <f>Invoice!C73</f>
        <v>0</v>
      </c>
      <c r="C71" s="80">
        <f>Invoice!B73</f>
        <v>0</v>
      </c>
      <c r="D71" s="85">
        <f t="shared" ca="1" si="2"/>
        <v>0</v>
      </c>
      <c r="E71" s="85">
        <f t="shared" ca="1" si="3"/>
        <v>0</v>
      </c>
      <c r="F71" s="86">
        <f>Invoice!G73</f>
        <v>0</v>
      </c>
      <c r="G71" s="87">
        <f t="shared" si="4"/>
        <v>0</v>
      </c>
    </row>
    <row r="72" spans="1:7" s="84" customFormat="1" hidden="1">
      <c r="A72" s="100" t="str">
        <f>Invoice!F74</f>
        <v>Exchange rate :</v>
      </c>
      <c r="B72" s="79">
        <f>Invoice!C74</f>
        <v>0</v>
      </c>
      <c r="C72" s="80">
        <f>Invoice!B74</f>
        <v>0</v>
      </c>
      <c r="D72" s="85">
        <f t="shared" ca="1" si="2"/>
        <v>0</v>
      </c>
      <c r="E72" s="85">
        <f t="shared" ca="1" si="3"/>
        <v>0</v>
      </c>
      <c r="F72" s="86">
        <f>Invoice!G74</f>
        <v>0</v>
      </c>
      <c r="G72" s="87">
        <f t="shared" si="4"/>
        <v>0</v>
      </c>
    </row>
    <row r="73" spans="1:7" s="84" customFormat="1" hidden="1">
      <c r="A73" s="100" t="str">
        <f>Invoice!F75</f>
        <v>Exchange rate :</v>
      </c>
      <c r="B73" s="79">
        <f>Invoice!C75</f>
        <v>0</v>
      </c>
      <c r="C73" s="80">
        <f>Invoice!B75</f>
        <v>0</v>
      </c>
      <c r="D73" s="85">
        <f t="shared" ca="1" si="2"/>
        <v>0</v>
      </c>
      <c r="E73" s="85">
        <f t="shared" ca="1" si="3"/>
        <v>0</v>
      </c>
      <c r="F73" s="86">
        <f>Invoice!G75</f>
        <v>0</v>
      </c>
      <c r="G73" s="87">
        <f t="shared" si="4"/>
        <v>0</v>
      </c>
    </row>
    <row r="74" spans="1:7" s="84" customFormat="1" hidden="1">
      <c r="A74" s="100" t="str">
        <f>Invoice!F76</f>
        <v>Exchange rate :</v>
      </c>
      <c r="B74" s="79">
        <f>Invoice!C76</f>
        <v>0</v>
      </c>
      <c r="C74" s="80">
        <f>Invoice!B76</f>
        <v>0</v>
      </c>
      <c r="D74" s="85">
        <f t="shared" ca="1" si="2"/>
        <v>0</v>
      </c>
      <c r="E74" s="85">
        <f t="shared" ca="1" si="3"/>
        <v>0</v>
      </c>
      <c r="F74" s="86">
        <f>Invoice!G76</f>
        <v>0</v>
      </c>
      <c r="G74" s="87">
        <f t="shared" si="4"/>
        <v>0</v>
      </c>
    </row>
    <row r="75" spans="1:7" s="84" customFormat="1" hidden="1">
      <c r="A75" s="100" t="str">
        <f>Invoice!F77</f>
        <v>Exchange rate :</v>
      </c>
      <c r="B75" s="79">
        <f>Invoice!C77</f>
        <v>0</v>
      </c>
      <c r="C75" s="80">
        <f>Invoice!B77</f>
        <v>0</v>
      </c>
      <c r="D75" s="85">
        <f t="shared" ca="1" si="2"/>
        <v>0</v>
      </c>
      <c r="E75" s="85">
        <f t="shared" ca="1" si="3"/>
        <v>0</v>
      </c>
      <c r="F75" s="86">
        <f>Invoice!G77</f>
        <v>0</v>
      </c>
      <c r="G75" s="87">
        <f t="shared" si="4"/>
        <v>0</v>
      </c>
    </row>
    <row r="76" spans="1:7" s="84" customFormat="1" hidden="1">
      <c r="A76" s="100" t="str">
        <f>Invoice!F78</f>
        <v>Exchange rate :</v>
      </c>
      <c r="B76" s="79">
        <f>Invoice!C78</f>
        <v>0</v>
      </c>
      <c r="C76" s="80">
        <f>Invoice!B78</f>
        <v>0</v>
      </c>
      <c r="D76" s="85">
        <f t="shared" ca="1" si="2"/>
        <v>0</v>
      </c>
      <c r="E76" s="85">
        <f t="shared" ca="1" si="3"/>
        <v>0</v>
      </c>
      <c r="F76" s="86">
        <f>Invoice!G78</f>
        <v>0</v>
      </c>
      <c r="G76" s="87">
        <f t="shared" si="4"/>
        <v>0</v>
      </c>
    </row>
    <row r="77" spans="1:7" s="84" customFormat="1" hidden="1">
      <c r="A77" s="100" t="str">
        <f>Invoice!F79</f>
        <v>Exchange rate :</v>
      </c>
      <c r="B77" s="79">
        <f>Invoice!C79</f>
        <v>0</v>
      </c>
      <c r="C77" s="80">
        <f>Invoice!B79</f>
        <v>0</v>
      </c>
      <c r="D77" s="85">
        <f t="shared" ca="1" si="2"/>
        <v>0</v>
      </c>
      <c r="E77" s="85">
        <f t="shared" ca="1" si="3"/>
        <v>0</v>
      </c>
      <c r="F77" s="86">
        <f>Invoice!G79</f>
        <v>0</v>
      </c>
      <c r="G77" s="87">
        <f t="shared" si="4"/>
        <v>0</v>
      </c>
    </row>
    <row r="78" spans="1:7" s="84" customFormat="1" hidden="1">
      <c r="A78" s="100" t="str">
        <f>Invoice!F80</f>
        <v>Exchange rate :</v>
      </c>
      <c r="B78" s="79">
        <f>Invoice!C80</f>
        <v>0</v>
      </c>
      <c r="C78" s="80">
        <f>Invoice!B80</f>
        <v>0</v>
      </c>
      <c r="D78" s="85">
        <f t="shared" ca="1" si="2"/>
        <v>0</v>
      </c>
      <c r="E78" s="85">
        <f t="shared" ca="1" si="3"/>
        <v>0</v>
      </c>
      <c r="F78" s="86">
        <f>Invoice!G80</f>
        <v>0</v>
      </c>
      <c r="G78" s="87">
        <f t="shared" si="4"/>
        <v>0</v>
      </c>
    </row>
    <row r="79" spans="1:7" s="84" customFormat="1" hidden="1">
      <c r="A79" s="100" t="str">
        <f>Invoice!F81</f>
        <v>Exchange rate :</v>
      </c>
      <c r="B79" s="79">
        <f>Invoice!C81</f>
        <v>0</v>
      </c>
      <c r="C79" s="80">
        <f>Invoice!B81</f>
        <v>0</v>
      </c>
      <c r="D79" s="85">
        <f t="shared" ca="1" si="2"/>
        <v>0</v>
      </c>
      <c r="E79" s="85">
        <f t="shared" ca="1" si="3"/>
        <v>0</v>
      </c>
      <c r="F79" s="86">
        <f>Invoice!G81</f>
        <v>0</v>
      </c>
      <c r="G79" s="87">
        <f t="shared" si="4"/>
        <v>0</v>
      </c>
    </row>
    <row r="80" spans="1:7" s="84" customFormat="1" hidden="1">
      <c r="A80" s="100" t="str">
        <f>Invoice!F82</f>
        <v>Exchange rate :</v>
      </c>
      <c r="B80" s="79">
        <f>Invoice!C82</f>
        <v>0</v>
      </c>
      <c r="C80" s="80">
        <f>Invoice!B82</f>
        <v>0</v>
      </c>
      <c r="D80" s="85">
        <f t="shared" ca="1" si="2"/>
        <v>0</v>
      </c>
      <c r="E80" s="85">
        <f t="shared" ca="1" si="3"/>
        <v>0</v>
      </c>
      <c r="F80" s="86">
        <f>Invoice!G82</f>
        <v>0</v>
      </c>
      <c r="G80" s="87">
        <f t="shared" si="4"/>
        <v>0</v>
      </c>
    </row>
    <row r="81" spans="1:7" s="84" customFormat="1" hidden="1">
      <c r="A81" s="100" t="str">
        <f>Invoice!F83</f>
        <v>Exchange rate :</v>
      </c>
      <c r="B81" s="79">
        <f>Invoice!C83</f>
        <v>0</v>
      </c>
      <c r="C81" s="80">
        <f>Invoice!B83</f>
        <v>0</v>
      </c>
      <c r="D81" s="85">
        <f t="shared" ca="1" si="2"/>
        <v>0</v>
      </c>
      <c r="E81" s="85">
        <f t="shared" ca="1" si="3"/>
        <v>0</v>
      </c>
      <c r="F81" s="86">
        <f>Invoice!G83</f>
        <v>0</v>
      </c>
      <c r="G81" s="87">
        <f t="shared" si="4"/>
        <v>0</v>
      </c>
    </row>
    <row r="82" spans="1:7" s="84" customFormat="1" hidden="1">
      <c r="A82" s="100" t="str">
        <f>Invoice!F84</f>
        <v>Exchange rate :</v>
      </c>
      <c r="B82" s="79">
        <f>Invoice!C84</f>
        <v>0</v>
      </c>
      <c r="C82" s="80">
        <f>Invoice!B84</f>
        <v>0</v>
      </c>
      <c r="D82" s="85">
        <f t="shared" ca="1" si="2"/>
        <v>0</v>
      </c>
      <c r="E82" s="85">
        <f t="shared" ca="1" si="3"/>
        <v>0</v>
      </c>
      <c r="F82" s="86">
        <f>Invoice!G84</f>
        <v>0</v>
      </c>
      <c r="G82" s="87">
        <f t="shared" si="4"/>
        <v>0</v>
      </c>
    </row>
    <row r="83" spans="1:7" s="84" customFormat="1" hidden="1">
      <c r="A83" s="100" t="str">
        <f>Invoice!F85</f>
        <v>Exchange rate :</v>
      </c>
      <c r="B83" s="79">
        <f>Invoice!C85</f>
        <v>0</v>
      </c>
      <c r="C83" s="80">
        <f>Invoice!B85</f>
        <v>0</v>
      </c>
      <c r="D83" s="85">
        <f t="shared" ca="1" si="2"/>
        <v>0</v>
      </c>
      <c r="E83" s="85">
        <f t="shared" ca="1" si="3"/>
        <v>0</v>
      </c>
      <c r="F83" s="86">
        <f>Invoice!G85</f>
        <v>0</v>
      </c>
      <c r="G83" s="87">
        <f t="shared" si="4"/>
        <v>0</v>
      </c>
    </row>
    <row r="84" spans="1:7" s="84" customFormat="1" hidden="1">
      <c r="A84" s="100" t="str">
        <f>Invoice!F86</f>
        <v>Exchange rate :</v>
      </c>
      <c r="B84" s="79">
        <f>Invoice!C86</f>
        <v>0</v>
      </c>
      <c r="C84" s="80">
        <f>Invoice!B86</f>
        <v>0</v>
      </c>
      <c r="D84" s="85">
        <f t="shared" ca="1" si="2"/>
        <v>0</v>
      </c>
      <c r="E84" s="85">
        <f t="shared" ca="1" si="3"/>
        <v>0</v>
      </c>
      <c r="F84" s="86">
        <f>Invoice!G86</f>
        <v>0</v>
      </c>
      <c r="G84" s="87">
        <f t="shared" si="4"/>
        <v>0</v>
      </c>
    </row>
    <row r="85" spans="1:7" s="84" customFormat="1" hidden="1">
      <c r="A85" s="100" t="str">
        <f>Invoice!F87</f>
        <v>Exchange rate :</v>
      </c>
      <c r="B85" s="79">
        <f>Invoice!C87</f>
        <v>0</v>
      </c>
      <c r="C85" s="80">
        <f>Invoice!B87</f>
        <v>0</v>
      </c>
      <c r="D85" s="85">
        <f t="shared" ca="1" si="2"/>
        <v>0</v>
      </c>
      <c r="E85" s="85">
        <f t="shared" ca="1" si="3"/>
        <v>0</v>
      </c>
      <c r="F85" s="86">
        <f>Invoice!G87</f>
        <v>0</v>
      </c>
      <c r="G85" s="87">
        <f t="shared" si="4"/>
        <v>0</v>
      </c>
    </row>
    <row r="86" spans="1:7" s="84" customFormat="1" hidden="1">
      <c r="A86" s="100" t="str">
        <f>Invoice!F88</f>
        <v>Exchange rate :</v>
      </c>
      <c r="B86" s="79">
        <f>Invoice!C88</f>
        <v>0</v>
      </c>
      <c r="C86" s="80">
        <f>Invoice!B88</f>
        <v>0</v>
      </c>
      <c r="D86" s="85">
        <f t="shared" ca="1" si="2"/>
        <v>0</v>
      </c>
      <c r="E86" s="85">
        <f t="shared" ca="1" si="3"/>
        <v>0</v>
      </c>
      <c r="F86" s="86">
        <f>Invoice!G88</f>
        <v>0</v>
      </c>
      <c r="G86" s="87">
        <f t="shared" si="4"/>
        <v>0</v>
      </c>
    </row>
    <row r="87" spans="1:7" s="84" customFormat="1" hidden="1">
      <c r="A87" s="100" t="str">
        <f>Invoice!F89</f>
        <v>Exchange rate :</v>
      </c>
      <c r="B87" s="79">
        <f>Invoice!C89</f>
        <v>0</v>
      </c>
      <c r="C87" s="80">
        <f>Invoice!B89</f>
        <v>0</v>
      </c>
      <c r="D87" s="85">
        <f t="shared" ca="1" si="2"/>
        <v>0</v>
      </c>
      <c r="E87" s="85">
        <f t="shared" ca="1" si="3"/>
        <v>0</v>
      </c>
      <c r="F87" s="86">
        <f>Invoice!G89</f>
        <v>0</v>
      </c>
      <c r="G87" s="87">
        <f t="shared" si="4"/>
        <v>0</v>
      </c>
    </row>
    <row r="88" spans="1:7" s="84" customFormat="1" hidden="1">
      <c r="A88" s="100" t="str">
        <f>Invoice!F90</f>
        <v>Exchange rate :</v>
      </c>
      <c r="B88" s="79">
        <f>Invoice!C90</f>
        <v>0</v>
      </c>
      <c r="C88" s="80">
        <f>Invoice!B90</f>
        <v>0</v>
      </c>
      <c r="D88" s="85">
        <f t="shared" ca="1" si="2"/>
        <v>0</v>
      </c>
      <c r="E88" s="85">
        <f t="shared" ca="1" si="3"/>
        <v>0</v>
      </c>
      <c r="F88" s="86">
        <f>Invoice!G90</f>
        <v>0</v>
      </c>
      <c r="G88" s="87">
        <f t="shared" si="4"/>
        <v>0</v>
      </c>
    </row>
    <row r="89" spans="1:7" s="84" customFormat="1" hidden="1">
      <c r="A89" s="100" t="str">
        <f>Invoice!F91</f>
        <v>Exchange rate :</v>
      </c>
      <c r="B89" s="79">
        <f>Invoice!C91</f>
        <v>0</v>
      </c>
      <c r="C89" s="80">
        <f>Invoice!B91</f>
        <v>0</v>
      </c>
      <c r="D89" s="85">
        <f t="shared" ca="1" si="2"/>
        <v>0</v>
      </c>
      <c r="E89" s="85">
        <f t="shared" ca="1" si="3"/>
        <v>0</v>
      </c>
      <c r="F89" s="86">
        <f>Invoice!G91</f>
        <v>0</v>
      </c>
      <c r="G89" s="87">
        <f t="shared" si="4"/>
        <v>0</v>
      </c>
    </row>
    <row r="90" spans="1:7" s="84" customFormat="1" hidden="1">
      <c r="A90" s="100" t="str">
        <f>Invoice!F92</f>
        <v>Exchange rate :</v>
      </c>
      <c r="B90" s="79">
        <f>Invoice!C92</f>
        <v>0</v>
      </c>
      <c r="C90" s="80">
        <f>Invoice!B92</f>
        <v>0</v>
      </c>
      <c r="D90" s="85">
        <f t="shared" ca="1" si="2"/>
        <v>0</v>
      </c>
      <c r="E90" s="85">
        <f t="shared" ca="1" si="3"/>
        <v>0</v>
      </c>
      <c r="F90" s="86">
        <f>Invoice!G92</f>
        <v>0</v>
      </c>
      <c r="G90" s="87">
        <f t="shared" si="4"/>
        <v>0</v>
      </c>
    </row>
    <row r="91" spans="1:7" s="84" customFormat="1" hidden="1">
      <c r="A91" s="100" t="str">
        <f>Invoice!F93</f>
        <v>Exchange rate :</v>
      </c>
      <c r="B91" s="79">
        <f>Invoice!C93</f>
        <v>0</v>
      </c>
      <c r="C91" s="80">
        <f>Invoice!B93</f>
        <v>0</v>
      </c>
      <c r="D91" s="85">
        <f t="shared" ca="1" si="2"/>
        <v>0</v>
      </c>
      <c r="E91" s="85">
        <f t="shared" ca="1" si="3"/>
        <v>0</v>
      </c>
      <c r="F91" s="86">
        <f>Invoice!G93</f>
        <v>0</v>
      </c>
      <c r="G91" s="87">
        <f t="shared" si="4"/>
        <v>0</v>
      </c>
    </row>
    <row r="92" spans="1:7" s="84" customFormat="1" hidden="1">
      <c r="A92" s="100" t="str">
        <f>Invoice!F94</f>
        <v>Exchange rate :</v>
      </c>
      <c r="B92" s="79">
        <f>Invoice!C94</f>
        <v>0</v>
      </c>
      <c r="C92" s="80">
        <f>Invoice!B94</f>
        <v>0</v>
      </c>
      <c r="D92" s="85">
        <f t="shared" ca="1" si="2"/>
        <v>0</v>
      </c>
      <c r="E92" s="85">
        <f t="shared" ca="1" si="3"/>
        <v>0</v>
      </c>
      <c r="F92" s="86">
        <f>Invoice!G94</f>
        <v>0</v>
      </c>
      <c r="G92" s="87">
        <f t="shared" si="4"/>
        <v>0</v>
      </c>
    </row>
    <row r="93" spans="1:7" s="84" customFormat="1" hidden="1">
      <c r="A93" s="100" t="str">
        <f>Invoice!F95</f>
        <v>Exchange rate :</v>
      </c>
      <c r="B93" s="79">
        <f>Invoice!C95</f>
        <v>0</v>
      </c>
      <c r="C93" s="80">
        <f>Invoice!B95</f>
        <v>0</v>
      </c>
      <c r="D93" s="85">
        <f t="shared" ca="1" si="2"/>
        <v>0</v>
      </c>
      <c r="E93" s="85">
        <f t="shared" ca="1" si="3"/>
        <v>0</v>
      </c>
      <c r="F93" s="86">
        <f>Invoice!G95</f>
        <v>0</v>
      </c>
      <c r="G93" s="87">
        <f t="shared" si="4"/>
        <v>0</v>
      </c>
    </row>
    <row r="94" spans="1:7" s="84" customFormat="1" hidden="1">
      <c r="A94" s="100" t="str">
        <f>Invoice!F96</f>
        <v>Exchange rate :</v>
      </c>
      <c r="B94" s="79">
        <f>Invoice!C96</f>
        <v>0</v>
      </c>
      <c r="C94" s="80">
        <f>Invoice!B96</f>
        <v>0</v>
      </c>
      <c r="D94" s="85">
        <f t="shared" ca="1" si="2"/>
        <v>0</v>
      </c>
      <c r="E94" s="85">
        <f t="shared" ca="1" si="3"/>
        <v>0</v>
      </c>
      <c r="F94" s="86">
        <f>Invoice!G96</f>
        <v>0</v>
      </c>
      <c r="G94" s="87">
        <f t="shared" si="4"/>
        <v>0</v>
      </c>
    </row>
    <row r="95" spans="1:7" s="84" customFormat="1" hidden="1">
      <c r="A95" s="100" t="str">
        <f>Invoice!F97</f>
        <v>Exchange rate :</v>
      </c>
      <c r="B95" s="79">
        <f>Invoice!C97</f>
        <v>0</v>
      </c>
      <c r="C95" s="80">
        <f>Invoice!B97</f>
        <v>0</v>
      </c>
      <c r="D95" s="85">
        <f t="shared" ca="1" si="2"/>
        <v>0</v>
      </c>
      <c r="E95" s="85">
        <f t="shared" ca="1" si="3"/>
        <v>0</v>
      </c>
      <c r="F95" s="86">
        <f>Invoice!G97</f>
        <v>0</v>
      </c>
      <c r="G95" s="87">
        <f t="shared" si="4"/>
        <v>0</v>
      </c>
    </row>
    <row r="96" spans="1:7" s="84" customFormat="1" hidden="1">
      <c r="A96" s="100" t="str">
        <f>Invoice!F98</f>
        <v>Exchange rate :</v>
      </c>
      <c r="B96" s="79">
        <f>Invoice!C98</f>
        <v>0</v>
      </c>
      <c r="C96" s="80">
        <f>Invoice!B98</f>
        <v>0</v>
      </c>
      <c r="D96" s="85">
        <f t="shared" ca="1" si="2"/>
        <v>0</v>
      </c>
      <c r="E96" s="85">
        <f t="shared" ca="1" si="3"/>
        <v>0</v>
      </c>
      <c r="F96" s="86">
        <f>Invoice!G98</f>
        <v>0</v>
      </c>
      <c r="G96" s="87">
        <f t="shared" si="4"/>
        <v>0</v>
      </c>
    </row>
    <row r="97" spans="1:7" s="84" customFormat="1" hidden="1">
      <c r="A97" s="100" t="str">
        <f>Invoice!F99</f>
        <v>Exchange rate :</v>
      </c>
      <c r="B97" s="79">
        <f>Invoice!C99</f>
        <v>0</v>
      </c>
      <c r="C97" s="80">
        <f>Invoice!B99</f>
        <v>0</v>
      </c>
      <c r="D97" s="85">
        <f t="shared" ca="1" si="2"/>
        <v>0</v>
      </c>
      <c r="E97" s="85">
        <f t="shared" ca="1" si="3"/>
        <v>0</v>
      </c>
      <c r="F97" s="86">
        <f>Invoice!G99</f>
        <v>0</v>
      </c>
      <c r="G97" s="87">
        <f t="shared" si="4"/>
        <v>0</v>
      </c>
    </row>
    <row r="98" spans="1:7" s="84" customFormat="1" hidden="1">
      <c r="A98" s="100" t="str">
        <f>Invoice!F100</f>
        <v>Exchange rate :</v>
      </c>
      <c r="B98" s="79">
        <f>Invoice!C100</f>
        <v>0</v>
      </c>
      <c r="C98" s="80">
        <f>Invoice!B100</f>
        <v>0</v>
      </c>
      <c r="D98" s="85">
        <f t="shared" ca="1" si="2"/>
        <v>0</v>
      </c>
      <c r="E98" s="85">
        <f t="shared" ca="1" si="3"/>
        <v>0</v>
      </c>
      <c r="F98" s="86">
        <f>Invoice!G100</f>
        <v>0</v>
      </c>
      <c r="G98" s="87">
        <f t="shared" si="4"/>
        <v>0</v>
      </c>
    </row>
    <row r="99" spans="1:7" s="84" customFormat="1" hidden="1">
      <c r="A99" s="100" t="str">
        <f>Invoice!F101</f>
        <v>Exchange rate :</v>
      </c>
      <c r="B99" s="79">
        <f>Invoice!C101</f>
        <v>0</v>
      </c>
      <c r="C99" s="80">
        <f>Invoice!B101</f>
        <v>0</v>
      </c>
      <c r="D99" s="85">
        <f t="shared" ca="1" si="2"/>
        <v>0</v>
      </c>
      <c r="E99" s="85">
        <f t="shared" ca="1" si="3"/>
        <v>0</v>
      </c>
      <c r="F99" s="86">
        <f>Invoice!G101</f>
        <v>0</v>
      </c>
      <c r="G99" s="87">
        <f t="shared" si="4"/>
        <v>0</v>
      </c>
    </row>
    <row r="100" spans="1:7" s="84" customFormat="1" hidden="1">
      <c r="A100" s="100" t="str">
        <f>Invoice!F102</f>
        <v>Exchange rate :</v>
      </c>
      <c r="B100" s="79">
        <f>Invoice!C102</f>
        <v>0</v>
      </c>
      <c r="C100" s="80">
        <f>Invoice!B102</f>
        <v>0</v>
      </c>
      <c r="D100" s="85">
        <f t="shared" ca="1" si="2"/>
        <v>0</v>
      </c>
      <c r="E100" s="85">
        <f t="shared" ca="1" si="3"/>
        <v>0</v>
      </c>
      <c r="F100" s="86">
        <f>Invoice!G102</f>
        <v>0</v>
      </c>
      <c r="G100" s="87">
        <f t="shared" si="4"/>
        <v>0</v>
      </c>
    </row>
    <row r="101" spans="1:7" s="84" customFormat="1" hidden="1">
      <c r="A101" s="100" t="str">
        <f>Invoice!F103</f>
        <v>Exchange rate :</v>
      </c>
      <c r="B101" s="79">
        <f>Invoice!C103</f>
        <v>0</v>
      </c>
      <c r="C101" s="80">
        <f>Invoice!B103</f>
        <v>0</v>
      </c>
      <c r="D101" s="85">
        <f t="shared" ca="1" si="2"/>
        <v>0</v>
      </c>
      <c r="E101" s="85">
        <f t="shared" ca="1" si="3"/>
        <v>0</v>
      </c>
      <c r="F101" s="86">
        <f>Invoice!G103</f>
        <v>0</v>
      </c>
      <c r="G101" s="87">
        <f t="shared" si="4"/>
        <v>0</v>
      </c>
    </row>
    <row r="102" spans="1:7" s="84" customFormat="1" hidden="1">
      <c r="A102" s="100" t="str">
        <f>Invoice!F104</f>
        <v>Exchange rate :</v>
      </c>
      <c r="B102" s="79">
        <f>Invoice!C104</f>
        <v>0</v>
      </c>
      <c r="C102" s="80">
        <f>Invoice!B104</f>
        <v>0</v>
      </c>
      <c r="D102" s="85">
        <f t="shared" ca="1" si="2"/>
        <v>0</v>
      </c>
      <c r="E102" s="85">
        <f t="shared" ca="1" si="3"/>
        <v>0</v>
      </c>
      <c r="F102" s="86">
        <f>Invoice!G104</f>
        <v>0</v>
      </c>
      <c r="G102" s="87">
        <f t="shared" si="4"/>
        <v>0</v>
      </c>
    </row>
    <row r="103" spans="1:7" s="84" customFormat="1" hidden="1">
      <c r="A103" s="100" t="str">
        <f>Invoice!F105</f>
        <v>Exchange rate :</v>
      </c>
      <c r="B103" s="79">
        <f>Invoice!C105</f>
        <v>0</v>
      </c>
      <c r="C103" s="80">
        <f>Invoice!B105</f>
        <v>0</v>
      </c>
      <c r="D103" s="85">
        <f t="shared" ca="1" si="2"/>
        <v>0</v>
      </c>
      <c r="E103" s="85">
        <f t="shared" ca="1" si="3"/>
        <v>0</v>
      </c>
      <c r="F103" s="86">
        <f>Invoice!G105</f>
        <v>0</v>
      </c>
      <c r="G103" s="87">
        <f t="shared" si="4"/>
        <v>0</v>
      </c>
    </row>
    <row r="104" spans="1:7" s="84" customFormat="1" hidden="1">
      <c r="A104" s="100" t="str">
        <f>Invoice!F106</f>
        <v>Exchange rate :</v>
      </c>
      <c r="B104" s="79">
        <f>Invoice!C106</f>
        <v>0</v>
      </c>
      <c r="C104" s="80">
        <f>Invoice!B106</f>
        <v>0</v>
      </c>
      <c r="D104" s="85">
        <f t="shared" ca="1" si="2"/>
        <v>0</v>
      </c>
      <c r="E104" s="85">
        <f t="shared" ca="1" si="3"/>
        <v>0</v>
      </c>
      <c r="F104" s="86">
        <f>Invoice!G106</f>
        <v>0</v>
      </c>
      <c r="G104" s="87">
        <f t="shared" si="4"/>
        <v>0</v>
      </c>
    </row>
    <row r="105" spans="1:7" s="84" customFormat="1" hidden="1">
      <c r="A105" s="100" t="str">
        <f>Invoice!F107</f>
        <v>Exchange rate :</v>
      </c>
      <c r="B105" s="79">
        <f>Invoice!C107</f>
        <v>0</v>
      </c>
      <c r="C105" s="80">
        <f>Invoice!B107</f>
        <v>0</v>
      </c>
      <c r="D105" s="85">
        <f t="shared" ca="1" si="2"/>
        <v>0</v>
      </c>
      <c r="E105" s="85">
        <f t="shared" ca="1" si="3"/>
        <v>0</v>
      </c>
      <c r="F105" s="86">
        <f>Invoice!G107</f>
        <v>0</v>
      </c>
      <c r="G105" s="87">
        <f t="shared" si="4"/>
        <v>0</v>
      </c>
    </row>
    <row r="106" spans="1:7" s="84" customFormat="1" hidden="1">
      <c r="A106" s="100" t="str">
        <f>Invoice!F108</f>
        <v>Exchange rate :</v>
      </c>
      <c r="B106" s="79">
        <f>Invoice!C108</f>
        <v>0</v>
      </c>
      <c r="C106" s="80">
        <f>Invoice!B108</f>
        <v>0</v>
      </c>
      <c r="D106" s="85">
        <f t="shared" ca="1" si="2"/>
        <v>0</v>
      </c>
      <c r="E106" s="85">
        <f t="shared" ca="1" si="3"/>
        <v>0</v>
      </c>
      <c r="F106" s="86">
        <f>Invoice!G108</f>
        <v>0</v>
      </c>
      <c r="G106" s="87">
        <f t="shared" si="4"/>
        <v>0</v>
      </c>
    </row>
    <row r="107" spans="1:7" s="84" customFormat="1" hidden="1">
      <c r="A107" s="100" t="str">
        <f>Invoice!F109</f>
        <v>Exchange rate :</v>
      </c>
      <c r="B107" s="79">
        <f>Invoice!C109</f>
        <v>0</v>
      </c>
      <c r="C107" s="80">
        <f>Invoice!B109</f>
        <v>0</v>
      </c>
      <c r="D107" s="85">
        <f t="shared" ca="1" si="2"/>
        <v>0</v>
      </c>
      <c r="E107" s="85">
        <f t="shared" ca="1" si="3"/>
        <v>0</v>
      </c>
      <c r="F107" s="86">
        <f>Invoice!G109</f>
        <v>0</v>
      </c>
      <c r="G107" s="87">
        <f t="shared" si="4"/>
        <v>0</v>
      </c>
    </row>
    <row r="108" spans="1:7" s="84" customFormat="1" hidden="1">
      <c r="A108" s="100" t="str">
        <f>Invoice!F110</f>
        <v>Exchange rate :</v>
      </c>
      <c r="B108" s="79">
        <f>Invoice!C110</f>
        <v>0</v>
      </c>
      <c r="C108" s="80">
        <f>Invoice!B110</f>
        <v>0</v>
      </c>
      <c r="D108" s="85">
        <f t="shared" ca="1" si="2"/>
        <v>0</v>
      </c>
      <c r="E108" s="85">
        <f t="shared" ca="1" si="3"/>
        <v>0</v>
      </c>
      <c r="F108" s="86">
        <f>Invoice!G110</f>
        <v>0</v>
      </c>
      <c r="G108" s="87">
        <f t="shared" si="4"/>
        <v>0</v>
      </c>
    </row>
    <row r="109" spans="1:7" s="84" customFormat="1" hidden="1">
      <c r="A109" s="100" t="str">
        <f>Invoice!F111</f>
        <v>Exchange rate :</v>
      </c>
      <c r="B109" s="79">
        <f>Invoice!C111</f>
        <v>0</v>
      </c>
      <c r="C109" s="80">
        <f>Invoice!B111</f>
        <v>0</v>
      </c>
      <c r="D109" s="85">
        <f t="shared" ca="1" si="2"/>
        <v>0</v>
      </c>
      <c r="E109" s="85">
        <f t="shared" ca="1" si="3"/>
        <v>0</v>
      </c>
      <c r="F109" s="86">
        <f>Invoice!G111</f>
        <v>0</v>
      </c>
      <c r="G109" s="87">
        <f t="shared" si="4"/>
        <v>0</v>
      </c>
    </row>
    <row r="110" spans="1:7" s="84" customFormat="1" hidden="1">
      <c r="A110" s="100" t="str">
        <f>Invoice!F112</f>
        <v>Exchange rate :</v>
      </c>
      <c r="B110" s="79">
        <f>Invoice!C112</f>
        <v>0</v>
      </c>
      <c r="C110" s="80">
        <f>Invoice!B112</f>
        <v>0</v>
      </c>
      <c r="D110" s="85">
        <f t="shared" ca="1" si="2"/>
        <v>0</v>
      </c>
      <c r="E110" s="85">
        <f t="shared" ca="1" si="3"/>
        <v>0</v>
      </c>
      <c r="F110" s="86">
        <f>Invoice!G112</f>
        <v>0</v>
      </c>
      <c r="G110" s="87">
        <f t="shared" si="4"/>
        <v>0</v>
      </c>
    </row>
    <row r="111" spans="1:7" s="84" customFormat="1" hidden="1">
      <c r="A111" s="100" t="str">
        <f>Invoice!F113</f>
        <v>Exchange rate :</v>
      </c>
      <c r="B111" s="79">
        <f>Invoice!C113</f>
        <v>0</v>
      </c>
      <c r="C111" s="80">
        <f>Invoice!B113</f>
        <v>0</v>
      </c>
      <c r="D111" s="85">
        <f t="shared" ca="1" si="2"/>
        <v>0</v>
      </c>
      <c r="E111" s="85">
        <f t="shared" ca="1" si="3"/>
        <v>0</v>
      </c>
      <c r="F111" s="86">
        <f>Invoice!G113</f>
        <v>0</v>
      </c>
      <c r="G111" s="87">
        <f t="shared" si="4"/>
        <v>0</v>
      </c>
    </row>
    <row r="112" spans="1:7" s="84" customFormat="1" hidden="1">
      <c r="A112" s="100" t="str">
        <f>Invoice!F114</f>
        <v>Exchange rate :</v>
      </c>
      <c r="B112" s="79">
        <f>Invoice!C114</f>
        <v>0</v>
      </c>
      <c r="C112" s="80">
        <f>Invoice!B114</f>
        <v>0</v>
      </c>
      <c r="D112" s="85">
        <f t="shared" ca="1" si="2"/>
        <v>0</v>
      </c>
      <c r="E112" s="85">
        <f t="shared" ca="1" si="3"/>
        <v>0</v>
      </c>
      <c r="F112" s="86">
        <f>Invoice!G114</f>
        <v>0</v>
      </c>
      <c r="G112" s="87">
        <f t="shared" si="4"/>
        <v>0</v>
      </c>
    </row>
    <row r="113" spans="1:7" s="84" customFormat="1" hidden="1">
      <c r="A113" s="100" t="str">
        <f>Invoice!F115</f>
        <v>Exchange rate :</v>
      </c>
      <c r="B113" s="79">
        <f>Invoice!C115</f>
        <v>0</v>
      </c>
      <c r="C113" s="80">
        <f>Invoice!B115</f>
        <v>0</v>
      </c>
      <c r="D113" s="85">
        <f t="shared" ca="1" si="2"/>
        <v>0</v>
      </c>
      <c r="E113" s="85">
        <f t="shared" ca="1" si="3"/>
        <v>0</v>
      </c>
      <c r="F113" s="86">
        <f>Invoice!G115</f>
        <v>0</v>
      </c>
      <c r="G113" s="87">
        <f t="shared" si="4"/>
        <v>0</v>
      </c>
    </row>
    <row r="114" spans="1:7" s="84" customFormat="1" hidden="1">
      <c r="A114" s="100" t="str">
        <f>Invoice!F116</f>
        <v>Exchange rate :</v>
      </c>
      <c r="B114" s="79">
        <f>Invoice!C116</f>
        <v>0</v>
      </c>
      <c r="C114" s="80">
        <f>Invoice!B116</f>
        <v>0</v>
      </c>
      <c r="D114" s="85">
        <f t="shared" ca="1" si="2"/>
        <v>0</v>
      </c>
      <c r="E114" s="85">
        <f t="shared" ca="1" si="3"/>
        <v>0</v>
      </c>
      <c r="F114" s="86">
        <f>Invoice!G116</f>
        <v>0</v>
      </c>
      <c r="G114" s="87">
        <f t="shared" si="4"/>
        <v>0</v>
      </c>
    </row>
    <row r="115" spans="1:7" s="84" customFormat="1" hidden="1">
      <c r="A115" s="100" t="str">
        <f>Invoice!F117</f>
        <v>Exchange rate :</v>
      </c>
      <c r="B115" s="79">
        <f>Invoice!C117</f>
        <v>0</v>
      </c>
      <c r="C115" s="80">
        <f>Invoice!B117</f>
        <v>0</v>
      </c>
      <c r="D115" s="85">
        <f t="shared" ca="1" si="2"/>
        <v>0</v>
      </c>
      <c r="E115" s="85">
        <f t="shared" ca="1" si="3"/>
        <v>0</v>
      </c>
      <c r="F115" s="86">
        <f>Invoice!G117</f>
        <v>0</v>
      </c>
      <c r="G115" s="87">
        <f t="shared" si="4"/>
        <v>0</v>
      </c>
    </row>
    <row r="116" spans="1:7" s="84" customFormat="1" hidden="1">
      <c r="A116" s="100" t="str">
        <f>Invoice!F118</f>
        <v>Exchange rate :</v>
      </c>
      <c r="B116" s="79">
        <f>Invoice!C118</f>
        <v>0</v>
      </c>
      <c r="C116" s="80">
        <f>Invoice!B118</f>
        <v>0</v>
      </c>
      <c r="D116" s="85">
        <f t="shared" ca="1" si="2"/>
        <v>0</v>
      </c>
      <c r="E116" s="85">
        <f t="shared" ca="1" si="3"/>
        <v>0</v>
      </c>
      <c r="F116" s="86">
        <f>Invoice!G118</f>
        <v>0</v>
      </c>
      <c r="G116" s="87">
        <f t="shared" si="4"/>
        <v>0</v>
      </c>
    </row>
    <row r="117" spans="1:7" s="84" customFormat="1" hidden="1">
      <c r="A117" s="100" t="str">
        <f>Invoice!F119</f>
        <v>Exchange rate :</v>
      </c>
      <c r="B117" s="79">
        <f>Invoice!C119</f>
        <v>0</v>
      </c>
      <c r="C117" s="80">
        <f>Invoice!B119</f>
        <v>0</v>
      </c>
      <c r="D117" s="85">
        <f t="shared" ca="1" si="2"/>
        <v>0</v>
      </c>
      <c r="E117" s="85">
        <f t="shared" ca="1" si="3"/>
        <v>0</v>
      </c>
      <c r="F117" s="86">
        <f>Invoice!G119</f>
        <v>0</v>
      </c>
      <c r="G117" s="87">
        <f t="shared" si="4"/>
        <v>0</v>
      </c>
    </row>
    <row r="118" spans="1:7" s="84" customFormat="1" hidden="1">
      <c r="A118" s="100" t="str">
        <f>Invoice!F120</f>
        <v>Exchange rate :</v>
      </c>
      <c r="B118" s="79">
        <f>Invoice!C120</f>
        <v>0</v>
      </c>
      <c r="C118" s="80">
        <f>Invoice!B120</f>
        <v>0</v>
      </c>
      <c r="D118" s="85">
        <f t="shared" ca="1" si="2"/>
        <v>0</v>
      </c>
      <c r="E118" s="85">
        <f t="shared" ca="1" si="3"/>
        <v>0</v>
      </c>
      <c r="F118" s="86">
        <f>Invoice!G120</f>
        <v>0</v>
      </c>
      <c r="G118" s="87">
        <f t="shared" si="4"/>
        <v>0</v>
      </c>
    </row>
    <row r="119" spans="1:7" s="84" customFormat="1" hidden="1">
      <c r="A119" s="100" t="str">
        <f>Invoice!F121</f>
        <v>Exchange rate :</v>
      </c>
      <c r="B119" s="79">
        <f>Invoice!C121</f>
        <v>0</v>
      </c>
      <c r="C119" s="80">
        <f>Invoice!B121</f>
        <v>0</v>
      </c>
      <c r="D119" s="85">
        <f t="shared" ca="1" si="2"/>
        <v>0</v>
      </c>
      <c r="E119" s="85">
        <f t="shared" ca="1" si="3"/>
        <v>0</v>
      </c>
      <c r="F119" s="86">
        <f>Invoice!G121</f>
        <v>0</v>
      </c>
      <c r="G119" s="87">
        <f t="shared" si="4"/>
        <v>0</v>
      </c>
    </row>
    <row r="120" spans="1:7" s="84" customFormat="1" hidden="1">
      <c r="A120" s="100" t="str">
        <f>Invoice!F122</f>
        <v>Exchange rate :</v>
      </c>
      <c r="B120" s="79">
        <f>Invoice!C122</f>
        <v>0</v>
      </c>
      <c r="C120" s="80">
        <f>Invoice!B122</f>
        <v>0</v>
      </c>
      <c r="D120" s="85">
        <f t="shared" ca="1" si="2"/>
        <v>0</v>
      </c>
      <c r="E120" s="85">
        <f t="shared" ca="1" si="3"/>
        <v>0</v>
      </c>
      <c r="F120" s="86">
        <f>Invoice!G122</f>
        <v>0</v>
      </c>
      <c r="G120" s="87">
        <f t="shared" si="4"/>
        <v>0</v>
      </c>
    </row>
    <row r="121" spans="1:7" s="84" customFormat="1" hidden="1">
      <c r="A121" s="100" t="str">
        <f>Invoice!F123</f>
        <v>Exchange rate :</v>
      </c>
      <c r="B121" s="79">
        <f>Invoice!C123</f>
        <v>0</v>
      </c>
      <c r="C121" s="80">
        <f>Invoice!B123</f>
        <v>0</v>
      </c>
      <c r="D121" s="85">
        <f t="shared" ca="1" si="2"/>
        <v>0</v>
      </c>
      <c r="E121" s="85">
        <f t="shared" ca="1" si="3"/>
        <v>0</v>
      </c>
      <c r="F121" s="86">
        <f>Invoice!G123</f>
        <v>0</v>
      </c>
      <c r="G121" s="87">
        <f t="shared" si="4"/>
        <v>0</v>
      </c>
    </row>
    <row r="122" spans="1:7" s="84" customFormat="1" hidden="1">
      <c r="A122" s="100" t="str">
        <f>Invoice!F124</f>
        <v>Exchange rate :</v>
      </c>
      <c r="B122" s="79">
        <f>Invoice!C124</f>
        <v>0</v>
      </c>
      <c r="C122" s="80">
        <f>Invoice!B124</f>
        <v>0</v>
      </c>
      <c r="D122" s="85">
        <f t="shared" ca="1" si="2"/>
        <v>0</v>
      </c>
      <c r="E122" s="85">
        <f t="shared" ca="1" si="3"/>
        <v>0</v>
      </c>
      <c r="F122" s="86">
        <f>Invoice!G124</f>
        <v>0</v>
      </c>
      <c r="G122" s="87">
        <f t="shared" si="4"/>
        <v>0</v>
      </c>
    </row>
    <row r="123" spans="1:7" s="84" customFormat="1" hidden="1">
      <c r="A123" s="100" t="str">
        <f>Invoice!F125</f>
        <v>Exchange rate :</v>
      </c>
      <c r="B123" s="79">
        <f>Invoice!C125</f>
        <v>0</v>
      </c>
      <c r="C123" s="80">
        <f>Invoice!B125</f>
        <v>0</v>
      </c>
      <c r="D123" s="85">
        <f t="shared" ca="1" si="2"/>
        <v>0</v>
      </c>
      <c r="E123" s="85">
        <f t="shared" ca="1" si="3"/>
        <v>0</v>
      </c>
      <c r="F123" s="86">
        <f>Invoice!G125</f>
        <v>0</v>
      </c>
      <c r="G123" s="87">
        <f t="shared" si="4"/>
        <v>0</v>
      </c>
    </row>
    <row r="124" spans="1:7" s="84" customFormat="1" hidden="1">
      <c r="A124" s="100" t="str">
        <f>Invoice!F126</f>
        <v>Exchange rate :</v>
      </c>
      <c r="B124" s="79">
        <f>Invoice!C126</f>
        <v>0</v>
      </c>
      <c r="C124" s="80">
        <f>Invoice!B126</f>
        <v>0</v>
      </c>
      <c r="D124" s="85">
        <f t="shared" ca="1" si="2"/>
        <v>0</v>
      </c>
      <c r="E124" s="85">
        <f t="shared" ca="1" si="3"/>
        <v>0</v>
      </c>
      <c r="F124" s="86">
        <f>Invoice!G126</f>
        <v>0</v>
      </c>
      <c r="G124" s="87">
        <f t="shared" si="4"/>
        <v>0</v>
      </c>
    </row>
    <row r="125" spans="1:7" s="84" customFormat="1" hidden="1">
      <c r="A125" s="100" t="str">
        <f>Invoice!F127</f>
        <v>Exchange rate :</v>
      </c>
      <c r="B125" s="79">
        <f>Invoice!C127</f>
        <v>0</v>
      </c>
      <c r="C125" s="80">
        <f>Invoice!B127</f>
        <v>0</v>
      </c>
      <c r="D125" s="85">
        <f t="shared" ca="1" si="2"/>
        <v>0</v>
      </c>
      <c r="E125" s="85">
        <f t="shared" ca="1" si="3"/>
        <v>0</v>
      </c>
      <c r="F125" s="86">
        <f>Invoice!G127</f>
        <v>0</v>
      </c>
      <c r="G125" s="87">
        <f t="shared" si="4"/>
        <v>0</v>
      </c>
    </row>
    <row r="126" spans="1:7" s="84" customFormat="1" hidden="1">
      <c r="A126" s="100" t="str">
        <f>Invoice!F128</f>
        <v>Exchange rate :</v>
      </c>
      <c r="B126" s="79">
        <f>Invoice!C128</f>
        <v>0</v>
      </c>
      <c r="C126" s="80">
        <f>Invoice!B128</f>
        <v>0</v>
      </c>
      <c r="D126" s="85">
        <f t="shared" ca="1" si="2"/>
        <v>0</v>
      </c>
      <c r="E126" s="85">
        <f t="shared" ca="1" si="3"/>
        <v>0</v>
      </c>
      <c r="F126" s="86">
        <f>Invoice!G128</f>
        <v>0</v>
      </c>
      <c r="G126" s="87">
        <f t="shared" si="4"/>
        <v>0</v>
      </c>
    </row>
    <row r="127" spans="1:7" s="84" customFormat="1" hidden="1">
      <c r="A127" s="100" t="str">
        <f>Invoice!F129</f>
        <v>Exchange rate :</v>
      </c>
      <c r="B127" s="79">
        <f>Invoice!C129</f>
        <v>0</v>
      </c>
      <c r="C127" s="80">
        <f>Invoice!B129</f>
        <v>0</v>
      </c>
      <c r="D127" s="85">
        <f t="shared" ca="1" si="2"/>
        <v>0</v>
      </c>
      <c r="E127" s="85">
        <f t="shared" ca="1" si="3"/>
        <v>0</v>
      </c>
      <c r="F127" s="86">
        <f>Invoice!G129</f>
        <v>0</v>
      </c>
      <c r="G127" s="87">
        <f t="shared" si="4"/>
        <v>0</v>
      </c>
    </row>
    <row r="128" spans="1:7" s="84" customFormat="1" hidden="1">
      <c r="A128" s="100" t="str">
        <f>Invoice!F130</f>
        <v>Exchange rate :</v>
      </c>
      <c r="B128" s="79">
        <f>Invoice!C130</f>
        <v>0</v>
      </c>
      <c r="C128" s="80">
        <f>Invoice!B130</f>
        <v>0</v>
      </c>
      <c r="D128" s="85">
        <f t="shared" ca="1" si="2"/>
        <v>0</v>
      </c>
      <c r="E128" s="85">
        <f t="shared" ca="1" si="3"/>
        <v>0</v>
      </c>
      <c r="F128" s="86">
        <f>Invoice!G130</f>
        <v>0</v>
      </c>
      <c r="G128" s="87">
        <f t="shared" si="4"/>
        <v>0</v>
      </c>
    </row>
    <row r="129" spans="1:7" s="84" customFormat="1" hidden="1">
      <c r="A129" s="100" t="str">
        <f>Invoice!F131</f>
        <v>Exchange rate :</v>
      </c>
      <c r="B129" s="79">
        <f>Invoice!C131</f>
        <v>0</v>
      </c>
      <c r="C129" s="80">
        <f>Invoice!B131</f>
        <v>0</v>
      </c>
      <c r="D129" s="85">
        <f t="shared" ref="D129:D192" ca="1" si="5">F129/$D$14</f>
        <v>0</v>
      </c>
      <c r="E129" s="85">
        <f t="shared" ref="E129:E192" ca="1" si="6">G129/$D$14</f>
        <v>0</v>
      </c>
      <c r="F129" s="86">
        <f>Invoice!G131</f>
        <v>0</v>
      </c>
      <c r="G129" s="87">
        <f t="shared" ref="G129:G192" si="7">C129*F129</f>
        <v>0</v>
      </c>
    </row>
    <row r="130" spans="1:7" s="84" customFormat="1" hidden="1">
      <c r="A130" s="100" t="str">
        <f>Invoice!F132</f>
        <v>Exchange rate :</v>
      </c>
      <c r="B130" s="79">
        <f>Invoice!C132</f>
        <v>0</v>
      </c>
      <c r="C130" s="80">
        <f>Invoice!B132</f>
        <v>0</v>
      </c>
      <c r="D130" s="85">
        <f t="shared" ca="1" si="5"/>
        <v>0</v>
      </c>
      <c r="E130" s="85">
        <f t="shared" ca="1" si="6"/>
        <v>0</v>
      </c>
      <c r="F130" s="86">
        <f>Invoice!G132</f>
        <v>0</v>
      </c>
      <c r="G130" s="87">
        <f t="shared" si="7"/>
        <v>0</v>
      </c>
    </row>
    <row r="131" spans="1:7" s="84" customFormat="1" hidden="1">
      <c r="A131" s="100" t="str">
        <f>Invoice!F133</f>
        <v>Exchange rate :</v>
      </c>
      <c r="B131" s="79">
        <f>Invoice!C133</f>
        <v>0</v>
      </c>
      <c r="C131" s="80">
        <f>Invoice!B133</f>
        <v>0</v>
      </c>
      <c r="D131" s="85">
        <f t="shared" ca="1" si="5"/>
        <v>0</v>
      </c>
      <c r="E131" s="85">
        <f t="shared" ca="1" si="6"/>
        <v>0</v>
      </c>
      <c r="F131" s="86">
        <f>Invoice!G133</f>
        <v>0</v>
      </c>
      <c r="G131" s="87">
        <f t="shared" si="7"/>
        <v>0</v>
      </c>
    </row>
    <row r="132" spans="1:7" s="84" customFormat="1" hidden="1">
      <c r="A132" s="100" t="str">
        <f>Invoice!F134</f>
        <v>Exchange rate :</v>
      </c>
      <c r="B132" s="79">
        <f>Invoice!C134</f>
        <v>0</v>
      </c>
      <c r="C132" s="80">
        <f>Invoice!B134</f>
        <v>0</v>
      </c>
      <c r="D132" s="85">
        <f t="shared" ca="1" si="5"/>
        <v>0</v>
      </c>
      <c r="E132" s="85">
        <f t="shared" ca="1" si="6"/>
        <v>0</v>
      </c>
      <c r="F132" s="86">
        <f>Invoice!G134</f>
        <v>0</v>
      </c>
      <c r="G132" s="87">
        <f t="shared" si="7"/>
        <v>0</v>
      </c>
    </row>
    <row r="133" spans="1:7" s="84" customFormat="1" hidden="1">
      <c r="A133" s="100" t="str">
        <f>Invoice!F135</f>
        <v>Exchange rate :</v>
      </c>
      <c r="B133" s="79">
        <f>Invoice!C135</f>
        <v>0</v>
      </c>
      <c r="C133" s="80">
        <f>Invoice!B135</f>
        <v>0</v>
      </c>
      <c r="D133" s="85">
        <f t="shared" ca="1" si="5"/>
        <v>0</v>
      </c>
      <c r="E133" s="85">
        <f t="shared" ca="1" si="6"/>
        <v>0</v>
      </c>
      <c r="F133" s="86">
        <f>Invoice!G135</f>
        <v>0</v>
      </c>
      <c r="G133" s="87">
        <f t="shared" si="7"/>
        <v>0</v>
      </c>
    </row>
    <row r="134" spans="1:7" s="84" customFormat="1" hidden="1">
      <c r="A134" s="100" t="str">
        <f>Invoice!F136</f>
        <v>Exchange rate :</v>
      </c>
      <c r="B134" s="79">
        <f>Invoice!C136</f>
        <v>0</v>
      </c>
      <c r="C134" s="80">
        <f>Invoice!B136</f>
        <v>0</v>
      </c>
      <c r="D134" s="85">
        <f t="shared" ca="1" si="5"/>
        <v>0</v>
      </c>
      <c r="E134" s="85">
        <f t="shared" ca="1" si="6"/>
        <v>0</v>
      </c>
      <c r="F134" s="86">
        <f>Invoice!G136</f>
        <v>0</v>
      </c>
      <c r="G134" s="87">
        <f t="shared" si="7"/>
        <v>0</v>
      </c>
    </row>
    <row r="135" spans="1:7" s="84" customFormat="1" hidden="1">
      <c r="A135" s="100" t="str">
        <f>Invoice!F137</f>
        <v>Exchange rate :</v>
      </c>
      <c r="B135" s="79">
        <f>Invoice!C137</f>
        <v>0</v>
      </c>
      <c r="C135" s="80">
        <f>Invoice!B137</f>
        <v>0</v>
      </c>
      <c r="D135" s="85">
        <f t="shared" ca="1" si="5"/>
        <v>0</v>
      </c>
      <c r="E135" s="85">
        <f t="shared" ca="1" si="6"/>
        <v>0</v>
      </c>
      <c r="F135" s="86">
        <f>Invoice!G137</f>
        <v>0</v>
      </c>
      <c r="G135" s="87">
        <f t="shared" si="7"/>
        <v>0</v>
      </c>
    </row>
    <row r="136" spans="1:7" s="84" customFormat="1" hidden="1">
      <c r="A136" s="100" t="str">
        <f>Invoice!F138</f>
        <v>Exchange rate :</v>
      </c>
      <c r="B136" s="79">
        <f>Invoice!C138</f>
        <v>0</v>
      </c>
      <c r="C136" s="80">
        <f>Invoice!B138</f>
        <v>0</v>
      </c>
      <c r="D136" s="85">
        <f t="shared" ca="1" si="5"/>
        <v>0</v>
      </c>
      <c r="E136" s="85">
        <f t="shared" ca="1" si="6"/>
        <v>0</v>
      </c>
      <c r="F136" s="86">
        <f>Invoice!G138</f>
        <v>0</v>
      </c>
      <c r="G136" s="87">
        <f t="shared" si="7"/>
        <v>0</v>
      </c>
    </row>
    <row r="137" spans="1:7" s="84" customFormat="1" hidden="1">
      <c r="A137" s="100" t="str">
        <f>Invoice!F139</f>
        <v>Exchange rate :</v>
      </c>
      <c r="B137" s="79">
        <f>Invoice!C139</f>
        <v>0</v>
      </c>
      <c r="C137" s="80">
        <f>Invoice!B139</f>
        <v>0</v>
      </c>
      <c r="D137" s="85">
        <f t="shared" ca="1" si="5"/>
        <v>0</v>
      </c>
      <c r="E137" s="85">
        <f t="shared" ca="1" si="6"/>
        <v>0</v>
      </c>
      <c r="F137" s="86">
        <f>Invoice!G139</f>
        <v>0</v>
      </c>
      <c r="G137" s="87">
        <f t="shared" si="7"/>
        <v>0</v>
      </c>
    </row>
    <row r="138" spans="1:7" s="84" customFormat="1" hidden="1">
      <c r="A138" s="100" t="str">
        <f>Invoice!F140</f>
        <v>Exchange rate :</v>
      </c>
      <c r="B138" s="79">
        <f>Invoice!C140</f>
        <v>0</v>
      </c>
      <c r="C138" s="80">
        <f>Invoice!B140</f>
        <v>0</v>
      </c>
      <c r="D138" s="85">
        <f t="shared" ca="1" si="5"/>
        <v>0</v>
      </c>
      <c r="E138" s="85">
        <f t="shared" ca="1" si="6"/>
        <v>0</v>
      </c>
      <c r="F138" s="86">
        <f>Invoice!G140</f>
        <v>0</v>
      </c>
      <c r="G138" s="87">
        <f t="shared" si="7"/>
        <v>0</v>
      </c>
    </row>
    <row r="139" spans="1:7" s="84" customFormat="1" hidden="1">
      <c r="A139" s="100" t="str">
        <f>Invoice!F141</f>
        <v>Exchange rate :</v>
      </c>
      <c r="B139" s="79">
        <f>Invoice!C141</f>
        <v>0</v>
      </c>
      <c r="C139" s="80">
        <f>Invoice!B141</f>
        <v>0</v>
      </c>
      <c r="D139" s="85">
        <f t="shared" ca="1" si="5"/>
        <v>0</v>
      </c>
      <c r="E139" s="85">
        <f t="shared" ca="1" si="6"/>
        <v>0</v>
      </c>
      <c r="F139" s="86">
        <f>Invoice!G141</f>
        <v>0</v>
      </c>
      <c r="G139" s="87">
        <f t="shared" si="7"/>
        <v>0</v>
      </c>
    </row>
    <row r="140" spans="1:7" s="84" customFormat="1" hidden="1">
      <c r="A140" s="100" t="str">
        <f>Invoice!F142</f>
        <v>Exchange rate :</v>
      </c>
      <c r="B140" s="79">
        <f>Invoice!C142</f>
        <v>0</v>
      </c>
      <c r="C140" s="80">
        <f>Invoice!B142</f>
        <v>0</v>
      </c>
      <c r="D140" s="85">
        <f t="shared" ca="1" si="5"/>
        <v>0</v>
      </c>
      <c r="E140" s="85">
        <f t="shared" ca="1" si="6"/>
        <v>0</v>
      </c>
      <c r="F140" s="86">
        <f>Invoice!G142</f>
        <v>0</v>
      </c>
      <c r="G140" s="87">
        <f t="shared" si="7"/>
        <v>0</v>
      </c>
    </row>
    <row r="141" spans="1:7" s="84" customFormat="1" hidden="1">
      <c r="A141" s="100" t="str">
        <f>Invoice!F143</f>
        <v>Exchange rate :</v>
      </c>
      <c r="B141" s="79">
        <f>Invoice!C143</f>
        <v>0</v>
      </c>
      <c r="C141" s="80">
        <f>Invoice!B143</f>
        <v>0</v>
      </c>
      <c r="D141" s="85">
        <f t="shared" ca="1" si="5"/>
        <v>0</v>
      </c>
      <c r="E141" s="85">
        <f t="shared" ca="1" si="6"/>
        <v>0</v>
      </c>
      <c r="F141" s="86">
        <f>Invoice!G143</f>
        <v>0</v>
      </c>
      <c r="G141" s="87">
        <f t="shared" si="7"/>
        <v>0</v>
      </c>
    </row>
    <row r="142" spans="1:7" s="84" customFormat="1" hidden="1">
      <c r="A142" s="100" t="str">
        <f>Invoice!F144</f>
        <v>Exchange rate :</v>
      </c>
      <c r="B142" s="79">
        <f>Invoice!C144</f>
        <v>0</v>
      </c>
      <c r="C142" s="80">
        <f>Invoice!B144</f>
        <v>0</v>
      </c>
      <c r="D142" s="85">
        <f t="shared" ca="1" si="5"/>
        <v>0</v>
      </c>
      <c r="E142" s="85">
        <f t="shared" ca="1" si="6"/>
        <v>0</v>
      </c>
      <c r="F142" s="86">
        <f>Invoice!G144</f>
        <v>0</v>
      </c>
      <c r="G142" s="87">
        <f t="shared" si="7"/>
        <v>0</v>
      </c>
    </row>
    <row r="143" spans="1:7" s="84" customFormat="1" hidden="1">
      <c r="A143" s="100" t="str">
        <f>Invoice!F145</f>
        <v>Exchange rate :</v>
      </c>
      <c r="B143" s="79">
        <f>Invoice!C145</f>
        <v>0</v>
      </c>
      <c r="C143" s="80">
        <f>Invoice!B145</f>
        <v>0</v>
      </c>
      <c r="D143" s="85">
        <f t="shared" ca="1" si="5"/>
        <v>0</v>
      </c>
      <c r="E143" s="85">
        <f t="shared" ca="1" si="6"/>
        <v>0</v>
      </c>
      <c r="F143" s="86">
        <f>Invoice!G145</f>
        <v>0</v>
      </c>
      <c r="G143" s="87">
        <f t="shared" si="7"/>
        <v>0</v>
      </c>
    </row>
    <row r="144" spans="1:7" s="84" customFormat="1" hidden="1">
      <c r="A144" s="100" t="str">
        <f>Invoice!F146</f>
        <v>Exchange rate :</v>
      </c>
      <c r="B144" s="79">
        <f>Invoice!C146</f>
        <v>0</v>
      </c>
      <c r="C144" s="80">
        <f>Invoice!B146</f>
        <v>0</v>
      </c>
      <c r="D144" s="85">
        <f t="shared" ca="1" si="5"/>
        <v>0</v>
      </c>
      <c r="E144" s="85">
        <f t="shared" ca="1" si="6"/>
        <v>0</v>
      </c>
      <c r="F144" s="86">
        <f>Invoice!G146</f>
        <v>0</v>
      </c>
      <c r="G144" s="87">
        <f t="shared" si="7"/>
        <v>0</v>
      </c>
    </row>
    <row r="145" spans="1:7" s="84" customFormat="1" hidden="1">
      <c r="A145" s="100" t="str">
        <f>Invoice!F147</f>
        <v>Exchange rate :</v>
      </c>
      <c r="B145" s="79">
        <f>Invoice!C147</f>
        <v>0</v>
      </c>
      <c r="C145" s="80">
        <f>Invoice!B147</f>
        <v>0</v>
      </c>
      <c r="D145" s="85">
        <f t="shared" ca="1" si="5"/>
        <v>0</v>
      </c>
      <c r="E145" s="85">
        <f t="shared" ca="1" si="6"/>
        <v>0</v>
      </c>
      <c r="F145" s="86">
        <f>Invoice!G147</f>
        <v>0</v>
      </c>
      <c r="G145" s="87">
        <f t="shared" si="7"/>
        <v>0</v>
      </c>
    </row>
    <row r="146" spans="1:7" s="84" customFormat="1" hidden="1">
      <c r="A146" s="100" t="str">
        <f>Invoice!F148</f>
        <v>Exchange rate :</v>
      </c>
      <c r="B146" s="79">
        <f>Invoice!C148</f>
        <v>0</v>
      </c>
      <c r="C146" s="80">
        <f>Invoice!B148</f>
        <v>0</v>
      </c>
      <c r="D146" s="85">
        <f t="shared" ca="1" si="5"/>
        <v>0</v>
      </c>
      <c r="E146" s="85">
        <f t="shared" ca="1" si="6"/>
        <v>0</v>
      </c>
      <c r="F146" s="86">
        <f>Invoice!G148</f>
        <v>0</v>
      </c>
      <c r="G146" s="87">
        <f t="shared" si="7"/>
        <v>0</v>
      </c>
    </row>
    <row r="147" spans="1:7" s="84" customFormat="1" hidden="1">
      <c r="A147" s="100" t="str">
        <f>Invoice!F149</f>
        <v>Exchange rate :</v>
      </c>
      <c r="B147" s="79">
        <f>Invoice!C149</f>
        <v>0</v>
      </c>
      <c r="C147" s="80">
        <f>Invoice!B149</f>
        <v>0</v>
      </c>
      <c r="D147" s="85">
        <f t="shared" ca="1" si="5"/>
        <v>0</v>
      </c>
      <c r="E147" s="85">
        <f t="shared" ca="1" si="6"/>
        <v>0</v>
      </c>
      <c r="F147" s="86">
        <f>Invoice!G149</f>
        <v>0</v>
      </c>
      <c r="G147" s="87">
        <f t="shared" si="7"/>
        <v>0</v>
      </c>
    </row>
    <row r="148" spans="1:7" s="84" customFormat="1" hidden="1">
      <c r="A148" s="100" t="str">
        <f>Invoice!F150</f>
        <v>Exchange rate :</v>
      </c>
      <c r="B148" s="79">
        <f>Invoice!C150</f>
        <v>0</v>
      </c>
      <c r="C148" s="80">
        <f>Invoice!B150</f>
        <v>0</v>
      </c>
      <c r="D148" s="85">
        <f t="shared" ca="1" si="5"/>
        <v>0</v>
      </c>
      <c r="E148" s="85">
        <f t="shared" ca="1" si="6"/>
        <v>0</v>
      </c>
      <c r="F148" s="86">
        <f>Invoice!G150</f>
        <v>0</v>
      </c>
      <c r="G148" s="87">
        <f t="shared" si="7"/>
        <v>0</v>
      </c>
    </row>
    <row r="149" spans="1:7" s="84" customFormat="1" hidden="1">
      <c r="A149" s="100" t="str">
        <f>Invoice!F151</f>
        <v>Exchange rate :</v>
      </c>
      <c r="B149" s="79">
        <f>Invoice!C151</f>
        <v>0</v>
      </c>
      <c r="C149" s="80">
        <f>Invoice!B151</f>
        <v>0</v>
      </c>
      <c r="D149" s="85">
        <f t="shared" ca="1" si="5"/>
        <v>0</v>
      </c>
      <c r="E149" s="85">
        <f t="shared" ca="1" si="6"/>
        <v>0</v>
      </c>
      <c r="F149" s="86">
        <f>Invoice!G151</f>
        <v>0</v>
      </c>
      <c r="G149" s="87">
        <f t="shared" si="7"/>
        <v>0</v>
      </c>
    </row>
    <row r="150" spans="1:7" s="84" customFormat="1" hidden="1">
      <c r="A150" s="100" t="str">
        <f>Invoice!F152</f>
        <v>Exchange rate :</v>
      </c>
      <c r="B150" s="79">
        <f>Invoice!C152</f>
        <v>0</v>
      </c>
      <c r="C150" s="80">
        <f>Invoice!B152</f>
        <v>0</v>
      </c>
      <c r="D150" s="85">
        <f t="shared" ca="1" si="5"/>
        <v>0</v>
      </c>
      <c r="E150" s="85">
        <f t="shared" ca="1" si="6"/>
        <v>0</v>
      </c>
      <c r="F150" s="86">
        <f>Invoice!G152</f>
        <v>0</v>
      </c>
      <c r="G150" s="87">
        <f t="shared" si="7"/>
        <v>0</v>
      </c>
    </row>
    <row r="151" spans="1:7" s="84" customFormat="1" hidden="1">
      <c r="A151" s="100" t="str">
        <f>Invoice!F153</f>
        <v>Exchange rate :</v>
      </c>
      <c r="B151" s="79">
        <f>Invoice!C153</f>
        <v>0</v>
      </c>
      <c r="C151" s="80">
        <f>Invoice!B153</f>
        <v>0</v>
      </c>
      <c r="D151" s="85">
        <f t="shared" ca="1" si="5"/>
        <v>0</v>
      </c>
      <c r="E151" s="85">
        <f t="shared" ca="1" si="6"/>
        <v>0</v>
      </c>
      <c r="F151" s="86">
        <f>Invoice!G153</f>
        <v>0</v>
      </c>
      <c r="G151" s="87">
        <f t="shared" si="7"/>
        <v>0</v>
      </c>
    </row>
    <row r="152" spans="1:7" s="84" customFormat="1" hidden="1">
      <c r="A152" s="100" t="str">
        <f>Invoice!F154</f>
        <v>Exchange rate :</v>
      </c>
      <c r="B152" s="79">
        <f>Invoice!C154</f>
        <v>0</v>
      </c>
      <c r="C152" s="80">
        <f>Invoice!B154</f>
        <v>0</v>
      </c>
      <c r="D152" s="85">
        <f t="shared" ca="1" si="5"/>
        <v>0</v>
      </c>
      <c r="E152" s="85">
        <f t="shared" ca="1" si="6"/>
        <v>0</v>
      </c>
      <c r="F152" s="86">
        <f>Invoice!G154</f>
        <v>0</v>
      </c>
      <c r="G152" s="87">
        <f t="shared" si="7"/>
        <v>0</v>
      </c>
    </row>
    <row r="153" spans="1:7" s="84" customFormat="1" hidden="1">
      <c r="A153" s="100" t="str">
        <f>Invoice!F155</f>
        <v>Exchange rate :</v>
      </c>
      <c r="B153" s="79">
        <f>Invoice!C155</f>
        <v>0</v>
      </c>
      <c r="C153" s="80">
        <f>Invoice!B155</f>
        <v>0</v>
      </c>
      <c r="D153" s="85">
        <f t="shared" ca="1" si="5"/>
        <v>0</v>
      </c>
      <c r="E153" s="85">
        <f t="shared" ca="1" si="6"/>
        <v>0</v>
      </c>
      <c r="F153" s="86">
        <f>Invoice!G155</f>
        <v>0</v>
      </c>
      <c r="G153" s="87">
        <f t="shared" si="7"/>
        <v>0</v>
      </c>
    </row>
    <row r="154" spans="1:7" s="84" customFormat="1" hidden="1">
      <c r="A154" s="100" t="str">
        <f>Invoice!F156</f>
        <v>Exchange rate :</v>
      </c>
      <c r="B154" s="79">
        <f>Invoice!C156</f>
        <v>0</v>
      </c>
      <c r="C154" s="80">
        <f>Invoice!B156</f>
        <v>0</v>
      </c>
      <c r="D154" s="85">
        <f t="shared" ca="1" si="5"/>
        <v>0</v>
      </c>
      <c r="E154" s="85">
        <f t="shared" ca="1" si="6"/>
        <v>0</v>
      </c>
      <c r="F154" s="86">
        <f>Invoice!G156</f>
        <v>0</v>
      </c>
      <c r="G154" s="87">
        <f t="shared" si="7"/>
        <v>0</v>
      </c>
    </row>
    <row r="155" spans="1:7" s="84" customFormat="1" hidden="1">
      <c r="A155" s="100" t="str">
        <f>Invoice!F157</f>
        <v>Exchange rate :</v>
      </c>
      <c r="B155" s="79">
        <f>Invoice!C157</f>
        <v>0</v>
      </c>
      <c r="C155" s="80">
        <f>Invoice!B157</f>
        <v>0</v>
      </c>
      <c r="D155" s="85">
        <f t="shared" ca="1" si="5"/>
        <v>0</v>
      </c>
      <c r="E155" s="85">
        <f t="shared" ca="1" si="6"/>
        <v>0</v>
      </c>
      <c r="F155" s="86">
        <f>Invoice!G157</f>
        <v>0</v>
      </c>
      <c r="G155" s="87">
        <f t="shared" si="7"/>
        <v>0</v>
      </c>
    </row>
    <row r="156" spans="1:7" s="84" customFormat="1" hidden="1">
      <c r="A156" s="100" t="str">
        <f>Invoice!F158</f>
        <v>Exchange rate :</v>
      </c>
      <c r="B156" s="79">
        <f>Invoice!C158</f>
        <v>0</v>
      </c>
      <c r="C156" s="80">
        <f>Invoice!B158</f>
        <v>0</v>
      </c>
      <c r="D156" s="85">
        <f t="shared" ca="1" si="5"/>
        <v>0</v>
      </c>
      <c r="E156" s="85">
        <f t="shared" ca="1" si="6"/>
        <v>0</v>
      </c>
      <c r="F156" s="86">
        <f>Invoice!G158</f>
        <v>0</v>
      </c>
      <c r="G156" s="87">
        <f t="shared" si="7"/>
        <v>0</v>
      </c>
    </row>
    <row r="157" spans="1:7" s="84" customFormat="1" hidden="1">
      <c r="A157" s="100" t="str">
        <f>Invoice!F159</f>
        <v>Exchange rate :</v>
      </c>
      <c r="B157" s="79">
        <f>Invoice!C159</f>
        <v>0</v>
      </c>
      <c r="C157" s="80">
        <f>Invoice!B159</f>
        <v>0</v>
      </c>
      <c r="D157" s="85">
        <f t="shared" ca="1" si="5"/>
        <v>0</v>
      </c>
      <c r="E157" s="85">
        <f t="shared" ca="1" si="6"/>
        <v>0</v>
      </c>
      <c r="F157" s="86">
        <f>Invoice!G159</f>
        <v>0</v>
      </c>
      <c r="G157" s="87">
        <f t="shared" si="7"/>
        <v>0</v>
      </c>
    </row>
    <row r="158" spans="1:7" s="84" customFormat="1" hidden="1">
      <c r="A158" s="100" t="str">
        <f>Invoice!F160</f>
        <v>Exchange rate :</v>
      </c>
      <c r="B158" s="79">
        <f>Invoice!C160</f>
        <v>0</v>
      </c>
      <c r="C158" s="80">
        <f>Invoice!B160</f>
        <v>0</v>
      </c>
      <c r="D158" s="85">
        <f t="shared" ca="1" si="5"/>
        <v>0</v>
      </c>
      <c r="E158" s="85">
        <f t="shared" ca="1" si="6"/>
        <v>0</v>
      </c>
      <c r="F158" s="86">
        <f>Invoice!G160</f>
        <v>0</v>
      </c>
      <c r="G158" s="87">
        <f t="shared" si="7"/>
        <v>0</v>
      </c>
    </row>
    <row r="159" spans="1:7" s="84" customFormat="1" hidden="1">
      <c r="A159" s="100" t="str">
        <f>Invoice!F161</f>
        <v>Exchange rate :</v>
      </c>
      <c r="B159" s="79">
        <f>Invoice!C161</f>
        <v>0</v>
      </c>
      <c r="C159" s="80">
        <f>Invoice!B161</f>
        <v>0</v>
      </c>
      <c r="D159" s="85">
        <f t="shared" ca="1" si="5"/>
        <v>0</v>
      </c>
      <c r="E159" s="85">
        <f t="shared" ca="1" si="6"/>
        <v>0</v>
      </c>
      <c r="F159" s="86">
        <f>Invoice!G161</f>
        <v>0</v>
      </c>
      <c r="G159" s="87">
        <f t="shared" si="7"/>
        <v>0</v>
      </c>
    </row>
    <row r="160" spans="1:7" s="84" customFormat="1" hidden="1">
      <c r="A160" s="100" t="str">
        <f>Invoice!F162</f>
        <v>Exchange rate :</v>
      </c>
      <c r="B160" s="79">
        <f>Invoice!C162</f>
        <v>0</v>
      </c>
      <c r="C160" s="80">
        <f>Invoice!B162</f>
        <v>0</v>
      </c>
      <c r="D160" s="85">
        <f t="shared" ca="1" si="5"/>
        <v>0</v>
      </c>
      <c r="E160" s="85">
        <f t="shared" ca="1" si="6"/>
        <v>0</v>
      </c>
      <c r="F160" s="86">
        <f>Invoice!G162</f>
        <v>0</v>
      </c>
      <c r="G160" s="87">
        <f t="shared" si="7"/>
        <v>0</v>
      </c>
    </row>
    <row r="161" spans="1:7" s="84" customFormat="1" hidden="1">
      <c r="A161" s="100" t="str">
        <f>Invoice!F163</f>
        <v>Exchange rate :</v>
      </c>
      <c r="B161" s="79">
        <f>Invoice!C163</f>
        <v>0</v>
      </c>
      <c r="C161" s="80">
        <f>Invoice!B163</f>
        <v>0</v>
      </c>
      <c r="D161" s="85">
        <f t="shared" ca="1" si="5"/>
        <v>0</v>
      </c>
      <c r="E161" s="85">
        <f t="shared" ca="1" si="6"/>
        <v>0</v>
      </c>
      <c r="F161" s="86">
        <f>Invoice!G163</f>
        <v>0</v>
      </c>
      <c r="G161" s="87">
        <f t="shared" si="7"/>
        <v>0</v>
      </c>
    </row>
    <row r="162" spans="1:7" s="84" customFormat="1" hidden="1">
      <c r="A162" s="100" t="str">
        <f>Invoice!F164</f>
        <v>Exchange rate :</v>
      </c>
      <c r="B162" s="79">
        <f>Invoice!C164</f>
        <v>0</v>
      </c>
      <c r="C162" s="80">
        <f>Invoice!B164</f>
        <v>0</v>
      </c>
      <c r="D162" s="85">
        <f t="shared" ca="1" si="5"/>
        <v>0</v>
      </c>
      <c r="E162" s="85">
        <f t="shared" ca="1" si="6"/>
        <v>0</v>
      </c>
      <c r="F162" s="86">
        <f>Invoice!G164</f>
        <v>0</v>
      </c>
      <c r="G162" s="87">
        <f t="shared" si="7"/>
        <v>0</v>
      </c>
    </row>
    <row r="163" spans="1:7" s="84" customFormat="1" hidden="1">
      <c r="A163" s="100" t="str">
        <f>Invoice!F165</f>
        <v>Exchange rate :</v>
      </c>
      <c r="B163" s="79">
        <f>Invoice!C165</f>
        <v>0</v>
      </c>
      <c r="C163" s="80">
        <f>Invoice!B165</f>
        <v>0</v>
      </c>
      <c r="D163" s="85">
        <f t="shared" ca="1" si="5"/>
        <v>0</v>
      </c>
      <c r="E163" s="85">
        <f t="shared" ca="1" si="6"/>
        <v>0</v>
      </c>
      <c r="F163" s="86">
        <f>Invoice!G165</f>
        <v>0</v>
      </c>
      <c r="G163" s="87">
        <f t="shared" si="7"/>
        <v>0</v>
      </c>
    </row>
    <row r="164" spans="1:7" s="84" customFormat="1" hidden="1">
      <c r="A164" s="100" t="str">
        <f>Invoice!F166</f>
        <v>Exchange rate :</v>
      </c>
      <c r="B164" s="79">
        <f>Invoice!C166</f>
        <v>0</v>
      </c>
      <c r="C164" s="80">
        <f>Invoice!B166</f>
        <v>0</v>
      </c>
      <c r="D164" s="85">
        <f t="shared" ca="1" si="5"/>
        <v>0</v>
      </c>
      <c r="E164" s="85">
        <f t="shared" ca="1" si="6"/>
        <v>0</v>
      </c>
      <c r="F164" s="86">
        <f>Invoice!G166</f>
        <v>0</v>
      </c>
      <c r="G164" s="87">
        <f t="shared" si="7"/>
        <v>0</v>
      </c>
    </row>
    <row r="165" spans="1:7" s="84" customFormat="1" hidden="1">
      <c r="A165" s="100" t="str">
        <f>Invoice!F167</f>
        <v>Exchange rate :</v>
      </c>
      <c r="B165" s="79">
        <f>Invoice!C167</f>
        <v>0</v>
      </c>
      <c r="C165" s="80">
        <f>Invoice!B167</f>
        <v>0</v>
      </c>
      <c r="D165" s="85">
        <f t="shared" ca="1" si="5"/>
        <v>0</v>
      </c>
      <c r="E165" s="85">
        <f t="shared" ca="1" si="6"/>
        <v>0</v>
      </c>
      <c r="F165" s="86">
        <f>Invoice!G167</f>
        <v>0</v>
      </c>
      <c r="G165" s="87">
        <f t="shared" si="7"/>
        <v>0</v>
      </c>
    </row>
    <row r="166" spans="1:7" s="84" customFormat="1" hidden="1">
      <c r="A166" s="100" t="str">
        <f>Invoice!F168</f>
        <v>Exchange rate :</v>
      </c>
      <c r="B166" s="79">
        <f>Invoice!C168</f>
        <v>0</v>
      </c>
      <c r="C166" s="80">
        <f>Invoice!B168</f>
        <v>0</v>
      </c>
      <c r="D166" s="85">
        <f t="shared" ca="1" si="5"/>
        <v>0</v>
      </c>
      <c r="E166" s="85">
        <f t="shared" ca="1" si="6"/>
        <v>0</v>
      </c>
      <c r="F166" s="86">
        <f>Invoice!G168</f>
        <v>0</v>
      </c>
      <c r="G166" s="87">
        <f t="shared" si="7"/>
        <v>0</v>
      </c>
    </row>
    <row r="167" spans="1:7" s="84" customFormat="1" hidden="1">
      <c r="A167" s="100" t="str">
        <f>Invoice!F169</f>
        <v>Exchange rate :</v>
      </c>
      <c r="B167" s="79">
        <f>Invoice!C169</f>
        <v>0</v>
      </c>
      <c r="C167" s="80">
        <f>Invoice!B169</f>
        <v>0</v>
      </c>
      <c r="D167" s="85">
        <f t="shared" ca="1" si="5"/>
        <v>0</v>
      </c>
      <c r="E167" s="85">
        <f t="shared" ca="1" si="6"/>
        <v>0</v>
      </c>
      <c r="F167" s="86">
        <f>Invoice!G169</f>
        <v>0</v>
      </c>
      <c r="G167" s="87">
        <f t="shared" si="7"/>
        <v>0</v>
      </c>
    </row>
    <row r="168" spans="1:7" s="84" customFormat="1" hidden="1">
      <c r="A168" s="100" t="str">
        <f>Invoice!F170</f>
        <v>Exchange rate :</v>
      </c>
      <c r="B168" s="79">
        <f>Invoice!C170</f>
        <v>0</v>
      </c>
      <c r="C168" s="80">
        <f>Invoice!B170</f>
        <v>0</v>
      </c>
      <c r="D168" s="85">
        <f t="shared" ca="1" si="5"/>
        <v>0</v>
      </c>
      <c r="E168" s="85">
        <f t="shared" ca="1" si="6"/>
        <v>0</v>
      </c>
      <c r="F168" s="86">
        <f>Invoice!G170</f>
        <v>0</v>
      </c>
      <c r="G168" s="87">
        <f t="shared" si="7"/>
        <v>0</v>
      </c>
    </row>
    <row r="169" spans="1:7" s="84" customFormat="1" hidden="1">
      <c r="A169" s="100" t="str">
        <f>Invoice!F171</f>
        <v>Exchange rate :</v>
      </c>
      <c r="B169" s="79">
        <f>Invoice!C171</f>
        <v>0</v>
      </c>
      <c r="C169" s="80">
        <f>Invoice!B171</f>
        <v>0</v>
      </c>
      <c r="D169" s="85">
        <f t="shared" ca="1" si="5"/>
        <v>0</v>
      </c>
      <c r="E169" s="85">
        <f t="shared" ca="1" si="6"/>
        <v>0</v>
      </c>
      <c r="F169" s="86">
        <f>Invoice!G171</f>
        <v>0</v>
      </c>
      <c r="G169" s="87">
        <f t="shared" si="7"/>
        <v>0</v>
      </c>
    </row>
    <row r="170" spans="1:7" s="84" customFormat="1" hidden="1">
      <c r="A170" s="100" t="str">
        <f>Invoice!F172</f>
        <v>Exchange rate :</v>
      </c>
      <c r="B170" s="79">
        <f>Invoice!C172</f>
        <v>0</v>
      </c>
      <c r="C170" s="80">
        <f>Invoice!B172</f>
        <v>0</v>
      </c>
      <c r="D170" s="85">
        <f t="shared" ca="1" si="5"/>
        <v>0</v>
      </c>
      <c r="E170" s="85">
        <f t="shared" ca="1" si="6"/>
        <v>0</v>
      </c>
      <c r="F170" s="86">
        <f>Invoice!G172</f>
        <v>0</v>
      </c>
      <c r="G170" s="87">
        <f t="shared" si="7"/>
        <v>0</v>
      </c>
    </row>
    <row r="171" spans="1:7" s="84" customFormat="1" hidden="1">
      <c r="A171" s="100" t="str">
        <f>Invoice!F173</f>
        <v>Exchange rate :</v>
      </c>
      <c r="B171" s="79">
        <f>Invoice!C173</f>
        <v>0</v>
      </c>
      <c r="C171" s="80">
        <f>Invoice!B173</f>
        <v>0</v>
      </c>
      <c r="D171" s="85">
        <f t="shared" ca="1" si="5"/>
        <v>0</v>
      </c>
      <c r="E171" s="85">
        <f t="shared" ca="1" si="6"/>
        <v>0</v>
      </c>
      <c r="F171" s="86">
        <f>Invoice!G173</f>
        <v>0</v>
      </c>
      <c r="G171" s="87">
        <f t="shared" si="7"/>
        <v>0</v>
      </c>
    </row>
    <row r="172" spans="1:7" s="84" customFormat="1" hidden="1">
      <c r="A172" s="100" t="str">
        <f>Invoice!F174</f>
        <v>Exchange rate :</v>
      </c>
      <c r="B172" s="79">
        <f>Invoice!C174</f>
        <v>0</v>
      </c>
      <c r="C172" s="80">
        <f>Invoice!B174</f>
        <v>0</v>
      </c>
      <c r="D172" s="85">
        <f t="shared" ca="1" si="5"/>
        <v>0</v>
      </c>
      <c r="E172" s="85">
        <f t="shared" ca="1" si="6"/>
        <v>0</v>
      </c>
      <c r="F172" s="86">
        <f>Invoice!G174</f>
        <v>0</v>
      </c>
      <c r="G172" s="87">
        <f t="shared" si="7"/>
        <v>0</v>
      </c>
    </row>
    <row r="173" spans="1:7" s="84" customFormat="1" hidden="1">
      <c r="A173" s="100" t="str">
        <f>Invoice!F175</f>
        <v>Exchange rate :</v>
      </c>
      <c r="B173" s="79">
        <f>Invoice!C175</f>
        <v>0</v>
      </c>
      <c r="C173" s="80">
        <f>Invoice!B175</f>
        <v>0</v>
      </c>
      <c r="D173" s="85">
        <f t="shared" ca="1" si="5"/>
        <v>0</v>
      </c>
      <c r="E173" s="85">
        <f t="shared" ca="1" si="6"/>
        <v>0</v>
      </c>
      <c r="F173" s="86">
        <f>Invoice!G175</f>
        <v>0</v>
      </c>
      <c r="G173" s="87">
        <f t="shared" si="7"/>
        <v>0</v>
      </c>
    </row>
    <row r="174" spans="1:7" s="84" customFormat="1" hidden="1">
      <c r="A174" s="100" t="str">
        <f>Invoice!F176</f>
        <v>Exchange rate :</v>
      </c>
      <c r="B174" s="79">
        <f>Invoice!C176</f>
        <v>0</v>
      </c>
      <c r="C174" s="80">
        <f>Invoice!B176</f>
        <v>0</v>
      </c>
      <c r="D174" s="85">
        <f t="shared" ca="1" si="5"/>
        <v>0</v>
      </c>
      <c r="E174" s="85">
        <f t="shared" ca="1" si="6"/>
        <v>0</v>
      </c>
      <c r="F174" s="86">
        <f>Invoice!G176</f>
        <v>0</v>
      </c>
      <c r="G174" s="87">
        <f t="shared" si="7"/>
        <v>0</v>
      </c>
    </row>
    <row r="175" spans="1:7" s="84" customFormat="1" hidden="1">
      <c r="A175" s="100" t="str">
        <f>Invoice!F177</f>
        <v>Exchange rate :</v>
      </c>
      <c r="B175" s="79">
        <f>Invoice!C177</f>
        <v>0</v>
      </c>
      <c r="C175" s="80">
        <f>Invoice!B177</f>
        <v>0</v>
      </c>
      <c r="D175" s="85">
        <f t="shared" ca="1" si="5"/>
        <v>0</v>
      </c>
      <c r="E175" s="85">
        <f t="shared" ca="1" si="6"/>
        <v>0</v>
      </c>
      <c r="F175" s="86">
        <f>Invoice!G177</f>
        <v>0</v>
      </c>
      <c r="G175" s="87">
        <f t="shared" si="7"/>
        <v>0</v>
      </c>
    </row>
    <row r="176" spans="1:7" s="84" customFormat="1" hidden="1">
      <c r="A176" s="100" t="str">
        <f>Invoice!F178</f>
        <v>Exchange rate :</v>
      </c>
      <c r="B176" s="79">
        <f>Invoice!C178</f>
        <v>0</v>
      </c>
      <c r="C176" s="80">
        <f>Invoice!B178</f>
        <v>0</v>
      </c>
      <c r="D176" s="85">
        <f t="shared" ca="1" si="5"/>
        <v>0</v>
      </c>
      <c r="E176" s="85">
        <f t="shared" ca="1" si="6"/>
        <v>0</v>
      </c>
      <c r="F176" s="86">
        <f>Invoice!G178</f>
        <v>0</v>
      </c>
      <c r="G176" s="87">
        <f t="shared" si="7"/>
        <v>0</v>
      </c>
    </row>
    <row r="177" spans="1:7" s="84" customFormat="1" hidden="1">
      <c r="A177" s="100" t="str">
        <f>Invoice!F179</f>
        <v>Exchange rate :</v>
      </c>
      <c r="B177" s="79">
        <f>Invoice!C179</f>
        <v>0</v>
      </c>
      <c r="C177" s="80">
        <f>Invoice!B179</f>
        <v>0</v>
      </c>
      <c r="D177" s="85">
        <f t="shared" ca="1" si="5"/>
        <v>0</v>
      </c>
      <c r="E177" s="85">
        <f t="shared" ca="1" si="6"/>
        <v>0</v>
      </c>
      <c r="F177" s="86">
        <f>Invoice!G179</f>
        <v>0</v>
      </c>
      <c r="G177" s="87">
        <f t="shared" si="7"/>
        <v>0</v>
      </c>
    </row>
    <row r="178" spans="1:7" s="84" customFormat="1" hidden="1">
      <c r="A178" s="100" t="str">
        <f>Invoice!F180</f>
        <v>Exchange rate :</v>
      </c>
      <c r="B178" s="79">
        <f>Invoice!C180</f>
        <v>0</v>
      </c>
      <c r="C178" s="80">
        <f>Invoice!B180</f>
        <v>0</v>
      </c>
      <c r="D178" s="85">
        <f t="shared" ca="1" si="5"/>
        <v>0</v>
      </c>
      <c r="E178" s="85">
        <f t="shared" ca="1" si="6"/>
        <v>0</v>
      </c>
      <c r="F178" s="86">
        <f>Invoice!G180</f>
        <v>0</v>
      </c>
      <c r="G178" s="87">
        <f t="shared" si="7"/>
        <v>0</v>
      </c>
    </row>
    <row r="179" spans="1:7" s="84" customFormat="1" hidden="1">
      <c r="A179" s="100" t="str">
        <f>Invoice!F181</f>
        <v>Exchange rate :</v>
      </c>
      <c r="B179" s="79">
        <f>Invoice!C181</f>
        <v>0</v>
      </c>
      <c r="C179" s="80">
        <f>Invoice!B181</f>
        <v>0</v>
      </c>
      <c r="D179" s="85">
        <f t="shared" ca="1" si="5"/>
        <v>0</v>
      </c>
      <c r="E179" s="85">
        <f t="shared" ca="1" si="6"/>
        <v>0</v>
      </c>
      <c r="F179" s="86">
        <f>Invoice!G181</f>
        <v>0</v>
      </c>
      <c r="G179" s="87">
        <f t="shared" si="7"/>
        <v>0</v>
      </c>
    </row>
    <row r="180" spans="1:7" s="84" customFormat="1" hidden="1">
      <c r="A180" s="100" t="str">
        <f>Invoice!F182</f>
        <v>Exchange rate :</v>
      </c>
      <c r="B180" s="79">
        <f>Invoice!C182</f>
        <v>0</v>
      </c>
      <c r="C180" s="80">
        <f>Invoice!B182</f>
        <v>0</v>
      </c>
      <c r="D180" s="85">
        <f t="shared" ca="1" si="5"/>
        <v>0</v>
      </c>
      <c r="E180" s="85">
        <f t="shared" ca="1" si="6"/>
        <v>0</v>
      </c>
      <c r="F180" s="86">
        <f>Invoice!G182</f>
        <v>0</v>
      </c>
      <c r="G180" s="87">
        <f t="shared" si="7"/>
        <v>0</v>
      </c>
    </row>
    <row r="181" spans="1:7" s="84" customFormat="1" hidden="1">
      <c r="A181" s="100" t="str">
        <f>Invoice!F183</f>
        <v>Exchange rate :</v>
      </c>
      <c r="B181" s="79">
        <f>Invoice!C183</f>
        <v>0</v>
      </c>
      <c r="C181" s="80">
        <f>Invoice!B183</f>
        <v>0</v>
      </c>
      <c r="D181" s="85">
        <f t="shared" ca="1" si="5"/>
        <v>0</v>
      </c>
      <c r="E181" s="85">
        <f t="shared" ca="1" si="6"/>
        <v>0</v>
      </c>
      <c r="F181" s="86">
        <f>Invoice!G183</f>
        <v>0</v>
      </c>
      <c r="G181" s="87">
        <f t="shared" si="7"/>
        <v>0</v>
      </c>
    </row>
    <row r="182" spans="1:7" s="84" customFormat="1" hidden="1">
      <c r="A182" s="100" t="str">
        <f>Invoice!F184</f>
        <v>Exchange rate :</v>
      </c>
      <c r="B182" s="79">
        <f>Invoice!C184</f>
        <v>0</v>
      </c>
      <c r="C182" s="80">
        <f>Invoice!B184</f>
        <v>0</v>
      </c>
      <c r="D182" s="85">
        <f t="shared" ca="1" si="5"/>
        <v>0</v>
      </c>
      <c r="E182" s="85">
        <f t="shared" ca="1" si="6"/>
        <v>0</v>
      </c>
      <c r="F182" s="86">
        <f>Invoice!G184</f>
        <v>0</v>
      </c>
      <c r="G182" s="87">
        <f t="shared" si="7"/>
        <v>0</v>
      </c>
    </row>
    <row r="183" spans="1:7" s="84" customFormat="1" hidden="1">
      <c r="A183" s="100" t="str">
        <f>Invoice!F185</f>
        <v>Exchange rate :</v>
      </c>
      <c r="B183" s="79">
        <f>Invoice!C185</f>
        <v>0</v>
      </c>
      <c r="C183" s="80">
        <f>Invoice!B185</f>
        <v>0</v>
      </c>
      <c r="D183" s="85">
        <f t="shared" ca="1" si="5"/>
        <v>0</v>
      </c>
      <c r="E183" s="85">
        <f t="shared" ca="1" si="6"/>
        <v>0</v>
      </c>
      <c r="F183" s="86">
        <f>Invoice!G185</f>
        <v>0</v>
      </c>
      <c r="G183" s="87">
        <f t="shared" si="7"/>
        <v>0</v>
      </c>
    </row>
    <row r="184" spans="1:7" s="84" customFormat="1" hidden="1">
      <c r="A184" s="100" t="str">
        <f>Invoice!F186</f>
        <v>Exchange rate :</v>
      </c>
      <c r="B184" s="79">
        <f>Invoice!C186</f>
        <v>0</v>
      </c>
      <c r="C184" s="80">
        <f>Invoice!B186</f>
        <v>0</v>
      </c>
      <c r="D184" s="85">
        <f t="shared" ca="1" si="5"/>
        <v>0</v>
      </c>
      <c r="E184" s="85">
        <f t="shared" ca="1" si="6"/>
        <v>0</v>
      </c>
      <c r="F184" s="86">
        <f>Invoice!G186</f>
        <v>0</v>
      </c>
      <c r="G184" s="87">
        <f t="shared" si="7"/>
        <v>0</v>
      </c>
    </row>
    <row r="185" spans="1:7" s="84" customFormat="1" hidden="1">
      <c r="A185" s="100" t="str">
        <f>Invoice!F187</f>
        <v>Exchange rate :</v>
      </c>
      <c r="B185" s="79">
        <f>Invoice!C187</f>
        <v>0</v>
      </c>
      <c r="C185" s="80">
        <f>Invoice!B187</f>
        <v>0</v>
      </c>
      <c r="D185" s="85">
        <f t="shared" ca="1" si="5"/>
        <v>0</v>
      </c>
      <c r="E185" s="85">
        <f t="shared" ca="1" si="6"/>
        <v>0</v>
      </c>
      <c r="F185" s="86">
        <f>Invoice!G187</f>
        <v>0</v>
      </c>
      <c r="G185" s="87">
        <f t="shared" si="7"/>
        <v>0</v>
      </c>
    </row>
    <row r="186" spans="1:7" s="84" customFormat="1" hidden="1">
      <c r="A186" s="100" t="str">
        <f>Invoice!F188</f>
        <v>Exchange rate :</v>
      </c>
      <c r="B186" s="79">
        <f>Invoice!C188</f>
        <v>0</v>
      </c>
      <c r="C186" s="80">
        <f>Invoice!B188</f>
        <v>0</v>
      </c>
      <c r="D186" s="85">
        <f t="shared" ca="1" si="5"/>
        <v>0</v>
      </c>
      <c r="E186" s="85">
        <f t="shared" ca="1" si="6"/>
        <v>0</v>
      </c>
      <c r="F186" s="86">
        <f>Invoice!G188</f>
        <v>0</v>
      </c>
      <c r="G186" s="87">
        <f t="shared" si="7"/>
        <v>0</v>
      </c>
    </row>
    <row r="187" spans="1:7" s="84" customFormat="1" hidden="1">
      <c r="A187" s="100" t="str">
        <f>Invoice!F189</f>
        <v>Exchange rate :</v>
      </c>
      <c r="B187" s="79">
        <f>Invoice!C189</f>
        <v>0</v>
      </c>
      <c r="C187" s="80">
        <f>Invoice!B189</f>
        <v>0</v>
      </c>
      <c r="D187" s="85">
        <f t="shared" ca="1" si="5"/>
        <v>0</v>
      </c>
      <c r="E187" s="85">
        <f t="shared" ca="1" si="6"/>
        <v>0</v>
      </c>
      <c r="F187" s="86">
        <f>Invoice!G189</f>
        <v>0</v>
      </c>
      <c r="G187" s="87">
        <f t="shared" si="7"/>
        <v>0</v>
      </c>
    </row>
    <row r="188" spans="1:7" s="84" customFormat="1" hidden="1">
      <c r="A188" s="100" t="str">
        <f>Invoice!F190</f>
        <v>Exchange rate :</v>
      </c>
      <c r="B188" s="79">
        <f>Invoice!C190</f>
        <v>0</v>
      </c>
      <c r="C188" s="80">
        <f>Invoice!B190</f>
        <v>0</v>
      </c>
      <c r="D188" s="85">
        <f t="shared" ca="1" si="5"/>
        <v>0</v>
      </c>
      <c r="E188" s="85">
        <f t="shared" ca="1" si="6"/>
        <v>0</v>
      </c>
      <c r="F188" s="86">
        <f>Invoice!G190</f>
        <v>0</v>
      </c>
      <c r="G188" s="87">
        <f t="shared" si="7"/>
        <v>0</v>
      </c>
    </row>
    <row r="189" spans="1:7" s="84" customFormat="1" hidden="1">
      <c r="A189" s="100" t="str">
        <f>Invoice!F191</f>
        <v>Exchange rate :</v>
      </c>
      <c r="B189" s="79">
        <f>Invoice!C191</f>
        <v>0</v>
      </c>
      <c r="C189" s="80">
        <f>Invoice!B191</f>
        <v>0</v>
      </c>
      <c r="D189" s="85">
        <f t="shared" ca="1" si="5"/>
        <v>0</v>
      </c>
      <c r="E189" s="85">
        <f t="shared" ca="1" si="6"/>
        <v>0</v>
      </c>
      <c r="F189" s="86">
        <f>Invoice!G191</f>
        <v>0</v>
      </c>
      <c r="G189" s="87">
        <f t="shared" si="7"/>
        <v>0</v>
      </c>
    </row>
    <row r="190" spans="1:7" s="84" customFormat="1" hidden="1">
      <c r="A190" s="100" t="str">
        <f>Invoice!F192</f>
        <v>Exchange rate :</v>
      </c>
      <c r="B190" s="79">
        <f>Invoice!C192</f>
        <v>0</v>
      </c>
      <c r="C190" s="80">
        <f>Invoice!B192</f>
        <v>0</v>
      </c>
      <c r="D190" s="85">
        <f t="shared" ca="1" si="5"/>
        <v>0</v>
      </c>
      <c r="E190" s="85">
        <f t="shared" ca="1" si="6"/>
        <v>0</v>
      </c>
      <c r="F190" s="86">
        <f>Invoice!G192</f>
        <v>0</v>
      </c>
      <c r="G190" s="87">
        <f t="shared" si="7"/>
        <v>0</v>
      </c>
    </row>
    <row r="191" spans="1:7" s="84" customFormat="1" hidden="1">
      <c r="A191" s="100" t="str">
        <f>Invoice!F193</f>
        <v>Exchange rate :</v>
      </c>
      <c r="B191" s="79">
        <f>Invoice!C193</f>
        <v>0</v>
      </c>
      <c r="C191" s="80">
        <f>Invoice!B193</f>
        <v>0</v>
      </c>
      <c r="D191" s="85">
        <f t="shared" ca="1" si="5"/>
        <v>0</v>
      </c>
      <c r="E191" s="85">
        <f t="shared" ca="1" si="6"/>
        <v>0</v>
      </c>
      <c r="F191" s="86">
        <f>Invoice!G193</f>
        <v>0</v>
      </c>
      <c r="G191" s="87">
        <f t="shared" si="7"/>
        <v>0</v>
      </c>
    </row>
    <row r="192" spans="1:7" s="84" customFormat="1" hidden="1">
      <c r="A192" s="100" t="str">
        <f>Invoice!F194</f>
        <v>Exchange rate :</v>
      </c>
      <c r="B192" s="79">
        <f>Invoice!C194</f>
        <v>0</v>
      </c>
      <c r="C192" s="80">
        <f>Invoice!B194</f>
        <v>0</v>
      </c>
      <c r="D192" s="85">
        <f t="shared" ca="1" si="5"/>
        <v>0</v>
      </c>
      <c r="E192" s="85">
        <f t="shared" ca="1" si="6"/>
        <v>0</v>
      </c>
      <c r="F192" s="86">
        <f>Invoice!G194</f>
        <v>0</v>
      </c>
      <c r="G192" s="87">
        <f t="shared" si="7"/>
        <v>0</v>
      </c>
    </row>
    <row r="193" spans="1:7" s="84" customFormat="1" hidden="1">
      <c r="A193" s="100" t="str">
        <f>Invoice!F195</f>
        <v>Exchange rate :</v>
      </c>
      <c r="B193" s="79">
        <f>Invoice!C195</f>
        <v>0</v>
      </c>
      <c r="C193" s="80">
        <f>Invoice!B195</f>
        <v>0</v>
      </c>
      <c r="D193" s="85">
        <f t="shared" ref="D193:D256" ca="1" si="8">F193/$D$14</f>
        <v>0</v>
      </c>
      <c r="E193" s="85">
        <f t="shared" ref="E193:E256" ca="1" si="9">G193/$D$14</f>
        <v>0</v>
      </c>
      <c r="F193" s="86">
        <f>Invoice!G195</f>
        <v>0</v>
      </c>
      <c r="G193" s="87">
        <f t="shared" ref="G193:G256" si="10">C193*F193</f>
        <v>0</v>
      </c>
    </row>
    <row r="194" spans="1:7" s="84" customFormat="1" hidden="1">
      <c r="A194" s="100" t="str">
        <f>Invoice!F196</f>
        <v>Exchange rate :</v>
      </c>
      <c r="B194" s="79">
        <f>Invoice!C196</f>
        <v>0</v>
      </c>
      <c r="C194" s="80">
        <f>Invoice!B196</f>
        <v>0</v>
      </c>
      <c r="D194" s="85">
        <f t="shared" ca="1" si="8"/>
        <v>0</v>
      </c>
      <c r="E194" s="85">
        <f t="shared" ca="1" si="9"/>
        <v>0</v>
      </c>
      <c r="F194" s="86">
        <f>Invoice!G196</f>
        <v>0</v>
      </c>
      <c r="G194" s="87">
        <f t="shared" si="10"/>
        <v>0</v>
      </c>
    </row>
    <row r="195" spans="1:7" s="84" customFormat="1" hidden="1">
      <c r="A195" s="100" t="str">
        <f>Invoice!F197</f>
        <v>Exchange rate :</v>
      </c>
      <c r="B195" s="79">
        <f>Invoice!C197</f>
        <v>0</v>
      </c>
      <c r="C195" s="80">
        <f>Invoice!B197</f>
        <v>0</v>
      </c>
      <c r="D195" s="85">
        <f t="shared" ca="1" si="8"/>
        <v>0</v>
      </c>
      <c r="E195" s="85">
        <f t="shared" ca="1" si="9"/>
        <v>0</v>
      </c>
      <c r="F195" s="86">
        <f>Invoice!G197</f>
        <v>0</v>
      </c>
      <c r="G195" s="87">
        <f t="shared" si="10"/>
        <v>0</v>
      </c>
    </row>
    <row r="196" spans="1:7" s="84" customFormat="1" hidden="1">
      <c r="A196" s="100" t="str">
        <f>Invoice!F198</f>
        <v>Exchange rate :</v>
      </c>
      <c r="B196" s="79">
        <f>Invoice!C198</f>
        <v>0</v>
      </c>
      <c r="C196" s="80">
        <f>Invoice!B198</f>
        <v>0</v>
      </c>
      <c r="D196" s="85">
        <f t="shared" ca="1" si="8"/>
        <v>0</v>
      </c>
      <c r="E196" s="85">
        <f t="shared" ca="1" si="9"/>
        <v>0</v>
      </c>
      <c r="F196" s="86">
        <f>Invoice!G198</f>
        <v>0</v>
      </c>
      <c r="G196" s="87">
        <f t="shared" si="10"/>
        <v>0</v>
      </c>
    </row>
    <row r="197" spans="1:7" s="84" customFormat="1" hidden="1">
      <c r="A197" s="100" t="str">
        <f>Invoice!F199</f>
        <v>Exchange rate :</v>
      </c>
      <c r="B197" s="79">
        <f>Invoice!C199</f>
        <v>0</v>
      </c>
      <c r="C197" s="80">
        <f>Invoice!B199</f>
        <v>0</v>
      </c>
      <c r="D197" s="85">
        <f t="shared" ca="1" si="8"/>
        <v>0</v>
      </c>
      <c r="E197" s="85">
        <f t="shared" ca="1" si="9"/>
        <v>0</v>
      </c>
      <c r="F197" s="86">
        <f>Invoice!G199</f>
        <v>0</v>
      </c>
      <c r="G197" s="87">
        <f t="shared" si="10"/>
        <v>0</v>
      </c>
    </row>
    <row r="198" spans="1:7" s="84" customFormat="1" hidden="1">
      <c r="A198" s="100" t="str">
        <f>Invoice!F200</f>
        <v>Exchange rate :</v>
      </c>
      <c r="B198" s="79">
        <f>Invoice!C200</f>
        <v>0</v>
      </c>
      <c r="C198" s="80">
        <f>Invoice!B200</f>
        <v>0</v>
      </c>
      <c r="D198" s="85">
        <f t="shared" ca="1" si="8"/>
        <v>0</v>
      </c>
      <c r="E198" s="85">
        <f t="shared" ca="1" si="9"/>
        <v>0</v>
      </c>
      <c r="F198" s="86">
        <f>Invoice!G200</f>
        <v>0</v>
      </c>
      <c r="G198" s="87">
        <f t="shared" si="10"/>
        <v>0</v>
      </c>
    </row>
    <row r="199" spans="1:7" s="84" customFormat="1" hidden="1">
      <c r="A199" s="100" t="str">
        <f>Invoice!F201</f>
        <v>Exchange rate :</v>
      </c>
      <c r="B199" s="79">
        <f>Invoice!C201</f>
        <v>0</v>
      </c>
      <c r="C199" s="80">
        <f>Invoice!B201</f>
        <v>0</v>
      </c>
      <c r="D199" s="85">
        <f t="shared" ca="1" si="8"/>
        <v>0</v>
      </c>
      <c r="E199" s="85">
        <f t="shared" ca="1" si="9"/>
        <v>0</v>
      </c>
      <c r="F199" s="86">
        <f>Invoice!G201</f>
        <v>0</v>
      </c>
      <c r="G199" s="87">
        <f t="shared" si="10"/>
        <v>0</v>
      </c>
    </row>
    <row r="200" spans="1:7" s="84" customFormat="1" hidden="1">
      <c r="A200" s="100" t="str">
        <f>Invoice!F202</f>
        <v>Exchange rate :</v>
      </c>
      <c r="B200" s="79">
        <f>Invoice!C202</f>
        <v>0</v>
      </c>
      <c r="C200" s="80">
        <f>Invoice!B202</f>
        <v>0</v>
      </c>
      <c r="D200" s="85">
        <f t="shared" ca="1" si="8"/>
        <v>0</v>
      </c>
      <c r="E200" s="85">
        <f t="shared" ca="1" si="9"/>
        <v>0</v>
      </c>
      <c r="F200" s="86">
        <f>Invoice!G202</f>
        <v>0</v>
      </c>
      <c r="G200" s="87">
        <f t="shared" si="10"/>
        <v>0</v>
      </c>
    </row>
    <row r="201" spans="1:7" s="84" customFormat="1" hidden="1">
      <c r="A201" s="100" t="str">
        <f>Invoice!F203</f>
        <v>Exchange rate :</v>
      </c>
      <c r="B201" s="79">
        <f>Invoice!C203</f>
        <v>0</v>
      </c>
      <c r="C201" s="80">
        <f>Invoice!B203</f>
        <v>0</v>
      </c>
      <c r="D201" s="85">
        <f t="shared" ca="1" si="8"/>
        <v>0</v>
      </c>
      <c r="E201" s="85">
        <f t="shared" ca="1" si="9"/>
        <v>0</v>
      </c>
      <c r="F201" s="86">
        <f>Invoice!G203</f>
        <v>0</v>
      </c>
      <c r="G201" s="87">
        <f t="shared" si="10"/>
        <v>0</v>
      </c>
    </row>
    <row r="202" spans="1:7" s="84" customFormat="1" hidden="1">
      <c r="A202" s="100" t="str">
        <f>Invoice!F204</f>
        <v>Exchange rate :</v>
      </c>
      <c r="B202" s="79">
        <f>Invoice!C204</f>
        <v>0</v>
      </c>
      <c r="C202" s="80">
        <f>Invoice!B204</f>
        <v>0</v>
      </c>
      <c r="D202" s="85">
        <f t="shared" ca="1" si="8"/>
        <v>0</v>
      </c>
      <c r="E202" s="85">
        <f t="shared" ca="1" si="9"/>
        <v>0</v>
      </c>
      <c r="F202" s="86">
        <f>Invoice!G204</f>
        <v>0</v>
      </c>
      <c r="G202" s="87">
        <f t="shared" si="10"/>
        <v>0</v>
      </c>
    </row>
    <row r="203" spans="1:7" s="84" customFormat="1" hidden="1">
      <c r="A203" s="100" t="str">
        <f>Invoice!F205</f>
        <v>Exchange rate :</v>
      </c>
      <c r="B203" s="79">
        <f>Invoice!C205</f>
        <v>0</v>
      </c>
      <c r="C203" s="80">
        <f>Invoice!B205</f>
        <v>0</v>
      </c>
      <c r="D203" s="85">
        <f t="shared" ca="1" si="8"/>
        <v>0</v>
      </c>
      <c r="E203" s="85">
        <f t="shared" ca="1" si="9"/>
        <v>0</v>
      </c>
      <c r="F203" s="86">
        <f>Invoice!G205</f>
        <v>0</v>
      </c>
      <c r="G203" s="87">
        <f t="shared" si="10"/>
        <v>0</v>
      </c>
    </row>
    <row r="204" spans="1:7" s="84" customFormat="1" hidden="1">
      <c r="A204" s="100" t="str">
        <f>Invoice!F206</f>
        <v>Exchange rate :</v>
      </c>
      <c r="B204" s="79">
        <f>Invoice!C206</f>
        <v>0</v>
      </c>
      <c r="C204" s="80">
        <f>Invoice!B206</f>
        <v>0</v>
      </c>
      <c r="D204" s="85">
        <f t="shared" ca="1" si="8"/>
        <v>0</v>
      </c>
      <c r="E204" s="85">
        <f t="shared" ca="1" si="9"/>
        <v>0</v>
      </c>
      <c r="F204" s="86">
        <f>Invoice!G206</f>
        <v>0</v>
      </c>
      <c r="G204" s="87">
        <f t="shared" si="10"/>
        <v>0</v>
      </c>
    </row>
    <row r="205" spans="1:7" s="84" customFormat="1" hidden="1">
      <c r="A205" s="100" t="str">
        <f>Invoice!F207</f>
        <v>Exchange rate :</v>
      </c>
      <c r="B205" s="79">
        <f>Invoice!C207</f>
        <v>0</v>
      </c>
      <c r="C205" s="80">
        <f>Invoice!B207</f>
        <v>0</v>
      </c>
      <c r="D205" s="85">
        <f t="shared" ca="1" si="8"/>
        <v>0</v>
      </c>
      <c r="E205" s="85">
        <f t="shared" ca="1" si="9"/>
        <v>0</v>
      </c>
      <c r="F205" s="86">
        <f>Invoice!G207</f>
        <v>0</v>
      </c>
      <c r="G205" s="87">
        <f t="shared" si="10"/>
        <v>0</v>
      </c>
    </row>
    <row r="206" spans="1:7" s="84" customFormat="1" hidden="1">
      <c r="A206" s="100" t="str">
        <f>Invoice!F208</f>
        <v>Exchange rate :</v>
      </c>
      <c r="B206" s="79">
        <f>Invoice!C208</f>
        <v>0</v>
      </c>
      <c r="C206" s="80">
        <f>Invoice!B208</f>
        <v>0</v>
      </c>
      <c r="D206" s="85">
        <f t="shared" ca="1" si="8"/>
        <v>0</v>
      </c>
      <c r="E206" s="85">
        <f t="shared" ca="1" si="9"/>
        <v>0</v>
      </c>
      <c r="F206" s="86">
        <f>Invoice!G208</f>
        <v>0</v>
      </c>
      <c r="G206" s="87">
        <f t="shared" si="10"/>
        <v>0</v>
      </c>
    </row>
    <row r="207" spans="1:7" s="84" customFormat="1" hidden="1">
      <c r="A207" s="100" t="str">
        <f>Invoice!F209</f>
        <v>Exchange rate :</v>
      </c>
      <c r="B207" s="79">
        <f>Invoice!C209</f>
        <v>0</v>
      </c>
      <c r="C207" s="80">
        <f>Invoice!B209</f>
        <v>0</v>
      </c>
      <c r="D207" s="85">
        <f t="shared" ca="1" si="8"/>
        <v>0</v>
      </c>
      <c r="E207" s="85">
        <f t="shared" ca="1" si="9"/>
        <v>0</v>
      </c>
      <c r="F207" s="86">
        <f>Invoice!G209</f>
        <v>0</v>
      </c>
      <c r="G207" s="87">
        <f t="shared" si="10"/>
        <v>0</v>
      </c>
    </row>
    <row r="208" spans="1:7" s="84" customFormat="1" hidden="1">
      <c r="A208" s="100" t="str">
        <f>Invoice!F210</f>
        <v>Exchange rate :</v>
      </c>
      <c r="B208" s="79">
        <f>Invoice!C210</f>
        <v>0</v>
      </c>
      <c r="C208" s="80">
        <f>Invoice!B210</f>
        <v>0</v>
      </c>
      <c r="D208" s="85">
        <f t="shared" ca="1" si="8"/>
        <v>0</v>
      </c>
      <c r="E208" s="85">
        <f t="shared" ca="1" si="9"/>
        <v>0</v>
      </c>
      <c r="F208" s="86">
        <f>Invoice!G210</f>
        <v>0</v>
      </c>
      <c r="G208" s="87">
        <f t="shared" si="10"/>
        <v>0</v>
      </c>
    </row>
    <row r="209" spans="1:7" s="84" customFormat="1" hidden="1">
      <c r="A209" s="100" t="str">
        <f>Invoice!F211</f>
        <v>Exchange rate :</v>
      </c>
      <c r="B209" s="79">
        <f>Invoice!C211</f>
        <v>0</v>
      </c>
      <c r="C209" s="80">
        <f>Invoice!B211</f>
        <v>0</v>
      </c>
      <c r="D209" s="85">
        <f t="shared" ca="1" si="8"/>
        <v>0</v>
      </c>
      <c r="E209" s="85">
        <f t="shared" ca="1" si="9"/>
        <v>0</v>
      </c>
      <c r="F209" s="86">
        <f>Invoice!G211</f>
        <v>0</v>
      </c>
      <c r="G209" s="87">
        <f t="shared" si="10"/>
        <v>0</v>
      </c>
    </row>
    <row r="210" spans="1:7" s="84" customFormat="1" hidden="1">
      <c r="A210" s="100" t="str">
        <f>Invoice!F212</f>
        <v>Exchange rate :</v>
      </c>
      <c r="B210" s="79">
        <f>Invoice!C212</f>
        <v>0</v>
      </c>
      <c r="C210" s="80">
        <f>Invoice!B212</f>
        <v>0</v>
      </c>
      <c r="D210" s="85">
        <f t="shared" ca="1" si="8"/>
        <v>0</v>
      </c>
      <c r="E210" s="85">
        <f t="shared" ca="1" si="9"/>
        <v>0</v>
      </c>
      <c r="F210" s="86">
        <f>Invoice!G212</f>
        <v>0</v>
      </c>
      <c r="G210" s="87">
        <f t="shared" si="10"/>
        <v>0</v>
      </c>
    </row>
    <row r="211" spans="1:7" s="84" customFormat="1" hidden="1">
      <c r="A211" s="100" t="str">
        <f>Invoice!F213</f>
        <v>Exchange rate :</v>
      </c>
      <c r="B211" s="79">
        <f>Invoice!C213</f>
        <v>0</v>
      </c>
      <c r="C211" s="80">
        <f>Invoice!B213</f>
        <v>0</v>
      </c>
      <c r="D211" s="85">
        <f t="shared" ca="1" si="8"/>
        <v>0</v>
      </c>
      <c r="E211" s="85">
        <f t="shared" ca="1" si="9"/>
        <v>0</v>
      </c>
      <c r="F211" s="86">
        <f>Invoice!G213</f>
        <v>0</v>
      </c>
      <c r="G211" s="87">
        <f t="shared" si="10"/>
        <v>0</v>
      </c>
    </row>
    <row r="212" spans="1:7" s="84" customFormat="1" hidden="1">
      <c r="A212" s="100" t="str">
        <f>Invoice!F214</f>
        <v>Exchange rate :</v>
      </c>
      <c r="B212" s="79">
        <f>Invoice!C214</f>
        <v>0</v>
      </c>
      <c r="C212" s="80">
        <f>Invoice!B214</f>
        <v>0</v>
      </c>
      <c r="D212" s="85">
        <f t="shared" ca="1" si="8"/>
        <v>0</v>
      </c>
      <c r="E212" s="85">
        <f t="shared" ca="1" si="9"/>
        <v>0</v>
      </c>
      <c r="F212" s="86">
        <f>Invoice!G214</f>
        <v>0</v>
      </c>
      <c r="G212" s="87">
        <f t="shared" si="10"/>
        <v>0</v>
      </c>
    </row>
    <row r="213" spans="1:7" s="84" customFormat="1" hidden="1">
      <c r="A213" s="100" t="str">
        <f>Invoice!F215</f>
        <v>Exchange rate :</v>
      </c>
      <c r="B213" s="79">
        <f>Invoice!C215</f>
        <v>0</v>
      </c>
      <c r="C213" s="80">
        <f>Invoice!B215</f>
        <v>0</v>
      </c>
      <c r="D213" s="85">
        <f t="shared" ca="1" si="8"/>
        <v>0</v>
      </c>
      <c r="E213" s="85">
        <f t="shared" ca="1" si="9"/>
        <v>0</v>
      </c>
      <c r="F213" s="86">
        <f>Invoice!G215</f>
        <v>0</v>
      </c>
      <c r="G213" s="87">
        <f t="shared" si="10"/>
        <v>0</v>
      </c>
    </row>
    <row r="214" spans="1:7" s="84" customFormat="1" hidden="1">
      <c r="A214" s="100" t="str">
        <f>Invoice!F216</f>
        <v>Exchange rate :</v>
      </c>
      <c r="B214" s="79">
        <f>Invoice!C216</f>
        <v>0</v>
      </c>
      <c r="C214" s="80">
        <f>Invoice!B216</f>
        <v>0</v>
      </c>
      <c r="D214" s="85">
        <f t="shared" ca="1" si="8"/>
        <v>0</v>
      </c>
      <c r="E214" s="85">
        <f t="shared" ca="1" si="9"/>
        <v>0</v>
      </c>
      <c r="F214" s="86">
        <f>Invoice!G216</f>
        <v>0</v>
      </c>
      <c r="G214" s="87">
        <f t="shared" si="10"/>
        <v>0</v>
      </c>
    </row>
    <row r="215" spans="1:7" s="84" customFormat="1" hidden="1">
      <c r="A215" s="100" t="str">
        <f>Invoice!F217</f>
        <v>Exchange rate :</v>
      </c>
      <c r="B215" s="79">
        <f>Invoice!C217</f>
        <v>0</v>
      </c>
      <c r="C215" s="80">
        <f>Invoice!B217</f>
        <v>0</v>
      </c>
      <c r="D215" s="85">
        <f t="shared" ca="1" si="8"/>
        <v>0</v>
      </c>
      <c r="E215" s="85">
        <f t="shared" ca="1" si="9"/>
        <v>0</v>
      </c>
      <c r="F215" s="86">
        <f>Invoice!G217</f>
        <v>0</v>
      </c>
      <c r="G215" s="87">
        <f t="shared" si="10"/>
        <v>0</v>
      </c>
    </row>
    <row r="216" spans="1:7" s="84" customFormat="1" hidden="1">
      <c r="A216" s="100" t="str">
        <f>Invoice!F218</f>
        <v>Exchange rate :</v>
      </c>
      <c r="B216" s="79">
        <f>Invoice!C218</f>
        <v>0</v>
      </c>
      <c r="C216" s="80">
        <f>Invoice!B218</f>
        <v>0</v>
      </c>
      <c r="D216" s="85">
        <f t="shared" ca="1" si="8"/>
        <v>0</v>
      </c>
      <c r="E216" s="85">
        <f t="shared" ca="1" si="9"/>
        <v>0</v>
      </c>
      <c r="F216" s="86">
        <f>Invoice!G218</f>
        <v>0</v>
      </c>
      <c r="G216" s="87">
        <f t="shared" si="10"/>
        <v>0</v>
      </c>
    </row>
    <row r="217" spans="1:7" s="84" customFormat="1" hidden="1">
      <c r="A217" s="100" t="str">
        <f>Invoice!F219</f>
        <v>Exchange rate :</v>
      </c>
      <c r="B217" s="79">
        <f>Invoice!C219</f>
        <v>0</v>
      </c>
      <c r="C217" s="80">
        <f>Invoice!B219</f>
        <v>0</v>
      </c>
      <c r="D217" s="85">
        <f t="shared" ca="1" si="8"/>
        <v>0</v>
      </c>
      <c r="E217" s="85">
        <f t="shared" ca="1" si="9"/>
        <v>0</v>
      </c>
      <c r="F217" s="86">
        <f>Invoice!G219</f>
        <v>0</v>
      </c>
      <c r="G217" s="87">
        <f t="shared" si="10"/>
        <v>0</v>
      </c>
    </row>
    <row r="218" spans="1:7" s="84" customFormat="1" hidden="1">
      <c r="A218" s="100" t="str">
        <f>Invoice!F220</f>
        <v>Exchange rate :</v>
      </c>
      <c r="B218" s="79">
        <f>Invoice!C220</f>
        <v>0</v>
      </c>
      <c r="C218" s="80">
        <f>Invoice!B220</f>
        <v>0</v>
      </c>
      <c r="D218" s="85">
        <f t="shared" ca="1" si="8"/>
        <v>0</v>
      </c>
      <c r="E218" s="85">
        <f t="shared" ca="1" si="9"/>
        <v>0</v>
      </c>
      <c r="F218" s="86">
        <f>Invoice!G220</f>
        <v>0</v>
      </c>
      <c r="G218" s="87">
        <f t="shared" si="10"/>
        <v>0</v>
      </c>
    </row>
    <row r="219" spans="1:7" s="84" customFormat="1" hidden="1">
      <c r="A219" s="100" t="str">
        <f>Invoice!F221</f>
        <v>Exchange rate :</v>
      </c>
      <c r="B219" s="79">
        <f>Invoice!C221</f>
        <v>0</v>
      </c>
      <c r="C219" s="80">
        <f>Invoice!B221</f>
        <v>0</v>
      </c>
      <c r="D219" s="85">
        <f t="shared" ca="1" si="8"/>
        <v>0</v>
      </c>
      <c r="E219" s="85">
        <f t="shared" ca="1" si="9"/>
        <v>0</v>
      </c>
      <c r="F219" s="86">
        <f>Invoice!G221</f>
        <v>0</v>
      </c>
      <c r="G219" s="87">
        <f t="shared" si="10"/>
        <v>0</v>
      </c>
    </row>
    <row r="220" spans="1:7" s="84" customFormat="1" hidden="1">
      <c r="A220" s="100" t="str">
        <f>Invoice!F222</f>
        <v>Exchange rate :</v>
      </c>
      <c r="B220" s="79">
        <f>Invoice!C222</f>
        <v>0</v>
      </c>
      <c r="C220" s="80">
        <f>Invoice!B222</f>
        <v>0</v>
      </c>
      <c r="D220" s="85">
        <f t="shared" ca="1" si="8"/>
        <v>0</v>
      </c>
      <c r="E220" s="85">
        <f t="shared" ca="1" si="9"/>
        <v>0</v>
      </c>
      <c r="F220" s="86">
        <f>Invoice!G222</f>
        <v>0</v>
      </c>
      <c r="G220" s="87">
        <f t="shared" si="10"/>
        <v>0</v>
      </c>
    </row>
    <row r="221" spans="1:7" s="84" customFormat="1" hidden="1">
      <c r="A221" s="100" t="str">
        <f>Invoice!F223</f>
        <v>Exchange rate :</v>
      </c>
      <c r="B221" s="79">
        <f>Invoice!C223</f>
        <v>0</v>
      </c>
      <c r="C221" s="80">
        <f>Invoice!B223</f>
        <v>0</v>
      </c>
      <c r="D221" s="85">
        <f t="shared" ca="1" si="8"/>
        <v>0</v>
      </c>
      <c r="E221" s="85">
        <f t="shared" ca="1" si="9"/>
        <v>0</v>
      </c>
      <c r="F221" s="86">
        <f>Invoice!G223</f>
        <v>0</v>
      </c>
      <c r="G221" s="87">
        <f t="shared" si="10"/>
        <v>0</v>
      </c>
    </row>
    <row r="222" spans="1:7" s="84" customFormat="1" hidden="1">
      <c r="A222" s="100" t="str">
        <f>Invoice!F224</f>
        <v>Exchange rate :</v>
      </c>
      <c r="B222" s="79">
        <f>Invoice!C224</f>
        <v>0</v>
      </c>
      <c r="C222" s="80">
        <f>Invoice!B224</f>
        <v>0</v>
      </c>
      <c r="D222" s="85">
        <f t="shared" ca="1" si="8"/>
        <v>0</v>
      </c>
      <c r="E222" s="85">
        <f t="shared" ca="1" si="9"/>
        <v>0</v>
      </c>
      <c r="F222" s="86">
        <f>Invoice!G224</f>
        <v>0</v>
      </c>
      <c r="G222" s="87">
        <f t="shared" si="10"/>
        <v>0</v>
      </c>
    </row>
    <row r="223" spans="1:7" s="84" customFormat="1" hidden="1">
      <c r="A223" s="100" t="str">
        <f>Invoice!F225</f>
        <v>Exchange rate :</v>
      </c>
      <c r="B223" s="79">
        <f>Invoice!C225</f>
        <v>0</v>
      </c>
      <c r="C223" s="80">
        <f>Invoice!B225</f>
        <v>0</v>
      </c>
      <c r="D223" s="85">
        <f t="shared" ca="1" si="8"/>
        <v>0</v>
      </c>
      <c r="E223" s="85">
        <f t="shared" ca="1" si="9"/>
        <v>0</v>
      </c>
      <c r="F223" s="86">
        <f>Invoice!G225</f>
        <v>0</v>
      </c>
      <c r="G223" s="87">
        <f t="shared" si="10"/>
        <v>0</v>
      </c>
    </row>
    <row r="224" spans="1:7" s="84" customFormat="1" hidden="1">
      <c r="A224" s="100" t="str">
        <f>Invoice!F226</f>
        <v>Exchange rate :</v>
      </c>
      <c r="B224" s="79">
        <f>Invoice!C226</f>
        <v>0</v>
      </c>
      <c r="C224" s="80">
        <f>Invoice!B226</f>
        <v>0</v>
      </c>
      <c r="D224" s="85">
        <f t="shared" ca="1" si="8"/>
        <v>0</v>
      </c>
      <c r="E224" s="85">
        <f t="shared" ca="1" si="9"/>
        <v>0</v>
      </c>
      <c r="F224" s="86">
        <f>Invoice!G226</f>
        <v>0</v>
      </c>
      <c r="G224" s="87">
        <f t="shared" si="10"/>
        <v>0</v>
      </c>
    </row>
    <row r="225" spans="1:7" s="84" customFormat="1" hidden="1">
      <c r="A225" s="100" t="str">
        <f>Invoice!F227</f>
        <v>Exchange rate :</v>
      </c>
      <c r="B225" s="79">
        <f>Invoice!C227</f>
        <v>0</v>
      </c>
      <c r="C225" s="80">
        <f>Invoice!B227</f>
        <v>0</v>
      </c>
      <c r="D225" s="85">
        <f t="shared" ca="1" si="8"/>
        <v>0</v>
      </c>
      <c r="E225" s="85">
        <f t="shared" ca="1" si="9"/>
        <v>0</v>
      </c>
      <c r="F225" s="86">
        <f>Invoice!G227</f>
        <v>0</v>
      </c>
      <c r="G225" s="87">
        <f t="shared" si="10"/>
        <v>0</v>
      </c>
    </row>
    <row r="226" spans="1:7" s="84" customFormat="1" hidden="1">
      <c r="A226" s="100" t="str">
        <f>Invoice!F228</f>
        <v>Exchange rate :</v>
      </c>
      <c r="B226" s="79">
        <f>Invoice!C228</f>
        <v>0</v>
      </c>
      <c r="C226" s="80">
        <f>Invoice!B228</f>
        <v>0</v>
      </c>
      <c r="D226" s="85">
        <f t="shared" ca="1" si="8"/>
        <v>0</v>
      </c>
      <c r="E226" s="85">
        <f t="shared" ca="1" si="9"/>
        <v>0</v>
      </c>
      <c r="F226" s="86">
        <f>Invoice!G228</f>
        <v>0</v>
      </c>
      <c r="G226" s="87">
        <f t="shared" si="10"/>
        <v>0</v>
      </c>
    </row>
    <row r="227" spans="1:7" s="84" customFormat="1" hidden="1">
      <c r="A227" s="100" t="str">
        <f>Invoice!F229</f>
        <v>Exchange rate :</v>
      </c>
      <c r="B227" s="79">
        <f>Invoice!C229</f>
        <v>0</v>
      </c>
      <c r="C227" s="80">
        <f>Invoice!B229</f>
        <v>0</v>
      </c>
      <c r="D227" s="85">
        <f t="shared" ca="1" si="8"/>
        <v>0</v>
      </c>
      <c r="E227" s="85">
        <f t="shared" ca="1" si="9"/>
        <v>0</v>
      </c>
      <c r="F227" s="86">
        <f>Invoice!G229</f>
        <v>0</v>
      </c>
      <c r="G227" s="87">
        <f t="shared" si="10"/>
        <v>0</v>
      </c>
    </row>
    <row r="228" spans="1:7" s="84" customFormat="1" hidden="1">
      <c r="A228" s="100" t="str">
        <f>Invoice!F230</f>
        <v>Exchange rate :</v>
      </c>
      <c r="B228" s="79">
        <f>Invoice!C230</f>
        <v>0</v>
      </c>
      <c r="C228" s="80">
        <f>Invoice!B230</f>
        <v>0</v>
      </c>
      <c r="D228" s="85">
        <f t="shared" ca="1" si="8"/>
        <v>0</v>
      </c>
      <c r="E228" s="85">
        <f t="shared" ca="1" si="9"/>
        <v>0</v>
      </c>
      <c r="F228" s="86">
        <f>Invoice!G230</f>
        <v>0</v>
      </c>
      <c r="G228" s="87">
        <f t="shared" si="10"/>
        <v>0</v>
      </c>
    </row>
    <row r="229" spans="1:7" s="84" customFormat="1" hidden="1">
      <c r="A229" s="100" t="str">
        <f>Invoice!F231</f>
        <v>Exchange rate :</v>
      </c>
      <c r="B229" s="79">
        <f>Invoice!C231</f>
        <v>0</v>
      </c>
      <c r="C229" s="80">
        <f>Invoice!B231</f>
        <v>0</v>
      </c>
      <c r="D229" s="85">
        <f t="shared" ca="1" si="8"/>
        <v>0</v>
      </c>
      <c r="E229" s="85">
        <f t="shared" ca="1" si="9"/>
        <v>0</v>
      </c>
      <c r="F229" s="86">
        <f>Invoice!G231</f>
        <v>0</v>
      </c>
      <c r="G229" s="87">
        <f t="shared" si="10"/>
        <v>0</v>
      </c>
    </row>
    <row r="230" spans="1:7" s="84" customFormat="1" hidden="1">
      <c r="A230" s="100" t="str">
        <f>Invoice!F232</f>
        <v>Exchange rate :</v>
      </c>
      <c r="B230" s="79">
        <f>Invoice!C232</f>
        <v>0</v>
      </c>
      <c r="C230" s="80">
        <f>Invoice!B232</f>
        <v>0</v>
      </c>
      <c r="D230" s="85">
        <f t="shared" ca="1" si="8"/>
        <v>0</v>
      </c>
      <c r="E230" s="85">
        <f t="shared" ca="1" si="9"/>
        <v>0</v>
      </c>
      <c r="F230" s="86">
        <f>Invoice!G232</f>
        <v>0</v>
      </c>
      <c r="G230" s="87">
        <f t="shared" si="10"/>
        <v>0</v>
      </c>
    </row>
    <row r="231" spans="1:7" s="84" customFormat="1" hidden="1">
      <c r="A231" s="100" t="str">
        <f>Invoice!F233</f>
        <v>Exchange rate :</v>
      </c>
      <c r="B231" s="79">
        <f>Invoice!C233</f>
        <v>0</v>
      </c>
      <c r="C231" s="80">
        <f>Invoice!B233</f>
        <v>0</v>
      </c>
      <c r="D231" s="85">
        <f t="shared" ca="1" si="8"/>
        <v>0</v>
      </c>
      <c r="E231" s="85">
        <f t="shared" ca="1" si="9"/>
        <v>0</v>
      </c>
      <c r="F231" s="86">
        <f>Invoice!G233</f>
        <v>0</v>
      </c>
      <c r="G231" s="87">
        <f t="shared" si="10"/>
        <v>0</v>
      </c>
    </row>
    <row r="232" spans="1:7" s="84" customFormat="1" hidden="1">
      <c r="A232" s="100" t="str">
        <f>Invoice!F234</f>
        <v>Exchange rate :</v>
      </c>
      <c r="B232" s="79">
        <f>Invoice!C234</f>
        <v>0</v>
      </c>
      <c r="C232" s="80">
        <f>Invoice!B234</f>
        <v>0</v>
      </c>
      <c r="D232" s="85">
        <f t="shared" ca="1" si="8"/>
        <v>0</v>
      </c>
      <c r="E232" s="85">
        <f t="shared" ca="1" si="9"/>
        <v>0</v>
      </c>
      <c r="F232" s="86">
        <f>Invoice!G234</f>
        <v>0</v>
      </c>
      <c r="G232" s="87">
        <f t="shared" si="10"/>
        <v>0</v>
      </c>
    </row>
    <row r="233" spans="1:7" s="84" customFormat="1" hidden="1">
      <c r="A233" s="100" t="str">
        <f>Invoice!F235</f>
        <v>Exchange rate :</v>
      </c>
      <c r="B233" s="79">
        <f>Invoice!C235</f>
        <v>0</v>
      </c>
      <c r="C233" s="80">
        <f>Invoice!B235</f>
        <v>0</v>
      </c>
      <c r="D233" s="85">
        <f t="shared" ca="1" si="8"/>
        <v>0</v>
      </c>
      <c r="E233" s="85">
        <f t="shared" ca="1" si="9"/>
        <v>0</v>
      </c>
      <c r="F233" s="86">
        <f>Invoice!G235</f>
        <v>0</v>
      </c>
      <c r="G233" s="87">
        <f t="shared" si="10"/>
        <v>0</v>
      </c>
    </row>
    <row r="234" spans="1:7" s="84" customFormat="1" hidden="1">
      <c r="A234" s="100" t="str">
        <f>Invoice!F236</f>
        <v>Exchange rate :</v>
      </c>
      <c r="B234" s="79">
        <f>Invoice!C236</f>
        <v>0</v>
      </c>
      <c r="C234" s="80">
        <f>Invoice!B236</f>
        <v>0</v>
      </c>
      <c r="D234" s="85">
        <f t="shared" ca="1" si="8"/>
        <v>0</v>
      </c>
      <c r="E234" s="85">
        <f t="shared" ca="1" si="9"/>
        <v>0</v>
      </c>
      <c r="F234" s="86">
        <f>Invoice!G236</f>
        <v>0</v>
      </c>
      <c r="G234" s="87">
        <f t="shared" si="10"/>
        <v>0</v>
      </c>
    </row>
    <row r="235" spans="1:7" s="84" customFormat="1" hidden="1">
      <c r="A235" s="100" t="str">
        <f>Invoice!F237</f>
        <v>Exchange rate :</v>
      </c>
      <c r="B235" s="79">
        <f>Invoice!C237</f>
        <v>0</v>
      </c>
      <c r="C235" s="80">
        <f>Invoice!B237</f>
        <v>0</v>
      </c>
      <c r="D235" s="85">
        <f t="shared" ca="1" si="8"/>
        <v>0</v>
      </c>
      <c r="E235" s="85">
        <f t="shared" ca="1" si="9"/>
        <v>0</v>
      </c>
      <c r="F235" s="86">
        <f>Invoice!G237</f>
        <v>0</v>
      </c>
      <c r="G235" s="87">
        <f t="shared" si="10"/>
        <v>0</v>
      </c>
    </row>
    <row r="236" spans="1:7" s="84" customFormat="1" hidden="1">
      <c r="A236" s="100" t="str">
        <f>Invoice!F238</f>
        <v>Exchange rate :</v>
      </c>
      <c r="B236" s="79">
        <f>Invoice!C238</f>
        <v>0</v>
      </c>
      <c r="C236" s="80">
        <f>Invoice!B238</f>
        <v>0</v>
      </c>
      <c r="D236" s="85">
        <f t="shared" ca="1" si="8"/>
        <v>0</v>
      </c>
      <c r="E236" s="85">
        <f t="shared" ca="1" si="9"/>
        <v>0</v>
      </c>
      <c r="F236" s="86">
        <f>Invoice!G238</f>
        <v>0</v>
      </c>
      <c r="G236" s="87">
        <f t="shared" si="10"/>
        <v>0</v>
      </c>
    </row>
    <row r="237" spans="1:7" s="84" customFormat="1" hidden="1">
      <c r="A237" s="100" t="str">
        <f>Invoice!F239</f>
        <v>Exchange rate :</v>
      </c>
      <c r="B237" s="79">
        <f>Invoice!C239</f>
        <v>0</v>
      </c>
      <c r="C237" s="80">
        <f>Invoice!B239</f>
        <v>0</v>
      </c>
      <c r="D237" s="85">
        <f t="shared" ca="1" si="8"/>
        <v>0</v>
      </c>
      <c r="E237" s="85">
        <f t="shared" ca="1" si="9"/>
        <v>0</v>
      </c>
      <c r="F237" s="86">
        <f>Invoice!G239</f>
        <v>0</v>
      </c>
      <c r="G237" s="87">
        <f t="shared" si="10"/>
        <v>0</v>
      </c>
    </row>
    <row r="238" spans="1:7" s="84" customFormat="1" hidden="1">
      <c r="A238" s="100" t="str">
        <f>Invoice!F240</f>
        <v>Exchange rate :</v>
      </c>
      <c r="B238" s="79">
        <f>Invoice!C240</f>
        <v>0</v>
      </c>
      <c r="C238" s="80">
        <f>Invoice!B240</f>
        <v>0</v>
      </c>
      <c r="D238" s="85">
        <f t="shared" ca="1" si="8"/>
        <v>0</v>
      </c>
      <c r="E238" s="85">
        <f t="shared" ca="1" si="9"/>
        <v>0</v>
      </c>
      <c r="F238" s="86">
        <f>Invoice!G240</f>
        <v>0</v>
      </c>
      <c r="G238" s="87">
        <f t="shared" si="10"/>
        <v>0</v>
      </c>
    </row>
    <row r="239" spans="1:7" s="84" customFormat="1" hidden="1">
      <c r="A239" s="100" t="str">
        <f>Invoice!F241</f>
        <v>Exchange rate :</v>
      </c>
      <c r="B239" s="79">
        <f>Invoice!C241</f>
        <v>0</v>
      </c>
      <c r="C239" s="80">
        <f>Invoice!B241</f>
        <v>0</v>
      </c>
      <c r="D239" s="85">
        <f t="shared" ca="1" si="8"/>
        <v>0</v>
      </c>
      <c r="E239" s="85">
        <f t="shared" ca="1" si="9"/>
        <v>0</v>
      </c>
      <c r="F239" s="86">
        <f>Invoice!G241</f>
        <v>0</v>
      </c>
      <c r="G239" s="87">
        <f t="shared" si="10"/>
        <v>0</v>
      </c>
    </row>
    <row r="240" spans="1:7" s="84" customFormat="1" hidden="1">
      <c r="A240" s="100" t="str">
        <f>Invoice!F242</f>
        <v>Exchange rate :</v>
      </c>
      <c r="B240" s="79">
        <f>Invoice!C242</f>
        <v>0</v>
      </c>
      <c r="C240" s="80">
        <f>Invoice!B242</f>
        <v>0</v>
      </c>
      <c r="D240" s="85">
        <f t="shared" ca="1" si="8"/>
        <v>0</v>
      </c>
      <c r="E240" s="85">
        <f t="shared" ca="1" si="9"/>
        <v>0</v>
      </c>
      <c r="F240" s="86">
        <f>Invoice!G242</f>
        <v>0</v>
      </c>
      <c r="G240" s="87">
        <f t="shared" si="10"/>
        <v>0</v>
      </c>
    </row>
    <row r="241" spans="1:7" s="84" customFormat="1" hidden="1">
      <c r="A241" s="100" t="str">
        <f>Invoice!F243</f>
        <v>Exchange rate :</v>
      </c>
      <c r="B241" s="79">
        <f>Invoice!C243</f>
        <v>0</v>
      </c>
      <c r="C241" s="80">
        <f>Invoice!B243</f>
        <v>0</v>
      </c>
      <c r="D241" s="85">
        <f t="shared" ca="1" si="8"/>
        <v>0</v>
      </c>
      <c r="E241" s="85">
        <f t="shared" ca="1" si="9"/>
        <v>0</v>
      </c>
      <c r="F241" s="86">
        <f>Invoice!G243</f>
        <v>0</v>
      </c>
      <c r="G241" s="87">
        <f t="shared" si="10"/>
        <v>0</v>
      </c>
    </row>
    <row r="242" spans="1:7" s="84" customFormat="1" hidden="1">
      <c r="A242" s="100" t="str">
        <f>Invoice!F244</f>
        <v>Exchange rate :</v>
      </c>
      <c r="B242" s="79">
        <f>Invoice!C244</f>
        <v>0</v>
      </c>
      <c r="C242" s="80">
        <f>Invoice!B244</f>
        <v>0</v>
      </c>
      <c r="D242" s="85">
        <f t="shared" ca="1" si="8"/>
        <v>0</v>
      </c>
      <c r="E242" s="85">
        <f t="shared" ca="1" si="9"/>
        <v>0</v>
      </c>
      <c r="F242" s="86">
        <f>Invoice!G244</f>
        <v>0</v>
      </c>
      <c r="G242" s="87">
        <f t="shared" si="10"/>
        <v>0</v>
      </c>
    </row>
    <row r="243" spans="1:7" s="84" customFormat="1" hidden="1">
      <c r="A243" s="100" t="str">
        <f>Invoice!F245</f>
        <v>Exchange rate :</v>
      </c>
      <c r="B243" s="79">
        <f>Invoice!C245</f>
        <v>0</v>
      </c>
      <c r="C243" s="80">
        <f>Invoice!B245</f>
        <v>0</v>
      </c>
      <c r="D243" s="85">
        <f t="shared" ca="1" si="8"/>
        <v>0</v>
      </c>
      <c r="E243" s="85">
        <f t="shared" ca="1" si="9"/>
        <v>0</v>
      </c>
      <c r="F243" s="86">
        <f>Invoice!G245</f>
        <v>0</v>
      </c>
      <c r="G243" s="87">
        <f t="shared" si="10"/>
        <v>0</v>
      </c>
    </row>
    <row r="244" spans="1:7" s="84" customFormat="1" hidden="1">
      <c r="A244" s="100" t="str">
        <f>Invoice!F246</f>
        <v>Exchange rate :</v>
      </c>
      <c r="B244" s="79">
        <f>Invoice!C246</f>
        <v>0</v>
      </c>
      <c r="C244" s="80">
        <f>Invoice!B246</f>
        <v>0</v>
      </c>
      <c r="D244" s="85">
        <f t="shared" ca="1" si="8"/>
        <v>0</v>
      </c>
      <c r="E244" s="85">
        <f t="shared" ca="1" si="9"/>
        <v>0</v>
      </c>
      <c r="F244" s="86">
        <f>Invoice!G246</f>
        <v>0</v>
      </c>
      <c r="G244" s="87">
        <f t="shared" si="10"/>
        <v>0</v>
      </c>
    </row>
    <row r="245" spans="1:7" s="84" customFormat="1" hidden="1">
      <c r="A245" s="100" t="str">
        <f>Invoice!F247</f>
        <v>Exchange rate :</v>
      </c>
      <c r="B245" s="79">
        <f>Invoice!C247</f>
        <v>0</v>
      </c>
      <c r="C245" s="80">
        <f>Invoice!B247</f>
        <v>0</v>
      </c>
      <c r="D245" s="85">
        <f t="shared" ca="1" si="8"/>
        <v>0</v>
      </c>
      <c r="E245" s="85">
        <f t="shared" ca="1" si="9"/>
        <v>0</v>
      </c>
      <c r="F245" s="86">
        <f>Invoice!G247</f>
        <v>0</v>
      </c>
      <c r="G245" s="87">
        <f t="shared" si="10"/>
        <v>0</v>
      </c>
    </row>
    <row r="246" spans="1:7" s="84" customFormat="1" hidden="1">
      <c r="A246" s="100" t="str">
        <f>Invoice!F248</f>
        <v>Exchange rate :</v>
      </c>
      <c r="B246" s="79">
        <f>Invoice!C248</f>
        <v>0</v>
      </c>
      <c r="C246" s="80">
        <f>Invoice!B248</f>
        <v>0</v>
      </c>
      <c r="D246" s="85">
        <f t="shared" ca="1" si="8"/>
        <v>0</v>
      </c>
      <c r="E246" s="85">
        <f t="shared" ca="1" si="9"/>
        <v>0</v>
      </c>
      <c r="F246" s="86">
        <f>Invoice!G248</f>
        <v>0</v>
      </c>
      <c r="G246" s="87">
        <f t="shared" si="10"/>
        <v>0</v>
      </c>
    </row>
    <row r="247" spans="1:7" s="84" customFormat="1" hidden="1">
      <c r="A247" s="100" t="str">
        <f>Invoice!F249</f>
        <v>Exchange rate :</v>
      </c>
      <c r="B247" s="79">
        <f>Invoice!C249</f>
        <v>0</v>
      </c>
      <c r="C247" s="80">
        <f>Invoice!B249</f>
        <v>0</v>
      </c>
      <c r="D247" s="85">
        <f t="shared" ca="1" si="8"/>
        <v>0</v>
      </c>
      <c r="E247" s="85">
        <f t="shared" ca="1" si="9"/>
        <v>0</v>
      </c>
      <c r="F247" s="86">
        <f>Invoice!G249</f>
        <v>0</v>
      </c>
      <c r="G247" s="87">
        <f t="shared" si="10"/>
        <v>0</v>
      </c>
    </row>
    <row r="248" spans="1:7" s="84" customFormat="1" hidden="1">
      <c r="A248" s="100" t="str">
        <f>Invoice!F250</f>
        <v>Exchange rate :</v>
      </c>
      <c r="B248" s="79">
        <f>Invoice!C250</f>
        <v>0</v>
      </c>
      <c r="C248" s="80">
        <f>Invoice!B250</f>
        <v>0</v>
      </c>
      <c r="D248" s="85">
        <f t="shared" ca="1" si="8"/>
        <v>0</v>
      </c>
      <c r="E248" s="85">
        <f t="shared" ca="1" si="9"/>
        <v>0</v>
      </c>
      <c r="F248" s="86">
        <f>Invoice!G250</f>
        <v>0</v>
      </c>
      <c r="G248" s="87">
        <f t="shared" si="10"/>
        <v>0</v>
      </c>
    </row>
    <row r="249" spans="1:7" s="84" customFormat="1" hidden="1">
      <c r="A249" s="100" t="str">
        <f>Invoice!F251</f>
        <v>Exchange rate :</v>
      </c>
      <c r="B249" s="79">
        <f>Invoice!C251</f>
        <v>0</v>
      </c>
      <c r="C249" s="80">
        <f>Invoice!B251</f>
        <v>0</v>
      </c>
      <c r="D249" s="85">
        <f t="shared" ca="1" si="8"/>
        <v>0</v>
      </c>
      <c r="E249" s="85">
        <f t="shared" ca="1" si="9"/>
        <v>0</v>
      </c>
      <c r="F249" s="86">
        <f>Invoice!G251</f>
        <v>0</v>
      </c>
      <c r="G249" s="87">
        <f t="shared" si="10"/>
        <v>0</v>
      </c>
    </row>
    <row r="250" spans="1:7" s="84" customFormat="1" hidden="1">
      <c r="A250" s="100" t="str">
        <f>Invoice!F252</f>
        <v>Exchange rate :</v>
      </c>
      <c r="B250" s="79">
        <f>Invoice!C252</f>
        <v>0</v>
      </c>
      <c r="C250" s="80">
        <f>Invoice!B252</f>
        <v>0</v>
      </c>
      <c r="D250" s="85">
        <f t="shared" ca="1" si="8"/>
        <v>0</v>
      </c>
      <c r="E250" s="85">
        <f t="shared" ca="1" si="9"/>
        <v>0</v>
      </c>
      <c r="F250" s="86">
        <f>Invoice!G252</f>
        <v>0</v>
      </c>
      <c r="G250" s="87">
        <f t="shared" si="10"/>
        <v>0</v>
      </c>
    </row>
    <row r="251" spans="1:7" s="84" customFormat="1" hidden="1">
      <c r="A251" s="100" t="str">
        <f>Invoice!F253</f>
        <v>Exchange rate :</v>
      </c>
      <c r="B251" s="79">
        <f>Invoice!C253</f>
        <v>0</v>
      </c>
      <c r="C251" s="80">
        <f>Invoice!B253</f>
        <v>0</v>
      </c>
      <c r="D251" s="85">
        <f t="shared" ca="1" si="8"/>
        <v>0</v>
      </c>
      <c r="E251" s="85">
        <f t="shared" ca="1" si="9"/>
        <v>0</v>
      </c>
      <c r="F251" s="86">
        <f>Invoice!G253</f>
        <v>0</v>
      </c>
      <c r="G251" s="87">
        <f t="shared" si="10"/>
        <v>0</v>
      </c>
    </row>
    <row r="252" spans="1:7" s="84" customFormat="1" hidden="1">
      <c r="A252" s="100" t="str">
        <f>Invoice!F254</f>
        <v>Exchange rate :</v>
      </c>
      <c r="B252" s="79">
        <f>Invoice!C254</f>
        <v>0</v>
      </c>
      <c r="C252" s="80">
        <f>Invoice!B254</f>
        <v>0</v>
      </c>
      <c r="D252" s="85">
        <f t="shared" ca="1" si="8"/>
        <v>0</v>
      </c>
      <c r="E252" s="85">
        <f t="shared" ca="1" si="9"/>
        <v>0</v>
      </c>
      <c r="F252" s="86">
        <f>Invoice!G254</f>
        <v>0</v>
      </c>
      <c r="G252" s="87">
        <f t="shared" si="10"/>
        <v>0</v>
      </c>
    </row>
    <row r="253" spans="1:7" s="84" customFormat="1" hidden="1">
      <c r="A253" s="100" t="str">
        <f>Invoice!F255</f>
        <v>Exchange rate :</v>
      </c>
      <c r="B253" s="79">
        <f>Invoice!C255</f>
        <v>0</v>
      </c>
      <c r="C253" s="80">
        <f>Invoice!B255</f>
        <v>0</v>
      </c>
      <c r="D253" s="85">
        <f t="shared" ca="1" si="8"/>
        <v>0</v>
      </c>
      <c r="E253" s="85">
        <f t="shared" ca="1" si="9"/>
        <v>0</v>
      </c>
      <c r="F253" s="86">
        <f>Invoice!G255</f>
        <v>0</v>
      </c>
      <c r="G253" s="87">
        <f t="shared" si="10"/>
        <v>0</v>
      </c>
    </row>
    <row r="254" spans="1:7" s="84" customFormat="1" hidden="1">
      <c r="A254" s="100" t="str">
        <f>Invoice!F256</f>
        <v>Exchange rate :</v>
      </c>
      <c r="B254" s="79">
        <f>Invoice!C256</f>
        <v>0</v>
      </c>
      <c r="C254" s="80">
        <f>Invoice!B256</f>
        <v>0</v>
      </c>
      <c r="D254" s="85">
        <f t="shared" ca="1" si="8"/>
        <v>0</v>
      </c>
      <c r="E254" s="85">
        <f t="shared" ca="1" si="9"/>
        <v>0</v>
      </c>
      <c r="F254" s="86">
        <f>Invoice!G256</f>
        <v>0</v>
      </c>
      <c r="G254" s="87">
        <f t="shared" si="10"/>
        <v>0</v>
      </c>
    </row>
    <row r="255" spans="1:7" s="84" customFormat="1" hidden="1">
      <c r="A255" s="100" t="str">
        <f>Invoice!F257</f>
        <v>Exchange rate :</v>
      </c>
      <c r="B255" s="79">
        <f>Invoice!C257</f>
        <v>0</v>
      </c>
      <c r="C255" s="80">
        <f>Invoice!B257</f>
        <v>0</v>
      </c>
      <c r="D255" s="85">
        <f t="shared" ca="1" si="8"/>
        <v>0</v>
      </c>
      <c r="E255" s="85">
        <f t="shared" ca="1" si="9"/>
        <v>0</v>
      </c>
      <c r="F255" s="86">
        <f>Invoice!G257</f>
        <v>0</v>
      </c>
      <c r="G255" s="87">
        <f t="shared" si="10"/>
        <v>0</v>
      </c>
    </row>
    <row r="256" spans="1:7" s="84" customFormat="1" hidden="1">
      <c r="A256" s="100" t="str">
        <f>Invoice!F258</f>
        <v>Exchange rate :</v>
      </c>
      <c r="B256" s="79">
        <f>Invoice!C258</f>
        <v>0</v>
      </c>
      <c r="C256" s="80">
        <f>Invoice!B258</f>
        <v>0</v>
      </c>
      <c r="D256" s="85">
        <f t="shared" ca="1" si="8"/>
        <v>0</v>
      </c>
      <c r="E256" s="85">
        <f t="shared" ca="1" si="9"/>
        <v>0</v>
      </c>
      <c r="F256" s="86">
        <f>Invoice!G258</f>
        <v>0</v>
      </c>
      <c r="G256" s="87">
        <f t="shared" si="10"/>
        <v>0</v>
      </c>
    </row>
    <row r="257" spans="1:7" s="84" customFormat="1" hidden="1">
      <c r="A257" s="100" t="str">
        <f>Invoice!F259</f>
        <v>Exchange rate :</v>
      </c>
      <c r="B257" s="79">
        <f>Invoice!C259</f>
        <v>0</v>
      </c>
      <c r="C257" s="80">
        <f>Invoice!B259</f>
        <v>0</v>
      </c>
      <c r="D257" s="85">
        <f t="shared" ref="D257:D320" ca="1" si="11">F257/$D$14</f>
        <v>0</v>
      </c>
      <c r="E257" s="85">
        <f t="shared" ref="E257:E320" ca="1" si="12">G257/$D$14</f>
        <v>0</v>
      </c>
      <c r="F257" s="86">
        <f>Invoice!G259</f>
        <v>0</v>
      </c>
      <c r="G257" s="87">
        <f t="shared" ref="G257:G320" si="13">C257*F257</f>
        <v>0</v>
      </c>
    </row>
    <row r="258" spans="1:7" s="84" customFormat="1" hidden="1">
      <c r="A258" s="100" t="str">
        <f>Invoice!F260</f>
        <v>Exchange rate :</v>
      </c>
      <c r="B258" s="79">
        <f>Invoice!C260</f>
        <v>0</v>
      </c>
      <c r="C258" s="80">
        <f>Invoice!B260</f>
        <v>0</v>
      </c>
      <c r="D258" s="85">
        <f t="shared" ca="1" si="11"/>
        <v>0</v>
      </c>
      <c r="E258" s="85">
        <f t="shared" ca="1" si="12"/>
        <v>0</v>
      </c>
      <c r="F258" s="86">
        <f>Invoice!G260</f>
        <v>0</v>
      </c>
      <c r="G258" s="87">
        <f t="shared" si="13"/>
        <v>0</v>
      </c>
    </row>
    <row r="259" spans="1:7" s="84" customFormat="1" hidden="1">
      <c r="A259" s="100" t="str">
        <f>Invoice!F261</f>
        <v>Exchange rate :</v>
      </c>
      <c r="B259" s="79">
        <f>Invoice!C261</f>
        <v>0</v>
      </c>
      <c r="C259" s="80">
        <f>Invoice!B261</f>
        <v>0</v>
      </c>
      <c r="D259" s="85">
        <f t="shared" ca="1" si="11"/>
        <v>0</v>
      </c>
      <c r="E259" s="85">
        <f t="shared" ca="1" si="12"/>
        <v>0</v>
      </c>
      <c r="F259" s="86">
        <f>Invoice!G261</f>
        <v>0</v>
      </c>
      <c r="G259" s="87">
        <f t="shared" si="13"/>
        <v>0</v>
      </c>
    </row>
    <row r="260" spans="1:7" s="84" customFormat="1" hidden="1">
      <c r="A260" s="100" t="str">
        <f>Invoice!F262</f>
        <v>Exchange rate :</v>
      </c>
      <c r="B260" s="79">
        <f>Invoice!C262</f>
        <v>0</v>
      </c>
      <c r="C260" s="80">
        <f>Invoice!B262</f>
        <v>0</v>
      </c>
      <c r="D260" s="85">
        <f t="shared" ca="1" si="11"/>
        <v>0</v>
      </c>
      <c r="E260" s="85">
        <f t="shared" ca="1" si="12"/>
        <v>0</v>
      </c>
      <c r="F260" s="86">
        <f>Invoice!G262</f>
        <v>0</v>
      </c>
      <c r="G260" s="87">
        <f t="shared" si="13"/>
        <v>0</v>
      </c>
    </row>
    <row r="261" spans="1:7" s="84" customFormat="1" hidden="1">
      <c r="A261" s="100" t="str">
        <f>Invoice!F263</f>
        <v>Exchange rate :</v>
      </c>
      <c r="B261" s="79">
        <f>Invoice!C263</f>
        <v>0</v>
      </c>
      <c r="C261" s="80">
        <f>Invoice!B263</f>
        <v>0</v>
      </c>
      <c r="D261" s="85">
        <f t="shared" ca="1" si="11"/>
        <v>0</v>
      </c>
      <c r="E261" s="85">
        <f t="shared" ca="1" si="12"/>
        <v>0</v>
      </c>
      <c r="F261" s="86">
        <f>Invoice!G263</f>
        <v>0</v>
      </c>
      <c r="G261" s="87">
        <f t="shared" si="13"/>
        <v>0</v>
      </c>
    </row>
    <row r="262" spans="1:7" s="84" customFormat="1" hidden="1">
      <c r="A262" s="100" t="str">
        <f>Invoice!F264</f>
        <v>Exchange rate :</v>
      </c>
      <c r="B262" s="79">
        <f>Invoice!C264</f>
        <v>0</v>
      </c>
      <c r="C262" s="80">
        <f>Invoice!B264</f>
        <v>0</v>
      </c>
      <c r="D262" s="85">
        <f t="shared" ca="1" si="11"/>
        <v>0</v>
      </c>
      <c r="E262" s="85">
        <f t="shared" ca="1" si="12"/>
        <v>0</v>
      </c>
      <c r="F262" s="86">
        <f>Invoice!G264</f>
        <v>0</v>
      </c>
      <c r="G262" s="87">
        <f t="shared" si="13"/>
        <v>0</v>
      </c>
    </row>
    <row r="263" spans="1:7" s="84" customFormat="1" hidden="1">
      <c r="A263" s="100" t="str">
        <f>Invoice!F265</f>
        <v>Exchange rate :</v>
      </c>
      <c r="B263" s="79">
        <f>Invoice!C265</f>
        <v>0</v>
      </c>
      <c r="C263" s="80">
        <f>Invoice!B265</f>
        <v>0</v>
      </c>
      <c r="D263" s="85">
        <f t="shared" ca="1" si="11"/>
        <v>0</v>
      </c>
      <c r="E263" s="85">
        <f t="shared" ca="1" si="12"/>
        <v>0</v>
      </c>
      <c r="F263" s="86">
        <f>Invoice!G265</f>
        <v>0</v>
      </c>
      <c r="G263" s="87">
        <f t="shared" si="13"/>
        <v>0</v>
      </c>
    </row>
    <row r="264" spans="1:7" s="84" customFormat="1" hidden="1">
      <c r="A264" s="100" t="str">
        <f>Invoice!F266</f>
        <v>Exchange rate :</v>
      </c>
      <c r="B264" s="79">
        <f>Invoice!C266</f>
        <v>0</v>
      </c>
      <c r="C264" s="80">
        <f>Invoice!B266</f>
        <v>0</v>
      </c>
      <c r="D264" s="85">
        <f t="shared" ca="1" si="11"/>
        <v>0</v>
      </c>
      <c r="E264" s="85">
        <f t="shared" ca="1" si="12"/>
        <v>0</v>
      </c>
      <c r="F264" s="86">
        <f>Invoice!G266</f>
        <v>0</v>
      </c>
      <c r="G264" s="87">
        <f t="shared" si="13"/>
        <v>0</v>
      </c>
    </row>
    <row r="265" spans="1:7" s="84" customFormat="1" hidden="1">
      <c r="A265" s="100" t="str">
        <f>Invoice!F267</f>
        <v>Exchange rate :</v>
      </c>
      <c r="B265" s="79">
        <f>Invoice!C267</f>
        <v>0</v>
      </c>
      <c r="C265" s="80">
        <f>Invoice!B267</f>
        <v>0</v>
      </c>
      <c r="D265" s="85">
        <f t="shared" ca="1" si="11"/>
        <v>0</v>
      </c>
      <c r="E265" s="85">
        <f t="shared" ca="1" si="12"/>
        <v>0</v>
      </c>
      <c r="F265" s="86">
        <f>Invoice!G267</f>
        <v>0</v>
      </c>
      <c r="G265" s="87">
        <f t="shared" si="13"/>
        <v>0</v>
      </c>
    </row>
    <row r="266" spans="1:7" s="84" customFormat="1" hidden="1">
      <c r="A266" s="100" t="str">
        <f>Invoice!F268</f>
        <v>Exchange rate :</v>
      </c>
      <c r="B266" s="79">
        <f>Invoice!C268</f>
        <v>0</v>
      </c>
      <c r="C266" s="80">
        <f>Invoice!B268</f>
        <v>0</v>
      </c>
      <c r="D266" s="85">
        <f t="shared" ca="1" si="11"/>
        <v>0</v>
      </c>
      <c r="E266" s="85">
        <f t="shared" ca="1" si="12"/>
        <v>0</v>
      </c>
      <c r="F266" s="86">
        <f>Invoice!G268</f>
        <v>0</v>
      </c>
      <c r="G266" s="87">
        <f t="shared" si="13"/>
        <v>0</v>
      </c>
    </row>
    <row r="267" spans="1:7" s="84" customFormat="1" hidden="1">
      <c r="A267" s="100" t="str">
        <f>Invoice!F269</f>
        <v>Exchange rate :</v>
      </c>
      <c r="B267" s="79">
        <f>Invoice!C269</f>
        <v>0</v>
      </c>
      <c r="C267" s="80">
        <f>Invoice!B269</f>
        <v>0</v>
      </c>
      <c r="D267" s="85">
        <f t="shared" ca="1" si="11"/>
        <v>0</v>
      </c>
      <c r="E267" s="85">
        <f t="shared" ca="1" si="12"/>
        <v>0</v>
      </c>
      <c r="F267" s="86">
        <f>Invoice!G269</f>
        <v>0</v>
      </c>
      <c r="G267" s="87">
        <f t="shared" si="13"/>
        <v>0</v>
      </c>
    </row>
    <row r="268" spans="1:7" s="84" customFormat="1" hidden="1">
      <c r="A268" s="100" t="str">
        <f>Invoice!F270</f>
        <v>Exchange rate :</v>
      </c>
      <c r="B268" s="79">
        <f>Invoice!C270</f>
        <v>0</v>
      </c>
      <c r="C268" s="80">
        <f>Invoice!B270</f>
        <v>0</v>
      </c>
      <c r="D268" s="85">
        <f t="shared" ca="1" si="11"/>
        <v>0</v>
      </c>
      <c r="E268" s="85">
        <f t="shared" ca="1" si="12"/>
        <v>0</v>
      </c>
      <c r="F268" s="86">
        <f>Invoice!G270</f>
        <v>0</v>
      </c>
      <c r="G268" s="87">
        <f t="shared" si="13"/>
        <v>0</v>
      </c>
    </row>
    <row r="269" spans="1:7" s="84" customFormat="1" hidden="1">
      <c r="A269" s="100" t="str">
        <f>Invoice!F271</f>
        <v>Exchange rate :</v>
      </c>
      <c r="B269" s="79">
        <f>Invoice!C271</f>
        <v>0</v>
      </c>
      <c r="C269" s="80">
        <f>Invoice!B271</f>
        <v>0</v>
      </c>
      <c r="D269" s="85">
        <f t="shared" ca="1" si="11"/>
        <v>0</v>
      </c>
      <c r="E269" s="85">
        <f t="shared" ca="1" si="12"/>
        <v>0</v>
      </c>
      <c r="F269" s="86">
        <f>Invoice!G271</f>
        <v>0</v>
      </c>
      <c r="G269" s="87">
        <f t="shared" si="13"/>
        <v>0</v>
      </c>
    </row>
    <row r="270" spans="1:7" s="84" customFormat="1" hidden="1">
      <c r="A270" s="100" t="str">
        <f>Invoice!F272</f>
        <v>Exchange rate :</v>
      </c>
      <c r="B270" s="79">
        <f>Invoice!C272</f>
        <v>0</v>
      </c>
      <c r="C270" s="80">
        <f>Invoice!B272</f>
        <v>0</v>
      </c>
      <c r="D270" s="85">
        <f t="shared" ca="1" si="11"/>
        <v>0</v>
      </c>
      <c r="E270" s="85">
        <f t="shared" ca="1" si="12"/>
        <v>0</v>
      </c>
      <c r="F270" s="86">
        <f>Invoice!G272</f>
        <v>0</v>
      </c>
      <c r="G270" s="87">
        <f t="shared" si="13"/>
        <v>0</v>
      </c>
    </row>
    <row r="271" spans="1:7" s="84" customFormat="1" hidden="1">
      <c r="A271" s="100" t="str">
        <f>Invoice!F273</f>
        <v>Exchange rate :</v>
      </c>
      <c r="B271" s="79">
        <f>Invoice!C273</f>
        <v>0</v>
      </c>
      <c r="C271" s="80">
        <f>Invoice!B273</f>
        <v>0</v>
      </c>
      <c r="D271" s="85">
        <f t="shared" ca="1" si="11"/>
        <v>0</v>
      </c>
      <c r="E271" s="85">
        <f t="shared" ca="1" si="12"/>
        <v>0</v>
      </c>
      <c r="F271" s="86">
        <f>Invoice!G273</f>
        <v>0</v>
      </c>
      <c r="G271" s="87">
        <f t="shared" si="13"/>
        <v>0</v>
      </c>
    </row>
    <row r="272" spans="1:7" s="84" customFormat="1" hidden="1">
      <c r="A272" s="100" t="str">
        <f>Invoice!F274</f>
        <v>Exchange rate :</v>
      </c>
      <c r="B272" s="79">
        <f>Invoice!C274</f>
        <v>0</v>
      </c>
      <c r="C272" s="80">
        <f>Invoice!B274</f>
        <v>0</v>
      </c>
      <c r="D272" s="85">
        <f t="shared" ca="1" si="11"/>
        <v>0</v>
      </c>
      <c r="E272" s="85">
        <f t="shared" ca="1" si="12"/>
        <v>0</v>
      </c>
      <c r="F272" s="86">
        <f>Invoice!G274</f>
        <v>0</v>
      </c>
      <c r="G272" s="87">
        <f t="shared" si="13"/>
        <v>0</v>
      </c>
    </row>
    <row r="273" spans="1:7" s="84" customFormat="1" hidden="1">
      <c r="A273" s="100" t="str">
        <f>Invoice!F275</f>
        <v>Exchange rate :</v>
      </c>
      <c r="B273" s="79">
        <f>Invoice!C275</f>
        <v>0</v>
      </c>
      <c r="C273" s="80">
        <f>Invoice!B275</f>
        <v>0</v>
      </c>
      <c r="D273" s="85">
        <f t="shared" ca="1" si="11"/>
        <v>0</v>
      </c>
      <c r="E273" s="85">
        <f t="shared" ca="1" si="12"/>
        <v>0</v>
      </c>
      <c r="F273" s="86">
        <f>Invoice!G275</f>
        <v>0</v>
      </c>
      <c r="G273" s="87">
        <f t="shared" si="13"/>
        <v>0</v>
      </c>
    </row>
    <row r="274" spans="1:7" s="84" customFormat="1" hidden="1">
      <c r="A274" s="100" t="str">
        <f>Invoice!F276</f>
        <v>Exchange rate :</v>
      </c>
      <c r="B274" s="79">
        <f>Invoice!C276</f>
        <v>0</v>
      </c>
      <c r="C274" s="80">
        <f>Invoice!B276</f>
        <v>0</v>
      </c>
      <c r="D274" s="85">
        <f t="shared" ca="1" si="11"/>
        <v>0</v>
      </c>
      <c r="E274" s="85">
        <f t="shared" ca="1" si="12"/>
        <v>0</v>
      </c>
      <c r="F274" s="86">
        <f>Invoice!G276</f>
        <v>0</v>
      </c>
      <c r="G274" s="87">
        <f t="shared" si="13"/>
        <v>0</v>
      </c>
    </row>
    <row r="275" spans="1:7" s="84" customFormat="1" hidden="1">
      <c r="A275" s="100" t="str">
        <f>Invoice!F277</f>
        <v>Exchange rate :</v>
      </c>
      <c r="B275" s="79">
        <f>Invoice!C277</f>
        <v>0</v>
      </c>
      <c r="C275" s="80">
        <f>Invoice!B277</f>
        <v>0</v>
      </c>
      <c r="D275" s="85">
        <f t="shared" ca="1" si="11"/>
        <v>0</v>
      </c>
      <c r="E275" s="85">
        <f t="shared" ca="1" si="12"/>
        <v>0</v>
      </c>
      <c r="F275" s="86">
        <f>Invoice!G277</f>
        <v>0</v>
      </c>
      <c r="G275" s="87">
        <f t="shared" si="13"/>
        <v>0</v>
      </c>
    </row>
    <row r="276" spans="1:7" s="84" customFormat="1" hidden="1">
      <c r="A276" s="100" t="str">
        <f>Invoice!F278</f>
        <v>Exchange rate :</v>
      </c>
      <c r="B276" s="79">
        <f>Invoice!C278</f>
        <v>0</v>
      </c>
      <c r="C276" s="80">
        <f>Invoice!B278</f>
        <v>0</v>
      </c>
      <c r="D276" s="85">
        <f t="shared" ca="1" si="11"/>
        <v>0</v>
      </c>
      <c r="E276" s="85">
        <f t="shared" ca="1" si="12"/>
        <v>0</v>
      </c>
      <c r="F276" s="86">
        <f>Invoice!G278</f>
        <v>0</v>
      </c>
      <c r="G276" s="87">
        <f t="shared" si="13"/>
        <v>0</v>
      </c>
    </row>
    <row r="277" spans="1:7" s="84" customFormat="1" hidden="1">
      <c r="A277" s="100" t="str">
        <f>Invoice!F279</f>
        <v>Exchange rate :</v>
      </c>
      <c r="B277" s="79">
        <f>Invoice!C279</f>
        <v>0</v>
      </c>
      <c r="C277" s="80">
        <f>Invoice!B279</f>
        <v>0</v>
      </c>
      <c r="D277" s="85">
        <f t="shared" ca="1" si="11"/>
        <v>0</v>
      </c>
      <c r="E277" s="85">
        <f t="shared" ca="1" si="12"/>
        <v>0</v>
      </c>
      <c r="F277" s="86">
        <f>Invoice!G279</f>
        <v>0</v>
      </c>
      <c r="G277" s="87">
        <f t="shared" si="13"/>
        <v>0</v>
      </c>
    </row>
    <row r="278" spans="1:7" s="84" customFormat="1" hidden="1">
      <c r="A278" s="100" t="str">
        <f>Invoice!F280</f>
        <v>Exchange rate :</v>
      </c>
      <c r="B278" s="79">
        <f>Invoice!C280</f>
        <v>0</v>
      </c>
      <c r="C278" s="80">
        <f>Invoice!B280</f>
        <v>0</v>
      </c>
      <c r="D278" s="85">
        <f t="shared" ca="1" si="11"/>
        <v>0</v>
      </c>
      <c r="E278" s="85">
        <f t="shared" ca="1" si="12"/>
        <v>0</v>
      </c>
      <c r="F278" s="86">
        <f>Invoice!G280</f>
        <v>0</v>
      </c>
      <c r="G278" s="87">
        <f t="shared" si="13"/>
        <v>0</v>
      </c>
    </row>
    <row r="279" spans="1:7" s="84" customFormat="1" hidden="1">
      <c r="A279" s="100" t="str">
        <f>Invoice!F281</f>
        <v>Exchange rate :</v>
      </c>
      <c r="B279" s="79">
        <f>Invoice!C281</f>
        <v>0</v>
      </c>
      <c r="C279" s="80">
        <f>Invoice!B281</f>
        <v>0</v>
      </c>
      <c r="D279" s="85">
        <f t="shared" ca="1" si="11"/>
        <v>0</v>
      </c>
      <c r="E279" s="85">
        <f t="shared" ca="1" si="12"/>
        <v>0</v>
      </c>
      <c r="F279" s="86">
        <f>Invoice!G281</f>
        <v>0</v>
      </c>
      <c r="G279" s="87">
        <f t="shared" si="13"/>
        <v>0</v>
      </c>
    </row>
    <row r="280" spans="1:7" s="84" customFormat="1" hidden="1">
      <c r="A280" s="100" t="str">
        <f>Invoice!F282</f>
        <v>Exchange rate :</v>
      </c>
      <c r="B280" s="79">
        <f>Invoice!C282</f>
        <v>0</v>
      </c>
      <c r="C280" s="80">
        <f>Invoice!B282</f>
        <v>0</v>
      </c>
      <c r="D280" s="85">
        <f t="shared" ca="1" si="11"/>
        <v>0</v>
      </c>
      <c r="E280" s="85">
        <f t="shared" ca="1" si="12"/>
        <v>0</v>
      </c>
      <c r="F280" s="86">
        <f>Invoice!G282</f>
        <v>0</v>
      </c>
      <c r="G280" s="87">
        <f t="shared" si="13"/>
        <v>0</v>
      </c>
    </row>
    <row r="281" spans="1:7" s="84" customFormat="1" hidden="1">
      <c r="A281" s="100" t="str">
        <f>Invoice!F283</f>
        <v>Exchange rate :</v>
      </c>
      <c r="B281" s="79">
        <f>Invoice!C283</f>
        <v>0</v>
      </c>
      <c r="C281" s="80">
        <f>Invoice!B283</f>
        <v>0</v>
      </c>
      <c r="D281" s="85">
        <f t="shared" ca="1" si="11"/>
        <v>0</v>
      </c>
      <c r="E281" s="85">
        <f t="shared" ca="1" si="12"/>
        <v>0</v>
      </c>
      <c r="F281" s="86">
        <f>Invoice!G283</f>
        <v>0</v>
      </c>
      <c r="G281" s="87">
        <f t="shared" si="13"/>
        <v>0</v>
      </c>
    </row>
    <row r="282" spans="1:7" s="84" customFormat="1" hidden="1">
      <c r="A282" s="100" t="str">
        <f>Invoice!F284</f>
        <v>Exchange rate :</v>
      </c>
      <c r="B282" s="79">
        <f>Invoice!C284</f>
        <v>0</v>
      </c>
      <c r="C282" s="80">
        <f>Invoice!B284</f>
        <v>0</v>
      </c>
      <c r="D282" s="85">
        <f t="shared" ca="1" si="11"/>
        <v>0</v>
      </c>
      <c r="E282" s="85">
        <f t="shared" ca="1" si="12"/>
        <v>0</v>
      </c>
      <c r="F282" s="86">
        <f>Invoice!G284</f>
        <v>0</v>
      </c>
      <c r="G282" s="87">
        <f t="shared" si="13"/>
        <v>0</v>
      </c>
    </row>
    <row r="283" spans="1:7" s="84" customFormat="1" hidden="1">
      <c r="A283" s="100" t="str">
        <f>Invoice!F285</f>
        <v>Exchange rate :</v>
      </c>
      <c r="B283" s="79">
        <f>Invoice!C285</f>
        <v>0</v>
      </c>
      <c r="C283" s="80">
        <f>Invoice!B285</f>
        <v>0</v>
      </c>
      <c r="D283" s="85">
        <f t="shared" ca="1" si="11"/>
        <v>0</v>
      </c>
      <c r="E283" s="85">
        <f t="shared" ca="1" si="12"/>
        <v>0</v>
      </c>
      <c r="F283" s="86">
        <f>Invoice!G285</f>
        <v>0</v>
      </c>
      <c r="G283" s="87">
        <f t="shared" si="13"/>
        <v>0</v>
      </c>
    </row>
    <row r="284" spans="1:7" s="84" customFormat="1" hidden="1">
      <c r="A284" s="100" t="str">
        <f>Invoice!F286</f>
        <v>Exchange rate :</v>
      </c>
      <c r="B284" s="79">
        <f>Invoice!C286</f>
        <v>0</v>
      </c>
      <c r="C284" s="80">
        <f>Invoice!B286</f>
        <v>0</v>
      </c>
      <c r="D284" s="85">
        <f t="shared" ca="1" si="11"/>
        <v>0</v>
      </c>
      <c r="E284" s="85">
        <f t="shared" ca="1" si="12"/>
        <v>0</v>
      </c>
      <c r="F284" s="86">
        <f>Invoice!G286</f>
        <v>0</v>
      </c>
      <c r="G284" s="87">
        <f t="shared" si="13"/>
        <v>0</v>
      </c>
    </row>
    <row r="285" spans="1:7" s="84" customFormat="1" hidden="1">
      <c r="A285" s="100" t="str">
        <f>Invoice!F287</f>
        <v>Exchange rate :</v>
      </c>
      <c r="B285" s="79">
        <f>Invoice!C287</f>
        <v>0</v>
      </c>
      <c r="C285" s="80">
        <f>Invoice!B287</f>
        <v>0</v>
      </c>
      <c r="D285" s="85">
        <f t="shared" ca="1" si="11"/>
        <v>0</v>
      </c>
      <c r="E285" s="85">
        <f t="shared" ca="1" si="12"/>
        <v>0</v>
      </c>
      <c r="F285" s="86">
        <f>Invoice!G287</f>
        <v>0</v>
      </c>
      <c r="G285" s="87">
        <f t="shared" si="13"/>
        <v>0</v>
      </c>
    </row>
    <row r="286" spans="1:7" s="84" customFormat="1" hidden="1">
      <c r="A286" s="100" t="str">
        <f>Invoice!F288</f>
        <v>Exchange rate :</v>
      </c>
      <c r="B286" s="79">
        <f>Invoice!C288</f>
        <v>0</v>
      </c>
      <c r="C286" s="80">
        <f>Invoice!B288</f>
        <v>0</v>
      </c>
      <c r="D286" s="85">
        <f t="shared" ca="1" si="11"/>
        <v>0</v>
      </c>
      <c r="E286" s="85">
        <f t="shared" ca="1" si="12"/>
        <v>0</v>
      </c>
      <c r="F286" s="86">
        <f>Invoice!G288</f>
        <v>0</v>
      </c>
      <c r="G286" s="87">
        <f t="shared" si="13"/>
        <v>0</v>
      </c>
    </row>
    <row r="287" spans="1:7" s="84" customFormat="1" hidden="1">
      <c r="A287" s="100" t="str">
        <f>Invoice!F289</f>
        <v>Exchange rate :</v>
      </c>
      <c r="B287" s="79">
        <f>Invoice!C289</f>
        <v>0</v>
      </c>
      <c r="C287" s="80">
        <f>Invoice!B289</f>
        <v>0</v>
      </c>
      <c r="D287" s="85">
        <f t="shared" ca="1" si="11"/>
        <v>0</v>
      </c>
      <c r="E287" s="85">
        <f t="shared" ca="1" si="12"/>
        <v>0</v>
      </c>
      <c r="F287" s="86">
        <f>Invoice!G289</f>
        <v>0</v>
      </c>
      <c r="G287" s="87">
        <f t="shared" si="13"/>
        <v>0</v>
      </c>
    </row>
    <row r="288" spans="1:7" s="84" customFormat="1" hidden="1">
      <c r="A288" s="100" t="str">
        <f>Invoice!F290</f>
        <v>Exchange rate :</v>
      </c>
      <c r="B288" s="79">
        <f>Invoice!C290</f>
        <v>0</v>
      </c>
      <c r="C288" s="80">
        <f>Invoice!B290</f>
        <v>0</v>
      </c>
      <c r="D288" s="85">
        <f t="shared" ca="1" si="11"/>
        <v>0</v>
      </c>
      <c r="E288" s="85">
        <f t="shared" ca="1" si="12"/>
        <v>0</v>
      </c>
      <c r="F288" s="86">
        <f>Invoice!G290</f>
        <v>0</v>
      </c>
      <c r="G288" s="87">
        <f t="shared" si="13"/>
        <v>0</v>
      </c>
    </row>
    <row r="289" spans="1:7" s="84" customFormat="1" hidden="1">
      <c r="A289" s="100" t="str">
        <f>Invoice!F291</f>
        <v>Exchange rate :</v>
      </c>
      <c r="B289" s="79">
        <f>Invoice!C291</f>
        <v>0</v>
      </c>
      <c r="C289" s="80">
        <f>Invoice!B291</f>
        <v>0</v>
      </c>
      <c r="D289" s="85">
        <f t="shared" ca="1" si="11"/>
        <v>0</v>
      </c>
      <c r="E289" s="85">
        <f t="shared" ca="1" si="12"/>
        <v>0</v>
      </c>
      <c r="F289" s="86">
        <f>Invoice!G291</f>
        <v>0</v>
      </c>
      <c r="G289" s="87">
        <f t="shared" si="13"/>
        <v>0</v>
      </c>
    </row>
    <row r="290" spans="1:7" s="84" customFormat="1" hidden="1">
      <c r="A290" s="100" t="str">
        <f>Invoice!F292</f>
        <v>Exchange rate :</v>
      </c>
      <c r="B290" s="79">
        <f>Invoice!C292</f>
        <v>0</v>
      </c>
      <c r="C290" s="80">
        <f>Invoice!B292</f>
        <v>0</v>
      </c>
      <c r="D290" s="85">
        <f t="shared" ca="1" si="11"/>
        <v>0</v>
      </c>
      <c r="E290" s="85">
        <f t="shared" ca="1" si="12"/>
        <v>0</v>
      </c>
      <c r="F290" s="86">
        <f>Invoice!G292</f>
        <v>0</v>
      </c>
      <c r="G290" s="87">
        <f t="shared" si="13"/>
        <v>0</v>
      </c>
    </row>
    <row r="291" spans="1:7" s="84" customFormat="1" hidden="1">
      <c r="A291" s="100" t="str">
        <f>Invoice!F293</f>
        <v>Exchange rate :</v>
      </c>
      <c r="B291" s="79">
        <f>Invoice!C293</f>
        <v>0</v>
      </c>
      <c r="C291" s="80">
        <f>Invoice!B293</f>
        <v>0</v>
      </c>
      <c r="D291" s="85">
        <f t="shared" ca="1" si="11"/>
        <v>0</v>
      </c>
      <c r="E291" s="85">
        <f t="shared" ca="1" si="12"/>
        <v>0</v>
      </c>
      <c r="F291" s="86">
        <f>Invoice!G293</f>
        <v>0</v>
      </c>
      <c r="G291" s="87">
        <f t="shared" si="13"/>
        <v>0</v>
      </c>
    </row>
    <row r="292" spans="1:7" s="84" customFormat="1" hidden="1">
      <c r="A292" s="100" t="str">
        <f>Invoice!F294</f>
        <v>Exchange rate :</v>
      </c>
      <c r="B292" s="79">
        <f>Invoice!C294</f>
        <v>0</v>
      </c>
      <c r="C292" s="80">
        <f>Invoice!B294</f>
        <v>0</v>
      </c>
      <c r="D292" s="85">
        <f t="shared" ca="1" si="11"/>
        <v>0</v>
      </c>
      <c r="E292" s="85">
        <f t="shared" ca="1" si="12"/>
        <v>0</v>
      </c>
      <c r="F292" s="86">
        <f>Invoice!G294</f>
        <v>0</v>
      </c>
      <c r="G292" s="87">
        <f t="shared" si="13"/>
        <v>0</v>
      </c>
    </row>
    <row r="293" spans="1:7" s="84" customFormat="1" hidden="1">
      <c r="A293" s="100" t="str">
        <f>Invoice!F295</f>
        <v>Exchange rate :</v>
      </c>
      <c r="B293" s="79">
        <f>Invoice!C295</f>
        <v>0</v>
      </c>
      <c r="C293" s="80">
        <f>Invoice!B295</f>
        <v>0</v>
      </c>
      <c r="D293" s="85">
        <f t="shared" ca="1" si="11"/>
        <v>0</v>
      </c>
      <c r="E293" s="85">
        <f t="shared" ca="1" si="12"/>
        <v>0</v>
      </c>
      <c r="F293" s="86">
        <f>Invoice!G295</f>
        <v>0</v>
      </c>
      <c r="G293" s="87">
        <f t="shared" si="13"/>
        <v>0</v>
      </c>
    </row>
    <row r="294" spans="1:7" s="84" customFormat="1" hidden="1">
      <c r="A294" s="100" t="str">
        <f>Invoice!F296</f>
        <v>Exchange rate :</v>
      </c>
      <c r="B294" s="79">
        <f>Invoice!C296</f>
        <v>0</v>
      </c>
      <c r="C294" s="80">
        <f>Invoice!B296</f>
        <v>0</v>
      </c>
      <c r="D294" s="85">
        <f t="shared" ca="1" si="11"/>
        <v>0</v>
      </c>
      <c r="E294" s="85">
        <f t="shared" ca="1" si="12"/>
        <v>0</v>
      </c>
      <c r="F294" s="86">
        <f>Invoice!G296</f>
        <v>0</v>
      </c>
      <c r="G294" s="87">
        <f t="shared" si="13"/>
        <v>0</v>
      </c>
    </row>
    <row r="295" spans="1:7" s="84" customFormat="1" hidden="1">
      <c r="A295" s="100" t="str">
        <f>Invoice!F297</f>
        <v>Exchange rate :</v>
      </c>
      <c r="B295" s="79">
        <f>Invoice!C297</f>
        <v>0</v>
      </c>
      <c r="C295" s="80">
        <f>Invoice!B297</f>
        <v>0</v>
      </c>
      <c r="D295" s="85">
        <f t="shared" ca="1" si="11"/>
        <v>0</v>
      </c>
      <c r="E295" s="85">
        <f t="shared" ca="1" si="12"/>
        <v>0</v>
      </c>
      <c r="F295" s="86">
        <f>Invoice!G297</f>
        <v>0</v>
      </c>
      <c r="G295" s="87">
        <f t="shared" si="13"/>
        <v>0</v>
      </c>
    </row>
    <row r="296" spans="1:7" s="84" customFormat="1" hidden="1">
      <c r="A296" s="100" t="str">
        <f>Invoice!F298</f>
        <v>Exchange rate :</v>
      </c>
      <c r="B296" s="79">
        <f>Invoice!C298</f>
        <v>0</v>
      </c>
      <c r="C296" s="80">
        <f>Invoice!B298</f>
        <v>0</v>
      </c>
      <c r="D296" s="85">
        <f t="shared" ca="1" si="11"/>
        <v>0</v>
      </c>
      <c r="E296" s="85">
        <f t="shared" ca="1" si="12"/>
        <v>0</v>
      </c>
      <c r="F296" s="86">
        <f>Invoice!G298</f>
        <v>0</v>
      </c>
      <c r="G296" s="87">
        <f t="shared" si="13"/>
        <v>0</v>
      </c>
    </row>
    <row r="297" spans="1:7" s="84" customFormat="1" hidden="1">
      <c r="A297" s="100" t="str">
        <f>Invoice!F299</f>
        <v>Exchange rate :</v>
      </c>
      <c r="B297" s="79">
        <f>Invoice!C299</f>
        <v>0</v>
      </c>
      <c r="C297" s="80">
        <f>Invoice!B299</f>
        <v>0</v>
      </c>
      <c r="D297" s="85">
        <f t="shared" ca="1" si="11"/>
        <v>0</v>
      </c>
      <c r="E297" s="85">
        <f t="shared" ca="1" si="12"/>
        <v>0</v>
      </c>
      <c r="F297" s="86">
        <f>Invoice!G299</f>
        <v>0</v>
      </c>
      <c r="G297" s="87">
        <f t="shared" si="13"/>
        <v>0</v>
      </c>
    </row>
    <row r="298" spans="1:7" s="84" customFormat="1" hidden="1">
      <c r="A298" s="100" t="str">
        <f>Invoice!F300</f>
        <v>Exchange rate :</v>
      </c>
      <c r="B298" s="79">
        <f>Invoice!C300</f>
        <v>0</v>
      </c>
      <c r="C298" s="80">
        <f>Invoice!B300</f>
        <v>0</v>
      </c>
      <c r="D298" s="85">
        <f t="shared" ca="1" si="11"/>
        <v>0</v>
      </c>
      <c r="E298" s="85">
        <f t="shared" ca="1" si="12"/>
        <v>0</v>
      </c>
      <c r="F298" s="86">
        <f>Invoice!G300</f>
        <v>0</v>
      </c>
      <c r="G298" s="87">
        <f t="shared" si="13"/>
        <v>0</v>
      </c>
    </row>
    <row r="299" spans="1:7" s="84" customFormat="1" hidden="1">
      <c r="A299" s="100" t="str">
        <f>Invoice!F301</f>
        <v>Exchange rate :</v>
      </c>
      <c r="B299" s="79">
        <f>Invoice!C301</f>
        <v>0</v>
      </c>
      <c r="C299" s="80">
        <f>Invoice!B301</f>
        <v>0</v>
      </c>
      <c r="D299" s="85">
        <f t="shared" ca="1" si="11"/>
        <v>0</v>
      </c>
      <c r="E299" s="85">
        <f t="shared" ca="1" si="12"/>
        <v>0</v>
      </c>
      <c r="F299" s="86">
        <f>Invoice!G301</f>
        <v>0</v>
      </c>
      <c r="G299" s="87">
        <f t="shared" si="13"/>
        <v>0</v>
      </c>
    </row>
    <row r="300" spans="1:7" s="84" customFormat="1" hidden="1">
      <c r="A300" s="100" t="str">
        <f>Invoice!F302</f>
        <v>Exchange rate :</v>
      </c>
      <c r="B300" s="79">
        <f>Invoice!C302</f>
        <v>0</v>
      </c>
      <c r="C300" s="80">
        <f>Invoice!B302</f>
        <v>0</v>
      </c>
      <c r="D300" s="85">
        <f t="shared" ca="1" si="11"/>
        <v>0</v>
      </c>
      <c r="E300" s="85">
        <f t="shared" ca="1" si="12"/>
        <v>0</v>
      </c>
      <c r="F300" s="86">
        <f>Invoice!G302</f>
        <v>0</v>
      </c>
      <c r="G300" s="87">
        <f t="shared" si="13"/>
        <v>0</v>
      </c>
    </row>
    <row r="301" spans="1:7" s="84" customFormat="1" hidden="1">
      <c r="A301" s="100" t="str">
        <f>Invoice!F303</f>
        <v>Exchange rate :</v>
      </c>
      <c r="B301" s="79">
        <f>Invoice!C303</f>
        <v>0</v>
      </c>
      <c r="C301" s="80">
        <f>Invoice!B303</f>
        <v>0</v>
      </c>
      <c r="D301" s="85">
        <f t="shared" ca="1" si="11"/>
        <v>0</v>
      </c>
      <c r="E301" s="85">
        <f t="shared" ca="1" si="12"/>
        <v>0</v>
      </c>
      <c r="F301" s="86">
        <f>Invoice!G303</f>
        <v>0</v>
      </c>
      <c r="G301" s="87">
        <f t="shared" si="13"/>
        <v>0</v>
      </c>
    </row>
    <row r="302" spans="1:7" s="84" customFormat="1" hidden="1">
      <c r="A302" s="100" t="str">
        <f>Invoice!F304</f>
        <v>Exchange rate :</v>
      </c>
      <c r="B302" s="79">
        <f>Invoice!C304</f>
        <v>0</v>
      </c>
      <c r="C302" s="80">
        <f>Invoice!B304</f>
        <v>0</v>
      </c>
      <c r="D302" s="85">
        <f t="shared" ca="1" si="11"/>
        <v>0</v>
      </c>
      <c r="E302" s="85">
        <f t="shared" ca="1" si="12"/>
        <v>0</v>
      </c>
      <c r="F302" s="86">
        <f>Invoice!G304</f>
        <v>0</v>
      </c>
      <c r="G302" s="87">
        <f t="shared" si="13"/>
        <v>0</v>
      </c>
    </row>
    <row r="303" spans="1:7" s="84" customFormat="1" hidden="1">
      <c r="A303" s="100" t="str">
        <f>Invoice!F305</f>
        <v>Exchange rate :</v>
      </c>
      <c r="B303" s="79">
        <f>Invoice!C305</f>
        <v>0</v>
      </c>
      <c r="C303" s="80">
        <f>Invoice!B305</f>
        <v>0</v>
      </c>
      <c r="D303" s="85">
        <f t="shared" ca="1" si="11"/>
        <v>0</v>
      </c>
      <c r="E303" s="85">
        <f t="shared" ca="1" si="12"/>
        <v>0</v>
      </c>
      <c r="F303" s="86">
        <f>Invoice!G305</f>
        <v>0</v>
      </c>
      <c r="G303" s="87">
        <f t="shared" si="13"/>
        <v>0</v>
      </c>
    </row>
    <row r="304" spans="1:7" s="84" customFormat="1" hidden="1">
      <c r="A304" s="100" t="str">
        <f>Invoice!F306</f>
        <v>Exchange rate :</v>
      </c>
      <c r="B304" s="79">
        <f>Invoice!C306</f>
        <v>0</v>
      </c>
      <c r="C304" s="80">
        <f>Invoice!B306</f>
        <v>0</v>
      </c>
      <c r="D304" s="85">
        <f t="shared" ca="1" si="11"/>
        <v>0</v>
      </c>
      <c r="E304" s="85">
        <f t="shared" ca="1" si="12"/>
        <v>0</v>
      </c>
      <c r="F304" s="86">
        <f>Invoice!G306</f>
        <v>0</v>
      </c>
      <c r="G304" s="87">
        <f t="shared" si="13"/>
        <v>0</v>
      </c>
    </row>
    <row r="305" spans="1:7" s="84" customFormat="1" hidden="1">
      <c r="A305" s="100" t="str">
        <f>Invoice!F307</f>
        <v>Exchange rate :</v>
      </c>
      <c r="B305" s="79">
        <f>Invoice!C307</f>
        <v>0</v>
      </c>
      <c r="C305" s="80">
        <f>Invoice!B307</f>
        <v>0</v>
      </c>
      <c r="D305" s="85">
        <f t="shared" ca="1" si="11"/>
        <v>0</v>
      </c>
      <c r="E305" s="85">
        <f t="shared" ca="1" si="12"/>
        <v>0</v>
      </c>
      <c r="F305" s="86">
        <f>Invoice!G307</f>
        <v>0</v>
      </c>
      <c r="G305" s="87">
        <f t="shared" si="13"/>
        <v>0</v>
      </c>
    </row>
    <row r="306" spans="1:7" s="84" customFormat="1" hidden="1">
      <c r="A306" s="100" t="str">
        <f>Invoice!F308</f>
        <v>Exchange rate :</v>
      </c>
      <c r="B306" s="79">
        <f>Invoice!C308</f>
        <v>0</v>
      </c>
      <c r="C306" s="80">
        <f>Invoice!B308</f>
        <v>0</v>
      </c>
      <c r="D306" s="85">
        <f t="shared" ca="1" si="11"/>
        <v>0</v>
      </c>
      <c r="E306" s="85">
        <f t="shared" ca="1" si="12"/>
        <v>0</v>
      </c>
      <c r="F306" s="86">
        <f>Invoice!G308</f>
        <v>0</v>
      </c>
      <c r="G306" s="87">
        <f t="shared" si="13"/>
        <v>0</v>
      </c>
    </row>
    <row r="307" spans="1:7" s="84" customFormat="1" hidden="1">
      <c r="A307" s="100" t="str">
        <f>Invoice!F309</f>
        <v>Exchange rate :</v>
      </c>
      <c r="B307" s="79">
        <f>Invoice!C309</f>
        <v>0</v>
      </c>
      <c r="C307" s="80">
        <f>Invoice!B309</f>
        <v>0</v>
      </c>
      <c r="D307" s="85">
        <f t="shared" ca="1" si="11"/>
        <v>0</v>
      </c>
      <c r="E307" s="85">
        <f t="shared" ca="1" si="12"/>
        <v>0</v>
      </c>
      <c r="F307" s="86">
        <f>Invoice!G309</f>
        <v>0</v>
      </c>
      <c r="G307" s="87">
        <f t="shared" si="13"/>
        <v>0</v>
      </c>
    </row>
    <row r="308" spans="1:7" s="84" customFormat="1" hidden="1">
      <c r="A308" s="100" t="str">
        <f>Invoice!F310</f>
        <v>Exchange rate :</v>
      </c>
      <c r="B308" s="79">
        <f>Invoice!C310</f>
        <v>0</v>
      </c>
      <c r="C308" s="80">
        <f>Invoice!B310</f>
        <v>0</v>
      </c>
      <c r="D308" s="85">
        <f t="shared" ca="1" si="11"/>
        <v>0</v>
      </c>
      <c r="E308" s="85">
        <f t="shared" ca="1" si="12"/>
        <v>0</v>
      </c>
      <c r="F308" s="86">
        <f>Invoice!G310</f>
        <v>0</v>
      </c>
      <c r="G308" s="87">
        <f t="shared" si="13"/>
        <v>0</v>
      </c>
    </row>
    <row r="309" spans="1:7" s="84" customFormat="1" hidden="1">
      <c r="A309" s="100" t="str">
        <f>Invoice!F311</f>
        <v>Exchange rate :</v>
      </c>
      <c r="B309" s="79">
        <f>Invoice!C311</f>
        <v>0</v>
      </c>
      <c r="C309" s="80">
        <f>Invoice!B311</f>
        <v>0</v>
      </c>
      <c r="D309" s="85">
        <f t="shared" ca="1" si="11"/>
        <v>0</v>
      </c>
      <c r="E309" s="85">
        <f t="shared" ca="1" si="12"/>
        <v>0</v>
      </c>
      <c r="F309" s="86">
        <f>Invoice!G311</f>
        <v>0</v>
      </c>
      <c r="G309" s="87">
        <f t="shared" si="13"/>
        <v>0</v>
      </c>
    </row>
    <row r="310" spans="1:7" s="84" customFormat="1" hidden="1">
      <c r="A310" s="100" t="str">
        <f>Invoice!F312</f>
        <v>Exchange rate :</v>
      </c>
      <c r="B310" s="79">
        <f>Invoice!C312</f>
        <v>0</v>
      </c>
      <c r="C310" s="80">
        <f>Invoice!B312</f>
        <v>0</v>
      </c>
      <c r="D310" s="85">
        <f t="shared" ca="1" si="11"/>
        <v>0</v>
      </c>
      <c r="E310" s="85">
        <f t="shared" ca="1" si="12"/>
        <v>0</v>
      </c>
      <c r="F310" s="86">
        <f>Invoice!G312</f>
        <v>0</v>
      </c>
      <c r="G310" s="87">
        <f t="shared" si="13"/>
        <v>0</v>
      </c>
    </row>
    <row r="311" spans="1:7" s="84" customFormat="1" hidden="1">
      <c r="A311" s="100" t="str">
        <f>Invoice!F313</f>
        <v>Exchange rate :</v>
      </c>
      <c r="B311" s="79">
        <f>Invoice!C313</f>
        <v>0</v>
      </c>
      <c r="C311" s="80">
        <f>Invoice!B313</f>
        <v>0</v>
      </c>
      <c r="D311" s="85">
        <f t="shared" ca="1" si="11"/>
        <v>0</v>
      </c>
      <c r="E311" s="85">
        <f t="shared" ca="1" si="12"/>
        <v>0</v>
      </c>
      <c r="F311" s="86">
        <f>Invoice!G313</f>
        <v>0</v>
      </c>
      <c r="G311" s="87">
        <f t="shared" si="13"/>
        <v>0</v>
      </c>
    </row>
    <row r="312" spans="1:7" s="84" customFormat="1" hidden="1">
      <c r="A312" s="100" t="str">
        <f>Invoice!F314</f>
        <v>Exchange rate :</v>
      </c>
      <c r="B312" s="79">
        <f>Invoice!C314</f>
        <v>0</v>
      </c>
      <c r="C312" s="80">
        <f>Invoice!B314</f>
        <v>0</v>
      </c>
      <c r="D312" s="85">
        <f t="shared" ca="1" si="11"/>
        <v>0</v>
      </c>
      <c r="E312" s="85">
        <f t="shared" ca="1" si="12"/>
        <v>0</v>
      </c>
      <c r="F312" s="86">
        <f>Invoice!G314</f>
        <v>0</v>
      </c>
      <c r="G312" s="87">
        <f t="shared" si="13"/>
        <v>0</v>
      </c>
    </row>
    <row r="313" spans="1:7" s="84" customFormat="1" hidden="1">
      <c r="A313" s="100" t="str">
        <f>Invoice!F315</f>
        <v>Exchange rate :</v>
      </c>
      <c r="B313" s="79">
        <f>Invoice!C315</f>
        <v>0</v>
      </c>
      <c r="C313" s="80">
        <f>Invoice!B315</f>
        <v>0</v>
      </c>
      <c r="D313" s="85">
        <f t="shared" ca="1" si="11"/>
        <v>0</v>
      </c>
      <c r="E313" s="85">
        <f t="shared" ca="1" si="12"/>
        <v>0</v>
      </c>
      <c r="F313" s="86">
        <f>Invoice!G315</f>
        <v>0</v>
      </c>
      <c r="G313" s="87">
        <f t="shared" si="13"/>
        <v>0</v>
      </c>
    </row>
    <row r="314" spans="1:7" s="84" customFormat="1" hidden="1">
      <c r="A314" s="100" t="str">
        <f>Invoice!F316</f>
        <v>Exchange rate :</v>
      </c>
      <c r="B314" s="79">
        <f>Invoice!C316</f>
        <v>0</v>
      </c>
      <c r="C314" s="80">
        <f>Invoice!B316</f>
        <v>0</v>
      </c>
      <c r="D314" s="85">
        <f t="shared" ca="1" si="11"/>
        <v>0</v>
      </c>
      <c r="E314" s="85">
        <f t="shared" ca="1" si="12"/>
        <v>0</v>
      </c>
      <c r="F314" s="86">
        <f>Invoice!G316</f>
        <v>0</v>
      </c>
      <c r="G314" s="87">
        <f t="shared" si="13"/>
        <v>0</v>
      </c>
    </row>
    <row r="315" spans="1:7" s="84" customFormat="1" hidden="1">
      <c r="A315" s="100" t="str">
        <f>Invoice!F317</f>
        <v>Exchange rate :</v>
      </c>
      <c r="B315" s="79">
        <f>Invoice!C317</f>
        <v>0</v>
      </c>
      <c r="C315" s="80">
        <f>Invoice!B317</f>
        <v>0</v>
      </c>
      <c r="D315" s="85">
        <f t="shared" ca="1" si="11"/>
        <v>0</v>
      </c>
      <c r="E315" s="85">
        <f t="shared" ca="1" si="12"/>
        <v>0</v>
      </c>
      <c r="F315" s="86">
        <f>Invoice!G317</f>
        <v>0</v>
      </c>
      <c r="G315" s="87">
        <f t="shared" si="13"/>
        <v>0</v>
      </c>
    </row>
    <row r="316" spans="1:7" s="84" customFormat="1" hidden="1">
      <c r="A316" s="100" t="str">
        <f>Invoice!F318</f>
        <v>Exchange rate :</v>
      </c>
      <c r="B316" s="79">
        <f>Invoice!C318</f>
        <v>0</v>
      </c>
      <c r="C316" s="80">
        <f>Invoice!B318</f>
        <v>0</v>
      </c>
      <c r="D316" s="85">
        <f t="shared" ca="1" si="11"/>
        <v>0</v>
      </c>
      <c r="E316" s="85">
        <f t="shared" ca="1" si="12"/>
        <v>0</v>
      </c>
      <c r="F316" s="86">
        <f>Invoice!G318</f>
        <v>0</v>
      </c>
      <c r="G316" s="87">
        <f t="shared" si="13"/>
        <v>0</v>
      </c>
    </row>
    <row r="317" spans="1:7" s="84" customFormat="1" hidden="1">
      <c r="A317" s="100" t="str">
        <f>Invoice!F319</f>
        <v>Exchange rate :</v>
      </c>
      <c r="B317" s="79">
        <f>Invoice!C319</f>
        <v>0</v>
      </c>
      <c r="C317" s="80">
        <f>Invoice!B319</f>
        <v>0</v>
      </c>
      <c r="D317" s="85">
        <f t="shared" ca="1" si="11"/>
        <v>0</v>
      </c>
      <c r="E317" s="85">
        <f t="shared" ca="1" si="12"/>
        <v>0</v>
      </c>
      <c r="F317" s="86">
        <f>Invoice!G319</f>
        <v>0</v>
      </c>
      <c r="G317" s="87">
        <f t="shared" si="13"/>
        <v>0</v>
      </c>
    </row>
    <row r="318" spans="1:7" s="84" customFormat="1" hidden="1">
      <c r="A318" s="100" t="str">
        <f>Invoice!F320</f>
        <v>Exchange rate :</v>
      </c>
      <c r="B318" s="79">
        <f>Invoice!C320</f>
        <v>0</v>
      </c>
      <c r="C318" s="80">
        <f>Invoice!B320</f>
        <v>0</v>
      </c>
      <c r="D318" s="85">
        <f t="shared" ca="1" si="11"/>
        <v>0</v>
      </c>
      <c r="E318" s="85">
        <f t="shared" ca="1" si="12"/>
        <v>0</v>
      </c>
      <c r="F318" s="86">
        <f>Invoice!G320</f>
        <v>0</v>
      </c>
      <c r="G318" s="87">
        <f t="shared" si="13"/>
        <v>0</v>
      </c>
    </row>
    <row r="319" spans="1:7" s="84" customFormat="1" hidden="1">
      <c r="A319" s="100" t="str">
        <f>Invoice!F321</f>
        <v>Exchange rate :</v>
      </c>
      <c r="B319" s="79">
        <f>Invoice!C321</f>
        <v>0</v>
      </c>
      <c r="C319" s="80">
        <f>Invoice!B321</f>
        <v>0</v>
      </c>
      <c r="D319" s="85">
        <f t="shared" ca="1" si="11"/>
        <v>0</v>
      </c>
      <c r="E319" s="85">
        <f t="shared" ca="1" si="12"/>
        <v>0</v>
      </c>
      <c r="F319" s="86">
        <f>Invoice!G321</f>
        <v>0</v>
      </c>
      <c r="G319" s="87">
        <f t="shared" si="13"/>
        <v>0</v>
      </c>
    </row>
    <row r="320" spans="1:7" s="84" customFormat="1" hidden="1">
      <c r="A320" s="100" t="str">
        <f>Invoice!F322</f>
        <v>Exchange rate :</v>
      </c>
      <c r="B320" s="79">
        <f>Invoice!C322</f>
        <v>0</v>
      </c>
      <c r="C320" s="80">
        <f>Invoice!B322</f>
        <v>0</v>
      </c>
      <c r="D320" s="85">
        <f t="shared" ca="1" si="11"/>
        <v>0</v>
      </c>
      <c r="E320" s="85">
        <f t="shared" ca="1" si="12"/>
        <v>0</v>
      </c>
      <c r="F320" s="86">
        <f>Invoice!G322</f>
        <v>0</v>
      </c>
      <c r="G320" s="87">
        <f t="shared" si="13"/>
        <v>0</v>
      </c>
    </row>
    <row r="321" spans="1:7" s="84" customFormat="1" hidden="1">
      <c r="A321" s="100" t="str">
        <f>Invoice!F323</f>
        <v>Exchange rate :</v>
      </c>
      <c r="B321" s="79">
        <f>Invoice!C323</f>
        <v>0</v>
      </c>
      <c r="C321" s="80">
        <f>Invoice!B323</f>
        <v>0</v>
      </c>
      <c r="D321" s="85">
        <f t="shared" ref="D321:D384" ca="1" si="14">F321/$D$14</f>
        <v>0</v>
      </c>
      <c r="E321" s="85">
        <f t="shared" ref="E321:E384" ca="1" si="15">G321/$D$14</f>
        <v>0</v>
      </c>
      <c r="F321" s="86">
        <f>Invoice!G323</f>
        <v>0</v>
      </c>
      <c r="G321" s="87">
        <f t="shared" ref="G321:G384" si="16">C321*F321</f>
        <v>0</v>
      </c>
    </row>
    <row r="322" spans="1:7" s="84" customFormat="1" hidden="1">
      <c r="A322" s="100" t="str">
        <f>Invoice!F324</f>
        <v>Exchange rate :</v>
      </c>
      <c r="B322" s="79">
        <f>Invoice!C324</f>
        <v>0</v>
      </c>
      <c r="C322" s="80">
        <f>Invoice!B324</f>
        <v>0</v>
      </c>
      <c r="D322" s="85">
        <f t="shared" ca="1" si="14"/>
        <v>0</v>
      </c>
      <c r="E322" s="85">
        <f t="shared" ca="1" si="15"/>
        <v>0</v>
      </c>
      <c r="F322" s="86">
        <f>Invoice!G324</f>
        <v>0</v>
      </c>
      <c r="G322" s="87">
        <f t="shared" si="16"/>
        <v>0</v>
      </c>
    </row>
    <row r="323" spans="1:7" s="84" customFormat="1" hidden="1">
      <c r="A323" s="100" t="str">
        <f>Invoice!F325</f>
        <v>Exchange rate :</v>
      </c>
      <c r="B323" s="79">
        <f>Invoice!C325</f>
        <v>0</v>
      </c>
      <c r="C323" s="80">
        <f>Invoice!B325</f>
        <v>0</v>
      </c>
      <c r="D323" s="85">
        <f t="shared" ca="1" si="14"/>
        <v>0</v>
      </c>
      <c r="E323" s="85">
        <f t="shared" ca="1" si="15"/>
        <v>0</v>
      </c>
      <c r="F323" s="86">
        <f>Invoice!G325</f>
        <v>0</v>
      </c>
      <c r="G323" s="87">
        <f t="shared" si="16"/>
        <v>0</v>
      </c>
    </row>
    <row r="324" spans="1:7" s="84" customFormat="1" hidden="1">
      <c r="A324" s="100" t="str">
        <f>Invoice!F326</f>
        <v>Exchange rate :</v>
      </c>
      <c r="B324" s="79">
        <f>Invoice!C326</f>
        <v>0</v>
      </c>
      <c r="C324" s="80">
        <f>Invoice!B326</f>
        <v>0</v>
      </c>
      <c r="D324" s="85">
        <f t="shared" ca="1" si="14"/>
        <v>0</v>
      </c>
      <c r="E324" s="85">
        <f t="shared" ca="1" si="15"/>
        <v>0</v>
      </c>
      <c r="F324" s="86">
        <f>Invoice!G326</f>
        <v>0</v>
      </c>
      <c r="G324" s="87">
        <f t="shared" si="16"/>
        <v>0</v>
      </c>
    </row>
    <row r="325" spans="1:7" s="84" customFormat="1" hidden="1">
      <c r="A325" s="100" t="str">
        <f>Invoice!F327</f>
        <v>Exchange rate :</v>
      </c>
      <c r="B325" s="79">
        <f>Invoice!C327</f>
        <v>0</v>
      </c>
      <c r="C325" s="80">
        <f>Invoice!B327</f>
        <v>0</v>
      </c>
      <c r="D325" s="85">
        <f t="shared" ca="1" si="14"/>
        <v>0</v>
      </c>
      <c r="E325" s="85">
        <f t="shared" ca="1" si="15"/>
        <v>0</v>
      </c>
      <c r="F325" s="86">
        <f>Invoice!G327</f>
        <v>0</v>
      </c>
      <c r="G325" s="87">
        <f t="shared" si="16"/>
        <v>0</v>
      </c>
    </row>
    <row r="326" spans="1:7" s="84" customFormat="1" hidden="1">
      <c r="A326" s="100" t="str">
        <f>Invoice!F328</f>
        <v>Exchange rate :</v>
      </c>
      <c r="B326" s="79">
        <f>Invoice!C328</f>
        <v>0</v>
      </c>
      <c r="C326" s="80">
        <f>Invoice!B328</f>
        <v>0</v>
      </c>
      <c r="D326" s="85">
        <f t="shared" ca="1" si="14"/>
        <v>0</v>
      </c>
      <c r="E326" s="85">
        <f t="shared" ca="1" si="15"/>
        <v>0</v>
      </c>
      <c r="F326" s="86">
        <f>Invoice!G328</f>
        <v>0</v>
      </c>
      <c r="G326" s="87">
        <f t="shared" si="16"/>
        <v>0</v>
      </c>
    </row>
    <row r="327" spans="1:7" s="84" customFormat="1" hidden="1">
      <c r="A327" s="100" t="str">
        <f>Invoice!F329</f>
        <v>Exchange rate :</v>
      </c>
      <c r="B327" s="79">
        <f>Invoice!C329</f>
        <v>0</v>
      </c>
      <c r="C327" s="80">
        <f>Invoice!B329</f>
        <v>0</v>
      </c>
      <c r="D327" s="85">
        <f t="shared" ca="1" si="14"/>
        <v>0</v>
      </c>
      <c r="E327" s="85">
        <f t="shared" ca="1" si="15"/>
        <v>0</v>
      </c>
      <c r="F327" s="86">
        <f>Invoice!G329</f>
        <v>0</v>
      </c>
      <c r="G327" s="87">
        <f t="shared" si="16"/>
        <v>0</v>
      </c>
    </row>
    <row r="328" spans="1:7" s="84" customFormat="1" hidden="1">
      <c r="A328" s="100" t="str">
        <f>Invoice!F330</f>
        <v>Exchange rate :</v>
      </c>
      <c r="B328" s="79">
        <f>Invoice!C330</f>
        <v>0</v>
      </c>
      <c r="C328" s="80">
        <f>Invoice!B330</f>
        <v>0</v>
      </c>
      <c r="D328" s="85">
        <f t="shared" ca="1" si="14"/>
        <v>0</v>
      </c>
      <c r="E328" s="85">
        <f t="shared" ca="1" si="15"/>
        <v>0</v>
      </c>
      <c r="F328" s="86">
        <f>Invoice!G330</f>
        <v>0</v>
      </c>
      <c r="G328" s="87">
        <f t="shared" si="16"/>
        <v>0</v>
      </c>
    </row>
    <row r="329" spans="1:7" s="84" customFormat="1" hidden="1">
      <c r="A329" s="100" t="str">
        <f>Invoice!F331</f>
        <v>Exchange rate :</v>
      </c>
      <c r="B329" s="79">
        <f>Invoice!C331</f>
        <v>0</v>
      </c>
      <c r="C329" s="80">
        <f>Invoice!B331</f>
        <v>0</v>
      </c>
      <c r="D329" s="85">
        <f t="shared" ca="1" si="14"/>
        <v>0</v>
      </c>
      <c r="E329" s="85">
        <f t="shared" ca="1" si="15"/>
        <v>0</v>
      </c>
      <c r="F329" s="86">
        <f>Invoice!G331</f>
        <v>0</v>
      </c>
      <c r="G329" s="87">
        <f t="shared" si="16"/>
        <v>0</v>
      </c>
    </row>
    <row r="330" spans="1:7" s="84" customFormat="1" hidden="1">
      <c r="A330" s="100" t="str">
        <f>Invoice!F332</f>
        <v>Exchange rate :</v>
      </c>
      <c r="B330" s="79">
        <f>Invoice!C332</f>
        <v>0</v>
      </c>
      <c r="C330" s="80">
        <f>Invoice!B332</f>
        <v>0</v>
      </c>
      <c r="D330" s="85">
        <f t="shared" ca="1" si="14"/>
        <v>0</v>
      </c>
      <c r="E330" s="85">
        <f t="shared" ca="1" si="15"/>
        <v>0</v>
      </c>
      <c r="F330" s="86">
        <f>Invoice!G332</f>
        <v>0</v>
      </c>
      <c r="G330" s="87">
        <f t="shared" si="16"/>
        <v>0</v>
      </c>
    </row>
    <row r="331" spans="1:7" s="84" customFormat="1" hidden="1">
      <c r="A331" s="100" t="str">
        <f>Invoice!F333</f>
        <v>Exchange rate :</v>
      </c>
      <c r="B331" s="79">
        <f>Invoice!C333</f>
        <v>0</v>
      </c>
      <c r="C331" s="80">
        <f>Invoice!B333</f>
        <v>0</v>
      </c>
      <c r="D331" s="85">
        <f t="shared" ca="1" si="14"/>
        <v>0</v>
      </c>
      <c r="E331" s="85">
        <f t="shared" ca="1" si="15"/>
        <v>0</v>
      </c>
      <c r="F331" s="86">
        <f>Invoice!G333</f>
        <v>0</v>
      </c>
      <c r="G331" s="87">
        <f t="shared" si="16"/>
        <v>0</v>
      </c>
    </row>
    <row r="332" spans="1:7" s="84" customFormat="1" hidden="1">
      <c r="A332" s="100" t="str">
        <f>Invoice!F334</f>
        <v>Exchange rate :</v>
      </c>
      <c r="B332" s="79">
        <f>Invoice!C334</f>
        <v>0</v>
      </c>
      <c r="C332" s="80">
        <f>Invoice!B334</f>
        <v>0</v>
      </c>
      <c r="D332" s="85">
        <f t="shared" ca="1" si="14"/>
        <v>0</v>
      </c>
      <c r="E332" s="85">
        <f t="shared" ca="1" si="15"/>
        <v>0</v>
      </c>
      <c r="F332" s="86">
        <f>Invoice!G334</f>
        <v>0</v>
      </c>
      <c r="G332" s="87">
        <f t="shared" si="16"/>
        <v>0</v>
      </c>
    </row>
    <row r="333" spans="1:7" s="84" customFormat="1" hidden="1">
      <c r="A333" s="100" t="str">
        <f>Invoice!F335</f>
        <v>Exchange rate :</v>
      </c>
      <c r="B333" s="79">
        <f>Invoice!C335</f>
        <v>0</v>
      </c>
      <c r="C333" s="80">
        <f>Invoice!B335</f>
        <v>0</v>
      </c>
      <c r="D333" s="85">
        <f t="shared" ca="1" si="14"/>
        <v>0</v>
      </c>
      <c r="E333" s="85">
        <f t="shared" ca="1" si="15"/>
        <v>0</v>
      </c>
      <c r="F333" s="86">
        <f>Invoice!G335</f>
        <v>0</v>
      </c>
      <c r="G333" s="87">
        <f t="shared" si="16"/>
        <v>0</v>
      </c>
    </row>
    <row r="334" spans="1:7" s="84" customFormat="1" hidden="1">
      <c r="A334" s="100" t="str">
        <f>Invoice!F336</f>
        <v>Exchange rate :</v>
      </c>
      <c r="B334" s="79">
        <f>Invoice!C336</f>
        <v>0</v>
      </c>
      <c r="C334" s="80">
        <f>Invoice!B336</f>
        <v>0</v>
      </c>
      <c r="D334" s="85">
        <f t="shared" ca="1" si="14"/>
        <v>0</v>
      </c>
      <c r="E334" s="85">
        <f t="shared" ca="1" si="15"/>
        <v>0</v>
      </c>
      <c r="F334" s="86">
        <f>Invoice!G336</f>
        <v>0</v>
      </c>
      <c r="G334" s="87">
        <f t="shared" si="16"/>
        <v>0</v>
      </c>
    </row>
    <row r="335" spans="1:7" s="84" customFormat="1" hidden="1">
      <c r="A335" s="100" t="str">
        <f>Invoice!F337</f>
        <v>Exchange rate :</v>
      </c>
      <c r="B335" s="79">
        <f>Invoice!C337</f>
        <v>0</v>
      </c>
      <c r="C335" s="80">
        <f>Invoice!B337</f>
        <v>0</v>
      </c>
      <c r="D335" s="85">
        <f t="shared" ca="1" si="14"/>
        <v>0</v>
      </c>
      <c r="E335" s="85">
        <f t="shared" ca="1" si="15"/>
        <v>0</v>
      </c>
      <c r="F335" s="86">
        <f>Invoice!G337</f>
        <v>0</v>
      </c>
      <c r="G335" s="87">
        <f t="shared" si="16"/>
        <v>0</v>
      </c>
    </row>
    <row r="336" spans="1:7" s="84" customFormat="1" hidden="1">
      <c r="A336" s="100" t="str">
        <f>Invoice!F338</f>
        <v>Exchange rate :</v>
      </c>
      <c r="B336" s="79">
        <f>Invoice!C338</f>
        <v>0</v>
      </c>
      <c r="C336" s="80">
        <f>Invoice!B338</f>
        <v>0</v>
      </c>
      <c r="D336" s="85">
        <f t="shared" ca="1" si="14"/>
        <v>0</v>
      </c>
      <c r="E336" s="85">
        <f t="shared" ca="1" si="15"/>
        <v>0</v>
      </c>
      <c r="F336" s="86">
        <f>Invoice!G338</f>
        <v>0</v>
      </c>
      <c r="G336" s="87">
        <f t="shared" si="16"/>
        <v>0</v>
      </c>
    </row>
    <row r="337" spans="1:7" s="84" customFormat="1" hidden="1">
      <c r="A337" s="100" t="str">
        <f>Invoice!F339</f>
        <v>Exchange rate :</v>
      </c>
      <c r="B337" s="79">
        <f>Invoice!C339</f>
        <v>0</v>
      </c>
      <c r="C337" s="80">
        <f>Invoice!B339</f>
        <v>0</v>
      </c>
      <c r="D337" s="85">
        <f t="shared" ca="1" si="14"/>
        <v>0</v>
      </c>
      <c r="E337" s="85">
        <f t="shared" ca="1" si="15"/>
        <v>0</v>
      </c>
      <c r="F337" s="86">
        <f>Invoice!G339</f>
        <v>0</v>
      </c>
      <c r="G337" s="87">
        <f t="shared" si="16"/>
        <v>0</v>
      </c>
    </row>
    <row r="338" spans="1:7" s="84" customFormat="1" hidden="1">
      <c r="A338" s="100" t="str">
        <f>Invoice!F340</f>
        <v>Exchange rate :</v>
      </c>
      <c r="B338" s="79">
        <f>Invoice!C340</f>
        <v>0</v>
      </c>
      <c r="C338" s="80">
        <f>Invoice!B340</f>
        <v>0</v>
      </c>
      <c r="D338" s="85">
        <f t="shared" ca="1" si="14"/>
        <v>0</v>
      </c>
      <c r="E338" s="85">
        <f t="shared" ca="1" si="15"/>
        <v>0</v>
      </c>
      <c r="F338" s="86">
        <f>Invoice!G340</f>
        <v>0</v>
      </c>
      <c r="G338" s="87">
        <f t="shared" si="16"/>
        <v>0</v>
      </c>
    </row>
    <row r="339" spans="1:7" s="84" customFormat="1" hidden="1">
      <c r="A339" s="100" t="str">
        <f>Invoice!F341</f>
        <v>Exchange rate :</v>
      </c>
      <c r="B339" s="79">
        <f>Invoice!C341</f>
        <v>0</v>
      </c>
      <c r="C339" s="80">
        <f>Invoice!B341</f>
        <v>0</v>
      </c>
      <c r="D339" s="85">
        <f t="shared" ca="1" si="14"/>
        <v>0</v>
      </c>
      <c r="E339" s="85">
        <f t="shared" ca="1" si="15"/>
        <v>0</v>
      </c>
      <c r="F339" s="86">
        <f>Invoice!G341</f>
        <v>0</v>
      </c>
      <c r="G339" s="87">
        <f t="shared" si="16"/>
        <v>0</v>
      </c>
    </row>
    <row r="340" spans="1:7" s="84" customFormat="1" hidden="1">
      <c r="A340" s="100" t="str">
        <f>Invoice!F342</f>
        <v>Exchange rate :</v>
      </c>
      <c r="B340" s="79">
        <f>Invoice!C342</f>
        <v>0</v>
      </c>
      <c r="C340" s="80">
        <f>Invoice!B342</f>
        <v>0</v>
      </c>
      <c r="D340" s="85">
        <f t="shared" ca="1" si="14"/>
        <v>0</v>
      </c>
      <c r="E340" s="85">
        <f t="shared" ca="1" si="15"/>
        <v>0</v>
      </c>
      <c r="F340" s="86">
        <f>Invoice!G342</f>
        <v>0</v>
      </c>
      <c r="G340" s="87">
        <f t="shared" si="16"/>
        <v>0</v>
      </c>
    </row>
    <row r="341" spans="1:7" s="84" customFormat="1" hidden="1">
      <c r="A341" s="100" t="str">
        <f>Invoice!F343</f>
        <v>Exchange rate :</v>
      </c>
      <c r="B341" s="79">
        <f>Invoice!C343</f>
        <v>0</v>
      </c>
      <c r="C341" s="80">
        <f>Invoice!B343</f>
        <v>0</v>
      </c>
      <c r="D341" s="85">
        <f t="shared" ca="1" si="14"/>
        <v>0</v>
      </c>
      <c r="E341" s="85">
        <f t="shared" ca="1" si="15"/>
        <v>0</v>
      </c>
      <c r="F341" s="86">
        <f>Invoice!G343</f>
        <v>0</v>
      </c>
      <c r="G341" s="87">
        <f t="shared" si="16"/>
        <v>0</v>
      </c>
    </row>
    <row r="342" spans="1:7" s="84" customFormat="1" hidden="1">
      <c r="A342" s="100" t="str">
        <f>Invoice!F344</f>
        <v>Exchange rate :</v>
      </c>
      <c r="B342" s="79">
        <f>Invoice!C344</f>
        <v>0</v>
      </c>
      <c r="C342" s="80">
        <f>Invoice!B344</f>
        <v>0</v>
      </c>
      <c r="D342" s="85">
        <f t="shared" ca="1" si="14"/>
        <v>0</v>
      </c>
      <c r="E342" s="85">
        <f t="shared" ca="1" si="15"/>
        <v>0</v>
      </c>
      <c r="F342" s="86">
        <f>Invoice!G344</f>
        <v>0</v>
      </c>
      <c r="G342" s="87">
        <f t="shared" si="16"/>
        <v>0</v>
      </c>
    </row>
    <row r="343" spans="1:7" s="84" customFormat="1" hidden="1">
      <c r="A343" s="100" t="str">
        <f>Invoice!F345</f>
        <v>Exchange rate :</v>
      </c>
      <c r="B343" s="79">
        <f>Invoice!C345</f>
        <v>0</v>
      </c>
      <c r="C343" s="80">
        <f>Invoice!B345</f>
        <v>0</v>
      </c>
      <c r="D343" s="85">
        <f t="shared" ca="1" si="14"/>
        <v>0</v>
      </c>
      <c r="E343" s="85">
        <f t="shared" ca="1" si="15"/>
        <v>0</v>
      </c>
      <c r="F343" s="86">
        <f>Invoice!G345</f>
        <v>0</v>
      </c>
      <c r="G343" s="87">
        <f t="shared" si="16"/>
        <v>0</v>
      </c>
    </row>
    <row r="344" spans="1:7" s="84" customFormat="1" hidden="1">
      <c r="A344" s="100" t="str">
        <f>Invoice!F346</f>
        <v>Exchange rate :</v>
      </c>
      <c r="B344" s="79">
        <f>Invoice!C346</f>
        <v>0</v>
      </c>
      <c r="C344" s="80">
        <f>Invoice!B346</f>
        <v>0</v>
      </c>
      <c r="D344" s="85">
        <f t="shared" ca="1" si="14"/>
        <v>0</v>
      </c>
      <c r="E344" s="85">
        <f t="shared" ca="1" si="15"/>
        <v>0</v>
      </c>
      <c r="F344" s="86">
        <f>Invoice!G346</f>
        <v>0</v>
      </c>
      <c r="G344" s="87">
        <f t="shared" si="16"/>
        <v>0</v>
      </c>
    </row>
    <row r="345" spans="1:7" s="84" customFormat="1" hidden="1">
      <c r="A345" s="100" t="str">
        <f>Invoice!F347</f>
        <v>Exchange rate :</v>
      </c>
      <c r="B345" s="79">
        <f>Invoice!C347</f>
        <v>0</v>
      </c>
      <c r="C345" s="80">
        <f>Invoice!B347</f>
        <v>0</v>
      </c>
      <c r="D345" s="85">
        <f t="shared" ca="1" si="14"/>
        <v>0</v>
      </c>
      <c r="E345" s="85">
        <f t="shared" ca="1" si="15"/>
        <v>0</v>
      </c>
      <c r="F345" s="86">
        <f>Invoice!G347</f>
        <v>0</v>
      </c>
      <c r="G345" s="87">
        <f t="shared" si="16"/>
        <v>0</v>
      </c>
    </row>
    <row r="346" spans="1:7" s="84" customFormat="1" hidden="1">
      <c r="A346" s="100" t="str">
        <f>Invoice!F348</f>
        <v>Exchange rate :</v>
      </c>
      <c r="B346" s="79">
        <f>Invoice!C348</f>
        <v>0</v>
      </c>
      <c r="C346" s="80">
        <f>Invoice!B348</f>
        <v>0</v>
      </c>
      <c r="D346" s="85">
        <f t="shared" ca="1" si="14"/>
        <v>0</v>
      </c>
      <c r="E346" s="85">
        <f t="shared" ca="1" si="15"/>
        <v>0</v>
      </c>
      <c r="F346" s="86">
        <f>Invoice!G348</f>
        <v>0</v>
      </c>
      <c r="G346" s="87">
        <f t="shared" si="16"/>
        <v>0</v>
      </c>
    </row>
    <row r="347" spans="1:7" s="84" customFormat="1" hidden="1">
      <c r="A347" s="100" t="str">
        <f>Invoice!F349</f>
        <v>Exchange rate :</v>
      </c>
      <c r="B347" s="79">
        <f>Invoice!C349</f>
        <v>0</v>
      </c>
      <c r="C347" s="80">
        <f>Invoice!B349</f>
        <v>0</v>
      </c>
      <c r="D347" s="85">
        <f t="shared" ca="1" si="14"/>
        <v>0</v>
      </c>
      <c r="E347" s="85">
        <f t="shared" ca="1" si="15"/>
        <v>0</v>
      </c>
      <c r="F347" s="86">
        <f>Invoice!G349</f>
        <v>0</v>
      </c>
      <c r="G347" s="87">
        <f t="shared" si="16"/>
        <v>0</v>
      </c>
    </row>
    <row r="348" spans="1:7" s="84" customFormat="1" hidden="1">
      <c r="A348" s="100" t="str">
        <f>Invoice!F350</f>
        <v>Exchange rate :</v>
      </c>
      <c r="B348" s="79">
        <f>Invoice!C350</f>
        <v>0</v>
      </c>
      <c r="C348" s="80">
        <f>Invoice!B350</f>
        <v>0</v>
      </c>
      <c r="D348" s="85">
        <f t="shared" ca="1" si="14"/>
        <v>0</v>
      </c>
      <c r="E348" s="85">
        <f t="shared" ca="1" si="15"/>
        <v>0</v>
      </c>
      <c r="F348" s="86">
        <f>Invoice!G350</f>
        <v>0</v>
      </c>
      <c r="G348" s="87">
        <f t="shared" si="16"/>
        <v>0</v>
      </c>
    </row>
    <row r="349" spans="1:7" s="84" customFormat="1" hidden="1">
      <c r="A349" s="100" t="str">
        <f>Invoice!F351</f>
        <v>Exchange rate :</v>
      </c>
      <c r="B349" s="79">
        <f>Invoice!C351</f>
        <v>0</v>
      </c>
      <c r="C349" s="80">
        <f>Invoice!B351</f>
        <v>0</v>
      </c>
      <c r="D349" s="85">
        <f t="shared" ca="1" si="14"/>
        <v>0</v>
      </c>
      <c r="E349" s="85">
        <f t="shared" ca="1" si="15"/>
        <v>0</v>
      </c>
      <c r="F349" s="86">
        <f>Invoice!G351</f>
        <v>0</v>
      </c>
      <c r="G349" s="87">
        <f t="shared" si="16"/>
        <v>0</v>
      </c>
    </row>
    <row r="350" spans="1:7" s="84" customFormat="1" hidden="1">
      <c r="A350" s="100" t="str">
        <f>Invoice!F352</f>
        <v>Exchange rate :</v>
      </c>
      <c r="B350" s="79">
        <f>Invoice!C352</f>
        <v>0</v>
      </c>
      <c r="C350" s="80">
        <f>Invoice!B352</f>
        <v>0</v>
      </c>
      <c r="D350" s="85">
        <f t="shared" ca="1" si="14"/>
        <v>0</v>
      </c>
      <c r="E350" s="85">
        <f t="shared" ca="1" si="15"/>
        <v>0</v>
      </c>
      <c r="F350" s="86">
        <f>Invoice!G352</f>
        <v>0</v>
      </c>
      <c r="G350" s="87">
        <f t="shared" si="16"/>
        <v>0</v>
      </c>
    </row>
    <row r="351" spans="1:7" s="84" customFormat="1" hidden="1">
      <c r="A351" s="100" t="str">
        <f>Invoice!F353</f>
        <v>Exchange rate :</v>
      </c>
      <c r="B351" s="79">
        <f>Invoice!C353</f>
        <v>0</v>
      </c>
      <c r="C351" s="80">
        <f>Invoice!B353</f>
        <v>0</v>
      </c>
      <c r="D351" s="85">
        <f t="shared" ca="1" si="14"/>
        <v>0</v>
      </c>
      <c r="E351" s="85">
        <f t="shared" ca="1" si="15"/>
        <v>0</v>
      </c>
      <c r="F351" s="86">
        <f>Invoice!G353</f>
        <v>0</v>
      </c>
      <c r="G351" s="87">
        <f t="shared" si="16"/>
        <v>0</v>
      </c>
    </row>
    <row r="352" spans="1:7" s="84" customFormat="1" hidden="1">
      <c r="A352" s="100" t="str">
        <f>Invoice!F354</f>
        <v>Exchange rate :</v>
      </c>
      <c r="B352" s="79">
        <f>Invoice!C354</f>
        <v>0</v>
      </c>
      <c r="C352" s="80">
        <f>Invoice!B354</f>
        <v>0</v>
      </c>
      <c r="D352" s="85">
        <f t="shared" ca="1" si="14"/>
        <v>0</v>
      </c>
      <c r="E352" s="85">
        <f t="shared" ca="1" si="15"/>
        <v>0</v>
      </c>
      <c r="F352" s="86">
        <f>Invoice!G354</f>
        <v>0</v>
      </c>
      <c r="G352" s="87">
        <f t="shared" si="16"/>
        <v>0</v>
      </c>
    </row>
    <row r="353" spans="1:7" s="84" customFormat="1" hidden="1">
      <c r="A353" s="100" t="str">
        <f>Invoice!F355</f>
        <v>Exchange rate :</v>
      </c>
      <c r="B353" s="79">
        <f>Invoice!C355</f>
        <v>0</v>
      </c>
      <c r="C353" s="80">
        <f>Invoice!B355</f>
        <v>0</v>
      </c>
      <c r="D353" s="85">
        <f t="shared" ca="1" si="14"/>
        <v>0</v>
      </c>
      <c r="E353" s="85">
        <f t="shared" ca="1" si="15"/>
        <v>0</v>
      </c>
      <c r="F353" s="86">
        <f>Invoice!G355</f>
        <v>0</v>
      </c>
      <c r="G353" s="87">
        <f t="shared" si="16"/>
        <v>0</v>
      </c>
    </row>
    <row r="354" spans="1:7" s="84" customFormat="1" hidden="1">
      <c r="A354" s="100" t="str">
        <f>Invoice!F356</f>
        <v>Exchange rate :</v>
      </c>
      <c r="B354" s="79">
        <f>Invoice!C356</f>
        <v>0</v>
      </c>
      <c r="C354" s="80">
        <f>Invoice!B356</f>
        <v>0</v>
      </c>
      <c r="D354" s="85">
        <f t="shared" ca="1" si="14"/>
        <v>0</v>
      </c>
      <c r="E354" s="85">
        <f t="shared" ca="1" si="15"/>
        <v>0</v>
      </c>
      <c r="F354" s="86">
        <f>Invoice!G356</f>
        <v>0</v>
      </c>
      <c r="G354" s="87">
        <f t="shared" si="16"/>
        <v>0</v>
      </c>
    </row>
    <row r="355" spans="1:7" s="84" customFormat="1" hidden="1">
      <c r="A355" s="100" t="str">
        <f>Invoice!F357</f>
        <v>Exchange rate :</v>
      </c>
      <c r="B355" s="79">
        <f>Invoice!C357</f>
        <v>0</v>
      </c>
      <c r="C355" s="80">
        <f>Invoice!B357</f>
        <v>0</v>
      </c>
      <c r="D355" s="85">
        <f t="shared" ca="1" si="14"/>
        <v>0</v>
      </c>
      <c r="E355" s="85">
        <f t="shared" ca="1" si="15"/>
        <v>0</v>
      </c>
      <c r="F355" s="86">
        <f>Invoice!G357</f>
        <v>0</v>
      </c>
      <c r="G355" s="87">
        <f t="shared" si="16"/>
        <v>0</v>
      </c>
    </row>
    <row r="356" spans="1:7" s="84" customFormat="1" hidden="1">
      <c r="A356" s="100" t="str">
        <f>Invoice!F358</f>
        <v>Exchange rate :</v>
      </c>
      <c r="B356" s="79">
        <f>Invoice!C358</f>
        <v>0</v>
      </c>
      <c r="C356" s="80">
        <f>Invoice!B358</f>
        <v>0</v>
      </c>
      <c r="D356" s="85">
        <f t="shared" ca="1" si="14"/>
        <v>0</v>
      </c>
      <c r="E356" s="85">
        <f t="shared" ca="1" si="15"/>
        <v>0</v>
      </c>
      <c r="F356" s="86">
        <f>Invoice!G358</f>
        <v>0</v>
      </c>
      <c r="G356" s="87">
        <f t="shared" si="16"/>
        <v>0</v>
      </c>
    </row>
    <row r="357" spans="1:7" s="84" customFormat="1" hidden="1">
      <c r="A357" s="100" t="str">
        <f>Invoice!F359</f>
        <v>Exchange rate :</v>
      </c>
      <c r="B357" s="79">
        <f>Invoice!C359</f>
        <v>0</v>
      </c>
      <c r="C357" s="80">
        <f>Invoice!B359</f>
        <v>0</v>
      </c>
      <c r="D357" s="85">
        <f t="shared" ca="1" si="14"/>
        <v>0</v>
      </c>
      <c r="E357" s="85">
        <f t="shared" ca="1" si="15"/>
        <v>0</v>
      </c>
      <c r="F357" s="86">
        <f>Invoice!G359</f>
        <v>0</v>
      </c>
      <c r="G357" s="87">
        <f t="shared" si="16"/>
        <v>0</v>
      </c>
    </row>
    <row r="358" spans="1:7" s="84" customFormat="1" hidden="1">
      <c r="A358" s="100" t="str">
        <f>Invoice!F360</f>
        <v>Exchange rate :</v>
      </c>
      <c r="B358" s="79">
        <f>Invoice!C360</f>
        <v>0</v>
      </c>
      <c r="C358" s="80">
        <f>Invoice!B360</f>
        <v>0</v>
      </c>
      <c r="D358" s="85">
        <f t="shared" ca="1" si="14"/>
        <v>0</v>
      </c>
      <c r="E358" s="85">
        <f t="shared" ca="1" si="15"/>
        <v>0</v>
      </c>
      <c r="F358" s="86">
        <f>Invoice!G360</f>
        <v>0</v>
      </c>
      <c r="G358" s="87">
        <f t="shared" si="16"/>
        <v>0</v>
      </c>
    </row>
    <row r="359" spans="1:7" s="84" customFormat="1" hidden="1">
      <c r="A359" s="100" t="str">
        <f>Invoice!F361</f>
        <v>Exchange rate :</v>
      </c>
      <c r="B359" s="79">
        <f>Invoice!C361</f>
        <v>0</v>
      </c>
      <c r="C359" s="80">
        <f>Invoice!B361</f>
        <v>0</v>
      </c>
      <c r="D359" s="85">
        <f t="shared" ca="1" si="14"/>
        <v>0</v>
      </c>
      <c r="E359" s="85">
        <f t="shared" ca="1" si="15"/>
        <v>0</v>
      </c>
      <c r="F359" s="86">
        <f>Invoice!G361</f>
        <v>0</v>
      </c>
      <c r="G359" s="87">
        <f t="shared" si="16"/>
        <v>0</v>
      </c>
    </row>
    <row r="360" spans="1:7" s="84" customFormat="1" hidden="1">
      <c r="A360" s="100" t="str">
        <f>Invoice!F362</f>
        <v>Exchange rate :</v>
      </c>
      <c r="B360" s="79">
        <f>Invoice!C362</f>
        <v>0</v>
      </c>
      <c r="C360" s="80">
        <f>Invoice!B362</f>
        <v>0</v>
      </c>
      <c r="D360" s="85">
        <f t="shared" ca="1" si="14"/>
        <v>0</v>
      </c>
      <c r="E360" s="85">
        <f t="shared" ca="1" si="15"/>
        <v>0</v>
      </c>
      <c r="F360" s="86">
        <f>Invoice!G362</f>
        <v>0</v>
      </c>
      <c r="G360" s="87">
        <f t="shared" si="16"/>
        <v>0</v>
      </c>
    </row>
    <row r="361" spans="1:7" s="84" customFormat="1" hidden="1">
      <c r="A361" s="100" t="str">
        <f>Invoice!F363</f>
        <v>Exchange rate :</v>
      </c>
      <c r="B361" s="79">
        <f>Invoice!C363</f>
        <v>0</v>
      </c>
      <c r="C361" s="80">
        <f>Invoice!B363</f>
        <v>0</v>
      </c>
      <c r="D361" s="85">
        <f t="shared" ca="1" si="14"/>
        <v>0</v>
      </c>
      <c r="E361" s="85">
        <f t="shared" ca="1" si="15"/>
        <v>0</v>
      </c>
      <c r="F361" s="86">
        <f>Invoice!G363</f>
        <v>0</v>
      </c>
      <c r="G361" s="87">
        <f t="shared" si="16"/>
        <v>0</v>
      </c>
    </row>
    <row r="362" spans="1:7" s="84" customFormat="1" hidden="1">
      <c r="A362" s="100" t="str">
        <f>Invoice!F364</f>
        <v>Exchange rate :</v>
      </c>
      <c r="B362" s="79">
        <f>Invoice!C364</f>
        <v>0</v>
      </c>
      <c r="C362" s="80">
        <f>Invoice!B364</f>
        <v>0</v>
      </c>
      <c r="D362" s="85">
        <f t="shared" ca="1" si="14"/>
        <v>0</v>
      </c>
      <c r="E362" s="85">
        <f t="shared" ca="1" si="15"/>
        <v>0</v>
      </c>
      <c r="F362" s="86">
        <f>Invoice!G364</f>
        <v>0</v>
      </c>
      <c r="G362" s="87">
        <f t="shared" si="16"/>
        <v>0</v>
      </c>
    </row>
    <row r="363" spans="1:7" s="84" customFormat="1" hidden="1">
      <c r="A363" s="100" t="str">
        <f>Invoice!F365</f>
        <v>Exchange rate :</v>
      </c>
      <c r="B363" s="79">
        <f>Invoice!C365</f>
        <v>0</v>
      </c>
      <c r="C363" s="80">
        <f>Invoice!B365</f>
        <v>0</v>
      </c>
      <c r="D363" s="85">
        <f t="shared" ca="1" si="14"/>
        <v>0</v>
      </c>
      <c r="E363" s="85">
        <f t="shared" ca="1" si="15"/>
        <v>0</v>
      </c>
      <c r="F363" s="86">
        <f>Invoice!G365</f>
        <v>0</v>
      </c>
      <c r="G363" s="87">
        <f t="shared" si="16"/>
        <v>0</v>
      </c>
    </row>
    <row r="364" spans="1:7" s="84" customFormat="1" hidden="1">
      <c r="A364" s="100" t="str">
        <f>Invoice!F366</f>
        <v>Exchange rate :</v>
      </c>
      <c r="B364" s="79">
        <f>Invoice!C366</f>
        <v>0</v>
      </c>
      <c r="C364" s="80">
        <f>Invoice!B366</f>
        <v>0</v>
      </c>
      <c r="D364" s="85">
        <f t="shared" ca="1" si="14"/>
        <v>0</v>
      </c>
      <c r="E364" s="85">
        <f t="shared" ca="1" si="15"/>
        <v>0</v>
      </c>
      <c r="F364" s="86">
        <f>Invoice!G366</f>
        <v>0</v>
      </c>
      <c r="G364" s="87">
        <f t="shared" si="16"/>
        <v>0</v>
      </c>
    </row>
    <row r="365" spans="1:7" s="84" customFormat="1" hidden="1">
      <c r="A365" s="100" t="str">
        <f>Invoice!F367</f>
        <v>Exchange rate :</v>
      </c>
      <c r="B365" s="79">
        <f>Invoice!C367</f>
        <v>0</v>
      </c>
      <c r="C365" s="80">
        <f>Invoice!B367</f>
        <v>0</v>
      </c>
      <c r="D365" s="85">
        <f t="shared" ca="1" si="14"/>
        <v>0</v>
      </c>
      <c r="E365" s="85">
        <f t="shared" ca="1" si="15"/>
        <v>0</v>
      </c>
      <c r="F365" s="86">
        <f>Invoice!G367</f>
        <v>0</v>
      </c>
      <c r="G365" s="87">
        <f t="shared" si="16"/>
        <v>0</v>
      </c>
    </row>
    <row r="366" spans="1:7" s="84" customFormat="1" hidden="1">
      <c r="A366" s="100" t="str">
        <f>Invoice!F368</f>
        <v>Exchange rate :</v>
      </c>
      <c r="B366" s="79">
        <f>Invoice!C368</f>
        <v>0</v>
      </c>
      <c r="C366" s="80">
        <f>Invoice!B368</f>
        <v>0</v>
      </c>
      <c r="D366" s="85">
        <f t="shared" ca="1" si="14"/>
        <v>0</v>
      </c>
      <c r="E366" s="85">
        <f t="shared" ca="1" si="15"/>
        <v>0</v>
      </c>
      <c r="F366" s="86">
        <f>Invoice!G368</f>
        <v>0</v>
      </c>
      <c r="G366" s="87">
        <f t="shared" si="16"/>
        <v>0</v>
      </c>
    </row>
    <row r="367" spans="1:7" s="84" customFormat="1" hidden="1">
      <c r="A367" s="100" t="str">
        <f>Invoice!F369</f>
        <v>Exchange rate :</v>
      </c>
      <c r="B367" s="79">
        <f>Invoice!C369</f>
        <v>0</v>
      </c>
      <c r="C367" s="80">
        <f>Invoice!B369</f>
        <v>0</v>
      </c>
      <c r="D367" s="85">
        <f t="shared" ca="1" si="14"/>
        <v>0</v>
      </c>
      <c r="E367" s="85">
        <f t="shared" ca="1" si="15"/>
        <v>0</v>
      </c>
      <c r="F367" s="86">
        <f>Invoice!G369</f>
        <v>0</v>
      </c>
      <c r="G367" s="87">
        <f t="shared" si="16"/>
        <v>0</v>
      </c>
    </row>
    <row r="368" spans="1:7" s="84" customFormat="1" hidden="1">
      <c r="A368" s="100" t="str">
        <f>Invoice!F370</f>
        <v>Exchange rate :</v>
      </c>
      <c r="B368" s="79">
        <f>Invoice!C370</f>
        <v>0</v>
      </c>
      <c r="C368" s="80">
        <f>Invoice!B370</f>
        <v>0</v>
      </c>
      <c r="D368" s="85">
        <f t="shared" ca="1" si="14"/>
        <v>0</v>
      </c>
      <c r="E368" s="85">
        <f t="shared" ca="1" si="15"/>
        <v>0</v>
      </c>
      <c r="F368" s="86">
        <f>Invoice!G370</f>
        <v>0</v>
      </c>
      <c r="G368" s="87">
        <f t="shared" si="16"/>
        <v>0</v>
      </c>
    </row>
    <row r="369" spans="1:7" s="84" customFormat="1" hidden="1">
      <c r="A369" s="100" t="str">
        <f>Invoice!F371</f>
        <v>Exchange rate :</v>
      </c>
      <c r="B369" s="79">
        <f>Invoice!C371</f>
        <v>0</v>
      </c>
      <c r="C369" s="80">
        <f>Invoice!B371</f>
        <v>0</v>
      </c>
      <c r="D369" s="85">
        <f t="shared" ca="1" si="14"/>
        <v>0</v>
      </c>
      <c r="E369" s="85">
        <f t="shared" ca="1" si="15"/>
        <v>0</v>
      </c>
      <c r="F369" s="86">
        <f>Invoice!G371</f>
        <v>0</v>
      </c>
      <c r="G369" s="87">
        <f t="shared" si="16"/>
        <v>0</v>
      </c>
    </row>
    <row r="370" spans="1:7" s="84" customFormat="1" hidden="1">
      <c r="A370" s="100" t="str">
        <f>Invoice!F372</f>
        <v>Exchange rate :</v>
      </c>
      <c r="B370" s="79">
        <f>Invoice!C372</f>
        <v>0</v>
      </c>
      <c r="C370" s="80">
        <f>Invoice!B372</f>
        <v>0</v>
      </c>
      <c r="D370" s="85">
        <f t="shared" ca="1" si="14"/>
        <v>0</v>
      </c>
      <c r="E370" s="85">
        <f t="shared" ca="1" si="15"/>
        <v>0</v>
      </c>
      <c r="F370" s="86">
        <f>Invoice!G372</f>
        <v>0</v>
      </c>
      <c r="G370" s="87">
        <f t="shared" si="16"/>
        <v>0</v>
      </c>
    </row>
    <row r="371" spans="1:7" s="84" customFormat="1" hidden="1">
      <c r="A371" s="100" t="str">
        <f>Invoice!F373</f>
        <v>Exchange rate :</v>
      </c>
      <c r="B371" s="79">
        <f>Invoice!C373</f>
        <v>0</v>
      </c>
      <c r="C371" s="80">
        <f>Invoice!B373</f>
        <v>0</v>
      </c>
      <c r="D371" s="85">
        <f t="shared" ca="1" si="14"/>
        <v>0</v>
      </c>
      <c r="E371" s="85">
        <f t="shared" ca="1" si="15"/>
        <v>0</v>
      </c>
      <c r="F371" s="86">
        <f>Invoice!G373</f>
        <v>0</v>
      </c>
      <c r="G371" s="87">
        <f t="shared" si="16"/>
        <v>0</v>
      </c>
    </row>
    <row r="372" spans="1:7" s="84" customFormat="1" hidden="1">
      <c r="A372" s="100" t="str">
        <f>Invoice!F374</f>
        <v>Exchange rate :</v>
      </c>
      <c r="B372" s="79">
        <f>Invoice!C374</f>
        <v>0</v>
      </c>
      <c r="C372" s="80">
        <f>Invoice!B374</f>
        <v>0</v>
      </c>
      <c r="D372" s="85">
        <f t="shared" ca="1" si="14"/>
        <v>0</v>
      </c>
      <c r="E372" s="85">
        <f t="shared" ca="1" si="15"/>
        <v>0</v>
      </c>
      <c r="F372" s="86">
        <f>Invoice!G374</f>
        <v>0</v>
      </c>
      <c r="G372" s="87">
        <f t="shared" si="16"/>
        <v>0</v>
      </c>
    </row>
    <row r="373" spans="1:7" s="84" customFormat="1" hidden="1">
      <c r="A373" s="100" t="str">
        <f>Invoice!F375</f>
        <v>Exchange rate :</v>
      </c>
      <c r="B373" s="79">
        <f>Invoice!C375</f>
        <v>0</v>
      </c>
      <c r="C373" s="80">
        <f>Invoice!B375</f>
        <v>0</v>
      </c>
      <c r="D373" s="85">
        <f t="shared" ca="1" si="14"/>
        <v>0</v>
      </c>
      <c r="E373" s="85">
        <f t="shared" ca="1" si="15"/>
        <v>0</v>
      </c>
      <c r="F373" s="86">
        <f>Invoice!G375</f>
        <v>0</v>
      </c>
      <c r="G373" s="87">
        <f t="shared" si="16"/>
        <v>0</v>
      </c>
    </row>
    <row r="374" spans="1:7" s="84" customFormat="1" hidden="1">
      <c r="A374" s="100" t="str">
        <f>Invoice!F376</f>
        <v>Exchange rate :</v>
      </c>
      <c r="B374" s="79">
        <f>Invoice!C376</f>
        <v>0</v>
      </c>
      <c r="C374" s="80">
        <f>Invoice!B376</f>
        <v>0</v>
      </c>
      <c r="D374" s="85">
        <f t="shared" ca="1" si="14"/>
        <v>0</v>
      </c>
      <c r="E374" s="85">
        <f t="shared" ca="1" si="15"/>
        <v>0</v>
      </c>
      <c r="F374" s="86">
        <f>Invoice!G376</f>
        <v>0</v>
      </c>
      <c r="G374" s="87">
        <f t="shared" si="16"/>
        <v>0</v>
      </c>
    </row>
    <row r="375" spans="1:7" s="84" customFormat="1" hidden="1">
      <c r="A375" s="100" t="str">
        <f>Invoice!F377</f>
        <v>Exchange rate :</v>
      </c>
      <c r="B375" s="79">
        <f>Invoice!C377</f>
        <v>0</v>
      </c>
      <c r="C375" s="80">
        <f>Invoice!B377</f>
        <v>0</v>
      </c>
      <c r="D375" s="85">
        <f t="shared" ca="1" si="14"/>
        <v>0</v>
      </c>
      <c r="E375" s="85">
        <f t="shared" ca="1" si="15"/>
        <v>0</v>
      </c>
      <c r="F375" s="86">
        <f>Invoice!G377</f>
        <v>0</v>
      </c>
      <c r="G375" s="87">
        <f t="shared" si="16"/>
        <v>0</v>
      </c>
    </row>
    <row r="376" spans="1:7" s="84" customFormat="1" hidden="1">
      <c r="A376" s="100" t="str">
        <f>Invoice!F378</f>
        <v>Exchange rate :</v>
      </c>
      <c r="B376" s="79">
        <f>Invoice!C378</f>
        <v>0</v>
      </c>
      <c r="C376" s="80">
        <f>Invoice!B378</f>
        <v>0</v>
      </c>
      <c r="D376" s="85">
        <f t="shared" ca="1" si="14"/>
        <v>0</v>
      </c>
      <c r="E376" s="85">
        <f t="shared" ca="1" si="15"/>
        <v>0</v>
      </c>
      <c r="F376" s="86">
        <f>Invoice!G378</f>
        <v>0</v>
      </c>
      <c r="G376" s="87">
        <f t="shared" si="16"/>
        <v>0</v>
      </c>
    </row>
    <row r="377" spans="1:7" s="84" customFormat="1" hidden="1">
      <c r="A377" s="100" t="str">
        <f>Invoice!F379</f>
        <v>Exchange rate :</v>
      </c>
      <c r="B377" s="79">
        <f>Invoice!C379</f>
        <v>0</v>
      </c>
      <c r="C377" s="80">
        <f>Invoice!B379</f>
        <v>0</v>
      </c>
      <c r="D377" s="85">
        <f t="shared" ca="1" si="14"/>
        <v>0</v>
      </c>
      <c r="E377" s="85">
        <f t="shared" ca="1" si="15"/>
        <v>0</v>
      </c>
      <c r="F377" s="86">
        <f>Invoice!G379</f>
        <v>0</v>
      </c>
      <c r="G377" s="87">
        <f t="shared" si="16"/>
        <v>0</v>
      </c>
    </row>
    <row r="378" spans="1:7" s="84" customFormat="1" hidden="1">
      <c r="A378" s="100" t="str">
        <f>Invoice!F380</f>
        <v>Exchange rate :</v>
      </c>
      <c r="B378" s="79">
        <f>Invoice!C380</f>
        <v>0</v>
      </c>
      <c r="C378" s="80">
        <f>Invoice!B380</f>
        <v>0</v>
      </c>
      <c r="D378" s="85">
        <f t="shared" ca="1" si="14"/>
        <v>0</v>
      </c>
      <c r="E378" s="85">
        <f t="shared" ca="1" si="15"/>
        <v>0</v>
      </c>
      <c r="F378" s="86">
        <f>Invoice!G380</f>
        <v>0</v>
      </c>
      <c r="G378" s="87">
        <f t="shared" si="16"/>
        <v>0</v>
      </c>
    </row>
    <row r="379" spans="1:7" s="84" customFormat="1" hidden="1">
      <c r="A379" s="100" t="str">
        <f>Invoice!F381</f>
        <v>Exchange rate :</v>
      </c>
      <c r="B379" s="79">
        <f>Invoice!C381</f>
        <v>0</v>
      </c>
      <c r="C379" s="80">
        <f>Invoice!B381</f>
        <v>0</v>
      </c>
      <c r="D379" s="85">
        <f t="shared" ca="1" si="14"/>
        <v>0</v>
      </c>
      <c r="E379" s="85">
        <f t="shared" ca="1" si="15"/>
        <v>0</v>
      </c>
      <c r="F379" s="86">
        <f>Invoice!G381</f>
        <v>0</v>
      </c>
      <c r="G379" s="87">
        <f t="shared" si="16"/>
        <v>0</v>
      </c>
    </row>
    <row r="380" spans="1:7" s="84" customFormat="1" hidden="1">
      <c r="A380" s="100" t="str">
        <f>Invoice!F382</f>
        <v>Exchange rate :</v>
      </c>
      <c r="B380" s="79">
        <f>Invoice!C382</f>
        <v>0</v>
      </c>
      <c r="C380" s="80">
        <f>Invoice!B382</f>
        <v>0</v>
      </c>
      <c r="D380" s="85">
        <f t="shared" ca="1" si="14"/>
        <v>0</v>
      </c>
      <c r="E380" s="85">
        <f t="shared" ca="1" si="15"/>
        <v>0</v>
      </c>
      <c r="F380" s="86">
        <f>Invoice!G382</f>
        <v>0</v>
      </c>
      <c r="G380" s="87">
        <f t="shared" si="16"/>
        <v>0</v>
      </c>
    </row>
    <row r="381" spans="1:7" s="84" customFormat="1" hidden="1">
      <c r="A381" s="100" t="str">
        <f>Invoice!F383</f>
        <v>Exchange rate :</v>
      </c>
      <c r="B381" s="79">
        <f>Invoice!C383</f>
        <v>0</v>
      </c>
      <c r="C381" s="80">
        <f>Invoice!B383</f>
        <v>0</v>
      </c>
      <c r="D381" s="85">
        <f t="shared" ca="1" si="14"/>
        <v>0</v>
      </c>
      <c r="E381" s="85">
        <f t="shared" ca="1" si="15"/>
        <v>0</v>
      </c>
      <c r="F381" s="86">
        <f>Invoice!G383</f>
        <v>0</v>
      </c>
      <c r="G381" s="87">
        <f t="shared" si="16"/>
        <v>0</v>
      </c>
    </row>
    <row r="382" spans="1:7" s="84" customFormat="1" hidden="1">
      <c r="A382" s="100" t="str">
        <f>Invoice!F384</f>
        <v>Exchange rate :</v>
      </c>
      <c r="B382" s="79">
        <f>Invoice!C384</f>
        <v>0</v>
      </c>
      <c r="C382" s="80">
        <f>Invoice!B384</f>
        <v>0</v>
      </c>
      <c r="D382" s="85">
        <f t="shared" ca="1" si="14"/>
        <v>0</v>
      </c>
      <c r="E382" s="85">
        <f t="shared" ca="1" si="15"/>
        <v>0</v>
      </c>
      <c r="F382" s="86">
        <f>Invoice!G384</f>
        <v>0</v>
      </c>
      <c r="G382" s="87">
        <f t="shared" si="16"/>
        <v>0</v>
      </c>
    </row>
    <row r="383" spans="1:7" s="84" customFormat="1" hidden="1">
      <c r="A383" s="100" t="str">
        <f>Invoice!F385</f>
        <v>Exchange rate :</v>
      </c>
      <c r="B383" s="79">
        <f>Invoice!C385</f>
        <v>0</v>
      </c>
      <c r="C383" s="80">
        <f>Invoice!B385</f>
        <v>0</v>
      </c>
      <c r="D383" s="85">
        <f t="shared" ca="1" si="14"/>
        <v>0</v>
      </c>
      <c r="E383" s="85">
        <f t="shared" ca="1" si="15"/>
        <v>0</v>
      </c>
      <c r="F383" s="86">
        <f>Invoice!G385</f>
        <v>0</v>
      </c>
      <c r="G383" s="87">
        <f t="shared" si="16"/>
        <v>0</v>
      </c>
    </row>
    <row r="384" spans="1:7" s="84" customFormat="1" hidden="1">
      <c r="A384" s="100" t="str">
        <f>Invoice!F386</f>
        <v>Exchange rate :</v>
      </c>
      <c r="B384" s="79">
        <f>Invoice!C386</f>
        <v>0</v>
      </c>
      <c r="C384" s="80">
        <f>Invoice!B386</f>
        <v>0</v>
      </c>
      <c r="D384" s="85">
        <f t="shared" ca="1" si="14"/>
        <v>0</v>
      </c>
      <c r="E384" s="85">
        <f t="shared" ca="1" si="15"/>
        <v>0</v>
      </c>
      <c r="F384" s="86">
        <f>Invoice!G386</f>
        <v>0</v>
      </c>
      <c r="G384" s="87">
        <f t="shared" si="16"/>
        <v>0</v>
      </c>
    </row>
    <row r="385" spans="1:7" s="84" customFormat="1" hidden="1">
      <c r="A385" s="100" t="str">
        <f>Invoice!F387</f>
        <v>Exchange rate :</v>
      </c>
      <c r="B385" s="79">
        <f>Invoice!C387</f>
        <v>0</v>
      </c>
      <c r="C385" s="80">
        <f>Invoice!B387</f>
        <v>0</v>
      </c>
      <c r="D385" s="85">
        <f t="shared" ref="D385:D448" ca="1" si="17">F385/$D$14</f>
        <v>0</v>
      </c>
      <c r="E385" s="85">
        <f t="shared" ref="E385:E448" ca="1" si="18">G385/$D$14</f>
        <v>0</v>
      </c>
      <c r="F385" s="86">
        <f>Invoice!G387</f>
        <v>0</v>
      </c>
      <c r="G385" s="87">
        <f t="shared" ref="G385:G448" si="19">C385*F385</f>
        <v>0</v>
      </c>
    </row>
    <row r="386" spans="1:7" s="84" customFormat="1" hidden="1">
      <c r="A386" s="100" t="str">
        <f>Invoice!F388</f>
        <v>Exchange rate :</v>
      </c>
      <c r="B386" s="79">
        <f>Invoice!C388</f>
        <v>0</v>
      </c>
      <c r="C386" s="80">
        <f>Invoice!B388</f>
        <v>0</v>
      </c>
      <c r="D386" s="85">
        <f t="shared" ca="1" si="17"/>
        <v>0</v>
      </c>
      <c r="E386" s="85">
        <f t="shared" ca="1" si="18"/>
        <v>0</v>
      </c>
      <c r="F386" s="86">
        <f>Invoice!G388</f>
        <v>0</v>
      </c>
      <c r="G386" s="87">
        <f t="shared" si="19"/>
        <v>0</v>
      </c>
    </row>
    <row r="387" spans="1:7" s="84" customFormat="1" hidden="1">
      <c r="A387" s="100" t="str">
        <f>Invoice!F389</f>
        <v>Exchange rate :</v>
      </c>
      <c r="B387" s="79">
        <f>Invoice!C389</f>
        <v>0</v>
      </c>
      <c r="C387" s="80">
        <f>Invoice!B389</f>
        <v>0</v>
      </c>
      <c r="D387" s="85">
        <f t="shared" ca="1" si="17"/>
        <v>0</v>
      </c>
      <c r="E387" s="85">
        <f t="shared" ca="1" si="18"/>
        <v>0</v>
      </c>
      <c r="F387" s="86">
        <f>Invoice!G389</f>
        <v>0</v>
      </c>
      <c r="G387" s="87">
        <f t="shared" si="19"/>
        <v>0</v>
      </c>
    </row>
    <row r="388" spans="1:7" s="84" customFormat="1" hidden="1">
      <c r="A388" s="100" t="str">
        <f>Invoice!F390</f>
        <v>Exchange rate :</v>
      </c>
      <c r="B388" s="79">
        <f>Invoice!C390</f>
        <v>0</v>
      </c>
      <c r="C388" s="80">
        <f>Invoice!B390</f>
        <v>0</v>
      </c>
      <c r="D388" s="85">
        <f t="shared" ca="1" si="17"/>
        <v>0</v>
      </c>
      <c r="E388" s="85">
        <f t="shared" ca="1" si="18"/>
        <v>0</v>
      </c>
      <c r="F388" s="86">
        <f>Invoice!G390</f>
        <v>0</v>
      </c>
      <c r="G388" s="87">
        <f t="shared" si="19"/>
        <v>0</v>
      </c>
    </row>
    <row r="389" spans="1:7" s="84" customFormat="1" hidden="1">
      <c r="A389" s="100" t="str">
        <f>Invoice!F391</f>
        <v>Exchange rate :</v>
      </c>
      <c r="B389" s="79">
        <f>Invoice!C391</f>
        <v>0</v>
      </c>
      <c r="C389" s="80">
        <f>Invoice!B391</f>
        <v>0</v>
      </c>
      <c r="D389" s="85">
        <f t="shared" ca="1" si="17"/>
        <v>0</v>
      </c>
      <c r="E389" s="85">
        <f t="shared" ca="1" si="18"/>
        <v>0</v>
      </c>
      <c r="F389" s="86">
        <f>Invoice!G391</f>
        <v>0</v>
      </c>
      <c r="G389" s="87">
        <f t="shared" si="19"/>
        <v>0</v>
      </c>
    </row>
    <row r="390" spans="1:7" s="84" customFormat="1" hidden="1">
      <c r="A390" s="100" t="str">
        <f>Invoice!F392</f>
        <v>Exchange rate :</v>
      </c>
      <c r="B390" s="79">
        <f>Invoice!C392</f>
        <v>0</v>
      </c>
      <c r="C390" s="80">
        <f>Invoice!B392</f>
        <v>0</v>
      </c>
      <c r="D390" s="85">
        <f t="shared" ca="1" si="17"/>
        <v>0</v>
      </c>
      <c r="E390" s="85">
        <f t="shared" ca="1" si="18"/>
        <v>0</v>
      </c>
      <c r="F390" s="86">
        <f>Invoice!G392</f>
        <v>0</v>
      </c>
      <c r="G390" s="87">
        <f t="shared" si="19"/>
        <v>0</v>
      </c>
    </row>
    <row r="391" spans="1:7" s="84" customFormat="1" hidden="1">
      <c r="A391" s="100" t="str">
        <f>Invoice!F393</f>
        <v>Exchange rate :</v>
      </c>
      <c r="B391" s="79">
        <f>Invoice!C393</f>
        <v>0</v>
      </c>
      <c r="C391" s="80">
        <f>Invoice!B393</f>
        <v>0</v>
      </c>
      <c r="D391" s="85">
        <f t="shared" ca="1" si="17"/>
        <v>0</v>
      </c>
      <c r="E391" s="85">
        <f t="shared" ca="1" si="18"/>
        <v>0</v>
      </c>
      <c r="F391" s="86">
        <f>Invoice!G393</f>
        <v>0</v>
      </c>
      <c r="G391" s="87">
        <f t="shared" si="19"/>
        <v>0</v>
      </c>
    </row>
    <row r="392" spans="1:7" s="84" customFormat="1" hidden="1">
      <c r="A392" s="100" t="str">
        <f>Invoice!F394</f>
        <v>Exchange rate :</v>
      </c>
      <c r="B392" s="79">
        <f>Invoice!C394</f>
        <v>0</v>
      </c>
      <c r="C392" s="80">
        <f>Invoice!B394</f>
        <v>0</v>
      </c>
      <c r="D392" s="85">
        <f t="shared" ca="1" si="17"/>
        <v>0</v>
      </c>
      <c r="E392" s="85">
        <f t="shared" ca="1" si="18"/>
        <v>0</v>
      </c>
      <c r="F392" s="86">
        <f>Invoice!G394</f>
        <v>0</v>
      </c>
      <c r="G392" s="87">
        <f t="shared" si="19"/>
        <v>0</v>
      </c>
    </row>
    <row r="393" spans="1:7" s="84" customFormat="1" hidden="1">
      <c r="A393" s="100" t="str">
        <f>Invoice!F395</f>
        <v>Exchange rate :</v>
      </c>
      <c r="B393" s="79">
        <f>Invoice!C395</f>
        <v>0</v>
      </c>
      <c r="C393" s="80">
        <f>Invoice!B395</f>
        <v>0</v>
      </c>
      <c r="D393" s="85">
        <f t="shared" ca="1" si="17"/>
        <v>0</v>
      </c>
      <c r="E393" s="85">
        <f t="shared" ca="1" si="18"/>
        <v>0</v>
      </c>
      <c r="F393" s="86">
        <f>Invoice!G395</f>
        <v>0</v>
      </c>
      <c r="G393" s="87">
        <f t="shared" si="19"/>
        <v>0</v>
      </c>
    </row>
    <row r="394" spans="1:7" s="84" customFormat="1" hidden="1">
      <c r="A394" s="100" t="str">
        <f>Invoice!F396</f>
        <v>Exchange rate :</v>
      </c>
      <c r="B394" s="79">
        <f>Invoice!C396</f>
        <v>0</v>
      </c>
      <c r="C394" s="80">
        <f>Invoice!B396</f>
        <v>0</v>
      </c>
      <c r="D394" s="85">
        <f t="shared" ca="1" si="17"/>
        <v>0</v>
      </c>
      <c r="E394" s="85">
        <f t="shared" ca="1" si="18"/>
        <v>0</v>
      </c>
      <c r="F394" s="86">
        <f>Invoice!G396</f>
        <v>0</v>
      </c>
      <c r="G394" s="87">
        <f t="shared" si="19"/>
        <v>0</v>
      </c>
    </row>
    <row r="395" spans="1:7" s="84" customFormat="1" hidden="1">
      <c r="A395" s="100" t="str">
        <f>Invoice!F397</f>
        <v>Exchange rate :</v>
      </c>
      <c r="B395" s="79">
        <f>Invoice!C397</f>
        <v>0</v>
      </c>
      <c r="C395" s="80">
        <f>Invoice!B397</f>
        <v>0</v>
      </c>
      <c r="D395" s="85">
        <f t="shared" ca="1" si="17"/>
        <v>0</v>
      </c>
      <c r="E395" s="85">
        <f t="shared" ca="1" si="18"/>
        <v>0</v>
      </c>
      <c r="F395" s="86">
        <f>Invoice!G397</f>
        <v>0</v>
      </c>
      <c r="G395" s="87">
        <f t="shared" si="19"/>
        <v>0</v>
      </c>
    </row>
    <row r="396" spans="1:7" s="84" customFormat="1" hidden="1">
      <c r="A396" s="100" t="str">
        <f>Invoice!F398</f>
        <v>Exchange rate :</v>
      </c>
      <c r="B396" s="79">
        <f>Invoice!C398</f>
        <v>0</v>
      </c>
      <c r="C396" s="80">
        <f>Invoice!B398</f>
        <v>0</v>
      </c>
      <c r="D396" s="85">
        <f t="shared" ca="1" si="17"/>
        <v>0</v>
      </c>
      <c r="E396" s="85">
        <f t="shared" ca="1" si="18"/>
        <v>0</v>
      </c>
      <c r="F396" s="86">
        <f>Invoice!G398</f>
        <v>0</v>
      </c>
      <c r="G396" s="87">
        <f t="shared" si="19"/>
        <v>0</v>
      </c>
    </row>
    <row r="397" spans="1:7" s="84" customFormat="1" hidden="1">
      <c r="A397" s="100" t="str">
        <f>Invoice!F399</f>
        <v>Exchange rate :</v>
      </c>
      <c r="B397" s="79">
        <f>Invoice!C399</f>
        <v>0</v>
      </c>
      <c r="C397" s="80">
        <f>Invoice!B399</f>
        <v>0</v>
      </c>
      <c r="D397" s="85">
        <f t="shared" ca="1" si="17"/>
        <v>0</v>
      </c>
      <c r="E397" s="85">
        <f t="shared" ca="1" si="18"/>
        <v>0</v>
      </c>
      <c r="F397" s="86">
        <f>Invoice!G399</f>
        <v>0</v>
      </c>
      <c r="G397" s="87">
        <f t="shared" si="19"/>
        <v>0</v>
      </c>
    </row>
    <row r="398" spans="1:7" s="84" customFormat="1" hidden="1">
      <c r="A398" s="100" t="str">
        <f>Invoice!F400</f>
        <v>Exchange rate :</v>
      </c>
      <c r="B398" s="79">
        <f>Invoice!C400</f>
        <v>0</v>
      </c>
      <c r="C398" s="80">
        <f>Invoice!B400</f>
        <v>0</v>
      </c>
      <c r="D398" s="85">
        <f t="shared" ca="1" si="17"/>
        <v>0</v>
      </c>
      <c r="E398" s="85">
        <f t="shared" ca="1" si="18"/>
        <v>0</v>
      </c>
      <c r="F398" s="86">
        <f>Invoice!G400</f>
        <v>0</v>
      </c>
      <c r="G398" s="87">
        <f t="shared" si="19"/>
        <v>0</v>
      </c>
    </row>
    <row r="399" spans="1:7" s="84" customFormat="1" hidden="1">
      <c r="A399" s="100" t="str">
        <f>Invoice!F401</f>
        <v>Exchange rate :</v>
      </c>
      <c r="B399" s="79">
        <f>Invoice!C401</f>
        <v>0</v>
      </c>
      <c r="C399" s="80">
        <f>Invoice!B401</f>
        <v>0</v>
      </c>
      <c r="D399" s="85">
        <f t="shared" ca="1" si="17"/>
        <v>0</v>
      </c>
      <c r="E399" s="85">
        <f t="shared" ca="1" si="18"/>
        <v>0</v>
      </c>
      <c r="F399" s="86">
        <f>Invoice!G401</f>
        <v>0</v>
      </c>
      <c r="G399" s="87">
        <f t="shared" si="19"/>
        <v>0</v>
      </c>
    </row>
    <row r="400" spans="1:7" s="84" customFormat="1" hidden="1">
      <c r="A400" s="100" t="str">
        <f>Invoice!F402</f>
        <v>Exchange rate :</v>
      </c>
      <c r="B400" s="79">
        <f>Invoice!C402</f>
        <v>0</v>
      </c>
      <c r="C400" s="80">
        <f>Invoice!B402</f>
        <v>0</v>
      </c>
      <c r="D400" s="85">
        <f t="shared" ca="1" si="17"/>
        <v>0</v>
      </c>
      <c r="E400" s="85">
        <f t="shared" ca="1" si="18"/>
        <v>0</v>
      </c>
      <c r="F400" s="86">
        <f>Invoice!G402</f>
        <v>0</v>
      </c>
      <c r="G400" s="87">
        <f t="shared" si="19"/>
        <v>0</v>
      </c>
    </row>
    <row r="401" spans="1:7" s="84" customFormat="1" hidden="1">
      <c r="A401" s="100" t="str">
        <f>Invoice!F403</f>
        <v>Exchange rate :</v>
      </c>
      <c r="B401" s="79">
        <f>Invoice!C403</f>
        <v>0</v>
      </c>
      <c r="C401" s="80">
        <f>Invoice!B403</f>
        <v>0</v>
      </c>
      <c r="D401" s="85">
        <f t="shared" ca="1" si="17"/>
        <v>0</v>
      </c>
      <c r="E401" s="85">
        <f t="shared" ca="1" si="18"/>
        <v>0</v>
      </c>
      <c r="F401" s="86">
        <f>Invoice!G403</f>
        <v>0</v>
      </c>
      <c r="G401" s="87">
        <f t="shared" si="19"/>
        <v>0</v>
      </c>
    </row>
    <row r="402" spans="1:7" s="84" customFormat="1" hidden="1">
      <c r="A402" s="100" t="str">
        <f>Invoice!F404</f>
        <v>Exchange rate :</v>
      </c>
      <c r="B402" s="79">
        <f>Invoice!C404</f>
        <v>0</v>
      </c>
      <c r="C402" s="80">
        <f>Invoice!B404</f>
        <v>0</v>
      </c>
      <c r="D402" s="85">
        <f t="shared" ca="1" si="17"/>
        <v>0</v>
      </c>
      <c r="E402" s="85">
        <f t="shared" ca="1" si="18"/>
        <v>0</v>
      </c>
      <c r="F402" s="86">
        <f>Invoice!G404</f>
        <v>0</v>
      </c>
      <c r="G402" s="87">
        <f t="shared" si="19"/>
        <v>0</v>
      </c>
    </row>
    <row r="403" spans="1:7" s="84" customFormat="1" hidden="1">
      <c r="A403" s="100" t="str">
        <f>Invoice!F405</f>
        <v>Exchange rate :</v>
      </c>
      <c r="B403" s="79">
        <f>Invoice!C405</f>
        <v>0</v>
      </c>
      <c r="C403" s="80">
        <f>Invoice!B405</f>
        <v>0</v>
      </c>
      <c r="D403" s="85">
        <f t="shared" ca="1" si="17"/>
        <v>0</v>
      </c>
      <c r="E403" s="85">
        <f t="shared" ca="1" si="18"/>
        <v>0</v>
      </c>
      <c r="F403" s="86">
        <f>Invoice!G405</f>
        <v>0</v>
      </c>
      <c r="G403" s="87">
        <f t="shared" si="19"/>
        <v>0</v>
      </c>
    </row>
    <row r="404" spans="1:7" s="84" customFormat="1" hidden="1">
      <c r="A404" s="100" t="str">
        <f>Invoice!F406</f>
        <v>Exchange rate :</v>
      </c>
      <c r="B404" s="79">
        <f>Invoice!C406</f>
        <v>0</v>
      </c>
      <c r="C404" s="80">
        <f>Invoice!B406</f>
        <v>0</v>
      </c>
      <c r="D404" s="85">
        <f t="shared" ca="1" si="17"/>
        <v>0</v>
      </c>
      <c r="E404" s="85">
        <f t="shared" ca="1" si="18"/>
        <v>0</v>
      </c>
      <c r="F404" s="86">
        <f>Invoice!G406</f>
        <v>0</v>
      </c>
      <c r="G404" s="87">
        <f t="shared" si="19"/>
        <v>0</v>
      </c>
    </row>
    <row r="405" spans="1:7" s="84" customFormat="1" hidden="1">
      <c r="A405" s="100" t="str">
        <f>Invoice!F407</f>
        <v>Exchange rate :</v>
      </c>
      <c r="B405" s="79">
        <f>Invoice!C407</f>
        <v>0</v>
      </c>
      <c r="C405" s="80">
        <f>Invoice!B407</f>
        <v>0</v>
      </c>
      <c r="D405" s="85">
        <f t="shared" ca="1" si="17"/>
        <v>0</v>
      </c>
      <c r="E405" s="85">
        <f t="shared" ca="1" si="18"/>
        <v>0</v>
      </c>
      <c r="F405" s="86">
        <f>Invoice!G407</f>
        <v>0</v>
      </c>
      <c r="G405" s="87">
        <f t="shared" si="19"/>
        <v>0</v>
      </c>
    </row>
    <row r="406" spans="1:7" s="84" customFormat="1" hidden="1">
      <c r="A406" s="100" t="str">
        <f>Invoice!F408</f>
        <v>Exchange rate :</v>
      </c>
      <c r="B406" s="79">
        <f>Invoice!C408</f>
        <v>0</v>
      </c>
      <c r="C406" s="80">
        <f>Invoice!B408</f>
        <v>0</v>
      </c>
      <c r="D406" s="85">
        <f t="shared" ca="1" si="17"/>
        <v>0</v>
      </c>
      <c r="E406" s="85">
        <f t="shared" ca="1" si="18"/>
        <v>0</v>
      </c>
      <c r="F406" s="86">
        <f>Invoice!G408</f>
        <v>0</v>
      </c>
      <c r="G406" s="87">
        <f t="shared" si="19"/>
        <v>0</v>
      </c>
    </row>
    <row r="407" spans="1:7" s="84" customFormat="1" hidden="1">
      <c r="A407" s="100" t="str">
        <f>Invoice!F409</f>
        <v>Exchange rate :</v>
      </c>
      <c r="B407" s="79">
        <f>Invoice!C409</f>
        <v>0</v>
      </c>
      <c r="C407" s="80">
        <f>Invoice!B409</f>
        <v>0</v>
      </c>
      <c r="D407" s="85">
        <f t="shared" ca="1" si="17"/>
        <v>0</v>
      </c>
      <c r="E407" s="85">
        <f t="shared" ca="1" si="18"/>
        <v>0</v>
      </c>
      <c r="F407" s="86">
        <f>Invoice!G409</f>
        <v>0</v>
      </c>
      <c r="G407" s="87">
        <f t="shared" si="19"/>
        <v>0</v>
      </c>
    </row>
    <row r="408" spans="1:7" s="84" customFormat="1" hidden="1">
      <c r="A408" s="100" t="str">
        <f>Invoice!F410</f>
        <v>Exchange rate :</v>
      </c>
      <c r="B408" s="79">
        <f>Invoice!C410</f>
        <v>0</v>
      </c>
      <c r="C408" s="80">
        <f>Invoice!B410</f>
        <v>0</v>
      </c>
      <c r="D408" s="85">
        <f t="shared" ca="1" si="17"/>
        <v>0</v>
      </c>
      <c r="E408" s="85">
        <f t="shared" ca="1" si="18"/>
        <v>0</v>
      </c>
      <c r="F408" s="86">
        <f>Invoice!G410</f>
        <v>0</v>
      </c>
      <c r="G408" s="87">
        <f t="shared" si="19"/>
        <v>0</v>
      </c>
    </row>
    <row r="409" spans="1:7" s="84" customFormat="1" hidden="1">
      <c r="A409" s="100" t="str">
        <f>Invoice!F411</f>
        <v>Exchange rate :</v>
      </c>
      <c r="B409" s="79">
        <f>Invoice!C411</f>
        <v>0</v>
      </c>
      <c r="C409" s="80">
        <f>Invoice!B411</f>
        <v>0</v>
      </c>
      <c r="D409" s="85">
        <f t="shared" ca="1" si="17"/>
        <v>0</v>
      </c>
      <c r="E409" s="85">
        <f t="shared" ca="1" si="18"/>
        <v>0</v>
      </c>
      <c r="F409" s="86">
        <f>Invoice!G411</f>
        <v>0</v>
      </c>
      <c r="G409" s="87">
        <f t="shared" si="19"/>
        <v>0</v>
      </c>
    </row>
    <row r="410" spans="1:7" s="84" customFormat="1" hidden="1">
      <c r="A410" s="100" t="str">
        <f>Invoice!F412</f>
        <v>Exchange rate :</v>
      </c>
      <c r="B410" s="79">
        <f>Invoice!C412</f>
        <v>0</v>
      </c>
      <c r="C410" s="80">
        <f>Invoice!B412</f>
        <v>0</v>
      </c>
      <c r="D410" s="85">
        <f t="shared" ca="1" si="17"/>
        <v>0</v>
      </c>
      <c r="E410" s="85">
        <f t="shared" ca="1" si="18"/>
        <v>0</v>
      </c>
      <c r="F410" s="86">
        <f>Invoice!G412</f>
        <v>0</v>
      </c>
      <c r="G410" s="87">
        <f t="shared" si="19"/>
        <v>0</v>
      </c>
    </row>
    <row r="411" spans="1:7" s="84" customFormat="1" hidden="1">
      <c r="A411" s="100" t="str">
        <f>Invoice!F413</f>
        <v>Exchange rate :</v>
      </c>
      <c r="B411" s="79">
        <f>Invoice!C413</f>
        <v>0</v>
      </c>
      <c r="C411" s="80">
        <f>Invoice!B413</f>
        <v>0</v>
      </c>
      <c r="D411" s="85">
        <f t="shared" ca="1" si="17"/>
        <v>0</v>
      </c>
      <c r="E411" s="85">
        <f t="shared" ca="1" si="18"/>
        <v>0</v>
      </c>
      <c r="F411" s="86">
        <f>Invoice!G413</f>
        <v>0</v>
      </c>
      <c r="G411" s="87">
        <f t="shared" si="19"/>
        <v>0</v>
      </c>
    </row>
    <row r="412" spans="1:7" s="84" customFormat="1" hidden="1">
      <c r="A412" s="100" t="str">
        <f>Invoice!F414</f>
        <v>Exchange rate :</v>
      </c>
      <c r="B412" s="79">
        <f>Invoice!C414</f>
        <v>0</v>
      </c>
      <c r="C412" s="80">
        <f>Invoice!B414</f>
        <v>0</v>
      </c>
      <c r="D412" s="85">
        <f t="shared" ca="1" si="17"/>
        <v>0</v>
      </c>
      <c r="E412" s="85">
        <f t="shared" ca="1" si="18"/>
        <v>0</v>
      </c>
      <c r="F412" s="86">
        <f>Invoice!G414</f>
        <v>0</v>
      </c>
      <c r="G412" s="87">
        <f t="shared" si="19"/>
        <v>0</v>
      </c>
    </row>
    <row r="413" spans="1:7" s="84" customFormat="1" hidden="1">
      <c r="A413" s="100" t="str">
        <f>Invoice!F415</f>
        <v>Exchange rate :</v>
      </c>
      <c r="B413" s="79">
        <f>Invoice!C415</f>
        <v>0</v>
      </c>
      <c r="C413" s="80">
        <f>Invoice!B415</f>
        <v>0</v>
      </c>
      <c r="D413" s="85">
        <f t="shared" ca="1" si="17"/>
        <v>0</v>
      </c>
      <c r="E413" s="85">
        <f t="shared" ca="1" si="18"/>
        <v>0</v>
      </c>
      <c r="F413" s="86">
        <f>Invoice!G415</f>
        <v>0</v>
      </c>
      <c r="G413" s="87">
        <f t="shared" si="19"/>
        <v>0</v>
      </c>
    </row>
    <row r="414" spans="1:7" s="84" customFormat="1" hidden="1">
      <c r="A414" s="100" t="str">
        <f>Invoice!F416</f>
        <v>Exchange rate :</v>
      </c>
      <c r="B414" s="79">
        <f>Invoice!C416</f>
        <v>0</v>
      </c>
      <c r="C414" s="80">
        <f>Invoice!B416</f>
        <v>0</v>
      </c>
      <c r="D414" s="85">
        <f t="shared" ca="1" si="17"/>
        <v>0</v>
      </c>
      <c r="E414" s="85">
        <f t="shared" ca="1" si="18"/>
        <v>0</v>
      </c>
      <c r="F414" s="86">
        <f>Invoice!G416</f>
        <v>0</v>
      </c>
      <c r="G414" s="87">
        <f t="shared" si="19"/>
        <v>0</v>
      </c>
    </row>
    <row r="415" spans="1:7" s="84" customFormat="1" hidden="1">
      <c r="A415" s="100" t="str">
        <f>Invoice!F417</f>
        <v>Exchange rate :</v>
      </c>
      <c r="B415" s="79">
        <f>Invoice!C417</f>
        <v>0</v>
      </c>
      <c r="C415" s="80">
        <f>Invoice!B417</f>
        <v>0</v>
      </c>
      <c r="D415" s="85">
        <f t="shared" ca="1" si="17"/>
        <v>0</v>
      </c>
      <c r="E415" s="85">
        <f t="shared" ca="1" si="18"/>
        <v>0</v>
      </c>
      <c r="F415" s="86">
        <f>Invoice!G417</f>
        <v>0</v>
      </c>
      <c r="G415" s="87">
        <f t="shared" si="19"/>
        <v>0</v>
      </c>
    </row>
    <row r="416" spans="1:7" s="84" customFormat="1" hidden="1">
      <c r="A416" s="100" t="str">
        <f>Invoice!F418</f>
        <v>Exchange rate :</v>
      </c>
      <c r="B416" s="79">
        <f>Invoice!C418</f>
        <v>0</v>
      </c>
      <c r="C416" s="80">
        <f>Invoice!B418</f>
        <v>0</v>
      </c>
      <c r="D416" s="85">
        <f t="shared" ca="1" si="17"/>
        <v>0</v>
      </c>
      <c r="E416" s="85">
        <f t="shared" ca="1" si="18"/>
        <v>0</v>
      </c>
      <c r="F416" s="86">
        <f>Invoice!G418</f>
        <v>0</v>
      </c>
      <c r="G416" s="87">
        <f t="shared" si="19"/>
        <v>0</v>
      </c>
    </row>
    <row r="417" spans="1:7" s="84" customFormat="1" hidden="1">
      <c r="A417" s="100" t="str">
        <f>Invoice!F419</f>
        <v>Exchange rate :</v>
      </c>
      <c r="B417" s="79">
        <f>Invoice!C419</f>
        <v>0</v>
      </c>
      <c r="C417" s="80">
        <f>Invoice!B419</f>
        <v>0</v>
      </c>
      <c r="D417" s="85">
        <f t="shared" ca="1" si="17"/>
        <v>0</v>
      </c>
      <c r="E417" s="85">
        <f t="shared" ca="1" si="18"/>
        <v>0</v>
      </c>
      <c r="F417" s="86">
        <f>Invoice!G419</f>
        <v>0</v>
      </c>
      <c r="G417" s="87">
        <f t="shared" si="19"/>
        <v>0</v>
      </c>
    </row>
    <row r="418" spans="1:7" s="84" customFormat="1" hidden="1">
      <c r="A418" s="100" t="str">
        <f>Invoice!F420</f>
        <v>Exchange rate :</v>
      </c>
      <c r="B418" s="79">
        <f>Invoice!C420</f>
        <v>0</v>
      </c>
      <c r="C418" s="80">
        <f>Invoice!B420</f>
        <v>0</v>
      </c>
      <c r="D418" s="85">
        <f t="shared" ca="1" si="17"/>
        <v>0</v>
      </c>
      <c r="E418" s="85">
        <f t="shared" ca="1" si="18"/>
        <v>0</v>
      </c>
      <c r="F418" s="86">
        <f>Invoice!G420</f>
        <v>0</v>
      </c>
      <c r="G418" s="87">
        <f t="shared" si="19"/>
        <v>0</v>
      </c>
    </row>
    <row r="419" spans="1:7" s="84" customFormat="1" hidden="1">
      <c r="A419" s="100" t="str">
        <f>Invoice!F421</f>
        <v>Exchange rate :</v>
      </c>
      <c r="B419" s="79">
        <f>Invoice!C421</f>
        <v>0</v>
      </c>
      <c r="C419" s="80">
        <f>Invoice!B421</f>
        <v>0</v>
      </c>
      <c r="D419" s="85">
        <f t="shared" ca="1" si="17"/>
        <v>0</v>
      </c>
      <c r="E419" s="85">
        <f t="shared" ca="1" si="18"/>
        <v>0</v>
      </c>
      <c r="F419" s="86">
        <f>Invoice!G421</f>
        <v>0</v>
      </c>
      <c r="G419" s="87">
        <f t="shared" si="19"/>
        <v>0</v>
      </c>
    </row>
    <row r="420" spans="1:7" s="84" customFormat="1" hidden="1">
      <c r="A420" s="100" t="str">
        <f>Invoice!F422</f>
        <v>Exchange rate :</v>
      </c>
      <c r="B420" s="79">
        <f>Invoice!C422</f>
        <v>0</v>
      </c>
      <c r="C420" s="80">
        <f>Invoice!B422</f>
        <v>0</v>
      </c>
      <c r="D420" s="85">
        <f t="shared" ca="1" si="17"/>
        <v>0</v>
      </c>
      <c r="E420" s="85">
        <f t="shared" ca="1" si="18"/>
        <v>0</v>
      </c>
      <c r="F420" s="86">
        <f>Invoice!G422</f>
        <v>0</v>
      </c>
      <c r="G420" s="87">
        <f t="shared" si="19"/>
        <v>0</v>
      </c>
    </row>
    <row r="421" spans="1:7" s="84" customFormat="1" hidden="1">
      <c r="A421" s="100" t="str">
        <f>Invoice!F423</f>
        <v>Exchange rate :</v>
      </c>
      <c r="B421" s="79">
        <f>Invoice!C423</f>
        <v>0</v>
      </c>
      <c r="C421" s="80">
        <f>Invoice!B423</f>
        <v>0</v>
      </c>
      <c r="D421" s="85">
        <f t="shared" ca="1" si="17"/>
        <v>0</v>
      </c>
      <c r="E421" s="85">
        <f t="shared" ca="1" si="18"/>
        <v>0</v>
      </c>
      <c r="F421" s="86">
        <f>Invoice!G423</f>
        <v>0</v>
      </c>
      <c r="G421" s="87">
        <f t="shared" si="19"/>
        <v>0</v>
      </c>
    </row>
    <row r="422" spans="1:7" s="84" customFormat="1" hidden="1">
      <c r="A422" s="100" t="str">
        <f>Invoice!F424</f>
        <v>Exchange rate :</v>
      </c>
      <c r="B422" s="79">
        <f>Invoice!C424</f>
        <v>0</v>
      </c>
      <c r="C422" s="80">
        <f>Invoice!B424</f>
        <v>0</v>
      </c>
      <c r="D422" s="85">
        <f t="shared" ca="1" si="17"/>
        <v>0</v>
      </c>
      <c r="E422" s="85">
        <f t="shared" ca="1" si="18"/>
        <v>0</v>
      </c>
      <c r="F422" s="86">
        <f>Invoice!G424</f>
        <v>0</v>
      </c>
      <c r="G422" s="87">
        <f t="shared" si="19"/>
        <v>0</v>
      </c>
    </row>
    <row r="423" spans="1:7" s="84" customFormat="1" hidden="1">
      <c r="A423" s="100" t="str">
        <f>Invoice!F425</f>
        <v>Exchange rate :</v>
      </c>
      <c r="B423" s="79">
        <f>Invoice!C425</f>
        <v>0</v>
      </c>
      <c r="C423" s="80">
        <f>Invoice!B425</f>
        <v>0</v>
      </c>
      <c r="D423" s="85">
        <f t="shared" ca="1" si="17"/>
        <v>0</v>
      </c>
      <c r="E423" s="85">
        <f t="shared" ca="1" si="18"/>
        <v>0</v>
      </c>
      <c r="F423" s="86">
        <f>Invoice!G425</f>
        <v>0</v>
      </c>
      <c r="G423" s="87">
        <f t="shared" si="19"/>
        <v>0</v>
      </c>
    </row>
    <row r="424" spans="1:7" s="84" customFormat="1" hidden="1">
      <c r="A424" s="100" t="str">
        <f>Invoice!F426</f>
        <v>Exchange rate :</v>
      </c>
      <c r="B424" s="79">
        <f>Invoice!C426</f>
        <v>0</v>
      </c>
      <c r="C424" s="80">
        <f>Invoice!B426</f>
        <v>0</v>
      </c>
      <c r="D424" s="85">
        <f t="shared" ca="1" si="17"/>
        <v>0</v>
      </c>
      <c r="E424" s="85">
        <f t="shared" ca="1" si="18"/>
        <v>0</v>
      </c>
      <c r="F424" s="86">
        <f>Invoice!G426</f>
        <v>0</v>
      </c>
      <c r="G424" s="87">
        <f t="shared" si="19"/>
        <v>0</v>
      </c>
    </row>
    <row r="425" spans="1:7" s="84" customFormat="1" hidden="1">
      <c r="A425" s="100" t="str">
        <f>Invoice!F427</f>
        <v>Exchange rate :</v>
      </c>
      <c r="B425" s="79">
        <f>Invoice!C427</f>
        <v>0</v>
      </c>
      <c r="C425" s="80">
        <f>Invoice!B427</f>
        <v>0</v>
      </c>
      <c r="D425" s="85">
        <f t="shared" ca="1" si="17"/>
        <v>0</v>
      </c>
      <c r="E425" s="85">
        <f t="shared" ca="1" si="18"/>
        <v>0</v>
      </c>
      <c r="F425" s="86">
        <f>Invoice!G427</f>
        <v>0</v>
      </c>
      <c r="G425" s="87">
        <f t="shared" si="19"/>
        <v>0</v>
      </c>
    </row>
    <row r="426" spans="1:7" s="84" customFormat="1" hidden="1">
      <c r="A426" s="100" t="str">
        <f>Invoice!F428</f>
        <v>Exchange rate :</v>
      </c>
      <c r="B426" s="79">
        <f>Invoice!C428</f>
        <v>0</v>
      </c>
      <c r="C426" s="80">
        <f>Invoice!B428</f>
        <v>0</v>
      </c>
      <c r="D426" s="85">
        <f t="shared" ca="1" si="17"/>
        <v>0</v>
      </c>
      <c r="E426" s="85">
        <f t="shared" ca="1" si="18"/>
        <v>0</v>
      </c>
      <c r="F426" s="86">
        <f>Invoice!G428</f>
        <v>0</v>
      </c>
      <c r="G426" s="87">
        <f t="shared" si="19"/>
        <v>0</v>
      </c>
    </row>
    <row r="427" spans="1:7" s="84" customFormat="1" hidden="1">
      <c r="A427" s="100" t="str">
        <f>Invoice!F429</f>
        <v>Exchange rate :</v>
      </c>
      <c r="B427" s="79">
        <f>Invoice!C429</f>
        <v>0</v>
      </c>
      <c r="C427" s="80">
        <f>Invoice!B429</f>
        <v>0</v>
      </c>
      <c r="D427" s="85">
        <f t="shared" ca="1" si="17"/>
        <v>0</v>
      </c>
      <c r="E427" s="85">
        <f t="shared" ca="1" si="18"/>
        <v>0</v>
      </c>
      <c r="F427" s="86">
        <f>Invoice!G429</f>
        <v>0</v>
      </c>
      <c r="G427" s="87">
        <f t="shared" si="19"/>
        <v>0</v>
      </c>
    </row>
    <row r="428" spans="1:7" s="84" customFormat="1" hidden="1">
      <c r="A428" s="100" t="str">
        <f>Invoice!F430</f>
        <v>Exchange rate :</v>
      </c>
      <c r="B428" s="79">
        <f>Invoice!C430</f>
        <v>0</v>
      </c>
      <c r="C428" s="80">
        <f>Invoice!B430</f>
        <v>0</v>
      </c>
      <c r="D428" s="85">
        <f t="shared" ca="1" si="17"/>
        <v>0</v>
      </c>
      <c r="E428" s="85">
        <f t="shared" ca="1" si="18"/>
        <v>0</v>
      </c>
      <c r="F428" s="86">
        <f>Invoice!G430</f>
        <v>0</v>
      </c>
      <c r="G428" s="87">
        <f t="shared" si="19"/>
        <v>0</v>
      </c>
    </row>
    <row r="429" spans="1:7" s="84" customFormat="1" hidden="1">
      <c r="A429" s="100" t="str">
        <f>Invoice!F431</f>
        <v>Exchange rate :</v>
      </c>
      <c r="B429" s="79">
        <f>Invoice!C431</f>
        <v>0</v>
      </c>
      <c r="C429" s="80">
        <f>Invoice!B431</f>
        <v>0</v>
      </c>
      <c r="D429" s="85">
        <f t="shared" ca="1" si="17"/>
        <v>0</v>
      </c>
      <c r="E429" s="85">
        <f t="shared" ca="1" si="18"/>
        <v>0</v>
      </c>
      <c r="F429" s="86">
        <f>Invoice!G431</f>
        <v>0</v>
      </c>
      <c r="G429" s="87">
        <f t="shared" si="19"/>
        <v>0</v>
      </c>
    </row>
    <row r="430" spans="1:7" s="84" customFormat="1" hidden="1">
      <c r="A430" s="100" t="str">
        <f>Invoice!F432</f>
        <v>Exchange rate :</v>
      </c>
      <c r="B430" s="79">
        <f>Invoice!C432</f>
        <v>0</v>
      </c>
      <c r="C430" s="80">
        <f>Invoice!B432</f>
        <v>0</v>
      </c>
      <c r="D430" s="85">
        <f t="shared" ca="1" si="17"/>
        <v>0</v>
      </c>
      <c r="E430" s="85">
        <f t="shared" ca="1" si="18"/>
        <v>0</v>
      </c>
      <c r="F430" s="86">
        <f>Invoice!G432</f>
        <v>0</v>
      </c>
      <c r="G430" s="87">
        <f t="shared" si="19"/>
        <v>0</v>
      </c>
    </row>
    <row r="431" spans="1:7" s="84" customFormat="1" hidden="1">
      <c r="A431" s="100" t="str">
        <f>Invoice!F433</f>
        <v>Exchange rate :</v>
      </c>
      <c r="B431" s="79">
        <f>Invoice!C433</f>
        <v>0</v>
      </c>
      <c r="C431" s="80">
        <f>Invoice!B433</f>
        <v>0</v>
      </c>
      <c r="D431" s="85">
        <f t="shared" ca="1" si="17"/>
        <v>0</v>
      </c>
      <c r="E431" s="85">
        <f t="shared" ca="1" si="18"/>
        <v>0</v>
      </c>
      <c r="F431" s="86">
        <f>Invoice!G433</f>
        <v>0</v>
      </c>
      <c r="G431" s="87">
        <f t="shared" si="19"/>
        <v>0</v>
      </c>
    </row>
    <row r="432" spans="1:7" s="84" customFormat="1" hidden="1">
      <c r="A432" s="100" t="str">
        <f>Invoice!F434</f>
        <v>Exchange rate :</v>
      </c>
      <c r="B432" s="79">
        <f>Invoice!C434</f>
        <v>0</v>
      </c>
      <c r="C432" s="80">
        <f>Invoice!B434</f>
        <v>0</v>
      </c>
      <c r="D432" s="85">
        <f t="shared" ca="1" si="17"/>
        <v>0</v>
      </c>
      <c r="E432" s="85">
        <f t="shared" ca="1" si="18"/>
        <v>0</v>
      </c>
      <c r="F432" s="86">
        <f>Invoice!G434</f>
        <v>0</v>
      </c>
      <c r="G432" s="87">
        <f t="shared" si="19"/>
        <v>0</v>
      </c>
    </row>
    <row r="433" spans="1:7" s="84" customFormat="1" hidden="1">
      <c r="A433" s="100" t="str">
        <f>Invoice!F435</f>
        <v>Exchange rate :</v>
      </c>
      <c r="B433" s="79">
        <f>Invoice!C435</f>
        <v>0</v>
      </c>
      <c r="C433" s="80">
        <f>Invoice!B435</f>
        <v>0</v>
      </c>
      <c r="D433" s="85">
        <f t="shared" ca="1" si="17"/>
        <v>0</v>
      </c>
      <c r="E433" s="85">
        <f t="shared" ca="1" si="18"/>
        <v>0</v>
      </c>
      <c r="F433" s="86">
        <f>Invoice!G435</f>
        <v>0</v>
      </c>
      <c r="G433" s="87">
        <f t="shared" si="19"/>
        <v>0</v>
      </c>
    </row>
    <row r="434" spans="1:7" s="84" customFormat="1" hidden="1">
      <c r="A434" s="100" t="str">
        <f>Invoice!F436</f>
        <v>Exchange rate :</v>
      </c>
      <c r="B434" s="79">
        <f>Invoice!C436</f>
        <v>0</v>
      </c>
      <c r="C434" s="80">
        <f>Invoice!B436</f>
        <v>0</v>
      </c>
      <c r="D434" s="85">
        <f t="shared" ca="1" si="17"/>
        <v>0</v>
      </c>
      <c r="E434" s="85">
        <f t="shared" ca="1" si="18"/>
        <v>0</v>
      </c>
      <c r="F434" s="86">
        <f>Invoice!G436</f>
        <v>0</v>
      </c>
      <c r="G434" s="87">
        <f t="shared" si="19"/>
        <v>0</v>
      </c>
    </row>
    <row r="435" spans="1:7" s="84" customFormat="1" hidden="1">
      <c r="A435" s="100" t="str">
        <f>Invoice!F437</f>
        <v>Exchange rate :</v>
      </c>
      <c r="B435" s="79">
        <f>Invoice!C437</f>
        <v>0</v>
      </c>
      <c r="C435" s="80">
        <f>Invoice!B437</f>
        <v>0</v>
      </c>
      <c r="D435" s="85">
        <f t="shared" ca="1" si="17"/>
        <v>0</v>
      </c>
      <c r="E435" s="85">
        <f t="shared" ca="1" si="18"/>
        <v>0</v>
      </c>
      <c r="F435" s="86">
        <f>Invoice!G437</f>
        <v>0</v>
      </c>
      <c r="G435" s="87">
        <f t="shared" si="19"/>
        <v>0</v>
      </c>
    </row>
    <row r="436" spans="1:7" s="84" customFormat="1" hidden="1">
      <c r="A436" s="100" t="str">
        <f>Invoice!F438</f>
        <v>Exchange rate :</v>
      </c>
      <c r="B436" s="79">
        <f>Invoice!C438</f>
        <v>0</v>
      </c>
      <c r="C436" s="80">
        <f>Invoice!B438</f>
        <v>0</v>
      </c>
      <c r="D436" s="85">
        <f t="shared" ca="1" si="17"/>
        <v>0</v>
      </c>
      <c r="E436" s="85">
        <f t="shared" ca="1" si="18"/>
        <v>0</v>
      </c>
      <c r="F436" s="86">
        <f>Invoice!G438</f>
        <v>0</v>
      </c>
      <c r="G436" s="87">
        <f t="shared" si="19"/>
        <v>0</v>
      </c>
    </row>
    <row r="437" spans="1:7" s="84" customFormat="1" hidden="1">
      <c r="A437" s="100" t="str">
        <f>Invoice!F439</f>
        <v>Exchange rate :</v>
      </c>
      <c r="B437" s="79">
        <f>Invoice!C439</f>
        <v>0</v>
      </c>
      <c r="C437" s="80">
        <f>Invoice!B439</f>
        <v>0</v>
      </c>
      <c r="D437" s="85">
        <f t="shared" ca="1" si="17"/>
        <v>0</v>
      </c>
      <c r="E437" s="85">
        <f t="shared" ca="1" si="18"/>
        <v>0</v>
      </c>
      <c r="F437" s="86">
        <f>Invoice!G439</f>
        <v>0</v>
      </c>
      <c r="G437" s="87">
        <f t="shared" si="19"/>
        <v>0</v>
      </c>
    </row>
    <row r="438" spans="1:7" s="84" customFormat="1" hidden="1">
      <c r="A438" s="100" t="str">
        <f>Invoice!F440</f>
        <v>Exchange rate :</v>
      </c>
      <c r="B438" s="79">
        <f>Invoice!C440</f>
        <v>0</v>
      </c>
      <c r="C438" s="80">
        <f>Invoice!B440</f>
        <v>0</v>
      </c>
      <c r="D438" s="85">
        <f t="shared" ca="1" si="17"/>
        <v>0</v>
      </c>
      <c r="E438" s="85">
        <f t="shared" ca="1" si="18"/>
        <v>0</v>
      </c>
      <c r="F438" s="86">
        <f>Invoice!G440</f>
        <v>0</v>
      </c>
      <c r="G438" s="87">
        <f t="shared" si="19"/>
        <v>0</v>
      </c>
    </row>
    <row r="439" spans="1:7" s="84" customFormat="1" hidden="1">
      <c r="A439" s="100" t="str">
        <f>Invoice!F441</f>
        <v>Exchange rate :</v>
      </c>
      <c r="B439" s="79">
        <f>Invoice!C441</f>
        <v>0</v>
      </c>
      <c r="C439" s="80">
        <f>Invoice!B441</f>
        <v>0</v>
      </c>
      <c r="D439" s="85">
        <f t="shared" ca="1" si="17"/>
        <v>0</v>
      </c>
      <c r="E439" s="85">
        <f t="shared" ca="1" si="18"/>
        <v>0</v>
      </c>
      <c r="F439" s="86">
        <f>Invoice!G441</f>
        <v>0</v>
      </c>
      <c r="G439" s="87">
        <f t="shared" si="19"/>
        <v>0</v>
      </c>
    </row>
    <row r="440" spans="1:7" s="84" customFormat="1" hidden="1">
      <c r="A440" s="100" t="str">
        <f>Invoice!F442</f>
        <v>Exchange rate :</v>
      </c>
      <c r="B440" s="79">
        <f>Invoice!C442</f>
        <v>0</v>
      </c>
      <c r="C440" s="80">
        <f>Invoice!B442</f>
        <v>0</v>
      </c>
      <c r="D440" s="85">
        <f t="shared" ca="1" si="17"/>
        <v>0</v>
      </c>
      <c r="E440" s="85">
        <f t="shared" ca="1" si="18"/>
        <v>0</v>
      </c>
      <c r="F440" s="86">
        <f>Invoice!G442</f>
        <v>0</v>
      </c>
      <c r="G440" s="87">
        <f t="shared" si="19"/>
        <v>0</v>
      </c>
    </row>
    <row r="441" spans="1:7" s="84" customFormat="1" hidden="1">
      <c r="A441" s="100" t="str">
        <f>Invoice!F443</f>
        <v>Exchange rate :</v>
      </c>
      <c r="B441" s="79">
        <f>Invoice!C443</f>
        <v>0</v>
      </c>
      <c r="C441" s="80">
        <f>Invoice!B443</f>
        <v>0</v>
      </c>
      <c r="D441" s="85">
        <f t="shared" ca="1" si="17"/>
        <v>0</v>
      </c>
      <c r="E441" s="85">
        <f t="shared" ca="1" si="18"/>
        <v>0</v>
      </c>
      <c r="F441" s="86">
        <f>Invoice!G443</f>
        <v>0</v>
      </c>
      <c r="G441" s="87">
        <f t="shared" si="19"/>
        <v>0</v>
      </c>
    </row>
    <row r="442" spans="1:7" s="84" customFormat="1" hidden="1">
      <c r="A442" s="100" t="str">
        <f>Invoice!F444</f>
        <v>Exchange rate :</v>
      </c>
      <c r="B442" s="79">
        <f>Invoice!C444</f>
        <v>0</v>
      </c>
      <c r="C442" s="80">
        <f>Invoice!B444</f>
        <v>0</v>
      </c>
      <c r="D442" s="85">
        <f t="shared" ca="1" si="17"/>
        <v>0</v>
      </c>
      <c r="E442" s="85">
        <f t="shared" ca="1" si="18"/>
        <v>0</v>
      </c>
      <c r="F442" s="86">
        <f>Invoice!G444</f>
        <v>0</v>
      </c>
      <c r="G442" s="87">
        <f t="shared" si="19"/>
        <v>0</v>
      </c>
    </row>
    <row r="443" spans="1:7" s="84" customFormat="1" hidden="1">
      <c r="A443" s="100" t="str">
        <f>Invoice!F445</f>
        <v>Exchange rate :</v>
      </c>
      <c r="B443" s="79">
        <f>Invoice!C445</f>
        <v>0</v>
      </c>
      <c r="C443" s="80">
        <f>Invoice!B445</f>
        <v>0</v>
      </c>
      <c r="D443" s="85">
        <f t="shared" ca="1" si="17"/>
        <v>0</v>
      </c>
      <c r="E443" s="85">
        <f t="shared" ca="1" si="18"/>
        <v>0</v>
      </c>
      <c r="F443" s="86">
        <f>Invoice!G445</f>
        <v>0</v>
      </c>
      <c r="G443" s="87">
        <f t="shared" si="19"/>
        <v>0</v>
      </c>
    </row>
    <row r="444" spans="1:7" s="84" customFormat="1" hidden="1">
      <c r="A444" s="100" t="str">
        <f>Invoice!F446</f>
        <v>Exchange rate :</v>
      </c>
      <c r="B444" s="79">
        <f>Invoice!C446</f>
        <v>0</v>
      </c>
      <c r="C444" s="80">
        <f>Invoice!B446</f>
        <v>0</v>
      </c>
      <c r="D444" s="85">
        <f t="shared" ca="1" si="17"/>
        <v>0</v>
      </c>
      <c r="E444" s="85">
        <f t="shared" ca="1" si="18"/>
        <v>0</v>
      </c>
      <c r="F444" s="86">
        <f>Invoice!G446</f>
        <v>0</v>
      </c>
      <c r="G444" s="87">
        <f t="shared" si="19"/>
        <v>0</v>
      </c>
    </row>
    <row r="445" spans="1:7" s="84" customFormat="1" hidden="1">
      <c r="A445" s="100" t="str">
        <f>Invoice!F447</f>
        <v>Exchange rate :</v>
      </c>
      <c r="B445" s="79">
        <f>Invoice!C447</f>
        <v>0</v>
      </c>
      <c r="C445" s="80">
        <f>Invoice!B447</f>
        <v>0</v>
      </c>
      <c r="D445" s="85">
        <f t="shared" ca="1" si="17"/>
        <v>0</v>
      </c>
      <c r="E445" s="85">
        <f t="shared" ca="1" si="18"/>
        <v>0</v>
      </c>
      <c r="F445" s="86">
        <f>Invoice!G447</f>
        <v>0</v>
      </c>
      <c r="G445" s="87">
        <f t="shared" si="19"/>
        <v>0</v>
      </c>
    </row>
    <row r="446" spans="1:7" s="84" customFormat="1" hidden="1">
      <c r="A446" s="100" t="str">
        <f>Invoice!F448</f>
        <v>Exchange rate :</v>
      </c>
      <c r="B446" s="79">
        <f>Invoice!C448</f>
        <v>0</v>
      </c>
      <c r="C446" s="80">
        <f>Invoice!B448</f>
        <v>0</v>
      </c>
      <c r="D446" s="85">
        <f t="shared" ca="1" si="17"/>
        <v>0</v>
      </c>
      <c r="E446" s="85">
        <f t="shared" ca="1" si="18"/>
        <v>0</v>
      </c>
      <c r="F446" s="86">
        <f>Invoice!G448</f>
        <v>0</v>
      </c>
      <c r="G446" s="87">
        <f t="shared" si="19"/>
        <v>0</v>
      </c>
    </row>
    <row r="447" spans="1:7" s="84" customFormat="1" hidden="1">
      <c r="A447" s="100" t="str">
        <f>Invoice!F449</f>
        <v>Exchange rate :</v>
      </c>
      <c r="B447" s="79">
        <f>Invoice!C449</f>
        <v>0</v>
      </c>
      <c r="C447" s="80">
        <f>Invoice!B449</f>
        <v>0</v>
      </c>
      <c r="D447" s="85">
        <f t="shared" ca="1" si="17"/>
        <v>0</v>
      </c>
      <c r="E447" s="85">
        <f t="shared" ca="1" si="18"/>
        <v>0</v>
      </c>
      <c r="F447" s="86">
        <f>Invoice!G449</f>
        <v>0</v>
      </c>
      <c r="G447" s="87">
        <f t="shared" si="19"/>
        <v>0</v>
      </c>
    </row>
    <row r="448" spans="1:7" s="84" customFormat="1" hidden="1">
      <c r="A448" s="100" t="str">
        <f>Invoice!F450</f>
        <v>Exchange rate :</v>
      </c>
      <c r="B448" s="79">
        <f>Invoice!C450</f>
        <v>0</v>
      </c>
      <c r="C448" s="80">
        <f>Invoice!B450</f>
        <v>0</v>
      </c>
      <c r="D448" s="85">
        <f t="shared" ca="1" si="17"/>
        <v>0</v>
      </c>
      <c r="E448" s="85">
        <f t="shared" ca="1" si="18"/>
        <v>0</v>
      </c>
      <c r="F448" s="86">
        <f>Invoice!G450</f>
        <v>0</v>
      </c>
      <c r="G448" s="87">
        <f t="shared" si="19"/>
        <v>0</v>
      </c>
    </row>
    <row r="449" spans="1:7" s="84" customFormat="1" hidden="1">
      <c r="A449" s="100" t="str">
        <f>Invoice!F451</f>
        <v>Exchange rate :</v>
      </c>
      <c r="B449" s="79">
        <f>Invoice!C451</f>
        <v>0</v>
      </c>
      <c r="C449" s="80">
        <f>Invoice!B451</f>
        <v>0</v>
      </c>
      <c r="D449" s="85">
        <f t="shared" ref="D449:D512" ca="1" si="20">F449/$D$14</f>
        <v>0</v>
      </c>
      <c r="E449" s="85">
        <f t="shared" ref="E449:E512" ca="1" si="21">G449/$D$14</f>
        <v>0</v>
      </c>
      <c r="F449" s="86">
        <f>Invoice!G451</f>
        <v>0</v>
      </c>
      <c r="G449" s="87">
        <f t="shared" ref="G449:G512" si="22">C449*F449</f>
        <v>0</v>
      </c>
    </row>
    <row r="450" spans="1:7" s="84" customFormat="1" hidden="1">
      <c r="A450" s="100" t="str">
        <f>Invoice!F452</f>
        <v>Exchange rate :</v>
      </c>
      <c r="B450" s="79">
        <f>Invoice!C452</f>
        <v>0</v>
      </c>
      <c r="C450" s="80">
        <f>Invoice!B452</f>
        <v>0</v>
      </c>
      <c r="D450" s="85">
        <f t="shared" ca="1" si="20"/>
        <v>0</v>
      </c>
      <c r="E450" s="85">
        <f t="shared" ca="1" si="21"/>
        <v>0</v>
      </c>
      <c r="F450" s="86">
        <f>Invoice!G452</f>
        <v>0</v>
      </c>
      <c r="G450" s="87">
        <f t="shared" si="22"/>
        <v>0</v>
      </c>
    </row>
    <row r="451" spans="1:7" s="84" customFormat="1" hidden="1">
      <c r="A451" s="100" t="str">
        <f>Invoice!F453</f>
        <v>Exchange rate :</v>
      </c>
      <c r="B451" s="79">
        <f>Invoice!C453</f>
        <v>0</v>
      </c>
      <c r="C451" s="80">
        <f>Invoice!B453</f>
        <v>0</v>
      </c>
      <c r="D451" s="85">
        <f t="shared" ca="1" si="20"/>
        <v>0</v>
      </c>
      <c r="E451" s="85">
        <f t="shared" ca="1" si="21"/>
        <v>0</v>
      </c>
      <c r="F451" s="86">
        <f>Invoice!G453</f>
        <v>0</v>
      </c>
      <c r="G451" s="87">
        <f t="shared" si="22"/>
        <v>0</v>
      </c>
    </row>
    <row r="452" spans="1:7" s="84" customFormat="1" hidden="1">
      <c r="A452" s="100" t="str">
        <f>Invoice!F454</f>
        <v>Exchange rate :</v>
      </c>
      <c r="B452" s="79">
        <f>Invoice!C454</f>
        <v>0</v>
      </c>
      <c r="C452" s="80">
        <f>Invoice!B454</f>
        <v>0</v>
      </c>
      <c r="D452" s="85">
        <f t="shared" ca="1" si="20"/>
        <v>0</v>
      </c>
      <c r="E452" s="85">
        <f t="shared" ca="1" si="21"/>
        <v>0</v>
      </c>
      <c r="F452" s="86">
        <f>Invoice!G454</f>
        <v>0</v>
      </c>
      <c r="G452" s="87">
        <f t="shared" si="22"/>
        <v>0</v>
      </c>
    </row>
    <row r="453" spans="1:7" s="84" customFormat="1" hidden="1">
      <c r="A453" s="100" t="str">
        <f>Invoice!F455</f>
        <v>Exchange rate :</v>
      </c>
      <c r="B453" s="79">
        <f>Invoice!C455</f>
        <v>0</v>
      </c>
      <c r="C453" s="80">
        <f>Invoice!B455</f>
        <v>0</v>
      </c>
      <c r="D453" s="85">
        <f t="shared" ca="1" si="20"/>
        <v>0</v>
      </c>
      <c r="E453" s="85">
        <f t="shared" ca="1" si="21"/>
        <v>0</v>
      </c>
      <c r="F453" s="86">
        <f>Invoice!G455</f>
        <v>0</v>
      </c>
      <c r="G453" s="87">
        <f t="shared" si="22"/>
        <v>0</v>
      </c>
    </row>
    <row r="454" spans="1:7" s="84" customFormat="1" hidden="1">
      <c r="A454" s="100" t="str">
        <f>Invoice!F456</f>
        <v>Exchange rate :</v>
      </c>
      <c r="B454" s="79">
        <f>Invoice!C456</f>
        <v>0</v>
      </c>
      <c r="C454" s="80">
        <f>Invoice!B456</f>
        <v>0</v>
      </c>
      <c r="D454" s="85">
        <f t="shared" ca="1" si="20"/>
        <v>0</v>
      </c>
      <c r="E454" s="85">
        <f t="shared" ca="1" si="21"/>
        <v>0</v>
      </c>
      <c r="F454" s="86">
        <f>Invoice!G456</f>
        <v>0</v>
      </c>
      <c r="G454" s="87">
        <f t="shared" si="22"/>
        <v>0</v>
      </c>
    </row>
    <row r="455" spans="1:7" s="84" customFormat="1" hidden="1">
      <c r="A455" s="100" t="str">
        <f>Invoice!F457</f>
        <v>Exchange rate :</v>
      </c>
      <c r="B455" s="79">
        <f>Invoice!C457</f>
        <v>0</v>
      </c>
      <c r="C455" s="80">
        <f>Invoice!B457</f>
        <v>0</v>
      </c>
      <c r="D455" s="85">
        <f t="shared" ca="1" si="20"/>
        <v>0</v>
      </c>
      <c r="E455" s="85">
        <f t="shared" ca="1" si="21"/>
        <v>0</v>
      </c>
      <c r="F455" s="86">
        <f>Invoice!G457</f>
        <v>0</v>
      </c>
      <c r="G455" s="87">
        <f t="shared" si="22"/>
        <v>0</v>
      </c>
    </row>
    <row r="456" spans="1:7" s="84" customFormat="1" hidden="1">
      <c r="A456" s="100" t="str">
        <f>Invoice!F458</f>
        <v>Exchange rate :</v>
      </c>
      <c r="B456" s="79">
        <f>Invoice!C458</f>
        <v>0</v>
      </c>
      <c r="C456" s="80">
        <f>Invoice!B458</f>
        <v>0</v>
      </c>
      <c r="D456" s="85">
        <f t="shared" ca="1" si="20"/>
        <v>0</v>
      </c>
      <c r="E456" s="85">
        <f t="shared" ca="1" si="21"/>
        <v>0</v>
      </c>
      <c r="F456" s="86">
        <f>Invoice!G458</f>
        <v>0</v>
      </c>
      <c r="G456" s="87">
        <f t="shared" si="22"/>
        <v>0</v>
      </c>
    </row>
    <row r="457" spans="1:7" s="84" customFormat="1" hidden="1">
      <c r="A457" s="100" t="str">
        <f>Invoice!F459</f>
        <v>Exchange rate :</v>
      </c>
      <c r="B457" s="79">
        <f>Invoice!C459</f>
        <v>0</v>
      </c>
      <c r="C457" s="80">
        <f>Invoice!B459</f>
        <v>0</v>
      </c>
      <c r="D457" s="85">
        <f t="shared" ca="1" si="20"/>
        <v>0</v>
      </c>
      <c r="E457" s="85">
        <f t="shared" ca="1" si="21"/>
        <v>0</v>
      </c>
      <c r="F457" s="86">
        <f>Invoice!G459</f>
        <v>0</v>
      </c>
      <c r="G457" s="87">
        <f t="shared" si="22"/>
        <v>0</v>
      </c>
    </row>
    <row r="458" spans="1:7" s="84" customFormat="1" hidden="1">
      <c r="A458" s="100" t="str">
        <f>Invoice!F460</f>
        <v>Exchange rate :</v>
      </c>
      <c r="B458" s="79">
        <f>Invoice!C460</f>
        <v>0</v>
      </c>
      <c r="C458" s="80">
        <f>Invoice!B460</f>
        <v>0</v>
      </c>
      <c r="D458" s="85">
        <f t="shared" ca="1" si="20"/>
        <v>0</v>
      </c>
      <c r="E458" s="85">
        <f t="shared" ca="1" si="21"/>
        <v>0</v>
      </c>
      <c r="F458" s="86">
        <f>Invoice!G460</f>
        <v>0</v>
      </c>
      <c r="G458" s="87">
        <f t="shared" si="22"/>
        <v>0</v>
      </c>
    </row>
    <row r="459" spans="1:7" s="84" customFormat="1" hidden="1">
      <c r="A459" s="100" t="str">
        <f>Invoice!F461</f>
        <v>Exchange rate :</v>
      </c>
      <c r="B459" s="79">
        <f>Invoice!C461</f>
        <v>0</v>
      </c>
      <c r="C459" s="80">
        <f>Invoice!B461</f>
        <v>0</v>
      </c>
      <c r="D459" s="85">
        <f t="shared" ca="1" si="20"/>
        <v>0</v>
      </c>
      <c r="E459" s="85">
        <f t="shared" ca="1" si="21"/>
        <v>0</v>
      </c>
      <c r="F459" s="86">
        <f>Invoice!G461</f>
        <v>0</v>
      </c>
      <c r="G459" s="87">
        <f t="shared" si="22"/>
        <v>0</v>
      </c>
    </row>
    <row r="460" spans="1:7" s="84" customFormat="1" hidden="1">
      <c r="A460" s="100" t="str">
        <f>Invoice!F462</f>
        <v>Exchange rate :</v>
      </c>
      <c r="B460" s="79">
        <f>Invoice!C462</f>
        <v>0</v>
      </c>
      <c r="C460" s="80">
        <f>Invoice!B462</f>
        <v>0</v>
      </c>
      <c r="D460" s="85">
        <f t="shared" ca="1" si="20"/>
        <v>0</v>
      </c>
      <c r="E460" s="85">
        <f t="shared" ca="1" si="21"/>
        <v>0</v>
      </c>
      <c r="F460" s="86">
        <f>Invoice!G462</f>
        <v>0</v>
      </c>
      <c r="G460" s="87">
        <f t="shared" si="22"/>
        <v>0</v>
      </c>
    </row>
    <row r="461" spans="1:7" s="84" customFormat="1" hidden="1">
      <c r="A461" s="100" t="str">
        <f>Invoice!F463</f>
        <v>Exchange rate :</v>
      </c>
      <c r="B461" s="79">
        <f>Invoice!C463</f>
        <v>0</v>
      </c>
      <c r="C461" s="80">
        <f>Invoice!B463</f>
        <v>0</v>
      </c>
      <c r="D461" s="85">
        <f t="shared" ca="1" si="20"/>
        <v>0</v>
      </c>
      <c r="E461" s="85">
        <f t="shared" ca="1" si="21"/>
        <v>0</v>
      </c>
      <c r="F461" s="86">
        <f>Invoice!G463</f>
        <v>0</v>
      </c>
      <c r="G461" s="87">
        <f t="shared" si="22"/>
        <v>0</v>
      </c>
    </row>
    <row r="462" spans="1:7" s="84" customFormat="1" hidden="1">
      <c r="A462" s="100" t="str">
        <f>Invoice!F464</f>
        <v>Exchange rate :</v>
      </c>
      <c r="B462" s="79">
        <f>Invoice!C464</f>
        <v>0</v>
      </c>
      <c r="C462" s="80">
        <f>Invoice!B464</f>
        <v>0</v>
      </c>
      <c r="D462" s="85">
        <f t="shared" ca="1" si="20"/>
        <v>0</v>
      </c>
      <c r="E462" s="85">
        <f t="shared" ca="1" si="21"/>
        <v>0</v>
      </c>
      <c r="F462" s="86">
        <f>Invoice!G464</f>
        <v>0</v>
      </c>
      <c r="G462" s="87">
        <f t="shared" si="22"/>
        <v>0</v>
      </c>
    </row>
    <row r="463" spans="1:7" s="84" customFormat="1" hidden="1">
      <c r="A463" s="100" t="str">
        <f>Invoice!F465</f>
        <v>Exchange rate :</v>
      </c>
      <c r="B463" s="79">
        <f>Invoice!C465</f>
        <v>0</v>
      </c>
      <c r="C463" s="80">
        <f>Invoice!B465</f>
        <v>0</v>
      </c>
      <c r="D463" s="85">
        <f t="shared" ca="1" si="20"/>
        <v>0</v>
      </c>
      <c r="E463" s="85">
        <f t="shared" ca="1" si="21"/>
        <v>0</v>
      </c>
      <c r="F463" s="86">
        <f>Invoice!G465</f>
        <v>0</v>
      </c>
      <c r="G463" s="87">
        <f t="shared" si="22"/>
        <v>0</v>
      </c>
    </row>
    <row r="464" spans="1:7" s="84" customFormat="1" hidden="1">
      <c r="A464" s="100" t="str">
        <f>Invoice!F466</f>
        <v>Exchange rate :</v>
      </c>
      <c r="B464" s="79">
        <f>Invoice!C466</f>
        <v>0</v>
      </c>
      <c r="C464" s="80">
        <f>Invoice!B466</f>
        <v>0</v>
      </c>
      <c r="D464" s="85">
        <f t="shared" ca="1" si="20"/>
        <v>0</v>
      </c>
      <c r="E464" s="85">
        <f t="shared" ca="1" si="21"/>
        <v>0</v>
      </c>
      <c r="F464" s="86">
        <f>Invoice!G466</f>
        <v>0</v>
      </c>
      <c r="G464" s="87">
        <f t="shared" si="22"/>
        <v>0</v>
      </c>
    </row>
    <row r="465" spans="1:7" s="84" customFormat="1" hidden="1">
      <c r="A465" s="100" t="str">
        <f>Invoice!F467</f>
        <v>Exchange rate :</v>
      </c>
      <c r="B465" s="79">
        <f>Invoice!C467</f>
        <v>0</v>
      </c>
      <c r="C465" s="80">
        <f>Invoice!B467</f>
        <v>0</v>
      </c>
      <c r="D465" s="85">
        <f t="shared" ca="1" si="20"/>
        <v>0</v>
      </c>
      <c r="E465" s="85">
        <f t="shared" ca="1" si="21"/>
        <v>0</v>
      </c>
      <c r="F465" s="86">
        <f>Invoice!G467</f>
        <v>0</v>
      </c>
      <c r="G465" s="87">
        <f t="shared" si="22"/>
        <v>0</v>
      </c>
    </row>
    <row r="466" spans="1:7" s="84" customFormat="1" hidden="1">
      <c r="A466" s="100" t="str">
        <f>Invoice!F468</f>
        <v>Exchange rate :</v>
      </c>
      <c r="B466" s="79">
        <f>Invoice!C468</f>
        <v>0</v>
      </c>
      <c r="C466" s="80">
        <f>Invoice!B468</f>
        <v>0</v>
      </c>
      <c r="D466" s="85">
        <f t="shared" ca="1" si="20"/>
        <v>0</v>
      </c>
      <c r="E466" s="85">
        <f t="shared" ca="1" si="21"/>
        <v>0</v>
      </c>
      <c r="F466" s="86">
        <f>Invoice!G468</f>
        <v>0</v>
      </c>
      <c r="G466" s="87">
        <f t="shared" si="22"/>
        <v>0</v>
      </c>
    </row>
    <row r="467" spans="1:7" s="84" customFormat="1" hidden="1">
      <c r="A467" s="100" t="str">
        <f>Invoice!F469</f>
        <v>Exchange rate :</v>
      </c>
      <c r="B467" s="79">
        <f>Invoice!C469</f>
        <v>0</v>
      </c>
      <c r="C467" s="80">
        <f>Invoice!B469</f>
        <v>0</v>
      </c>
      <c r="D467" s="85">
        <f t="shared" ca="1" si="20"/>
        <v>0</v>
      </c>
      <c r="E467" s="85">
        <f t="shared" ca="1" si="21"/>
        <v>0</v>
      </c>
      <c r="F467" s="86">
        <f>Invoice!G469</f>
        <v>0</v>
      </c>
      <c r="G467" s="87">
        <f t="shared" si="22"/>
        <v>0</v>
      </c>
    </row>
    <row r="468" spans="1:7" s="84" customFormat="1" hidden="1">
      <c r="A468" s="100" t="str">
        <f>Invoice!F470</f>
        <v>Exchange rate :</v>
      </c>
      <c r="B468" s="79">
        <f>Invoice!C470</f>
        <v>0</v>
      </c>
      <c r="C468" s="80">
        <f>Invoice!B470</f>
        <v>0</v>
      </c>
      <c r="D468" s="85">
        <f t="shared" ca="1" si="20"/>
        <v>0</v>
      </c>
      <c r="E468" s="85">
        <f t="shared" ca="1" si="21"/>
        <v>0</v>
      </c>
      <c r="F468" s="86">
        <f>Invoice!G470</f>
        <v>0</v>
      </c>
      <c r="G468" s="87">
        <f t="shared" si="22"/>
        <v>0</v>
      </c>
    </row>
    <row r="469" spans="1:7" s="84" customFormat="1" hidden="1">
      <c r="A469" s="100" t="str">
        <f>Invoice!F471</f>
        <v>Exchange rate :</v>
      </c>
      <c r="B469" s="79">
        <f>Invoice!C471</f>
        <v>0</v>
      </c>
      <c r="C469" s="80">
        <f>Invoice!B471</f>
        <v>0</v>
      </c>
      <c r="D469" s="85">
        <f t="shared" ca="1" si="20"/>
        <v>0</v>
      </c>
      <c r="E469" s="85">
        <f t="shared" ca="1" si="21"/>
        <v>0</v>
      </c>
      <c r="F469" s="86">
        <f>Invoice!G471</f>
        <v>0</v>
      </c>
      <c r="G469" s="87">
        <f t="shared" si="22"/>
        <v>0</v>
      </c>
    </row>
    <row r="470" spans="1:7" s="84" customFormat="1" hidden="1">
      <c r="A470" s="100" t="str">
        <f>Invoice!F472</f>
        <v>Exchange rate :</v>
      </c>
      <c r="B470" s="79">
        <f>Invoice!C472</f>
        <v>0</v>
      </c>
      <c r="C470" s="80">
        <f>Invoice!B472</f>
        <v>0</v>
      </c>
      <c r="D470" s="85">
        <f t="shared" ca="1" si="20"/>
        <v>0</v>
      </c>
      <c r="E470" s="85">
        <f t="shared" ca="1" si="21"/>
        <v>0</v>
      </c>
      <c r="F470" s="86">
        <f>Invoice!G472</f>
        <v>0</v>
      </c>
      <c r="G470" s="87">
        <f t="shared" si="22"/>
        <v>0</v>
      </c>
    </row>
    <row r="471" spans="1:7" s="84" customFormat="1" hidden="1">
      <c r="A471" s="100" t="str">
        <f>Invoice!F473</f>
        <v>Exchange rate :</v>
      </c>
      <c r="B471" s="79">
        <f>Invoice!C473</f>
        <v>0</v>
      </c>
      <c r="C471" s="80">
        <f>Invoice!B473</f>
        <v>0</v>
      </c>
      <c r="D471" s="85">
        <f t="shared" ca="1" si="20"/>
        <v>0</v>
      </c>
      <c r="E471" s="85">
        <f t="shared" ca="1" si="21"/>
        <v>0</v>
      </c>
      <c r="F471" s="86">
        <f>Invoice!G473</f>
        <v>0</v>
      </c>
      <c r="G471" s="87">
        <f t="shared" si="22"/>
        <v>0</v>
      </c>
    </row>
    <row r="472" spans="1:7" s="84" customFormat="1" hidden="1">
      <c r="A472" s="100" t="str">
        <f>Invoice!F474</f>
        <v>Exchange rate :</v>
      </c>
      <c r="B472" s="79">
        <f>Invoice!C474</f>
        <v>0</v>
      </c>
      <c r="C472" s="80">
        <f>Invoice!B474</f>
        <v>0</v>
      </c>
      <c r="D472" s="85">
        <f t="shared" ca="1" si="20"/>
        <v>0</v>
      </c>
      <c r="E472" s="85">
        <f t="shared" ca="1" si="21"/>
        <v>0</v>
      </c>
      <c r="F472" s="86">
        <f>Invoice!G474</f>
        <v>0</v>
      </c>
      <c r="G472" s="87">
        <f t="shared" si="22"/>
        <v>0</v>
      </c>
    </row>
    <row r="473" spans="1:7" s="84" customFormat="1" hidden="1">
      <c r="A473" s="100" t="str">
        <f>Invoice!F475</f>
        <v>Exchange rate :</v>
      </c>
      <c r="B473" s="79">
        <f>Invoice!C475</f>
        <v>0</v>
      </c>
      <c r="C473" s="80">
        <f>Invoice!B475</f>
        <v>0</v>
      </c>
      <c r="D473" s="85">
        <f t="shared" ca="1" si="20"/>
        <v>0</v>
      </c>
      <c r="E473" s="85">
        <f t="shared" ca="1" si="21"/>
        <v>0</v>
      </c>
      <c r="F473" s="86">
        <f>Invoice!G475</f>
        <v>0</v>
      </c>
      <c r="G473" s="87">
        <f t="shared" si="22"/>
        <v>0</v>
      </c>
    </row>
    <row r="474" spans="1:7" s="84" customFormat="1" hidden="1">
      <c r="A474" s="100" t="str">
        <f>Invoice!F476</f>
        <v>Exchange rate :</v>
      </c>
      <c r="B474" s="79">
        <f>Invoice!C476</f>
        <v>0</v>
      </c>
      <c r="C474" s="80">
        <f>Invoice!B476</f>
        <v>0</v>
      </c>
      <c r="D474" s="85">
        <f t="shared" ca="1" si="20"/>
        <v>0</v>
      </c>
      <c r="E474" s="85">
        <f t="shared" ca="1" si="21"/>
        <v>0</v>
      </c>
      <c r="F474" s="86">
        <f>Invoice!G476</f>
        <v>0</v>
      </c>
      <c r="G474" s="87">
        <f t="shared" si="22"/>
        <v>0</v>
      </c>
    </row>
    <row r="475" spans="1:7" s="84" customFormat="1" hidden="1">
      <c r="A475" s="100" t="str">
        <f>Invoice!F477</f>
        <v>Exchange rate :</v>
      </c>
      <c r="B475" s="79">
        <f>Invoice!C477</f>
        <v>0</v>
      </c>
      <c r="C475" s="80">
        <f>Invoice!B477</f>
        <v>0</v>
      </c>
      <c r="D475" s="85">
        <f t="shared" ca="1" si="20"/>
        <v>0</v>
      </c>
      <c r="E475" s="85">
        <f t="shared" ca="1" si="21"/>
        <v>0</v>
      </c>
      <c r="F475" s="86">
        <f>Invoice!G477</f>
        <v>0</v>
      </c>
      <c r="G475" s="87">
        <f t="shared" si="22"/>
        <v>0</v>
      </c>
    </row>
    <row r="476" spans="1:7" s="84" customFormat="1" hidden="1">
      <c r="A476" s="100" t="str">
        <f>Invoice!F478</f>
        <v>Exchange rate :</v>
      </c>
      <c r="B476" s="79">
        <f>Invoice!C478</f>
        <v>0</v>
      </c>
      <c r="C476" s="80">
        <f>Invoice!B478</f>
        <v>0</v>
      </c>
      <c r="D476" s="85">
        <f t="shared" ca="1" si="20"/>
        <v>0</v>
      </c>
      <c r="E476" s="85">
        <f t="shared" ca="1" si="21"/>
        <v>0</v>
      </c>
      <c r="F476" s="86">
        <f>Invoice!G478</f>
        <v>0</v>
      </c>
      <c r="G476" s="87">
        <f t="shared" si="22"/>
        <v>0</v>
      </c>
    </row>
    <row r="477" spans="1:7" s="84" customFormat="1" hidden="1">
      <c r="A477" s="100" t="str">
        <f>Invoice!F479</f>
        <v>Exchange rate :</v>
      </c>
      <c r="B477" s="79">
        <f>Invoice!C479</f>
        <v>0</v>
      </c>
      <c r="C477" s="80">
        <f>Invoice!B479</f>
        <v>0</v>
      </c>
      <c r="D477" s="85">
        <f t="shared" ca="1" si="20"/>
        <v>0</v>
      </c>
      <c r="E477" s="85">
        <f t="shared" ca="1" si="21"/>
        <v>0</v>
      </c>
      <c r="F477" s="86">
        <f>Invoice!G479</f>
        <v>0</v>
      </c>
      <c r="G477" s="87">
        <f t="shared" si="22"/>
        <v>0</v>
      </c>
    </row>
    <row r="478" spans="1:7" s="84" customFormat="1" hidden="1">
      <c r="A478" s="100" t="str">
        <f>Invoice!F480</f>
        <v>Exchange rate :</v>
      </c>
      <c r="B478" s="79">
        <f>Invoice!C480</f>
        <v>0</v>
      </c>
      <c r="C478" s="80">
        <f>Invoice!B480</f>
        <v>0</v>
      </c>
      <c r="D478" s="85">
        <f t="shared" ca="1" si="20"/>
        <v>0</v>
      </c>
      <c r="E478" s="85">
        <f t="shared" ca="1" si="21"/>
        <v>0</v>
      </c>
      <c r="F478" s="86">
        <f>Invoice!G480</f>
        <v>0</v>
      </c>
      <c r="G478" s="87">
        <f t="shared" si="22"/>
        <v>0</v>
      </c>
    </row>
    <row r="479" spans="1:7" s="84" customFormat="1" hidden="1">
      <c r="A479" s="100" t="str">
        <f>Invoice!F481</f>
        <v>Exchange rate :</v>
      </c>
      <c r="B479" s="79">
        <f>Invoice!C481</f>
        <v>0</v>
      </c>
      <c r="C479" s="80">
        <f>Invoice!B481</f>
        <v>0</v>
      </c>
      <c r="D479" s="85">
        <f t="shared" ca="1" si="20"/>
        <v>0</v>
      </c>
      <c r="E479" s="85">
        <f t="shared" ca="1" si="21"/>
        <v>0</v>
      </c>
      <c r="F479" s="86">
        <f>Invoice!G481</f>
        <v>0</v>
      </c>
      <c r="G479" s="87">
        <f t="shared" si="22"/>
        <v>0</v>
      </c>
    </row>
    <row r="480" spans="1:7" s="84" customFormat="1" hidden="1">
      <c r="A480" s="100" t="str">
        <f>Invoice!F482</f>
        <v>Exchange rate :</v>
      </c>
      <c r="B480" s="79">
        <f>Invoice!C482</f>
        <v>0</v>
      </c>
      <c r="C480" s="80">
        <f>Invoice!B482</f>
        <v>0</v>
      </c>
      <c r="D480" s="85">
        <f t="shared" ca="1" si="20"/>
        <v>0</v>
      </c>
      <c r="E480" s="85">
        <f t="shared" ca="1" si="21"/>
        <v>0</v>
      </c>
      <c r="F480" s="86">
        <f>Invoice!G482</f>
        <v>0</v>
      </c>
      <c r="G480" s="87">
        <f t="shared" si="22"/>
        <v>0</v>
      </c>
    </row>
    <row r="481" spans="1:7" s="84" customFormat="1" hidden="1">
      <c r="A481" s="100" t="str">
        <f>Invoice!F483</f>
        <v>Exchange rate :</v>
      </c>
      <c r="B481" s="79">
        <f>Invoice!C483</f>
        <v>0</v>
      </c>
      <c r="C481" s="80">
        <f>Invoice!B483</f>
        <v>0</v>
      </c>
      <c r="D481" s="85">
        <f t="shared" ca="1" si="20"/>
        <v>0</v>
      </c>
      <c r="E481" s="85">
        <f t="shared" ca="1" si="21"/>
        <v>0</v>
      </c>
      <c r="F481" s="86">
        <f>Invoice!G483</f>
        <v>0</v>
      </c>
      <c r="G481" s="87">
        <f t="shared" si="22"/>
        <v>0</v>
      </c>
    </row>
    <row r="482" spans="1:7" s="84" customFormat="1" hidden="1">
      <c r="A482" s="100" t="str">
        <f>Invoice!F484</f>
        <v>Exchange rate :</v>
      </c>
      <c r="B482" s="79">
        <f>Invoice!C484</f>
        <v>0</v>
      </c>
      <c r="C482" s="80">
        <f>Invoice!B484</f>
        <v>0</v>
      </c>
      <c r="D482" s="85">
        <f t="shared" ca="1" si="20"/>
        <v>0</v>
      </c>
      <c r="E482" s="85">
        <f t="shared" ca="1" si="21"/>
        <v>0</v>
      </c>
      <c r="F482" s="86">
        <f>Invoice!G484</f>
        <v>0</v>
      </c>
      <c r="G482" s="87">
        <f t="shared" si="22"/>
        <v>0</v>
      </c>
    </row>
    <row r="483" spans="1:7" s="84" customFormat="1" hidden="1">
      <c r="A483" s="100" t="str">
        <f>Invoice!F485</f>
        <v>Exchange rate :</v>
      </c>
      <c r="B483" s="79">
        <f>Invoice!C485</f>
        <v>0</v>
      </c>
      <c r="C483" s="80">
        <f>Invoice!B485</f>
        <v>0</v>
      </c>
      <c r="D483" s="85">
        <f t="shared" ca="1" si="20"/>
        <v>0</v>
      </c>
      <c r="E483" s="85">
        <f t="shared" ca="1" si="21"/>
        <v>0</v>
      </c>
      <c r="F483" s="86">
        <f>Invoice!G485</f>
        <v>0</v>
      </c>
      <c r="G483" s="87">
        <f t="shared" si="22"/>
        <v>0</v>
      </c>
    </row>
    <row r="484" spans="1:7" s="84" customFormat="1" hidden="1">
      <c r="A484" s="100" t="str">
        <f>Invoice!F486</f>
        <v>Exchange rate :</v>
      </c>
      <c r="B484" s="79">
        <f>Invoice!C486</f>
        <v>0</v>
      </c>
      <c r="C484" s="80">
        <f>Invoice!B486</f>
        <v>0</v>
      </c>
      <c r="D484" s="85">
        <f t="shared" ca="1" si="20"/>
        <v>0</v>
      </c>
      <c r="E484" s="85">
        <f t="shared" ca="1" si="21"/>
        <v>0</v>
      </c>
      <c r="F484" s="86">
        <f>Invoice!G486</f>
        <v>0</v>
      </c>
      <c r="G484" s="87">
        <f t="shared" si="22"/>
        <v>0</v>
      </c>
    </row>
    <row r="485" spans="1:7" s="84" customFormat="1" hidden="1">
      <c r="A485" s="100" t="str">
        <f>Invoice!F487</f>
        <v>Exchange rate :</v>
      </c>
      <c r="B485" s="79">
        <f>Invoice!C487</f>
        <v>0</v>
      </c>
      <c r="C485" s="80">
        <f>Invoice!B487</f>
        <v>0</v>
      </c>
      <c r="D485" s="85">
        <f t="shared" ca="1" si="20"/>
        <v>0</v>
      </c>
      <c r="E485" s="85">
        <f t="shared" ca="1" si="21"/>
        <v>0</v>
      </c>
      <c r="F485" s="86">
        <f>Invoice!G487</f>
        <v>0</v>
      </c>
      <c r="G485" s="87">
        <f t="shared" si="22"/>
        <v>0</v>
      </c>
    </row>
    <row r="486" spans="1:7" s="84" customFormat="1" hidden="1">
      <c r="A486" s="100" t="str">
        <f>Invoice!F488</f>
        <v>Exchange rate :</v>
      </c>
      <c r="B486" s="79">
        <f>Invoice!C488</f>
        <v>0</v>
      </c>
      <c r="C486" s="80">
        <f>Invoice!B488</f>
        <v>0</v>
      </c>
      <c r="D486" s="85">
        <f t="shared" ca="1" si="20"/>
        <v>0</v>
      </c>
      <c r="E486" s="85">
        <f t="shared" ca="1" si="21"/>
        <v>0</v>
      </c>
      <c r="F486" s="86">
        <f>Invoice!G488</f>
        <v>0</v>
      </c>
      <c r="G486" s="87">
        <f t="shared" si="22"/>
        <v>0</v>
      </c>
    </row>
    <row r="487" spans="1:7" s="84" customFormat="1" hidden="1">
      <c r="A487" s="100" t="str">
        <f>Invoice!F489</f>
        <v>Exchange rate :</v>
      </c>
      <c r="B487" s="79">
        <f>Invoice!C489</f>
        <v>0</v>
      </c>
      <c r="C487" s="80">
        <f>Invoice!B489</f>
        <v>0</v>
      </c>
      <c r="D487" s="85">
        <f t="shared" ca="1" si="20"/>
        <v>0</v>
      </c>
      <c r="E487" s="85">
        <f t="shared" ca="1" si="21"/>
        <v>0</v>
      </c>
      <c r="F487" s="86">
        <f>Invoice!G489</f>
        <v>0</v>
      </c>
      <c r="G487" s="87">
        <f t="shared" si="22"/>
        <v>0</v>
      </c>
    </row>
    <row r="488" spans="1:7" s="84" customFormat="1" hidden="1">
      <c r="A488" s="100" t="str">
        <f>Invoice!F490</f>
        <v>Exchange rate :</v>
      </c>
      <c r="B488" s="79">
        <f>Invoice!C490</f>
        <v>0</v>
      </c>
      <c r="C488" s="80">
        <f>Invoice!B490</f>
        <v>0</v>
      </c>
      <c r="D488" s="85">
        <f t="shared" ca="1" si="20"/>
        <v>0</v>
      </c>
      <c r="E488" s="85">
        <f t="shared" ca="1" si="21"/>
        <v>0</v>
      </c>
      <c r="F488" s="86">
        <f>Invoice!G490</f>
        <v>0</v>
      </c>
      <c r="G488" s="87">
        <f t="shared" si="22"/>
        <v>0</v>
      </c>
    </row>
    <row r="489" spans="1:7" s="84" customFormat="1" hidden="1">
      <c r="A489" s="100" t="str">
        <f>Invoice!F491</f>
        <v>Exchange rate :</v>
      </c>
      <c r="B489" s="79">
        <f>Invoice!C491</f>
        <v>0</v>
      </c>
      <c r="C489" s="80">
        <f>Invoice!B491</f>
        <v>0</v>
      </c>
      <c r="D489" s="85">
        <f t="shared" ca="1" si="20"/>
        <v>0</v>
      </c>
      <c r="E489" s="85">
        <f t="shared" ca="1" si="21"/>
        <v>0</v>
      </c>
      <c r="F489" s="86">
        <f>Invoice!G491</f>
        <v>0</v>
      </c>
      <c r="G489" s="87">
        <f t="shared" si="22"/>
        <v>0</v>
      </c>
    </row>
    <row r="490" spans="1:7" s="84" customFormat="1" hidden="1">
      <c r="A490" s="100" t="str">
        <f>Invoice!F492</f>
        <v>Exchange rate :</v>
      </c>
      <c r="B490" s="79">
        <f>Invoice!C492</f>
        <v>0</v>
      </c>
      <c r="C490" s="80">
        <f>Invoice!B492</f>
        <v>0</v>
      </c>
      <c r="D490" s="85">
        <f t="shared" ca="1" si="20"/>
        <v>0</v>
      </c>
      <c r="E490" s="85">
        <f t="shared" ca="1" si="21"/>
        <v>0</v>
      </c>
      <c r="F490" s="86">
        <f>Invoice!G492</f>
        <v>0</v>
      </c>
      <c r="G490" s="87">
        <f t="shared" si="22"/>
        <v>0</v>
      </c>
    </row>
    <row r="491" spans="1:7" s="84" customFormat="1" hidden="1">
      <c r="A491" s="100" t="str">
        <f>Invoice!F493</f>
        <v>Exchange rate :</v>
      </c>
      <c r="B491" s="79">
        <f>Invoice!C493</f>
        <v>0</v>
      </c>
      <c r="C491" s="80">
        <f>Invoice!B493</f>
        <v>0</v>
      </c>
      <c r="D491" s="85">
        <f t="shared" ca="1" si="20"/>
        <v>0</v>
      </c>
      <c r="E491" s="85">
        <f t="shared" ca="1" si="21"/>
        <v>0</v>
      </c>
      <c r="F491" s="86">
        <f>Invoice!G493</f>
        <v>0</v>
      </c>
      <c r="G491" s="87">
        <f t="shared" si="22"/>
        <v>0</v>
      </c>
    </row>
    <row r="492" spans="1:7" s="84" customFormat="1" hidden="1">
      <c r="A492" s="100" t="str">
        <f>Invoice!F494</f>
        <v>Exchange rate :</v>
      </c>
      <c r="B492" s="79">
        <f>Invoice!C494</f>
        <v>0</v>
      </c>
      <c r="C492" s="80">
        <f>Invoice!B494</f>
        <v>0</v>
      </c>
      <c r="D492" s="85">
        <f t="shared" ca="1" si="20"/>
        <v>0</v>
      </c>
      <c r="E492" s="85">
        <f t="shared" ca="1" si="21"/>
        <v>0</v>
      </c>
      <c r="F492" s="86">
        <f>Invoice!G494</f>
        <v>0</v>
      </c>
      <c r="G492" s="87">
        <f t="shared" si="22"/>
        <v>0</v>
      </c>
    </row>
    <row r="493" spans="1:7" s="84" customFormat="1" hidden="1">
      <c r="A493" s="100" t="str">
        <f>Invoice!F495</f>
        <v>Exchange rate :</v>
      </c>
      <c r="B493" s="79">
        <f>Invoice!C495</f>
        <v>0</v>
      </c>
      <c r="C493" s="80">
        <f>Invoice!B495</f>
        <v>0</v>
      </c>
      <c r="D493" s="85">
        <f t="shared" ca="1" si="20"/>
        <v>0</v>
      </c>
      <c r="E493" s="85">
        <f t="shared" ca="1" si="21"/>
        <v>0</v>
      </c>
      <c r="F493" s="86">
        <f>Invoice!G495</f>
        <v>0</v>
      </c>
      <c r="G493" s="87">
        <f t="shared" si="22"/>
        <v>0</v>
      </c>
    </row>
    <row r="494" spans="1:7" s="84" customFormat="1" hidden="1">
      <c r="A494" s="100" t="str">
        <f>Invoice!F496</f>
        <v>Exchange rate :</v>
      </c>
      <c r="B494" s="79">
        <f>Invoice!C496</f>
        <v>0</v>
      </c>
      <c r="C494" s="80">
        <f>Invoice!B496</f>
        <v>0</v>
      </c>
      <c r="D494" s="85">
        <f t="shared" ca="1" si="20"/>
        <v>0</v>
      </c>
      <c r="E494" s="85">
        <f t="shared" ca="1" si="21"/>
        <v>0</v>
      </c>
      <c r="F494" s="86">
        <f>Invoice!G496</f>
        <v>0</v>
      </c>
      <c r="G494" s="87">
        <f t="shared" si="22"/>
        <v>0</v>
      </c>
    </row>
    <row r="495" spans="1:7" s="84" customFormat="1" hidden="1">
      <c r="A495" s="100" t="str">
        <f>Invoice!F497</f>
        <v>Exchange rate :</v>
      </c>
      <c r="B495" s="79">
        <f>Invoice!C497</f>
        <v>0</v>
      </c>
      <c r="C495" s="80">
        <f>Invoice!B497</f>
        <v>0</v>
      </c>
      <c r="D495" s="85">
        <f t="shared" ca="1" si="20"/>
        <v>0</v>
      </c>
      <c r="E495" s="85">
        <f t="shared" ca="1" si="21"/>
        <v>0</v>
      </c>
      <c r="F495" s="86">
        <f>Invoice!G497</f>
        <v>0</v>
      </c>
      <c r="G495" s="87">
        <f t="shared" si="22"/>
        <v>0</v>
      </c>
    </row>
    <row r="496" spans="1:7" s="84" customFormat="1" hidden="1">
      <c r="A496" s="100" t="str">
        <f>Invoice!F498</f>
        <v>Exchange rate :</v>
      </c>
      <c r="B496" s="79">
        <f>Invoice!C498</f>
        <v>0</v>
      </c>
      <c r="C496" s="80">
        <f>Invoice!B498</f>
        <v>0</v>
      </c>
      <c r="D496" s="85">
        <f t="shared" ca="1" si="20"/>
        <v>0</v>
      </c>
      <c r="E496" s="85">
        <f t="shared" ca="1" si="21"/>
        <v>0</v>
      </c>
      <c r="F496" s="86">
        <f>Invoice!G498</f>
        <v>0</v>
      </c>
      <c r="G496" s="87">
        <f t="shared" si="22"/>
        <v>0</v>
      </c>
    </row>
    <row r="497" spans="1:7" s="84" customFormat="1" hidden="1">
      <c r="A497" s="100" t="str">
        <f>Invoice!F499</f>
        <v>Exchange rate :</v>
      </c>
      <c r="B497" s="79">
        <f>Invoice!C499</f>
        <v>0</v>
      </c>
      <c r="C497" s="80">
        <f>Invoice!B499</f>
        <v>0</v>
      </c>
      <c r="D497" s="85">
        <f t="shared" ca="1" si="20"/>
        <v>0</v>
      </c>
      <c r="E497" s="85">
        <f t="shared" ca="1" si="21"/>
        <v>0</v>
      </c>
      <c r="F497" s="86">
        <f>Invoice!G499</f>
        <v>0</v>
      </c>
      <c r="G497" s="87">
        <f t="shared" si="22"/>
        <v>0</v>
      </c>
    </row>
    <row r="498" spans="1:7" s="84" customFormat="1" hidden="1">
      <c r="A498" s="100" t="str">
        <f>Invoice!F500</f>
        <v>Exchange rate :</v>
      </c>
      <c r="B498" s="79">
        <f>Invoice!C500</f>
        <v>0</v>
      </c>
      <c r="C498" s="80">
        <f>Invoice!B500</f>
        <v>0</v>
      </c>
      <c r="D498" s="85">
        <f t="shared" ca="1" si="20"/>
        <v>0</v>
      </c>
      <c r="E498" s="85">
        <f t="shared" ca="1" si="21"/>
        <v>0</v>
      </c>
      <c r="F498" s="86">
        <f>Invoice!G500</f>
        <v>0</v>
      </c>
      <c r="G498" s="87">
        <f t="shared" si="22"/>
        <v>0</v>
      </c>
    </row>
    <row r="499" spans="1:7" s="84" customFormat="1" hidden="1">
      <c r="A499" s="100" t="str">
        <f>Invoice!F501</f>
        <v>Exchange rate :</v>
      </c>
      <c r="B499" s="79">
        <f>Invoice!C501</f>
        <v>0</v>
      </c>
      <c r="C499" s="80">
        <f>Invoice!B501</f>
        <v>0</v>
      </c>
      <c r="D499" s="85">
        <f t="shared" ca="1" si="20"/>
        <v>0</v>
      </c>
      <c r="E499" s="85">
        <f t="shared" ca="1" si="21"/>
        <v>0</v>
      </c>
      <c r="F499" s="86">
        <f>Invoice!G501</f>
        <v>0</v>
      </c>
      <c r="G499" s="87">
        <f t="shared" si="22"/>
        <v>0</v>
      </c>
    </row>
    <row r="500" spans="1:7" s="84" customFormat="1" hidden="1">
      <c r="A500" s="100" t="str">
        <f>Invoice!F502</f>
        <v>Exchange rate :</v>
      </c>
      <c r="B500" s="79">
        <f>Invoice!C502</f>
        <v>0</v>
      </c>
      <c r="C500" s="80">
        <f>Invoice!B502</f>
        <v>0</v>
      </c>
      <c r="D500" s="85">
        <f t="shared" ca="1" si="20"/>
        <v>0</v>
      </c>
      <c r="E500" s="85">
        <f t="shared" ca="1" si="21"/>
        <v>0</v>
      </c>
      <c r="F500" s="86">
        <f>Invoice!G502</f>
        <v>0</v>
      </c>
      <c r="G500" s="87">
        <f t="shared" si="22"/>
        <v>0</v>
      </c>
    </row>
    <row r="501" spans="1:7" s="84" customFormat="1" hidden="1">
      <c r="A501" s="100" t="str">
        <f>Invoice!F503</f>
        <v>Exchange rate :</v>
      </c>
      <c r="B501" s="79">
        <f>Invoice!C503</f>
        <v>0</v>
      </c>
      <c r="C501" s="80">
        <f>Invoice!B503</f>
        <v>0</v>
      </c>
      <c r="D501" s="85">
        <f t="shared" ca="1" si="20"/>
        <v>0</v>
      </c>
      <c r="E501" s="85">
        <f t="shared" ca="1" si="21"/>
        <v>0</v>
      </c>
      <c r="F501" s="86">
        <f>Invoice!G503</f>
        <v>0</v>
      </c>
      <c r="G501" s="87">
        <f t="shared" si="22"/>
        <v>0</v>
      </c>
    </row>
    <row r="502" spans="1:7" s="84" customFormat="1" hidden="1">
      <c r="A502" s="100" t="str">
        <f>Invoice!F504</f>
        <v>Exchange rate :</v>
      </c>
      <c r="B502" s="79">
        <f>Invoice!C504</f>
        <v>0</v>
      </c>
      <c r="C502" s="80">
        <f>Invoice!B504</f>
        <v>0</v>
      </c>
      <c r="D502" s="85">
        <f t="shared" ca="1" si="20"/>
        <v>0</v>
      </c>
      <c r="E502" s="85">
        <f t="shared" ca="1" si="21"/>
        <v>0</v>
      </c>
      <c r="F502" s="86">
        <f>Invoice!G504</f>
        <v>0</v>
      </c>
      <c r="G502" s="87">
        <f t="shared" si="22"/>
        <v>0</v>
      </c>
    </row>
    <row r="503" spans="1:7" s="84" customFormat="1" hidden="1">
      <c r="A503" s="100" t="str">
        <f>Invoice!F505</f>
        <v>Exchange rate :</v>
      </c>
      <c r="B503" s="79">
        <f>Invoice!C505</f>
        <v>0</v>
      </c>
      <c r="C503" s="80">
        <f>Invoice!B505</f>
        <v>0</v>
      </c>
      <c r="D503" s="85">
        <f t="shared" ca="1" si="20"/>
        <v>0</v>
      </c>
      <c r="E503" s="85">
        <f t="shared" ca="1" si="21"/>
        <v>0</v>
      </c>
      <c r="F503" s="86">
        <f>Invoice!G505</f>
        <v>0</v>
      </c>
      <c r="G503" s="87">
        <f t="shared" si="22"/>
        <v>0</v>
      </c>
    </row>
    <row r="504" spans="1:7" s="84" customFormat="1" hidden="1">
      <c r="A504" s="100" t="str">
        <f>Invoice!F506</f>
        <v>Exchange rate :</v>
      </c>
      <c r="B504" s="79">
        <f>Invoice!C506</f>
        <v>0</v>
      </c>
      <c r="C504" s="80">
        <f>Invoice!B506</f>
        <v>0</v>
      </c>
      <c r="D504" s="85">
        <f t="shared" ca="1" si="20"/>
        <v>0</v>
      </c>
      <c r="E504" s="85">
        <f t="shared" ca="1" si="21"/>
        <v>0</v>
      </c>
      <c r="F504" s="86">
        <f>Invoice!G506</f>
        <v>0</v>
      </c>
      <c r="G504" s="87">
        <f t="shared" si="22"/>
        <v>0</v>
      </c>
    </row>
    <row r="505" spans="1:7" s="84" customFormat="1" hidden="1">
      <c r="A505" s="100" t="str">
        <f>Invoice!F507</f>
        <v>Exchange rate :</v>
      </c>
      <c r="B505" s="79">
        <f>Invoice!C507</f>
        <v>0</v>
      </c>
      <c r="C505" s="80">
        <f>Invoice!B507</f>
        <v>0</v>
      </c>
      <c r="D505" s="85">
        <f t="shared" ca="1" si="20"/>
        <v>0</v>
      </c>
      <c r="E505" s="85">
        <f t="shared" ca="1" si="21"/>
        <v>0</v>
      </c>
      <c r="F505" s="86">
        <f>Invoice!G507</f>
        <v>0</v>
      </c>
      <c r="G505" s="87">
        <f t="shared" si="22"/>
        <v>0</v>
      </c>
    </row>
    <row r="506" spans="1:7" s="84" customFormat="1" hidden="1">
      <c r="A506" s="100" t="str">
        <f>Invoice!F508</f>
        <v>Exchange rate :</v>
      </c>
      <c r="B506" s="79">
        <f>Invoice!C508</f>
        <v>0</v>
      </c>
      <c r="C506" s="80">
        <f>Invoice!B508</f>
        <v>0</v>
      </c>
      <c r="D506" s="85">
        <f t="shared" ca="1" si="20"/>
        <v>0</v>
      </c>
      <c r="E506" s="85">
        <f t="shared" ca="1" si="21"/>
        <v>0</v>
      </c>
      <c r="F506" s="86">
        <f>Invoice!G508</f>
        <v>0</v>
      </c>
      <c r="G506" s="87">
        <f t="shared" si="22"/>
        <v>0</v>
      </c>
    </row>
    <row r="507" spans="1:7" s="84" customFormat="1" hidden="1">
      <c r="A507" s="100" t="str">
        <f>Invoice!F509</f>
        <v>Exchange rate :</v>
      </c>
      <c r="B507" s="79">
        <f>Invoice!C509</f>
        <v>0</v>
      </c>
      <c r="C507" s="80">
        <f>Invoice!B509</f>
        <v>0</v>
      </c>
      <c r="D507" s="85">
        <f t="shared" ca="1" si="20"/>
        <v>0</v>
      </c>
      <c r="E507" s="85">
        <f t="shared" ca="1" si="21"/>
        <v>0</v>
      </c>
      <c r="F507" s="86">
        <f>Invoice!G509</f>
        <v>0</v>
      </c>
      <c r="G507" s="87">
        <f t="shared" si="22"/>
        <v>0</v>
      </c>
    </row>
    <row r="508" spans="1:7" s="84" customFormat="1" hidden="1">
      <c r="A508" s="100" t="str">
        <f>Invoice!F510</f>
        <v>Exchange rate :</v>
      </c>
      <c r="B508" s="79">
        <f>Invoice!C510</f>
        <v>0</v>
      </c>
      <c r="C508" s="80">
        <f>Invoice!B510</f>
        <v>0</v>
      </c>
      <c r="D508" s="85">
        <f t="shared" ca="1" si="20"/>
        <v>0</v>
      </c>
      <c r="E508" s="85">
        <f t="shared" ca="1" si="21"/>
        <v>0</v>
      </c>
      <c r="F508" s="86">
        <f>Invoice!G510</f>
        <v>0</v>
      </c>
      <c r="G508" s="87">
        <f t="shared" si="22"/>
        <v>0</v>
      </c>
    </row>
    <row r="509" spans="1:7" s="84" customFormat="1" hidden="1">
      <c r="A509" s="100" t="str">
        <f>Invoice!F511</f>
        <v>Exchange rate :</v>
      </c>
      <c r="B509" s="79">
        <f>Invoice!C511</f>
        <v>0</v>
      </c>
      <c r="C509" s="80">
        <f>Invoice!B511</f>
        <v>0</v>
      </c>
      <c r="D509" s="85">
        <f t="shared" ca="1" si="20"/>
        <v>0</v>
      </c>
      <c r="E509" s="85">
        <f t="shared" ca="1" si="21"/>
        <v>0</v>
      </c>
      <c r="F509" s="86">
        <f>Invoice!G511</f>
        <v>0</v>
      </c>
      <c r="G509" s="87">
        <f t="shared" si="22"/>
        <v>0</v>
      </c>
    </row>
    <row r="510" spans="1:7" s="84" customFormat="1" hidden="1">
      <c r="A510" s="100" t="str">
        <f>Invoice!F512</f>
        <v>Exchange rate :</v>
      </c>
      <c r="B510" s="79">
        <f>Invoice!C512</f>
        <v>0</v>
      </c>
      <c r="C510" s="80">
        <f>Invoice!B512</f>
        <v>0</v>
      </c>
      <c r="D510" s="85">
        <f t="shared" ca="1" si="20"/>
        <v>0</v>
      </c>
      <c r="E510" s="85">
        <f t="shared" ca="1" si="21"/>
        <v>0</v>
      </c>
      <c r="F510" s="86">
        <f>Invoice!G512</f>
        <v>0</v>
      </c>
      <c r="G510" s="87">
        <f t="shared" si="22"/>
        <v>0</v>
      </c>
    </row>
    <row r="511" spans="1:7" s="84" customFormat="1" hidden="1">
      <c r="A511" s="100" t="str">
        <f>Invoice!F513</f>
        <v>Exchange rate :</v>
      </c>
      <c r="B511" s="79">
        <f>Invoice!C513</f>
        <v>0</v>
      </c>
      <c r="C511" s="80">
        <f>Invoice!B513</f>
        <v>0</v>
      </c>
      <c r="D511" s="85">
        <f t="shared" ca="1" si="20"/>
        <v>0</v>
      </c>
      <c r="E511" s="85">
        <f t="shared" ca="1" si="21"/>
        <v>0</v>
      </c>
      <c r="F511" s="86">
        <f>Invoice!G513</f>
        <v>0</v>
      </c>
      <c r="G511" s="87">
        <f t="shared" si="22"/>
        <v>0</v>
      </c>
    </row>
    <row r="512" spans="1:7" s="84" customFormat="1" hidden="1">
      <c r="A512" s="100" t="str">
        <f>Invoice!F514</f>
        <v>Exchange rate :</v>
      </c>
      <c r="B512" s="79">
        <f>Invoice!C514</f>
        <v>0</v>
      </c>
      <c r="C512" s="80">
        <f>Invoice!B514</f>
        <v>0</v>
      </c>
      <c r="D512" s="85">
        <f t="shared" ca="1" si="20"/>
        <v>0</v>
      </c>
      <c r="E512" s="85">
        <f t="shared" ca="1" si="21"/>
        <v>0</v>
      </c>
      <c r="F512" s="86">
        <f>Invoice!G514</f>
        <v>0</v>
      </c>
      <c r="G512" s="87">
        <f t="shared" si="22"/>
        <v>0</v>
      </c>
    </row>
    <row r="513" spans="1:7" s="84" customFormat="1" hidden="1">
      <c r="A513" s="100" t="str">
        <f>Invoice!F515</f>
        <v>Exchange rate :</v>
      </c>
      <c r="B513" s="79">
        <f>Invoice!C515</f>
        <v>0</v>
      </c>
      <c r="C513" s="80">
        <f>Invoice!B515</f>
        <v>0</v>
      </c>
      <c r="D513" s="85">
        <f t="shared" ref="D513:D576" ca="1" si="23">F513/$D$14</f>
        <v>0</v>
      </c>
      <c r="E513" s="85">
        <f t="shared" ref="E513:E576" ca="1" si="24">G513/$D$14</f>
        <v>0</v>
      </c>
      <c r="F513" s="86">
        <f>Invoice!G515</f>
        <v>0</v>
      </c>
      <c r="G513" s="87">
        <f t="shared" ref="G513:G576" si="25">C513*F513</f>
        <v>0</v>
      </c>
    </row>
    <row r="514" spans="1:7" s="84" customFormat="1" hidden="1">
      <c r="A514" s="100" t="str">
        <f>Invoice!F516</f>
        <v>Exchange rate :</v>
      </c>
      <c r="B514" s="79">
        <f>Invoice!C516</f>
        <v>0</v>
      </c>
      <c r="C514" s="80">
        <f>Invoice!B516</f>
        <v>0</v>
      </c>
      <c r="D514" s="85">
        <f t="shared" ca="1" si="23"/>
        <v>0</v>
      </c>
      <c r="E514" s="85">
        <f t="shared" ca="1" si="24"/>
        <v>0</v>
      </c>
      <c r="F514" s="86">
        <f>Invoice!G516</f>
        <v>0</v>
      </c>
      <c r="G514" s="87">
        <f t="shared" si="25"/>
        <v>0</v>
      </c>
    </row>
    <row r="515" spans="1:7" s="84" customFormat="1" hidden="1">
      <c r="A515" s="100" t="str">
        <f>Invoice!F517</f>
        <v>Exchange rate :</v>
      </c>
      <c r="B515" s="79">
        <f>Invoice!C517</f>
        <v>0</v>
      </c>
      <c r="C515" s="80">
        <f>Invoice!B517</f>
        <v>0</v>
      </c>
      <c r="D515" s="85">
        <f t="shared" ca="1" si="23"/>
        <v>0</v>
      </c>
      <c r="E515" s="85">
        <f t="shared" ca="1" si="24"/>
        <v>0</v>
      </c>
      <c r="F515" s="86">
        <f>Invoice!G517</f>
        <v>0</v>
      </c>
      <c r="G515" s="87">
        <f t="shared" si="25"/>
        <v>0</v>
      </c>
    </row>
    <row r="516" spans="1:7" s="84" customFormat="1" hidden="1">
      <c r="A516" s="100" t="str">
        <f>Invoice!F518</f>
        <v>Exchange rate :</v>
      </c>
      <c r="B516" s="79">
        <f>Invoice!C518</f>
        <v>0</v>
      </c>
      <c r="C516" s="80">
        <f>Invoice!B518</f>
        <v>0</v>
      </c>
      <c r="D516" s="85">
        <f t="shared" ca="1" si="23"/>
        <v>0</v>
      </c>
      <c r="E516" s="85">
        <f t="shared" ca="1" si="24"/>
        <v>0</v>
      </c>
      <c r="F516" s="86">
        <f>Invoice!G518</f>
        <v>0</v>
      </c>
      <c r="G516" s="87">
        <f t="shared" si="25"/>
        <v>0</v>
      </c>
    </row>
    <row r="517" spans="1:7" s="84" customFormat="1" hidden="1">
      <c r="A517" s="100" t="str">
        <f>Invoice!F519</f>
        <v>Exchange rate :</v>
      </c>
      <c r="B517" s="79">
        <f>Invoice!C519</f>
        <v>0</v>
      </c>
      <c r="C517" s="80">
        <f>Invoice!B519</f>
        <v>0</v>
      </c>
      <c r="D517" s="85">
        <f t="shared" ca="1" si="23"/>
        <v>0</v>
      </c>
      <c r="E517" s="85">
        <f t="shared" ca="1" si="24"/>
        <v>0</v>
      </c>
      <c r="F517" s="86">
        <f>Invoice!G519</f>
        <v>0</v>
      </c>
      <c r="G517" s="87">
        <f t="shared" si="25"/>
        <v>0</v>
      </c>
    </row>
    <row r="518" spans="1:7" s="84" customFormat="1" hidden="1">
      <c r="A518" s="100" t="str">
        <f>Invoice!F520</f>
        <v>Exchange rate :</v>
      </c>
      <c r="B518" s="79">
        <f>Invoice!C520</f>
        <v>0</v>
      </c>
      <c r="C518" s="80">
        <f>Invoice!B520</f>
        <v>0</v>
      </c>
      <c r="D518" s="85">
        <f t="shared" ca="1" si="23"/>
        <v>0</v>
      </c>
      <c r="E518" s="85">
        <f t="shared" ca="1" si="24"/>
        <v>0</v>
      </c>
      <c r="F518" s="86">
        <f>Invoice!G520</f>
        <v>0</v>
      </c>
      <c r="G518" s="87">
        <f t="shared" si="25"/>
        <v>0</v>
      </c>
    </row>
    <row r="519" spans="1:7" s="84" customFormat="1" hidden="1">
      <c r="A519" s="100" t="str">
        <f>Invoice!F521</f>
        <v>Exchange rate :</v>
      </c>
      <c r="B519" s="79">
        <f>Invoice!C521</f>
        <v>0</v>
      </c>
      <c r="C519" s="80">
        <f>Invoice!B521</f>
        <v>0</v>
      </c>
      <c r="D519" s="85">
        <f t="shared" ca="1" si="23"/>
        <v>0</v>
      </c>
      <c r="E519" s="85">
        <f t="shared" ca="1" si="24"/>
        <v>0</v>
      </c>
      <c r="F519" s="86">
        <f>Invoice!G521</f>
        <v>0</v>
      </c>
      <c r="G519" s="87">
        <f t="shared" si="25"/>
        <v>0</v>
      </c>
    </row>
    <row r="520" spans="1:7" s="84" customFormat="1" hidden="1">
      <c r="A520" s="100" t="str">
        <f>Invoice!F522</f>
        <v>Exchange rate :</v>
      </c>
      <c r="B520" s="79">
        <f>Invoice!C522</f>
        <v>0</v>
      </c>
      <c r="C520" s="80">
        <f>Invoice!B522</f>
        <v>0</v>
      </c>
      <c r="D520" s="85">
        <f t="shared" ca="1" si="23"/>
        <v>0</v>
      </c>
      <c r="E520" s="85">
        <f t="shared" ca="1" si="24"/>
        <v>0</v>
      </c>
      <c r="F520" s="86">
        <f>Invoice!G522</f>
        <v>0</v>
      </c>
      <c r="G520" s="87">
        <f t="shared" si="25"/>
        <v>0</v>
      </c>
    </row>
    <row r="521" spans="1:7" s="84" customFormat="1" hidden="1">
      <c r="A521" s="100" t="str">
        <f>Invoice!F523</f>
        <v>Exchange rate :</v>
      </c>
      <c r="B521" s="79">
        <f>Invoice!C523</f>
        <v>0</v>
      </c>
      <c r="C521" s="80">
        <f>Invoice!B523</f>
        <v>0</v>
      </c>
      <c r="D521" s="85">
        <f t="shared" ca="1" si="23"/>
        <v>0</v>
      </c>
      <c r="E521" s="85">
        <f t="shared" ca="1" si="24"/>
        <v>0</v>
      </c>
      <c r="F521" s="86">
        <f>Invoice!G523</f>
        <v>0</v>
      </c>
      <c r="G521" s="87">
        <f t="shared" si="25"/>
        <v>0</v>
      </c>
    </row>
    <row r="522" spans="1:7" s="84" customFormat="1" hidden="1">
      <c r="A522" s="100" t="str">
        <f>Invoice!F524</f>
        <v>Exchange rate :</v>
      </c>
      <c r="B522" s="79">
        <f>Invoice!C524</f>
        <v>0</v>
      </c>
      <c r="C522" s="80">
        <f>Invoice!B524</f>
        <v>0</v>
      </c>
      <c r="D522" s="85">
        <f t="shared" ca="1" si="23"/>
        <v>0</v>
      </c>
      <c r="E522" s="85">
        <f t="shared" ca="1" si="24"/>
        <v>0</v>
      </c>
      <c r="F522" s="86">
        <f>Invoice!G524</f>
        <v>0</v>
      </c>
      <c r="G522" s="87">
        <f t="shared" si="25"/>
        <v>0</v>
      </c>
    </row>
    <row r="523" spans="1:7" s="84" customFormat="1" hidden="1">
      <c r="A523" s="100" t="str">
        <f>Invoice!F525</f>
        <v>Exchange rate :</v>
      </c>
      <c r="B523" s="79">
        <f>Invoice!C525</f>
        <v>0</v>
      </c>
      <c r="C523" s="80">
        <f>Invoice!B525</f>
        <v>0</v>
      </c>
      <c r="D523" s="85">
        <f t="shared" ca="1" si="23"/>
        <v>0</v>
      </c>
      <c r="E523" s="85">
        <f t="shared" ca="1" si="24"/>
        <v>0</v>
      </c>
      <c r="F523" s="86">
        <f>Invoice!G525</f>
        <v>0</v>
      </c>
      <c r="G523" s="87">
        <f t="shared" si="25"/>
        <v>0</v>
      </c>
    </row>
    <row r="524" spans="1:7" s="84" customFormat="1" hidden="1">
      <c r="A524" s="100" t="str">
        <f>Invoice!F526</f>
        <v>Exchange rate :</v>
      </c>
      <c r="B524" s="79">
        <f>Invoice!C526</f>
        <v>0</v>
      </c>
      <c r="C524" s="80">
        <f>Invoice!B526</f>
        <v>0</v>
      </c>
      <c r="D524" s="85">
        <f t="shared" ca="1" si="23"/>
        <v>0</v>
      </c>
      <c r="E524" s="85">
        <f t="shared" ca="1" si="24"/>
        <v>0</v>
      </c>
      <c r="F524" s="86">
        <f>Invoice!G526</f>
        <v>0</v>
      </c>
      <c r="G524" s="87">
        <f t="shared" si="25"/>
        <v>0</v>
      </c>
    </row>
    <row r="525" spans="1:7" s="84" customFormat="1" hidden="1">
      <c r="A525" s="100" t="str">
        <f>Invoice!F527</f>
        <v>Exchange rate :</v>
      </c>
      <c r="B525" s="79">
        <f>Invoice!C527</f>
        <v>0</v>
      </c>
      <c r="C525" s="80">
        <f>Invoice!B527</f>
        <v>0</v>
      </c>
      <c r="D525" s="85">
        <f t="shared" ca="1" si="23"/>
        <v>0</v>
      </c>
      <c r="E525" s="85">
        <f t="shared" ca="1" si="24"/>
        <v>0</v>
      </c>
      <c r="F525" s="86">
        <f>Invoice!G527</f>
        <v>0</v>
      </c>
      <c r="G525" s="87">
        <f t="shared" si="25"/>
        <v>0</v>
      </c>
    </row>
    <row r="526" spans="1:7" s="84" customFormat="1" hidden="1">
      <c r="A526" s="100" t="str">
        <f>Invoice!F528</f>
        <v>Exchange rate :</v>
      </c>
      <c r="B526" s="79">
        <f>Invoice!C528</f>
        <v>0</v>
      </c>
      <c r="C526" s="80">
        <f>Invoice!B528</f>
        <v>0</v>
      </c>
      <c r="D526" s="85">
        <f t="shared" ca="1" si="23"/>
        <v>0</v>
      </c>
      <c r="E526" s="85">
        <f t="shared" ca="1" si="24"/>
        <v>0</v>
      </c>
      <c r="F526" s="86">
        <f>Invoice!G528</f>
        <v>0</v>
      </c>
      <c r="G526" s="87">
        <f t="shared" si="25"/>
        <v>0</v>
      </c>
    </row>
    <row r="527" spans="1:7" s="84" customFormat="1" hidden="1">
      <c r="A527" s="100" t="str">
        <f>Invoice!F529</f>
        <v>Exchange rate :</v>
      </c>
      <c r="B527" s="79">
        <f>Invoice!C529</f>
        <v>0</v>
      </c>
      <c r="C527" s="80">
        <f>Invoice!B529</f>
        <v>0</v>
      </c>
      <c r="D527" s="85">
        <f t="shared" ca="1" si="23"/>
        <v>0</v>
      </c>
      <c r="E527" s="85">
        <f t="shared" ca="1" si="24"/>
        <v>0</v>
      </c>
      <c r="F527" s="86">
        <f>Invoice!G529</f>
        <v>0</v>
      </c>
      <c r="G527" s="87">
        <f t="shared" si="25"/>
        <v>0</v>
      </c>
    </row>
    <row r="528" spans="1:7" s="84" customFormat="1" hidden="1">
      <c r="A528" s="100" t="str">
        <f>Invoice!F530</f>
        <v>Exchange rate :</v>
      </c>
      <c r="B528" s="79">
        <f>Invoice!C530</f>
        <v>0</v>
      </c>
      <c r="C528" s="80">
        <f>Invoice!B530</f>
        <v>0</v>
      </c>
      <c r="D528" s="85">
        <f t="shared" ca="1" si="23"/>
        <v>0</v>
      </c>
      <c r="E528" s="85">
        <f t="shared" ca="1" si="24"/>
        <v>0</v>
      </c>
      <c r="F528" s="86">
        <f>Invoice!G530</f>
        <v>0</v>
      </c>
      <c r="G528" s="87">
        <f t="shared" si="25"/>
        <v>0</v>
      </c>
    </row>
    <row r="529" spans="1:7" s="84" customFormat="1" hidden="1">
      <c r="A529" s="100" t="str">
        <f>Invoice!F531</f>
        <v>Exchange rate :</v>
      </c>
      <c r="B529" s="79">
        <f>Invoice!C531</f>
        <v>0</v>
      </c>
      <c r="C529" s="80">
        <f>Invoice!B531</f>
        <v>0</v>
      </c>
      <c r="D529" s="85">
        <f t="shared" ca="1" si="23"/>
        <v>0</v>
      </c>
      <c r="E529" s="85">
        <f t="shared" ca="1" si="24"/>
        <v>0</v>
      </c>
      <c r="F529" s="86">
        <f>Invoice!G531</f>
        <v>0</v>
      </c>
      <c r="G529" s="87">
        <f t="shared" si="25"/>
        <v>0</v>
      </c>
    </row>
    <row r="530" spans="1:7" s="84" customFormat="1" hidden="1">
      <c r="A530" s="100" t="str">
        <f>Invoice!F532</f>
        <v>Exchange rate :</v>
      </c>
      <c r="B530" s="79">
        <f>Invoice!C532</f>
        <v>0</v>
      </c>
      <c r="C530" s="80">
        <f>Invoice!B532</f>
        <v>0</v>
      </c>
      <c r="D530" s="85">
        <f t="shared" ca="1" si="23"/>
        <v>0</v>
      </c>
      <c r="E530" s="85">
        <f t="shared" ca="1" si="24"/>
        <v>0</v>
      </c>
      <c r="F530" s="86">
        <f>Invoice!G532</f>
        <v>0</v>
      </c>
      <c r="G530" s="87">
        <f t="shared" si="25"/>
        <v>0</v>
      </c>
    </row>
    <row r="531" spans="1:7" s="84" customFormat="1" hidden="1">
      <c r="A531" s="100" t="str">
        <f>Invoice!F533</f>
        <v>Exchange rate :</v>
      </c>
      <c r="B531" s="79">
        <f>Invoice!C533</f>
        <v>0</v>
      </c>
      <c r="C531" s="80">
        <f>Invoice!B533</f>
        <v>0</v>
      </c>
      <c r="D531" s="85">
        <f t="shared" ca="1" si="23"/>
        <v>0</v>
      </c>
      <c r="E531" s="85">
        <f t="shared" ca="1" si="24"/>
        <v>0</v>
      </c>
      <c r="F531" s="86">
        <f>Invoice!G533</f>
        <v>0</v>
      </c>
      <c r="G531" s="87">
        <f t="shared" si="25"/>
        <v>0</v>
      </c>
    </row>
    <row r="532" spans="1:7" s="84" customFormat="1" hidden="1">
      <c r="A532" s="100" t="str">
        <f>Invoice!F534</f>
        <v>Exchange rate :</v>
      </c>
      <c r="B532" s="79">
        <f>Invoice!C534</f>
        <v>0</v>
      </c>
      <c r="C532" s="80">
        <f>Invoice!B534</f>
        <v>0</v>
      </c>
      <c r="D532" s="85">
        <f t="shared" ca="1" si="23"/>
        <v>0</v>
      </c>
      <c r="E532" s="85">
        <f t="shared" ca="1" si="24"/>
        <v>0</v>
      </c>
      <c r="F532" s="86">
        <f>Invoice!G534</f>
        <v>0</v>
      </c>
      <c r="G532" s="87">
        <f t="shared" si="25"/>
        <v>0</v>
      </c>
    </row>
    <row r="533" spans="1:7" s="84" customFormat="1" hidden="1">
      <c r="A533" s="100" t="str">
        <f>Invoice!F535</f>
        <v>Exchange rate :</v>
      </c>
      <c r="B533" s="79">
        <f>Invoice!C535</f>
        <v>0</v>
      </c>
      <c r="C533" s="80">
        <f>Invoice!B535</f>
        <v>0</v>
      </c>
      <c r="D533" s="85">
        <f t="shared" ca="1" si="23"/>
        <v>0</v>
      </c>
      <c r="E533" s="85">
        <f t="shared" ca="1" si="24"/>
        <v>0</v>
      </c>
      <c r="F533" s="86">
        <f>Invoice!G535</f>
        <v>0</v>
      </c>
      <c r="G533" s="87">
        <f t="shared" si="25"/>
        <v>0</v>
      </c>
    </row>
    <row r="534" spans="1:7" s="84" customFormat="1" hidden="1">
      <c r="A534" s="100" t="str">
        <f>Invoice!F536</f>
        <v>Exchange rate :</v>
      </c>
      <c r="B534" s="79">
        <f>Invoice!C536</f>
        <v>0</v>
      </c>
      <c r="C534" s="80">
        <f>Invoice!B536</f>
        <v>0</v>
      </c>
      <c r="D534" s="85">
        <f t="shared" ca="1" si="23"/>
        <v>0</v>
      </c>
      <c r="E534" s="85">
        <f t="shared" ca="1" si="24"/>
        <v>0</v>
      </c>
      <c r="F534" s="86">
        <f>Invoice!G536</f>
        <v>0</v>
      </c>
      <c r="G534" s="87">
        <f t="shared" si="25"/>
        <v>0</v>
      </c>
    </row>
    <row r="535" spans="1:7" s="84" customFormat="1" hidden="1">
      <c r="A535" s="100" t="str">
        <f>Invoice!F537</f>
        <v>Exchange rate :</v>
      </c>
      <c r="B535" s="79">
        <f>Invoice!C537</f>
        <v>0</v>
      </c>
      <c r="C535" s="80">
        <f>Invoice!B537</f>
        <v>0</v>
      </c>
      <c r="D535" s="85">
        <f t="shared" ca="1" si="23"/>
        <v>0</v>
      </c>
      <c r="E535" s="85">
        <f t="shared" ca="1" si="24"/>
        <v>0</v>
      </c>
      <c r="F535" s="86">
        <f>Invoice!G537</f>
        <v>0</v>
      </c>
      <c r="G535" s="87">
        <f t="shared" si="25"/>
        <v>0</v>
      </c>
    </row>
    <row r="536" spans="1:7" s="84" customFormat="1" hidden="1">
      <c r="A536" s="100" t="str">
        <f>Invoice!F538</f>
        <v>Exchange rate :</v>
      </c>
      <c r="B536" s="79">
        <f>Invoice!C538</f>
        <v>0</v>
      </c>
      <c r="C536" s="80">
        <f>Invoice!B538</f>
        <v>0</v>
      </c>
      <c r="D536" s="85">
        <f t="shared" ca="1" si="23"/>
        <v>0</v>
      </c>
      <c r="E536" s="85">
        <f t="shared" ca="1" si="24"/>
        <v>0</v>
      </c>
      <c r="F536" s="86">
        <f>Invoice!G538</f>
        <v>0</v>
      </c>
      <c r="G536" s="87">
        <f t="shared" si="25"/>
        <v>0</v>
      </c>
    </row>
    <row r="537" spans="1:7" s="84" customFormat="1" hidden="1">
      <c r="A537" s="100" t="str">
        <f>Invoice!F539</f>
        <v>Exchange rate :</v>
      </c>
      <c r="B537" s="79">
        <f>Invoice!C539</f>
        <v>0</v>
      </c>
      <c r="C537" s="80">
        <f>Invoice!B539</f>
        <v>0</v>
      </c>
      <c r="D537" s="85">
        <f t="shared" ca="1" si="23"/>
        <v>0</v>
      </c>
      <c r="E537" s="85">
        <f t="shared" ca="1" si="24"/>
        <v>0</v>
      </c>
      <c r="F537" s="86">
        <f>Invoice!G539</f>
        <v>0</v>
      </c>
      <c r="G537" s="87">
        <f t="shared" si="25"/>
        <v>0</v>
      </c>
    </row>
    <row r="538" spans="1:7" s="84" customFormat="1" hidden="1">
      <c r="A538" s="100" t="str">
        <f>Invoice!F540</f>
        <v>Exchange rate :</v>
      </c>
      <c r="B538" s="79">
        <f>Invoice!C540</f>
        <v>0</v>
      </c>
      <c r="C538" s="80">
        <f>Invoice!B540</f>
        <v>0</v>
      </c>
      <c r="D538" s="85">
        <f t="shared" ca="1" si="23"/>
        <v>0</v>
      </c>
      <c r="E538" s="85">
        <f t="shared" ca="1" si="24"/>
        <v>0</v>
      </c>
      <c r="F538" s="86">
        <f>Invoice!G540</f>
        <v>0</v>
      </c>
      <c r="G538" s="87">
        <f t="shared" si="25"/>
        <v>0</v>
      </c>
    </row>
    <row r="539" spans="1:7" s="84" customFormat="1" hidden="1">
      <c r="A539" s="100" t="str">
        <f>Invoice!F541</f>
        <v>Exchange rate :</v>
      </c>
      <c r="B539" s="79">
        <f>Invoice!C541</f>
        <v>0</v>
      </c>
      <c r="C539" s="80">
        <f>Invoice!B541</f>
        <v>0</v>
      </c>
      <c r="D539" s="85">
        <f t="shared" ca="1" si="23"/>
        <v>0</v>
      </c>
      <c r="E539" s="85">
        <f t="shared" ca="1" si="24"/>
        <v>0</v>
      </c>
      <c r="F539" s="86">
        <f>Invoice!G541</f>
        <v>0</v>
      </c>
      <c r="G539" s="87">
        <f t="shared" si="25"/>
        <v>0</v>
      </c>
    </row>
    <row r="540" spans="1:7" s="84" customFormat="1" hidden="1">
      <c r="A540" s="100" t="str">
        <f>Invoice!F542</f>
        <v>Exchange rate :</v>
      </c>
      <c r="B540" s="79">
        <f>Invoice!C542</f>
        <v>0</v>
      </c>
      <c r="C540" s="80">
        <f>Invoice!B542</f>
        <v>0</v>
      </c>
      <c r="D540" s="85">
        <f t="shared" ca="1" si="23"/>
        <v>0</v>
      </c>
      <c r="E540" s="85">
        <f t="shared" ca="1" si="24"/>
        <v>0</v>
      </c>
      <c r="F540" s="86">
        <f>Invoice!G542</f>
        <v>0</v>
      </c>
      <c r="G540" s="87">
        <f t="shared" si="25"/>
        <v>0</v>
      </c>
    </row>
    <row r="541" spans="1:7" s="84" customFormat="1" hidden="1">
      <c r="A541" s="100" t="str">
        <f>Invoice!F543</f>
        <v>Exchange rate :</v>
      </c>
      <c r="B541" s="79">
        <f>Invoice!C543</f>
        <v>0</v>
      </c>
      <c r="C541" s="80">
        <f>Invoice!B543</f>
        <v>0</v>
      </c>
      <c r="D541" s="85">
        <f t="shared" ca="1" si="23"/>
        <v>0</v>
      </c>
      <c r="E541" s="85">
        <f t="shared" ca="1" si="24"/>
        <v>0</v>
      </c>
      <c r="F541" s="86">
        <f>Invoice!G543</f>
        <v>0</v>
      </c>
      <c r="G541" s="87">
        <f t="shared" si="25"/>
        <v>0</v>
      </c>
    </row>
    <row r="542" spans="1:7" s="84" customFormat="1" hidden="1">
      <c r="A542" s="100" t="str">
        <f>Invoice!F544</f>
        <v>Exchange rate :</v>
      </c>
      <c r="B542" s="79">
        <f>Invoice!C544</f>
        <v>0</v>
      </c>
      <c r="C542" s="80">
        <f>Invoice!B544</f>
        <v>0</v>
      </c>
      <c r="D542" s="85">
        <f t="shared" ca="1" si="23"/>
        <v>0</v>
      </c>
      <c r="E542" s="85">
        <f t="shared" ca="1" si="24"/>
        <v>0</v>
      </c>
      <c r="F542" s="86">
        <f>Invoice!G544</f>
        <v>0</v>
      </c>
      <c r="G542" s="87">
        <f t="shared" si="25"/>
        <v>0</v>
      </c>
    </row>
    <row r="543" spans="1:7" s="84" customFormat="1" hidden="1">
      <c r="A543" s="100" t="str">
        <f>Invoice!F545</f>
        <v>Exchange rate :</v>
      </c>
      <c r="B543" s="79">
        <f>Invoice!C545</f>
        <v>0</v>
      </c>
      <c r="C543" s="80">
        <f>Invoice!B545</f>
        <v>0</v>
      </c>
      <c r="D543" s="85">
        <f t="shared" ca="1" si="23"/>
        <v>0</v>
      </c>
      <c r="E543" s="85">
        <f t="shared" ca="1" si="24"/>
        <v>0</v>
      </c>
      <c r="F543" s="86">
        <f>Invoice!G545</f>
        <v>0</v>
      </c>
      <c r="G543" s="87">
        <f t="shared" si="25"/>
        <v>0</v>
      </c>
    </row>
    <row r="544" spans="1:7" s="84" customFormat="1" hidden="1">
      <c r="A544" s="100" t="str">
        <f>Invoice!F546</f>
        <v>Exchange rate :</v>
      </c>
      <c r="B544" s="79">
        <f>Invoice!C546</f>
        <v>0</v>
      </c>
      <c r="C544" s="80">
        <f>Invoice!B546</f>
        <v>0</v>
      </c>
      <c r="D544" s="85">
        <f t="shared" ca="1" si="23"/>
        <v>0</v>
      </c>
      <c r="E544" s="85">
        <f t="shared" ca="1" si="24"/>
        <v>0</v>
      </c>
      <c r="F544" s="86">
        <f>Invoice!G546</f>
        <v>0</v>
      </c>
      <c r="G544" s="87">
        <f t="shared" si="25"/>
        <v>0</v>
      </c>
    </row>
    <row r="545" spans="1:7" s="84" customFormat="1" hidden="1">
      <c r="A545" s="100" t="str">
        <f>Invoice!F547</f>
        <v>Exchange rate :</v>
      </c>
      <c r="B545" s="79">
        <f>Invoice!C547</f>
        <v>0</v>
      </c>
      <c r="C545" s="80">
        <f>Invoice!B547</f>
        <v>0</v>
      </c>
      <c r="D545" s="85">
        <f t="shared" ca="1" si="23"/>
        <v>0</v>
      </c>
      <c r="E545" s="85">
        <f t="shared" ca="1" si="24"/>
        <v>0</v>
      </c>
      <c r="F545" s="86">
        <f>Invoice!G547</f>
        <v>0</v>
      </c>
      <c r="G545" s="87">
        <f t="shared" si="25"/>
        <v>0</v>
      </c>
    </row>
    <row r="546" spans="1:7" s="84" customFormat="1" hidden="1">
      <c r="A546" s="100" t="str">
        <f>Invoice!F548</f>
        <v>Exchange rate :</v>
      </c>
      <c r="B546" s="79">
        <f>Invoice!C548</f>
        <v>0</v>
      </c>
      <c r="C546" s="80">
        <f>Invoice!B548</f>
        <v>0</v>
      </c>
      <c r="D546" s="85">
        <f t="shared" ca="1" si="23"/>
        <v>0</v>
      </c>
      <c r="E546" s="85">
        <f t="shared" ca="1" si="24"/>
        <v>0</v>
      </c>
      <c r="F546" s="86">
        <f>Invoice!G548</f>
        <v>0</v>
      </c>
      <c r="G546" s="87">
        <f t="shared" si="25"/>
        <v>0</v>
      </c>
    </row>
    <row r="547" spans="1:7" s="84" customFormat="1" hidden="1">
      <c r="A547" s="100" t="str">
        <f>Invoice!F549</f>
        <v>Exchange rate :</v>
      </c>
      <c r="B547" s="79">
        <f>Invoice!C549</f>
        <v>0</v>
      </c>
      <c r="C547" s="80">
        <f>Invoice!B549</f>
        <v>0</v>
      </c>
      <c r="D547" s="85">
        <f t="shared" ca="1" si="23"/>
        <v>0</v>
      </c>
      <c r="E547" s="85">
        <f t="shared" ca="1" si="24"/>
        <v>0</v>
      </c>
      <c r="F547" s="86">
        <f>Invoice!G549</f>
        <v>0</v>
      </c>
      <c r="G547" s="87">
        <f t="shared" si="25"/>
        <v>0</v>
      </c>
    </row>
    <row r="548" spans="1:7" s="84" customFormat="1" hidden="1">
      <c r="A548" s="100" t="str">
        <f>Invoice!F550</f>
        <v>Exchange rate :</v>
      </c>
      <c r="B548" s="79">
        <f>Invoice!C550</f>
        <v>0</v>
      </c>
      <c r="C548" s="80">
        <f>Invoice!B550</f>
        <v>0</v>
      </c>
      <c r="D548" s="85">
        <f t="shared" ca="1" si="23"/>
        <v>0</v>
      </c>
      <c r="E548" s="85">
        <f t="shared" ca="1" si="24"/>
        <v>0</v>
      </c>
      <c r="F548" s="86">
        <f>Invoice!G550</f>
        <v>0</v>
      </c>
      <c r="G548" s="87">
        <f t="shared" si="25"/>
        <v>0</v>
      </c>
    </row>
    <row r="549" spans="1:7" s="84" customFormat="1" hidden="1">
      <c r="A549" s="100" t="str">
        <f>Invoice!F551</f>
        <v>Exchange rate :</v>
      </c>
      <c r="B549" s="79">
        <f>Invoice!C551</f>
        <v>0</v>
      </c>
      <c r="C549" s="80">
        <f>Invoice!B551</f>
        <v>0</v>
      </c>
      <c r="D549" s="85">
        <f t="shared" ca="1" si="23"/>
        <v>0</v>
      </c>
      <c r="E549" s="85">
        <f t="shared" ca="1" si="24"/>
        <v>0</v>
      </c>
      <c r="F549" s="86">
        <f>Invoice!G551</f>
        <v>0</v>
      </c>
      <c r="G549" s="87">
        <f t="shared" si="25"/>
        <v>0</v>
      </c>
    </row>
    <row r="550" spans="1:7" s="84" customFormat="1" hidden="1">
      <c r="A550" s="100" t="str">
        <f>Invoice!F552</f>
        <v>Exchange rate :</v>
      </c>
      <c r="B550" s="79">
        <f>Invoice!C552</f>
        <v>0</v>
      </c>
      <c r="C550" s="80">
        <f>Invoice!B552</f>
        <v>0</v>
      </c>
      <c r="D550" s="85">
        <f t="shared" ca="1" si="23"/>
        <v>0</v>
      </c>
      <c r="E550" s="85">
        <f t="shared" ca="1" si="24"/>
        <v>0</v>
      </c>
      <c r="F550" s="86">
        <f>Invoice!G552</f>
        <v>0</v>
      </c>
      <c r="G550" s="87">
        <f t="shared" si="25"/>
        <v>0</v>
      </c>
    </row>
    <row r="551" spans="1:7" s="84" customFormat="1" hidden="1">
      <c r="A551" s="100" t="str">
        <f>Invoice!F553</f>
        <v>Exchange rate :</v>
      </c>
      <c r="B551" s="79">
        <f>Invoice!C553</f>
        <v>0</v>
      </c>
      <c r="C551" s="80">
        <f>Invoice!B553</f>
        <v>0</v>
      </c>
      <c r="D551" s="85">
        <f t="shared" ca="1" si="23"/>
        <v>0</v>
      </c>
      <c r="E551" s="85">
        <f t="shared" ca="1" si="24"/>
        <v>0</v>
      </c>
      <c r="F551" s="86">
        <f>Invoice!G553</f>
        <v>0</v>
      </c>
      <c r="G551" s="87">
        <f t="shared" si="25"/>
        <v>0</v>
      </c>
    </row>
    <row r="552" spans="1:7" s="84" customFormat="1" hidden="1">
      <c r="A552" s="100" t="str">
        <f>Invoice!F554</f>
        <v>Exchange rate :</v>
      </c>
      <c r="B552" s="79">
        <f>Invoice!C554</f>
        <v>0</v>
      </c>
      <c r="C552" s="80">
        <f>Invoice!B554</f>
        <v>0</v>
      </c>
      <c r="D552" s="85">
        <f t="shared" ca="1" si="23"/>
        <v>0</v>
      </c>
      <c r="E552" s="85">
        <f t="shared" ca="1" si="24"/>
        <v>0</v>
      </c>
      <c r="F552" s="86">
        <f>Invoice!G554</f>
        <v>0</v>
      </c>
      <c r="G552" s="87">
        <f t="shared" si="25"/>
        <v>0</v>
      </c>
    </row>
    <row r="553" spans="1:7" s="84" customFormat="1" hidden="1">
      <c r="A553" s="100" t="str">
        <f>Invoice!F555</f>
        <v>Exchange rate :</v>
      </c>
      <c r="B553" s="79">
        <f>Invoice!C555</f>
        <v>0</v>
      </c>
      <c r="C553" s="80">
        <f>Invoice!B555</f>
        <v>0</v>
      </c>
      <c r="D553" s="85">
        <f t="shared" ca="1" si="23"/>
        <v>0</v>
      </c>
      <c r="E553" s="85">
        <f t="shared" ca="1" si="24"/>
        <v>0</v>
      </c>
      <c r="F553" s="86">
        <f>Invoice!G555</f>
        <v>0</v>
      </c>
      <c r="G553" s="87">
        <f t="shared" si="25"/>
        <v>0</v>
      </c>
    </row>
    <row r="554" spans="1:7" s="84" customFormat="1" hidden="1">
      <c r="A554" s="100" t="str">
        <f>Invoice!F556</f>
        <v>Exchange rate :</v>
      </c>
      <c r="B554" s="79">
        <f>Invoice!C556</f>
        <v>0</v>
      </c>
      <c r="C554" s="80">
        <f>Invoice!B556</f>
        <v>0</v>
      </c>
      <c r="D554" s="85">
        <f t="shared" ca="1" si="23"/>
        <v>0</v>
      </c>
      <c r="E554" s="85">
        <f t="shared" ca="1" si="24"/>
        <v>0</v>
      </c>
      <c r="F554" s="86">
        <f>Invoice!G556</f>
        <v>0</v>
      </c>
      <c r="G554" s="87">
        <f t="shared" si="25"/>
        <v>0</v>
      </c>
    </row>
    <row r="555" spans="1:7" s="84" customFormat="1" hidden="1">
      <c r="A555" s="100" t="str">
        <f>Invoice!F557</f>
        <v>Exchange rate :</v>
      </c>
      <c r="B555" s="79">
        <f>Invoice!C557</f>
        <v>0</v>
      </c>
      <c r="C555" s="80">
        <f>Invoice!B557</f>
        <v>0</v>
      </c>
      <c r="D555" s="85">
        <f t="shared" ca="1" si="23"/>
        <v>0</v>
      </c>
      <c r="E555" s="85">
        <f t="shared" ca="1" si="24"/>
        <v>0</v>
      </c>
      <c r="F555" s="86">
        <f>Invoice!G557</f>
        <v>0</v>
      </c>
      <c r="G555" s="87">
        <f t="shared" si="25"/>
        <v>0</v>
      </c>
    </row>
    <row r="556" spans="1:7" s="84" customFormat="1" hidden="1">
      <c r="A556" s="100" t="str">
        <f>Invoice!F558</f>
        <v>Exchange rate :</v>
      </c>
      <c r="B556" s="79">
        <f>Invoice!C558</f>
        <v>0</v>
      </c>
      <c r="C556" s="80">
        <f>Invoice!B558</f>
        <v>0</v>
      </c>
      <c r="D556" s="85">
        <f t="shared" ca="1" si="23"/>
        <v>0</v>
      </c>
      <c r="E556" s="85">
        <f t="shared" ca="1" si="24"/>
        <v>0</v>
      </c>
      <c r="F556" s="86">
        <f>Invoice!G558</f>
        <v>0</v>
      </c>
      <c r="G556" s="87">
        <f t="shared" si="25"/>
        <v>0</v>
      </c>
    </row>
    <row r="557" spans="1:7" s="84" customFormat="1" hidden="1">
      <c r="A557" s="100" t="str">
        <f>Invoice!F559</f>
        <v>Exchange rate :</v>
      </c>
      <c r="B557" s="79">
        <f>Invoice!C559</f>
        <v>0</v>
      </c>
      <c r="C557" s="80">
        <f>Invoice!B559</f>
        <v>0</v>
      </c>
      <c r="D557" s="85">
        <f t="shared" ca="1" si="23"/>
        <v>0</v>
      </c>
      <c r="E557" s="85">
        <f t="shared" ca="1" si="24"/>
        <v>0</v>
      </c>
      <c r="F557" s="86">
        <f>Invoice!G559</f>
        <v>0</v>
      </c>
      <c r="G557" s="87">
        <f t="shared" si="25"/>
        <v>0</v>
      </c>
    </row>
    <row r="558" spans="1:7" s="84" customFormat="1" hidden="1">
      <c r="A558" s="100" t="str">
        <f>Invoice!F560</f>
        <v>Exchange rate :</v>
      </c>
      <c r="B558" s="79">
        <f>Invoice!C560</f>
        <v>0</v>
      </c>
      <c r="C558" s="80">
        <f>Invoice!B560</f>
        <v>0</v>
      </c>
      <c r="D558" s="85">
        <f t="shared" ca="1" si="23"/>
        <v>0</v>
      </c>
      <c r="E558" s="85">
        <f t="shared" ca="1" si="24"/>
        <v>0</v>
      </c>
      <c r="F558" s="86">
        <f>Invoice!G560</f>
        <v>0</v>
      </c>
      <c r="G558" s="87">
        <f t="shared" si="25"/>
        <v>0</v>
      </c>
    </row>
    <row r="559" spans="1:7" s="84" customFormat="1" hidden="1">
      <c r="A559" s="100" t="str">
        <f>Invoice!F561</f>
        <v>Exchange rate :</v>
      </c>
      <c r="B559" s="79">
        <f>Invoice!C561</f>
        <v>0</v>
      </c>
      <c r="C559" s="80">
        <f>Invoice!B561</f>
        <v>0</v>
      </c>
      <c r="D559" s="85">
        <f t="shared" ca="1" si="23"/>
        <v>0</v>
      </c>
      <c r="E559" s="85">
        <f t="shared" ca="1" si="24"/>
        <v>0</v>
      </c>
      <c r="F559" s="86">
        <f>Invoice!G561</f>
        <v>0</v>
      </c>
      <c r="G559" s="87">
        <f t="shared" si="25"/>
        <v>0</v>
      </c>
    </row>
    <row r="560" spans="1:7" s="84" customFormat="1" hidden="1">
      <c r="A560" s="100" t="str">
        <f>Invoice!F562</f>
        <v>Exchange rate :</v>
      </c>
      <c r="B560" s="79">
        <f>Invoice!C562</f>
        <v>0</v>
      </c>
      <c r="C560" s="80">
        <f>Invoice!B562</f>
        <v>0</v>
      </c>
      <c r="D560" s="85">
        <f t="shared" ca="1" si="23"/>
        <v>0</v>
      </c>
      <c r="E560" s="85">
        <f t="shared" ca="1" si="24"/>
        <v>0</v>
      </c>
      <c r="F560" s="86">
        <f>Invoice!G562</f>
        <v>0</v>
      </c>
      <c r="G560" s="87">
        <f t="shared" si="25"/>
        <v>0</v>
      </c>
    </row>
    <row r="561" spans="1:7" s="84" customFormat="1" hidden="1">
      <c r="A561" s="100" t="str">
        <f>Invoice!F563</f>
        <v>Exchange rate :</v>
      </c>
      <c r="B561" s="79">
        <f>Invoice!C563</f>
        <v>0</v>
      </c>
      <c r="C561" s="80">
        <f>Invoice!B563</f>
        <v>0</v>
      </c>
      <c r="D561" s="85">
        <f t="shared" ca="1" si="23"/>
        <v>0</v>
      </c>
      <c r="E561" s="85">
        <f t="shared" ca="1" si="24"/>
        <v>0</v>
      </c>
      <c r="F561" s="86">
        <f>Invoice!G563</f>
        <v>0</v>
      </c>
      <c r="G561" s="87">
        <f t="shared" si="25"/>
        <v>0</v>
      </c>
    </row>
    <row r="562" spans="1:7" s="84" customFormat="1" hidden="1">
      <c r="A562" s="100" t="str">
        <f>Invoice!F564</f>
        <v>Exchange rate :</v>
      </c>
      <c r="B562" s="79">
        <f>Invoice!C564</f>
        <v>0</v>
      </c>
      <c r="C562" s="80">
        <f>Invoice!B564</f>
        <v>0</v>
      </c>
      <c r="D562" s="85">
        <f t="shared" ca="1" si="23"/>
        <v>0</v>
      </c>
      <c r="E562" s="85">
        <f t="shared" ca="1" si="24"/>
        <v>0</v>
      </c>
      <c r="F562" s="86">
        <f>Invoice!G564</f>
        <v>0</v>
      </c>
      <c r="G562" s="87">
        <f t="shared" si="25"/>
        <v>0</v>
      </c>
    </row>
    <row r="563" spans="1:7" s="84" customFormat="1" hidden="1">
      <c r="A563" s="100" t="str">
        <f>Invoice!F565</f>
        <v>Exchange rate :</v>
      </c>
      <c r="B563" s="79">
        <f>Invoice!C565</f>
        <v>0</v>
      </c>
      <c r="C563" s="80">
        <f>Invoice!B565</f>
        <v>0</v>
      </c>
      <c r="D563" s="85">
        <f t="shared" ca="1" si="23"/>
        <v>0</v>
      </c>
      <c r="E563" s="85">
        <f t="shared" ca="1" si="24"/>
        <v>0</v>
      </c>
      <c r="F563" s="86">
        <f>Invoice!G565</f>
        <v>0</v>
      </c>
      <c r="G563" s="87">
        <f t="shared" si="25"/>
        <v>0</v>
      </c>
    </row>
    <row r="564" spans="1:7" s="84" customFormat="1" hidden="1">
      <c r="A564" s="100" t="str">
        <f>Invoice!F566</f>
        <v>Exchange rate :</v>
      </c>
      <c r="B564" s="79">
        <f>Invoice!C566</f>
        <v>0</v>
      </c>
      <c r="C564" s="80">
        <f>Invoice!B566</f>
        <v>0</v>
      </c>
      <c r="D564" s="85">
        <f t="shared" ca="1" si="23"/>
        <v>0</v>
      </c>
      <c r="E564" s="85">
        <f t="shared" ca="1" si="24"/>
        <v>0</v>
      </c>
      <c r="F564" s="86">
        <f>Invoice!G566</f>
        <v>0</v>
      </c>
      <c r="G564" s="87">
        <f t="shared" si="25"/>
        <v>0</v>
      </c>
    </row>
    <row r="565" spans="1:7" s="84" customFormat="1" hidden="1">
      <c r="A565" s="100" t="str">
        <f>Invoice!F567</f>
        <v>Exchange rate :</v>
      </c>
      <c r="B565" s="79">
        <f>Invoice!C567</f>
        <v>0</v>
      </c>
      <c r="C565" s="80">
        <f>Invoice!B567</f>
        <v>0</v>
      </c>
      <c r="D565" s="85">
        <f t="shared" ca="1" si="23"/>
        <v>0</v>
      </c>
      <c r="E565" s="85">
        <f t="shared" ca="1" si="24"/>
        <v>0</v>
      </c>
      <c r="F565" s="86">
        <f>Invoice!G567</f>
        <v>0</v>
      </c>
      <c r="G565" s="87">
        <f t="shared" si="25"/>
        <v>0</v>
      </c>
    </row>
    <row r="566" spans="1:7" s="84" customFormat="1" hidden="1">
      <c r="A566" s="100" t="str">
        <f>Invoice!F568</f>
        <v>Exchange rate :</v>
      </c>
      <c r="B566" s="79">
        <f>Invoice!C568</f>
        <v>0</v>
      </c>
      <c r="C566" s="80">
        <f>Invoice!B568</f>
        <v>0</v>
      </c>
      <c r="D566" s="85">
        <f t="shared" ca="1" si="23"/>
        <v>0</v>
      </c>
      <c r="E566" s="85">
        <f t="shared" ca="1" si="24"/>
        <v>0</v>
      </c>
      <c r="F566" s="86">
        <f>Invoice!G568</f>
        <v>0</v>
      </c>
      <c r="G566" s="87">
        <f t="shared" si="25"/>
        <v>0</v>
      </c>
    </row>
    <row r="567" spans="1:7" s="84" customFormat="1" hidden="1">
      <c r="A567" s="100" t="str">
        <f>Invoice!F569</f>
        <v>Exchange rate :</v>
      </c>
      <c r="B567" s="79">
        <f>Invoice!C569</f>
        <v>0</v>
      </c>
      <c r="C567" s="80">
        <f>Invoice!B569</f>
        <v>0</v>
      </c>
      <c r="D567" s="85">
        <f t="shared" ca="1" si="23"/>
        <v>0</v>
      </c>
      <c r="E567" s="85">
        <f t="shared" ca="1" si="24"/>
        <v>0</v>
      </c>
      <c r="F567" s="86">
        <f>Invoice!G569</f>
        <v>0</v>
      </c>
      <c r="G567" s="87">
        <f t="shared" si="25"/>
        <v>0</v>
      </c>
    </row>
    <row r="568" spans="1:7" s="84" customFormat="1" hidden="1">
      <c r="A568" s="100" t="str">
        <f>Invoice!F570</f>
        <v>Exchange rate :</v>
      </c>
      <c r="B568" s="79">
        <f>Invoice!C570</f>
        <v>0</v>
      </c>
      <c r="C568" s="80">
        <f>Invoice!B570</f>
        <v>0</v>
      </c>
      <c r="D568" s="85">
        <f t="shared" ca="1" si="23"/>
        <v>0</v>
      </c>
      <c r="E568" s="85">
        <f t="shared" ca="1" si="24"/>
        <v>0</v>
      </c>
      <c r="F568" s="86">
        <f>Invoice!G570</f>
        <v>0</v>
      </c>
      <c r="G568" s="87">
        <f t="shared" si="25"/>
        <v>0</v>
      </c>
    </row>
    <row r="569" spans="1:7" s="84" customFormat="1" hidden="1">
      <c r="A569" s="100" t="str">
        <f>Invoice!F571</f>
        <v>Exchange rate :</v>
      </c>
      <c r="B569" s="79">
        <f>Invoice!C571</f>
        <v>0</v>
      </c>
      <c r="C569" s="80">
        <f>Invoice!B571</f>
        <v>0</v>
      </c>
      <c r="D569" s="85">
        <f t="shared" ca="1" si="23"/>
        <v>0</v>
      </c>
      <c r="E569" s="85">
        <f t="shared" ca="1" si="24"/>
        <v>0</v>
      </c>
      <c r="F569" s="86">
        <f>Invoice!G571</f>
        <v>0</v>
      </c>
      <c r="G569" s="87">
        <f t="shared" si="25"/>
        <v>0</v>
      </c>
    </row>
    <row r="570" spans="1:7" s="84" customFormat="1" hidden="1">
      <c r="A570" s="100" t="str">
        <f>Invoice!F572</f>
        <v>Exchange rate :</v>
      </c>
      <c r="B570" s="79">
        <f>Invoice!C572</f>
        <v>0</v>
      </c>
      <c r="C570" s="80">
        <f>Invoice!B572</f>
        <v>0</v>
      </c>
      <c r="D570" s="85">
        <f t="shared" ca="1" si="23"/>
        <v>0</v>
      </c>
      <c r="E570" s="85">
        <f t="shared" ca="1" si="24"/>
        <v>0</v>
      </c>
      <c r="F570" s="86">
        <f>Invoice!G572</f>
        <v>0</v>
      </c>
      <c r="G570" s="87">
        <f t="shared" si="25"/>
        <v>0</v>
      </c>
    </row>
    <row r="571" spans="1:7" s="84" customFormat="1" hidden="1">
      <c r="A571" s="100" t="str">
        <f>Invoice!F573</f>
        <v>Exchange rate :</v>
      </c>
      <c r="B571" s="79">
        <f>Invoice!C573</f>
        <v>0</v>
      </c>
      <c r="C571" s="80">
        <f>Invoice!B573</f>
        <v>0</v>
      </c>
      <c r="D571" s="85">
        <f t="shared" ca="1" si="23"/>
        <v>0</v>
      </c>
      <c r="E571" s="85">
        <f t="shared" ca="1" si="24"/>
        <v>0</v>
      </c>
      <c r="F571" s="86">
        <f>Invoice!G573</f>
        <v>0</v>
      </c>
      <c r="G571" s="87">
        <f t="shared" si="25"/>
        <v>0</v>
      </c>
    </row>
    <row r="572" spans="1:7" s="84" customFormat="1" hidden="1">
      <c r="A572" s="100" t="str">
        <f>Invoice!F574</f>
        <v>Exchange rate :</v>
      </c>
      <c r="B572" s="79">
        <f>Invoice!C574</f>
        <v>0</v>
      </c>
      <c r="C572" s="80">
        <f>Invoice!B574</f>
        <v>0</v>
      </c>
      <c r="D572" s="85">
        <f t="shared" ca="1" si="23"/>
        <v>0</v>
      </c>
      <c r="E572" s="85">
        <f t="shared" ca="1" si="24"/>
        <v>0</v>
      </c>
      <c r="F572" s="86">
        <f>Invoice!G574</f>
        <v>0</v>
      </c>
      <c r="G572" s="87">
        <f t="shared" si="25"/>
        <v>0</v>
      </c>
    </row>
    <row r="573" spans="1:7" s="84" customFormat="1" hidden="1">
      <c r="A573" s="100" t="str">
        <f>Invoice!F575</f>
        <v>Exchange rate :</v>
      </c>
      <c r="B573" s="79">
        <f>Invoice!C575</f>
        <v>0</v>
      </c>
      <c r="C573" s="80">
        <f>Invoice!B575</f>
        <v>0</v>
      </c>
      <c r="D573" s="85">
        <f t="shared" ca="1" si="23"/>
        <v>0</v>
      </c>
      <c r="E573" s="85">
        <f t="shared" ca="1" si="24"/>
        <v>0</v>
      </c>
      <c r="F573" s="86">
        <f>Invoice!G575</f>
        <v>0</v>
      </c>
      <c r="G573" s="87">
        <f t="shared" si="25"/>
        <v>0</v>
      </c>
    </row>
    <row r="574" spans="1:7" s="84" customFormat="1" hidden="1">
      <c r="A574" s="100" t="str">
        <f>Invoice!F576</f>
        <v>Exchange rate :</v>
      </c>
      <c r="B574" s="79">
        <f>Invoice!C576</f>
        <v>0</v>
      </c>
      <c r="C574" s="80">
        <f>Invoice!B576</f>
        <v>0</v>
      </c>
      <c r="D574" s="85">
        <f t="shared" ca="1" si="23"/>
        <v>0</v>
      </c>
      <c r="E574" s="85">
        <f t="shared" ca="1" si="24"/>
        <v>0</v>
      </c>
      <c r="F574" s="86">
        <f>Invoice!G576</f>
        <v>0</v>
      </c>
      <c r="G574" s="87">
        <f t="shared" si="25"/>
        <v>0</v>
      </c>
    </row>
    <row r="575" spans="1:7" s="84" customFormat="1" hidden="1">
      <c r="A575" s="100" t="str">
        <f>Invoice!F577</f>
        <v>Exchange rate :</v>
      </c>
      <c r="B575" s="79">
        <f>Invoice!C577</f>
        <v>0</v>
      </c>
      <c r="C575" s="80">
        <f>Invoice!B577</f>
        <v>0</v>
      </c>
      <c r="D575" s="85">
        <f t="shared" ca="1" si="23"/>
        <v>0</v>
      </c>
      <c r="E575" s="85">
        <f t="shared" ca="1" si="24"/>
        <v>0</v>
      </c>
      <c r="F575" s="86">
        <f>Invoice!G577</f>
        <v>0</v>
      </c>
      <c r="G575" s="87">
        <f t="shared" si="25"/>
        <v>0</v>
      </c>
    </row>
    <row r="576" spans="1:7" s="84" customFormat="1" hidden="1">
      <c r="A576" s="100" t="str">
        <f>Invoice!F578</f>
        <v>Exchange rate :</v>
      </c>
      <c r="B576" s="79">
        <f>Invoice!C578</f>
        <v>0</v>
      </c>
      <c r="C576" s="80">
        <f>Invoice!B578</f>
        <v>0</v>
      </c>
      <c r="D576" s="85">
        <f t="shared" ca="1" si="23"/>
        <v>0</v>
      </c>
      <c r="E576" s="85">
        <f t="shared" ca="1" si="24"/>
        <v>0</v>
      </c>
      <c r="F576" s="86">
        <f>Invoice!G578</f>
        <v>0</v>
      </c>
      <c r="G576" s="87">
        <f t="shared" si="25"/>
        <v>0</v>
      </c>
    </row>
    <row r="577" spans="1:7" s="84" customFormat="1" hidden="1">
      <c r="A577" s="100" t="str">
        <f>Invoice!F579</f>
        <v>Exchange rate :</v>
      </c>
      <c r="B577" s="79">
        <f>Invoice!C579</f>
        <v>0</v>
      </c>
      <c r="C577" s="80">
        <f>Invoice!B579</f>
        <v>0</v>
      </c>
      <c r="D577" s="85">
        <f t="shared" ref="D577:D640" ca="1" si="26">F577/$D$14</f>
        <v>0</v>
      </c>
      <c r="E577" s="85">
        <f t="shared" ref="E577:E640" ca="1" si="27">G577/$D$14</f>
        <v>0</v>
      </c>
      <c r="F577" s="86">
        <f>Invoice!G579</f>
        <v>0</v>
      </c>
      <c r="G577" s="87">
        <f t="shared" ref="G577:G640" si="28">C577*F577</f>
        <v>0</v>
      </c>
    </row>
    <row r="578" spans="1:7" s="84" customFormat="1" hidden="1">
      <c r="A578" s="100" t="str">
        <f>Invoice!F580</f>
        <v>Exchange rate :</v>
      </c>
      <c r="B578" s="79">
        <f>Invoice!C580</f>
        <v>0</v>
      </c>
      <c r="C578" s="80">
        <f>Invoice!B580</f>
        <v>0</v>
      </c>
      <c r="D578" s="85">
        <f t="shared" ca="1" si="26"/>
        <v>0</v>
      </c>
      <c r="E578" s="85">
        <f t="shared" ca="1" si="27"/>
        <v>0</v>
      </c>
      <c r="F578" s="86">
        <f>Invoice!G580</f>
        <v>0</v>
      </c>
      <c r="G578" s="87">
        <f t="shared" si="28"/>
        <v>0</v>
      </c>
    </row>
    <row r="579" spans="1:7" s="84" customFormat="1" hidden="1">
      <c r="A579" s="100" t="str">
        <f>Invoice!F581</f>
        <v>Exchange rate :</v>
      </c>
      <c r="B579" s="79">
        <f>Invoice!C581</f>
        <v>0</v>
      </c>
      <c r="C579" s="80">
        <f>Invoice!B581</f>
        <v>0</v>
      </c>
      <c r="D579" s="85">
        <f t="shared" ca="1" si="26"/>
        <v>0</v>
      </c>
      <c r="E579" s="85">
        <f t="shared" ca="1" si="27"/>
        <v>0</v>
      </c>
      <c r="F579" s="86">
        <f>Invoice!G581</f>
        <v>0</v>
      </c>
      <c r="G579" s="87">
        <f t="shared" si="28"/>
        <v>0</v>
      </c>
    </row>
    <row r="580" spans="1:7" s="84" customFormat="1" hidden="1">
      <c r="A580" s="100" t="str">
        <f>Invoice!F582</f>
        <v>Exchange rate :</v>
      </c>
      <c r="B580" s="79">
        <f>Invoice!C582</f>
        <v>0</v>
      </c>
      <c r="C580" s="80">
        <f>Invoice!B582</f>
        <v>0</v>
      </c>
      <c r="D580" s="85">
        <f t="shared" ca="1" si="26"/>
        <v>0</v>
      </c>
      <c r="E580" s="85">
        <f t="shared" ca="1" si="27"/>
        <v>0</v>
      </c>
      <c r="F580" s="86">
        <f>Invoice!G582</f>
        <v>0</v>
      </c>
      <c r="G580" s="87">
        <f t="shared" si="28"/>
        <v>0</v>
      </c>
    </row>
    <row r="581" spans="1:7" s="84" customFormat="1" hidden="1">
      <c r="A581" s="100" t="str">
        <f>Invoice!F583</f>
        <v>Exchange rate :</v>
      </c>
      <c r="B581" s="79">
        <f>Invoice!C583</f>
        <v>0</v>
      </c>
      <c r="C581" s="80">
        <f>Invoice!B583</f>
        <v>0</v>
      </c>
      <c r="D581" s="85">
        <f t="shared" ca="1" si="26"/>
        <v>0</v>
      </c>
      <c r="E581" s="85">
        <f t="shared" ca="1" si="27"/>
        <v>0</v>
      </c>
      <c r="F581" s="86">
        <f>Invoice!G583</f>
        <v>0</v>
      </c>
      <c r="G581" s="87">
        <f t="shared" si="28"/>
        <v>0</v>
      </c>
    </row>
    <row r="582" spans="1:7" s="84" customFormat="1" hidden="1">
      <c r="A582" s="100" t="str">
        <f>Invoice!F584</f>
        <v>Exchange rate :</v>
      </c>
      <c r="B582" s="79">
        <f>Invoice!C584</f>
        <v>0</v>
      </c>
      <c r="C582" s="80">
        <f>Invoice!B584</f>
        <v>0</v>
      </c>
      <c r="D582" s="85">
        <f t="shared" ca="1" si="26"/>
        <v>0</v>
      </c>
      <c r="E582" s="85">
        <f t="shared" ca="1" si="27"/>
        <v>0</v>
      </c>
      <c r="F582" s="86">
        <f>Invoice!G584</f>
        <v>0</v>
      </c>
      <c r="G582" s="87">
        <f t="shared" si="28"/>
        <v>0</v>
      </c>
    </row>
    <row r="583" spans="1:7" s="84" customFormat="1" hidden="1">
      <c r="A583" s="100" t="str">
        <f>Invoice!F585</f>
        <v>Exchange rate :</v>
      </c>
      <c r="B583" s="79">
        <f>Invoice!C585</f>
        <v>0</v>
      </c>
      <c r="C583" s="80">
        <f>Invoice!B585</f>
        <v>0</v>
      </c>
      <c r="D583" s="85">
        <f t="shared" ca="1" si="26"/>
        <v>0</v>
      </c>
      <c r="E583" s="85">
        <f t="shared" ca="1" si="27"/>
        <v>0</v>
      </c>
      <c r="F583" s="86">
        <f>Invoice!G585</f>
        <v>0</v>
      </c>
      <c r="G583" s="87">
        <f t="shared" si="28"/>
        <v>0</v>
      </c>
    </row>
    <row r="584" spans="1:7" s="84" customFormat="1" hidden="1">
      <c r="A584" s="100" t="str">
        <f>Invoice!F586</f>
        <v>Exchange rate :</v>
      </c>
      <c r="B584" s="79">
        <f>Invoice!C586</f>
        <v>0</v>
      </c>
      <c r="C584" s="80">
        <f>Invoice!B586</f>
        <v>0</v>
      </c>
      <c r="D584" s="85">
        <f t="shared" ca="1" si="26"/>
        <v>0</v>
      </c>
      <c r="E584" s="85">
        <f t="shared" ca="1" si="27"/>
        <v>0</v>
      </c>
      <c r="F584" s="86">
        <f>Invoice!G586</f>
        <v>0</v>
      </c>
      <c r="G584" s="87">
        <f t="shared" si="28"/>
        <v>0</v>
      </c>
    </row>
    <row r="585" spans="1:7" s="84" customFormat="1" hidden="1">
      <c r="A585" s="100" t="str">
        <f>Invoice!F587</f>
        <v>Exchange rate :</v>
      </c>
      <c r="B585" s="79">
        <f>Invoice!C587</f>
        <v>0</v>
      </c>
      <c r="C585" s="80">
        <f>Invoice!B587</f>
        <v>0</v>
      </c>
      <c r="D585" s="85">
        <f t="shared" ca="1" si="26"/>
        <v>0</v>
      </c>
      <c r="E585" s="85">
        <f t="shared" ca="1" si="27"/>
        <v>0</v>
      </c>
      <c r="F585" s="86">
        <f>Invoice!G587</f>
        <v>0</v>
      </c>
      <c r="G585" s="87">
        <f t="shared" si="28"/>
        <v>0</v>
      </c>
    </row>
    <row r="586" spans="1:7" s="84" customFormat="1" hidden="1">
      <c r="A586" s="100" t="str">
        <f>Invoice!F588</f>
        <v>Exchange rate :</v>
      </c>
      <c r="B586" s="79">
        <f>Invoice!C588</f>
        <v>0</v>
      </c>
      <c r="C586" s="80">
        <f>Invoice!B588</f>
        <v>0</v>
      </c>
      <c r="D586" s="85">
        <f t="shared" ca="1" si="26"/>
        <v>0</v>
      </c>
      <c r="E586" s="85">
        <f t="shared" ca="1" si="27"/>
        <v>0</v>
      </c>
      <c r="F586" s="86">
        <f>Invoice!G588</f>
        <v>0</v>
      </c>
      <c r="G586" s="87">
        <f t="shared" si="28"/>
        <v>0</v>
      </c>
    </row>
    <row r="587" spans="1:7" s="84" customFormat="1" hidden="1">
      <c r="A587" s="100" t="str">
        <f>Invoice!F589</f>
        <v>Exchange rate :</v>
      </c>
      <c r="B587" s="79">
        <f>Invoice!C589</f>
        <v>0</v>
      </c>
      <c r="C587" s="80">
        <f>Invoice!B589</f>
        <v>0</v>
      </c>
      <c r="D587" s="85">
        <f t="shared" ca="1" si="26"/>
        <v>0</v>
      </c>
      <c r="E587" s="85">
        <f t="shared" ca="1" si="27"/>
        <v>0</v>
      </c>
      <c r="F587" s="86">
        <f>Invoice!G589</f>
        <v>0</v>
      </c>
      <c r="G587" s="87">
        <f t="shared" si="28"/>
        <v>0</v>
      </c>
    </row>
    <row r="588" spans="1:7" s="84" customFormat="1" hidden="1">
      <c r="A588" s="100" t="str">
        <f>Invoice!F590</f>
        <v>Exchange rate :</v>
      </c>
      <c r="B588" s="79">
        <f>Invoice!C590</f>
        <v>0</v>
      </c>
      <c r="C588" s="80">
        <f>Invoice!B590</f>
        <v>0</v>
      </c>
      <c r="D588" s="85">
        <f t="shared" ca="1" si="26"/>
        <v>0</v>
      </c>
      <c r="E588" s="85">
        <f t="shared" ca="1" si="27"/>
        <v>0</v>
      </c>
      <c r="F588" s="86">
        <f>Invoice!G590</f>
        <v>0</v>
      </c>
      <c r="G588" s="87">
        <f t="shared" si="28"/>
        <v>0</v>
      </c>
    </row>
    <row r="589" spans="1:7" s="84" customFormat="1" hidden="1">
      <c r="A589" s="100" t="str">
        <f>Invoice!F591</f>
        <v>Exchange rate :</v>
      </c>
      <c r="B589" s="79">
        <f>Invoice!C591</f>
        <v>0</v>
      </c>
      <c r="C589" s="80">
        <f>Invoice!B591</f>
        <v>0</v>
      </c>
      <c r="D589" s="85">
        <f t="shared" ca="1" si="26"/>
        <v>0</v>
      </c>
      <c r="E589" s="85">
        <f t="shared" ca="1" si="27"/>
        <v>0</v>
      </c>
      <c r="F589" s="86">
        <f>Invoice!G591</f>
        <v>0</v>
      </c>
      <c r="G589" s="87">
        <f t="shared" si="28"/>
        <v>0</v>
      </c>
    </row>
    <row r="590" spans="1:7" s="84" customFormat="1" hidden="1">
      <c r="A590" s="100" t="str">
        <f>Invoice!F592</f>
        <v>Exchange rate :</v>
      </c>
      <c r="B590" s="79">
        <f>Invoice!C592</f>
        <v>0</v>
      </c>
      <c r="C590" s="80">
        <f>Invoice!B592</f>
        <v>0</v>
      </c>
      <c r="D590" s="85">
        <f t="shared" ca="1" si="26"/>
        <v>0</v>
      </c>
      <c r="E590" s="85">
        <f t="shared" ca="1" si="27"/>
        <v>0</v>
      </c>
      <c r="F590" s="86">
        <f>Invoice!G592</f>
        <v>0</v>
      </c>
      <c r="G590" s="87">
        <f t="shared" si="28"/>
        <v>0</v>
      </c>
    </row>
    <row r="591" spans="1:7" s="84" customFormat="1" hidden="1">
      <c r="A591" s="100" t="str">
        <f>Invoice!F593</f>
        <v>Exchange rate :</v>
      </c>
      <c r="B591" s="79">
        <f>Invoice!C593</f>
        <v>0</v>
      </c>
      <c r="C591" s="80">
        <f>Invoice!B593</f>
        <v>0</v>
      </c>
      <c r="D591" s="85">
        <f t="shared" ca="1" si="26"/>
        <v>0</v>
      </c>
      <c r="E591" s="85">
        <f t="shared" ca="1" si="27"/>
        <v>0</v>
      </c>
      <c r="F591" s="86">
        <f>Invoice!G593</f>
        <v>0</v>
      </c>
      <c r="G591" s="87">
        <f t="shared" si="28"/>
        <v>0</v>
      </c>
    </row>
    <row r="592" spans="1:7" s="84" customFormat="1" hidden="1">
      <c r="A592" s="100" t="str">
        <f>Invoice!F594</f>
        <v>Exchange rate :</v>
      </c>
      <c r="B592" s="79">
        <f>Invoice!C594</f>
        <v>0</v>
      </c>
      <c r="C592" s="80">
        <f>Invoice!B594</f>
        <v>0</v>
      </c>
      <c r="D592" s="85">
        <f t="shared" ca="1" si="26"/>
        <v>0</v>
      </c>
      <c r="E592" s="85">
        <f t="shared" ca="1" si="27"/>
        <v>0</v>
      </c>
      <c r="F592" s="86">
        <f>Invoice!G594</f>
        <v>0</v>
      </c>
      <c r="G592" s="87">
        <f t="shared" si="28"/>
        <v>0</v>
      </c>
    </row>
    <row r="593" spans="1:7" s="84" customFormat="1" hidden="1">
      <c r="A593" s="100" t="str">
        <f>Invoice!F595</f>
        <v>Exchange rate :</v>
      </c>
      <c r="B593" s="79">
        <f>Invoice!C595</f>
        <v>0</v>
      </c>
      <c r="C593" s="80">
        <f>Invoice!B595</f>
        <v>0</v>
      </c>
      <c r="D593" s="85">
        <f t="shared" ca="1" si="26"/>
        <v>0</v>
      </c>
      <c r="E593" s="85">
        <f t="shared" ca="1" si="27"/>
        <v>0</v>
      </c>
      <c r="F593" s="86">
        <f>Invoice!G595</f>
        <v>0</v>
      </c>
      <c r="G593" s="87">
        <f t="shared" si="28"/>
        <v>0</v>
      </c>
    </row>
    <row r="594" spans="1:7" s="84" customFormat="1" hidden="1">
      <c r="A594" s="100" t="str">
        <f>Invoice!F596</f>
        <v>Exchange rate :</v>
      </c>
      <c r="B594" s="79">
        <f>Invoice!C596</f>
        <v>0</v>
      </c>
      <c r="C594" s="80">
        <f>Invoice!B596</f>
        <v>0</v>
      </c>
      <c r="D594" s="85">
        <f t="shared" ca="1" si="26"/>
        <v>0</v>
      </c>
      <c r="E594" s="85">
        <f t="shared" ca="1" si="27"/>
        <v>0</v>
      </c>
      <c r="F594" s="86">
        <f>Invoice!G596</f>
        <v>0</v>
      </c>
      <c r="G594" s="87">
        <f t="shared" si="28"/>
        <v>0</v>
      </c>
    </row>
    <row r="595" spans="1:7" s="84" customFormat="1" hidden="1">
      <c r="A595" s="100" t="str">
        <f>Invoice!F597</f>
        <v>Exchange rate :</v>
      </c>
      <c r="B595" s="79">
        <f>Invoice!C597</f>
        <v>0</v>
      </c>
      <c r="C595" s="80">
        <f>Invoice!B597</f>
        <v>0</v>
      </c>
      <c r="D595" s="85">
        <f t="shared" ca="1" si="26"/>
        <v>0</v>
      </c>
      <c r="E595" s="85">
        <f t="shared" ca="1" si="27"/>
        <v>0</v>
      </c>
      <c r="F595" s="86">
        <f>Invoice!G597</f>
        <v>0</v>
      </c>
      <c r="G595" s="87">
        <f t="shared" si="28"/>
        <v>0</v>
      </c>
    </row>
    <row r="596" spans="1:7" s="84" customFormat="1" hidden="1">
      <c r="A596" s="100" t="str">
        <f>Invoice!F598</f>
        <v>Exchange rate :</v>
      </c>
      <c r="B596" s="79">
        <f>Invoice!C598</f>
        <v>0</v>
      </c>
      <c r="C596" s="80">
        <f>Invoice!B598</f>
        <v>0</v>
      </c>
      <c r="D596" s="85">
        <f t="shared" ca="1" si="26"/>
        <v>0</v>
      </c>
      <c r="E596" s="85">
        <f t="shared" ca="1" si="27"/>
        <v>0</v>
      </c>
      <c r="F596" s="86">
        <f>Invoice!G598</f>
        <v>0</v>
      </c>
      <c r="G596" s="87">
        <f t="shared" si="28"/>
        <v>0</v>
      </c>
    </row>
    <row r="597" spans="1:7" s="84" customFormat="1" hidden="1">
      <c r="A597" s="100" t="str">
        <f>Invoice!F599</f>
        <v>Exchange rate :</v>
      </c>
      <c r="B597" s="79">
        <f>Invoice!C599</f>
        <v>0</v>
      </c>
      <c r="C597" s="80">
        <f>Invoice!B599</f>
        <v>0</v>
      </c>
      <c r="D597" s="85">
        <f t="shared" ca="1" si="26"/>
        <v>0</v>
      </c>
      <c r="E597" s="85">
        <f t="shared" ca="1" si="27"/>
        <v>0</v>
      </c>
      <c r="F597" s="86">
        <f>Invoice!G599</f>
        <v>0</v>
      </c>
      <c r="G597" s="87">
        <f t="shared" si="28"/>
        <v>0</v>
      </c>
    </row>
    <row r="598" spans="1:7" s="84" customFormat="1" hidden="1">
      <c r="A598" s="100" t="str">
        <f>Invoice!F600</f>
        <v>Exchange rate :</v>
      </c>
      <c r="B598" s="79">
        <f>Invoice!C600</f>
        <v>0</v>
      </c>
      <c r="C598" s="80">
        <f>Invoice!B600</f>
        <v>0</v>
      </c>
      <c r="D598" s="85">
        <f t="shared" ca="1" si="26"/>
        <v>0</v>
      </c>
      <c r="E598" s="85">
        <f t="shared" ca="1" si="27"/>
        <v>0</v>
      </c>
      <c r="F598" s="86">
        <f>Invoice!G600</f>
        <v>0</v>
      </c>
      <c r="G598" s="87">
        <f t="shared" si="28"/>
        <v>0</v>
      </c>
    </row>
    <row r="599" spans="1:7" s="84" customFormat="1" hidden="1">
      <c r="A599" s="100" t="str">
        <f>Invoice!F601</f>
        <v>Exchange rate :</v>
      </c>
      <c r="B599" s="79">
        <f>Invoice!C601</f>
        <v>0</v>
      </c>
      <c r="C599" s="80">
        <f>Invoice!B601</f>
        <v>0</v>
      </c>
      <c r="D599" s="85">
        <f t="shared" ca="1" si="26"/>
        <v>0</v>
      </c>
      <c r="E599" s="85">
        <f t="shared" ca="1" si="27"/>
        <v>0</v>
      </c>
      <c r="F599" s="86">
        <f>Invoice!G601</f>
        <v>0</v>
      </c>
      <c r="G599" s="87">
        <f t="shared" si="28"/>
        <v>0</v>
      </c>
    </row>
    <row r="600" spans="1:7" s="84" customFormat="1" hidden="1">
      <c r="A600" s="100" t="str">
        <f>Invoice!F602</f>
        <v>Exchange rate :</v>
      </c>
      <c r="B600" s="79">
        <f>Invoice!C602</f>
        <v>0</v>
      </c>
      <c r="C600" s="80">
        <f>Invoice!B602</f>
        <v>0</v>
      </c>
      <c r="D600" s="85">
        <f t="shared" ca="1" si="26"/>
        <v>0</v>
      </c>
      <c r="E600" s="85">
        <f t="shared" ca="1" si="27"/>
        <v>0</v>
      </c>
      <c r="F600" s="86">
        <f>Invoice!G602</f>
        <v>0</v>
      </c>
      <c r="G600" s="87">
        <f t="shared" si="28"/>
        <v>0</v>
      </c>
    </row>
    <row r="601" spans="1:7" s="84" customFormat="1" hidden="1">
      <c r="A601" s="100" t="str">
        <f>Invoice!F603</f>
        <v>Exchange rate :</v>
      </c>
      <c r="B601" s="79">
        <f>Invoice!C603</f>
        <v>0</v>
      </c>
      <c r="C601" s="80">
        <f>Invoice!B603</f>
        <v>0</v>
      </c>
      <c r="D601" s="85">
        <f t="shared" ca="1" si="26"/>
        <v>0</v>
      </c>
      <c r="E601" s="85">
        <f t="shared" ca="1" si="27"/>
        <v>0</v>
      </c>
      <c r="F601" s="86">
        <f>Invoice!G603</f>
        <v>0</v>
      </c>
      <c r="G601" s="87">
        <f t="shared" si="28"/>
        <v>0</v>
      </c>
    </row>
    <row r="602" spans="1:7" s="84" customFormat="1" hidden="1">
      <c r="A602" s="100" t="str">
        <f>Invoice!F604</f>
        <v>Exchange rate :</v>
      </c>
      <c r="B602" s="79">
        <f>Invoice!C604</f>
        <v>0</v>
      </c>
      <c r="C602" s="80">
        <f>Invoice!B604</f>
        <v>0</v>
      </c>
      <c r="D602" s="85">
        <f t="shared" ca="1" si="26"/>
        <v>0</v>
      </c>
      <c r="E602" s="85">
        <f t="shared" ca="1" si="27"/>
        <v>0</v>
      </c>
      <c r="F602" s="86">
        <f>Invoice!G604</f>
        <v>0</v>
      </c>
      <c r="G602" s="87">
        <f t="shared" si="28"/>
        <v>0</v>
      </c>
    </row>
    <row r="603" spans="1:7" s="84" customFormat="1" hidden="1">
      <c r="A603" s="100" t="str">
        <f>Invoice!F605</f>
        <v>Exchange rate :</v>
      </c>
      <c r="B603" s="79">
        <f>Invoice!C605</f>
        <v>0</v>
      </c>
      <c r="C603" s="80">
        <f>Invoice!B605</f>
        <v>0</v>
      </c>
      <c r="D603" s="85">
        <f t="shared" ca="1" si="26"/>
        <v>0</v>
      </c>
      <c r="E603" s="85">
        <f t="shared" ca="1" si="27"/>
        <v>0</v>
      </c>
      <c r="F603" s="86">
        <f>Invoice!G605</f>
        <v>0</v>
      </c>
      <c r="G603" s="87">
        <f t="shared" si="28"/>
        <v>0</v>
      </c>
    </row>
    <row r="604" spans="1:7" s="84" customFormat="1" hidden="1">
      <c r="A604" s="100" t="str">
        <f>Invoice!F606</f>
        <v>Exchange rate :</v>
      </c>
      <c r="B604" s="79">
        <f>Invoice!C606</f>
        <v>0</v>
      </c>
      <c r="C604" s="80">
        <f>Invoice!B606</f>
        <v>0</v>
      </c>
      <c r="D604" s="85">
        <f t="shared" ca="1" si="26"/>
        <v>0</v>
      </c>
      <c r="E604" s="85">
        <f t="shared" ca="1" si="27"/>
        <v>0</v>
      </c>
      <c r="F604" s="86">
        <f>Invoice!G606</f>
        <v>0</v>
      </c>
      <c r="G604" s="87">
        <f t="shared" si="28"/>
        <v>0</v>
      </c>
    </row>
    <row r="605" spans="1:7" s="84" customFormat="1" hidden="1">
      <c r="A605" s="100" t="str">
        <f>Invoice!F607</f>
        <v>Exchange rate :</v>
      </c>
      <c r="B605" s="79">
        <f>Invoice!C607</f>
        <v>0</v>
      </c>
      <c r="C605" s="80">
        <f>Invoice!B607</f>
        <v>0</v>
      </c>
      <c r="D605" s="85">
        <f t="shared" ca="1" si="26"/>
        <v>0</v>
      </c>
      <c r="E605" s="85">
        <f t="shared" ca="1" si="27"/>
        <v>0</v>
      </c>
      <c r="F605" s="86">
        <f>Invoice!G607</f>
        <v>0</v>
      </c>
      <c r="G605" s="87">
        <f t="shared" si="28"/>
        <v>0</v>
      </c>
    </row>
    <row r="606" spans="1:7" s="84" customFormat="1" hidden="1">
      <c r="A606" s="100" t="str">
        <f>Invoice!F608</f>
        <v>Exchange rate :</v>
      </c>
      <c r="B606" s="79">
        <f>Invoice!C608</f>
        <v>0</v>
      </c>
      <c r="C606" s="80">
        <f>Invoice!B608</f>
        <v>0</v>
      </c>
      <c r="D606" s="85">
        <f t="shared" ca="1" si="26"/>
        <v>0</v>
      </c>
      <c r="E606" s="85">
        <f t="shared" ca="1" si="27"/>
        <v>0</v>
      </c>
      <c r="F606" s="86">
        <f>Invoice!G608</f>
        <v>0</v>
      </c>
      <c r="G606" s="87">
        <f t="shared" si="28"/>
        <v>0</v>
      </c>
    </row>
    <row r="607" spans="1:7" s="84" customFormat="1" hidden="1">
      <c r="A607" s="100" t="str">
        <f>Invoice!F609</f>
        <v>Exchange rate :</v>
      </c>
      <c r="B607" s="79">
        <f>Invoice!C609</f>
        <v>0</v>
      </c>
      <c r="C607" s="80">
        <f>Invoice!B609</f>
        <v>0</v>
      </c>
      <c r="D607" s="85">
        <f t="shared" ca="1" si="26"/>
        <v>0</v>
      </c>
      <c r="E607" s="85">
        <f t="shared" ca="1" si="27"/>
        <v>0</v>
      </c>
      <c r="F607" s="86">
        <f>Invoice!G609</f>
        <v>0</v>
      </c>
      <c r="G607" s="87">
        <f t="shared" si="28"/>
        <v>0</v>
      </c>
    </row>
    <row r="608" spans="1:7" s="84" customFormat="1" hidden="1">
      <c r="A608" s="100" t="str">
        <f>Invoice!F610</f>
        <v>Exchange rate :</v>
      </c>
      <c r="B608" s="79">
        <f>Invoice!C610</f>
        <v>0</v>
      </c>
      <c r="C608" s="80">
        <f>Invoice!B610</f>
        <v>0</v>
      </c>
      <c r="D608" s="85">
        <f t="shared" ca="1" si="26"/>
        <v>0</v>
      </c>
      <c r="E608" s="85">
        <f t="shared" ca="1" si="27"/>
        <v>0</v>
      </c>
      <c r="F608" s="86">
        <f>Invoice!G610</f>
        <v>0</v>
      </c>
      <c r="G608" s="87">
        <f t="shared" si="28"/>
        <v>0</v>
      </c>
    </row>
    <row r="609" spans="1:7" s="84" customFormat="1" hidden="1">
      <c r="A609" s="100" t="str">
        <f>Invoice!F611</f>
        <v>Exchange rate :</v>
      </c>
      <c r="B609" s="79">
        <f>Invoice!C611</f>
        <v>0</v>
      </c>
      <c r="C609" s="80">
        <f>Invoice!B611</f>
        <v>0</v>
      </c>
      <c r="D609" s="85">
        <f t="shared" ca="1" si="26"/>
        <v>0</v>
      </c>
      <c r="E609" s="85">
        <f t="shared" ca="1" si="27"/>
        <v>0</v>
      </c>
      <c r="F609" s="86">
        <f>Invoice!G611</f>
        <v>0</v>
      </c>
      <c r="G609" s="87">
        <f t="shared" si="28"/>
        <v>0</v>
      </c>
    </row>
    <row r="610" spans="1:7" s="84" customFormat="1" hidden="1">
      <c r="A610" s="100" t="str">
        <f>Invoice!F612</f>
        <v>Exchange rate :</v>
      </c>
      <c r="B610" s="79">
        <f>Invoice!C612</f>
        <v>0</v>
      </c>
      <c r="C610" s="80">
        <f>Invoice!B612</f>
        <v>0</v>
      </c>
      <c r="D610" s="85">
        <f t="shared" ca="1" si="26"/>
        <v>0</v>
      </c>
      <c r="E610" s="85">
        <f t="shared" ca="1" si="27"/>
        <v>0</v>
      </c>
      <c r="F610" s="86">
        <f>Invoice!G612</f>
        <v>0</v>
      </c>
      <c r="G610" s="87">
        <f t="shared" si="28"/>
        <v>0</v>
      </c>
    </row>
    <row r="611" spans="1:7" s="84" customFormat="1" hidden="1">
      <c r="A611" s="100" t="str">
        <f>Invoice!F613</f>
        <v>Exchange rate :</v>
      </c>
      <c r="B611" s="79">
        <f>Invoice!C613</f>
        <v>0</v>
      </c>
      <c r="C611" s="80">
        <f>Invoice!B613</f>
        <v>0</v>
      </c>
      <c r="D611" s="85">
        <f t="shared" ca="1" si="26"/>
        <v>0</v>
      </c>
      <c r="E611" s="85">
        <f t="shared" ca="1" si="27"/>
        <v>0</v>
      </c>
      <c r="F611" s="86">
        <f>Invoice!G613</f>
        <v>0</v>
      </c>
      <c r="G611" s="87">
        <f t="shared" si="28"/>
        <v>0</v>
      </c>
    </row>
    <row r="612" spans="1:7" s="84" customFormat="1" hidden="1">
      <c r="A612" s="100" t="str">
        <f>Invoice!F614</f>
        <v>Exchange rate :</v>
      </c>
      <c r="B612" s="79">
        <f>Invoice!C614</f>
        <v>0</v>
      </c>
      <c r="C612" s="80">
        <f>Invoice!B614</f>
        <v>0</v>
      </c>
      <c r="D612" s="85">
        <f t="shared" ca="1" si="26"/>
        <v>0</v>
      </c>
      <c r="E612" s="85">
        <f t="shared" ca="1" si="27"/>
        <v>0</v>
      </c>
      <c r="F612" s="86">
        <f>Invoice!G614</f>
        <v>0</v>
      </c>
      <c r="G612" s="87">
        <f t="shared" si="28"/>
        <v>0</v>
      </c>
    </row>
    <row r="613" spans="1:7" s="84" customFormat="1" hidden="1">
      <c r="A613" s="100" t="str">
        <f>Invoice!F615</f>
        <v>Exchange rate :</v>
      </c>
      <c r="B613" s="79">
        <f>Invoice!C615</f>
        <v>0</v>
      </c>
      <c r="C613" s="80">
        <f>Invoice!B615</f>
        <v>0</v>
      </c>
      <c r="D613" s="85">
        <f t="shared" ca="1" si="26"/>
        <v>0</v>
      </c>
      <c r="E613" s="85">
        <f t="shared" ca="1" si="27"/>
        <v>0</v>
      </c>
      <c r="F613" s="86">
        <f>Invoice!G615</f>
        <v>0</v>
      </c>
      <c r="G613" s="87">
        <f t="shared" si="28"/>
        <v>0</v>
      </c>
    </row>
    <row r="614" spans="1:7" s="84" customFormat="1" hidden="1">
      <c r="A614" s="100" t="str">
        <f>Invoice!F616</f>
        <v>Exchange rate :</v>
      </c>
      <c r="B614" s="79">
        <f>Invoice!C616</f>
        <v>0</v>
      </c>
      <c r="C614" s="80">
        <f>Invoice!B616</f>
        <v>0</v>
      </c>
      <c r="D614" s="85">
        <f t="shared" ca="1" si="26"/>
        <v>0</v>
      </c>
      <c r="E614" s="85">
        <f t="shared" ca="1" si="27"/>
        <v>0</v>
      </c>
      <c r="F614" s="86">
        <f>Invoice!G616</f>
        <v>0</v>
      </c>
      <c r="G614" s="87">
        <f t="shared" si="28"/>
        <v>0</v>
      </c>
    </row>
    <row r="615" spans="1:7" s="84" customFormat="1" hidden="1">
      <c r="A615" s="100" t="str">
        <f>Invoice!F617</f>
        <v>Exchange rate :</v>
      </c>
      <c r="B615" s="79">
        <f>Invoice!C617</f>
        <v>0</v>
      </c>
      <c r="C615" s="80">
        <f>Invoice!B617</f>
        <v>0</v>
      </c>
      <c r="D615" s="85">
        <f t="shared" ca="1" si="26"/>
        <v>0</v>
      </c>
      <c r="E615" s="85">
        <f t="shared" ca="1" si="27"/>
        <v>0</v>
      </c>
      <c r="F615" s="86">
        <f>Invoice!G617</f>
        <v>0</v>
      </c>
      <c r="G615" s="87">
        <f t="shared" si="28"/>
        <v>0</v>
      </c>
    </row>
    <row r="616" spans="1:7" s="84" customFormat="1" hidden="1">
      <c r="A616" s="100" t="str">
        <f>Invoice!F618</f>
        <v>Exchange rate :</v>
      </c>
      <c r="B616" s="79">
        <f>Invoice!C618</f>
        <v>0</v>
      </c>
      <c r="C616" s="80">
        <f>Invoice!B618</f>
        <v>0</v>
      </c>
      <c r="D616" s="85">
        <f t="shared" ca="1" si="26"/>
        <v>0</v>
      </c>
      <c r="E616" s="85">
        <f t="shared" ca="1" si="27"/>
        <v>0</v>
      </c>
      <c r="F616" s="86">
        <f>Invoice!G618</f>
        <v>0</v>
      </c>
      <c r="G616" s="87">
        <f t="shared" si="28"/>
        <v>0</v>
      </c>
    </row>
    <row r="617" spans="1:7" s="84" customFormat="1" hidden="1">
      <c r="A617" s="100" t="str">
        <f>Invoice!F619</f>
        <v>Exchange rate :</v>
      </c>
      <c r="B617" s="79">
        <f>Invoice!C619</f>
        <v>0</v>
      </c>
      <c r="C617" s="80">
        <f>Invoice!B619</f>
        <v>0</v>
      </c>
      <c r="D617" s="85">
        <f t="shared" ca="1" si="26"/>
        <v>0</v>
      </c>
      <c r="E617" s="85">
        <f t="shared" ca="1" si="27"/>
        <v>0</v>
      </c>
      <c r="F617" s="86">
        <f>Invoice!G619</f>
        <v>0</v>
      </c>
      <c r="G617" s="87">
        <f t="shared" si="28"/>
        <v>0</v>
      </c>
    </row>
    <row r="618" spans="1:7" s="84" customFormat="1" hidden="1">
      <c r="A618" s="100" t="str">
        <f>Invoice!F620</f>
        <v>Exchange rate :</v>
      </c>
      <c r="B618" s="79">
        <f>Invoice!C620</f>
        <v>0</v>
      </c>
      <c r="C618" s="80">
        <f>Invoice!B620</f>
        <v>0</v>
      </c>
      <c r="D618" s="85">
        <f t="shared" ca="1" si="26"/>
        <v>0</v>
      </c>
      <c r="E618" s="85">
        <f t="shared" ca="1" si="27"/>
        <v>0</v>
      </c>
      <c r="F618" s="86">
        <f>Invoice!G620</f>
        <v>0</v>
      </c>
      <c r="G618" s="87">
        <f t="shared" si="28"/>
        <v>0</v>
      </c>
    </row>
    <row r="619" spans="1:7" s="84" customFormat="1" hidden="1">
      <c r="A619" s="100" t="str">
        <f>Invoice!F621</f>
        <v>Exchange rate :</v>
      </c>
      <c r="B619" s="79">
        <f>Invoice!C621</f>
        <v>0</v>
      </c>
      <c r="C619" s="80">
        <f>Invoice!B621</f>
        <v>0</v>
      </c>
      <c r="D619" s="85">
        <f t="shared" ca="1" si="26"/>
        <v>0</v>
      </c>
      <c r="E619" s="85">
        <f t="shared" ca="1" si="27"/>
        <v>0</v>
      </c>
      <c r="F619" s="86">
        <f>Invoice!G621</f>
        <v>0</v>
      </c>
      <c r="G619" s="87">
        <f t="shared" si="28"/>
        <v>0</v>
      </c>
    </row>
    <row r="620" spans="1:7" s="84" customFormat="1" hidden="1">
      <c r="A620" s="100" t="str">
        <f>Invoice!F622</f>
        <v>Exchange rate :</v>
      </c>
      <c r="B620" s="79">
        <f>Invoice!C622</f>
        <v>0</v>
      </c>
      <c r="C620" s="80">
        <f>Invoice!B622</f>
        <v>0</v>
      </c>
      <c r="D620" s="85">
        <f t="shared" ca="1" si="26"/>
        <v>0</v>
      </c>
      <c r="E620" s="85">
        <f t="shared" ca="1" si="27"/>
        <v>0</v>
      </c>
      <c r="F620" s="86">
        <f>Invoice!G622</f>
        <v>0</v>
      </c>
      <c r="G620" s="87">
        <f t="shared" si="28"/>
        <v>0</v>
      </c>
    </row>
    <row r="621" spans="1:7" s="84" customFormat="1" hidden="1">
      <c r="A621" s="100" t="str">
        <f>Invoice!F623</f>
        <v>Exchange rate :</v>
      </c>
      <c r="B621" s="79">
        <f>Invoice!C623</f>
        <v>0</v>
      </c>
      <c r="C621" s="80">
        <f>Invoice!B623</f>
        <v>0</v>
      </c>
      <c r="D621" s="85">
        <f t="shared" ca="1" si="26"/>
        <v>0</v>
      </c>
      <c r="E621" s="85">
        <f t="shared" ca="1" si="27"/>
        <v>0</v>
      </c>
      <c r="F621" s="86">
        <f>Invoice!G623</f>
        <v>0</v>
      </c>
      <c r="G621" s="87">
        <f t="shared" si="28"/>
        <v>0</v>
      </c>
    </row>
    <row r="622" spans="1:7" s="84" customFormat="1" hidden="1">
      <c r="A622" s="100" t="str">
        <f>Invoice!F624</f>
        <v>Exchange rate :</v>
      </c>
      <c r="B622" s="79">
        <f>Invoice!C624</f>
        <v>0</v>
      </c>
      <c r="C622" s="80">
        <f>Invoice!B624</f>
        <v>0</v>
      </c>
      <c r="D622" s="85">
        <f t="shared" ca="1" si="26"/>
        <v>0</v>
      </c>
      <c r="E622" s="85">
        <f t="shared" ca="1" si="27"/>
        <v>0</v>
      </c>
      <c r="F622" s="86">
        <f>Invoice!G624</f>
        <v>0</v>
      </c>
      <c r="G622" s="87">
        <f t="shared" si="28"/>
        <v>0</v>
      </c>
    </row>
    <row r="623" spans="1:7" s="84" customFormat="1" hidden="1">
      <c r="A623" s="100" t="str">
        <f>Invoice!F625</f>
        <v>Exchange rate :</v>
      </c>
      <c r="B623" s="79">
        <f>Invoice!C625</f>
        <v>0</v>
      </c>
      <c r="C623" s="80">
        <f>Invoice!B625</f>
        <v>0</v>
      </c>
      <c r="D623" s="85">
        <f t="shared" ca="1" si="26"/>
        <v>0</v>
      </c>
      <c r="E623" s="85">
        <f t="shared" ca="1" si="27"/>
        <v>0</v>
      </c>
      <c r="F623" s="86">
        <f>Invoice!G625</f>
        <v>0</v>
      </c>
      <c r="G623" s="87">
        <f t="shared" si="28"/>
        <v>0</v>
      </c>
    </row>
    <row r="624" spans="1:7" s="84" customFormat="1" hidden="1">
      <c r="A624" s="100" t="str">
        <f>Invoice!F626</f>
        <v>Exchange rate :</v>
      </c>
      <c r="B624" s="79">
        <f>Invoice!C626</f>
        <v>0</v>
      </c>
      <c r="C624" s="80">
        <f>Invoice!B626</f>
        <v>0</v>
      </c>
      <c r="D624" s="85">
        <f t="shared" ca="1" si="26"/>
        <v>0</v>
      </c>
      <c r="E624" s="85">
        <f t="shared" ca="1" si="27"/>
        <v>0</v>
      </c>
      <c r="F624" s="86">
        <f>Invoice!G626</f>
        <v>0</v>
      </c>
      <c r="G624" s="87">
        <f t="shared" si="28"/>
        <v>0</v>
      </c>
    </row>
    <row r="625" spans="1:7" s="84" customFormat="1" hidden="1">
      <c r="A625" s="100" t="str">
        <f>Invoice!F627</f>
        <v>Exchange rate :</v>
      </c>
      <c r="B625" s="79">
        <f>Invoice!C627</f>
        <v>0</v>
      </c>
      <c r="C625" s="80">
        <f>Invoice!B627</f>
        <v>0</v>
      </c>
      <c r="D625" s="85">
        <f t="shared" ca="1" si="26"/>
        <v>0</v>
      </c>
      <c r="E625" s="85">
        <f t="shared" ca="1" si="27"/>
        <v>0</v>
      </c>
      <c r="F625" s="86">
        <f>Invoice!G627</f>
        <v>0</v>
      </c>
      <c r="G625" s="87">
        <f t="shared" si="28"/>
        <v>0</v>
      </c>
    </row>
    <row r="626" spans="1:7" s="84" customFormat="1" hidden="1">
      <c r="A626" s="100" t="str">
        <f>Invoice!F628</f>
        <v>Exchange rate :</v>
      </c>
      <c r="B626" s="79">
        <f>Invoice!C628</f>
        <v>0</v>
      </c>
      <c r="C626" s="80">
        <f>Invoice!B628</f>
        <v>0</v>
      </c>
      <c r="D626" s="85">
        <f t="shared" ca="1" si="26"/>
        <v>0</v>
      </c>
      <c r="E626" s="85">
        <f t="shared" ca="1" si="27"/>
        <v>0</v>
      </c>
      <c r="F626" s="86">
        <f>Invoice!G628</f>
        <v>0</v>
      </c>
      <c r="G626" s="87">
        <f t="shared" si="28"/>
        <v>0</v>
      </c>
    </row>
    <row r="627" spans="1:7" s="84" customFormat="1" hidden="1">
      <c r="A627" s="100" t="str">
        <f>Invoice!F629</f>
        <v>Exchange rate :</v>
      </c>
      <c r="B627" s="79">
        <f>Invoice!C629</f>
        <v>0</v>
      </c>
      <c r="C627" s="80">
        <f>Invoice!B629</f>
        <v>0</v>
      </c>
      <c r="D627" s="85">
        <f t="shared" ca="1" si="26"/>
        <v>0</v>
      </c>
      <c r="E627" s="85">
        <f t="shared" ca="1" si="27"/>
        <v>0</v>
      </c>
      <c r="F627" s="86">
        <f>Invoice!G629</f>
        <v>0</v>
      </c>
      <c r="G627" s="87">
        <f t="shared" si="28"/>
        <v>0</v>
      </c>
    </row>
    <row r="628" spans="1:7" s="84" customFormat="1" hidden="1">
      <c r="A628" s="100" t="str">
        <f>Invoice!F630</f>
        <v>Exchange rate :</v>
      </c>
      <c r="B628" s="79">
        <f>Invoice!C630</f>
        <v>0</v>
      </c>
      <c r="C628" s="80">
        <f>Invoice!B630</f>
        <v>0</v>
      </c>
      <c r="D628" s="85">
        <f t="shared" ca="1" si="26"/>
        <v>0</v>
      </c>
      <c r="E628" s="85">
        <f t="shared" ca="1" si="27"/>
        <v>0</v>
      </c>
      <c r="F628" s="86">
        <f>Invoice!G630</f>
        <v>0</v>
      </c>
      <c r="G628" s="87">
        <f t="shared" si="28"/>
        <v>0</v>
      </c>
    </row>
    <row r="629" spans="1:7" s="84" customFormat="1" hidden="1">
      <c r="A629" s="100" t="str">
        <f>Invoice!F631</f>
        <v>Exchange rate :</v>
      </c>
      <c r="B629" s="79">
        <f>Invoice!C631</f>
        <v>0</v>
      </c>
      <c r="C629" s="80">
        <f>Invoice!B631</f>
        <v>0</v>
      </c>
      <c r="D629" s="85">
        <f t="shared" ca="1" si="26"/>
        <v>0</v>
      </c>
      <c r="E629" s="85">
        <f t="shared" ca="1" si="27"/>
        <v>0</v>
      </c>
      <c r="F629" s="86">
        <f>Invoice!G631</f>
        <v>0</v>
      </c>
      <c r="G629" s="87">
        <f t="shared" si="28"/>
        <v>0</v>
      </c>
    </row>
    <row r="630" spans="1:7" s="84" customFormat="1" hidden="1">
      <c r="A630" s="100" t="str">
        <f>Invoice!F632</f>
        <v>Exchange rate :</v>
      </c>
      <c r="B630" s="79">
        <f>Invoice!C632</f>
        <v>0</v>
      </c>
      <c r="C630" s="80">
        <f>Invoice!B632</f>
        <v>0</v>
      </c>
      <c r="D630" s="85">
        <f t="shared" ca="1" si="26"/>
        <v>0</v>
      </c>
      <c r="E630" s="85">
        <f t="shared" ca="1" si="27"/>
        <v>0</v>
      </c>
      <c r="F630" s="86">
        <f>Invoice!G632</f>
        <v>0</v>
      </c>
      <c r="G630" s="87">
        <f t="shared" si="28"/>
        <v>0</v>
      </c>
    </row>
    <row r="631" spans="1:7" s="84" customFormat="1" hidden="1">
      <c r="A631" s="100" t="str">
        <f>Invoice!F633</f>
        <v>Exchange rate :</v>
      </c>
      <c r="B631" s="79">
        <f>Invoice!C633</f>
        <v>0</v>
      </c>
      <c r="C631" s="80">
        <f>Invoice!B633</f>
        <v>0</v>
      </c>
      <c r="D631" s="85">
        <f t="shared" ca="1" si="26"/>
        <v>0</v>
      </c>
      <c r="E631" s="85">
        <f t="shared" ca="1" si="27"/>
        <v>0</v>
      </c>
      <c r="F631" s="86">
        <f>Invoice!G633</f>
        <v>0</v>
      </c>
      <c r="G631" s="87">
        <f t="shared" si="28"/>
        <v>0</v>
      </c>
    </row>
    <row r="632" spans="1:7" s="84" customFormat="1" hidden="1">
      <c r="A632" s="100" t="str">
        <f>Invoice!F634</f>
        <v>Exchange rate :</v>
      </c>
      <c r="B632" s="79">
        <f>Invoice!C634</f>
        <v>0</v>
      </c>
      <c r="C632" s="80">
        <f>Invoice!B634</f>
        <v>0</v>
      </c>
      <c r="D632" s="85">
        <f t="shared" ca="1" si="26"/>
        <v>0</v>
      </c>
      <c r="E632" s="85">
        <f t="shared" ca="1" si="27"/>
        <v>0</v>
      </c>
      <c r="F632" s="86">
        <f>Invoice!G634</f>
        <v>0</v>
      </c>
      <c r="G632" s="87">
        <f t="shared" si="28"/>
        <v>0</v>
      </c>
    </row>
    <row r="633" spans="1:7" s="84" customFormat="1" hidden="1">
      <c r="A633" s="100" t="str">
        <f>Invoice!F635</f>
        <v>Exchange rate :</v>
      </c>
      <c r="B633" s="79">
        <f>Invoice!C635</f>
        <v>0</v>
      </c>
      <c r="C633" s="80">
        <f>Invoice!B635</f>
        <v>0</v>
      </c>
      <c r="D633" s="85">
        <f t="shared" ca="1" si="26"/>
        <v>0</v>
      </c>
      <c r="E633" s="85">
        <f t="shared" ca="1" si="27"/>
        <v>0</v>
      </c>
      <c r="F633" s="86">
        <f>Invoice!G635</f>
        <v>0</v>
      </c>
      <c r="G633" s="87">
        <f t="shared" si="28"/>
        <v>0</v>
      </c>
    </row>
    <row r="634" spans="1:7" s="84" customFormat="1" hidden="1">
      <c r="A634" s="100" t="str">
        <f>Invoice!F636</f>
        <v>Exchange rate :</v>
      </c>
      <c r="B634" s="79">
        <f>Invoice!C636</f>
        <v>0</v>
      </c>
      <c r="C634" s="80">
        <f>Invoice!B636</f>
        <v>0</v>
      </c>
      <c r="D634" s="85">
        <f t="shared" ca="1" si="26"/>
        <v>0</v>
      </c>
      <c r="E634" s="85">
        <f t="shared" ca="1" si="27"/>
        <v>0</v>
      </c>
      <c r="F634" s="86">
        <f>Invoice!G636</f>
        <v>0</v>
      </c>
      <c r="G634" s="87">
        <f t="shared" si="28"/>
        <v>0</v>
      </c>
    </row>
    <row r="635" spans="1:7" s="84" customFormat="1" hidden="1">
      <c r="A635" s="100" t="str">
        <f>Invoice!F637</f>
        <v>Exchange rate :</v>
      </c>
      <c r="B635" s="79">
        <f>Invoice!C637</f>
        <v>0</v>
      </c>
      <c r="C635" s="80">
        <f>Invoice!B637</f>
        <v>0</v>
      </c>
      <c r="D635" s="85">
        <f t="shared" ca="1" si="26"/>
        <v>0</v>
      </c>
      <c r="E635" s="85">
        <f t="shared" ca="1" si="27"/>
        <v>0</v>
      </c>
      <c r="F635" s="86">
        <f>Invoice!G637</f>
        <v>0</v>
      </c>
      <c r="G635" s="87">
        <f t="shared" si="28"/>
        <v>0</v>
      </c>
    </row>
    <row r="636" spans="1:7" s="84" customFormat="1" hidden="1">
      <c r="A636" s="100" t="str">
        <f>Invoice!F638</f>
        <v>Exchange rate :</v>
      </c>
      <c r="B636" s="79">
        <f>Invoice!C638</f>
        <v>0</v>
      </c>
      <c r="C636" s="80">
        <f>Invoice!B638</f>
        <v>0</v>
      </c>
      <c r="D636" s="85">
        <f t="shared" ca="1" si="26"/>
        <v>0</v>
      </c>
      <c r="E636" s="85">
        <f t="shared" ca="1" si="27"/>
        <v>0</v>
      </c>
      <c r="F636" s="86">
        <f>Invoice!G638</f>
        <v>0</v>
      </c>
      <c r="G636" s="87">
        <f t="shared" si="28"/>
        <v>0</v>
      </c>
    </row>
    <row r="637" spans="1:7" s="84" customFormat="1" hidden="1">
      <c r="A637" s="100" t="str">
        <f>Invoice!F639</f>
        <v>Exchange rate :</v>
      </c>
      <c r="B637" s="79">
        <f>Invoice!C639</f>
        <v>0</v>
      </c>
      <c r="C637" s="80">
        <f>Invoice!B639</f>
        <v>0</v>
      </c>
      <c r="D637" s="85">
        <f t="shared" ca="1" si="26"/>
        <v>0</v>
      </c>
      <c r="E637" s="85">
        <f t="shared" ca="1" si="27"/>
        <v>0</v>
      </c>
      <c r="F637" s="86">
        <f>Invoice!G639</f>
        <v>0</v>
      </c>
      <c r="G637" s="87">
        <f t="shared" si="28"/>
        <v>0</v>
      </c>
    </row>
    <row r="638" spans="1:7" s="84" customFormat="1" hidden="1">
      <c r="A638" s="100" t="str">
        <f>Invoice!F640</f>
        <v>Exchange rate :</v>
      </c>
      <c r="B638" s="79">
        <f>Invoice!C640</f>
        <v>0</v>
      </c>
      <c r="C638" s="80">
        <f>Invoice!B640</f>
        <v>0</v>
      </c>
      <c r="D638" s="85">
        <f t="shared" ca="1" si="26"/>
        <v>0</v>
      </c>
      <c r="E638" s="85">
        <f t="shared" ca="1" si="27"/>
        <v>0</v>
      </c>
      <c r="F638" s="86">
        <f>Invoice!G640</f>
        <v>0</v>
      </c>
      <c r="G638" s="87">
        <f t="shared" si="28"/>
        <v>0</v>
      </c>
    </row>
    <row r="639" spans="1:7" s="84" customFormat="1" hidden="1">
      <c r="A639" s="100" t="str">
        <f>Invoice!F641</f>
        <v>Exchange rate :</v>
      </c>
      <c r="B639" s="79">
        <f>Invoice!C641</f>
        <v>0</v>
      </c>
      <c r="C639" s="80">
        <f>Invoice!B641</f>
        <v>0</v>
      </c>
      <c r="D639" s="85">
        <f t="shared" ca="1" si="26"/>
        <v>0</v>
      </c>
      <c r="E639" s="85">
        <f t="shared" ca="1" si="27"/>
        <v>0</v>
      </c>
      <c r="F639" s="86">
        <f>Invoice!G641</f>
        <v>0</v>
      </c>
      <c r="G639" s="87">
        <f t="shared" si="28"/>
        <v>0</v>
      </c>
    </row>
    <row r="640" spans="1:7" s="84" customFormat="1" hidden="1">
      <c r="A640" s="100" t="str">
        <f>Invoice!F642</f>
        <v>Exchange rate :</v>
      </c>
      <c r="B640" s="79">
        <f>Invoice!C642</f>
        <v>0</v>
      </c>
      <c r="C640" s="80">
        <f>Invoice!B642</f>
        <v>0</v>
      </c>
      <c r="D640" s="85">
        <f t="shared" ca="1" si="26"/>
        <v>0</v>
      </c>
      <c r="E640" s="85">
        <f t="shared" ca="1" si="27"/>
        <v>0</v>
      </c>
      <c r="F640" s="86">
        <f>Invoice!G642</f>
        <v>0</v>
      </c>
      <c r="G640" s="87">
        <f t="shared" si="28"/>
        <v>0</v>
      </c>
    </row>
    <row r="641" spans="1:7" s="84" customFormat="1" hidden="1">
      <c r="A641" s="100" t="str">
        <f>Invoice!F643</f>
        <v>Exchange rate :</v>
      </c>
      <c r="B641" s="79">
        <f>Invoice!C643</f>
        <v>0</v>
      </c>
      <c r="C641" s="80">
        <f>Invoice!B643</f>
        <v>0</v>
      </c>
      <c r="D641" s="85">
        <f t="shared" ref="D641:D704" ca="1" si="29">F641/$D$14</f>
        <v>0</v>
      </c>
      <c r="E641" s="85">
        <f t="shared" ref="E641:E704" ca="1" si="30">G641/$D$14</f>
        <v>0</v>
      </c>
      <c r="F641" s="86">
        <f>Invoice!G643</f>
        <v>0</v>
      </c>
      <c r="G641" s="87">
        <f t="shared" ref="G641:G704" si="31">C641*F641</f>
        <v>0</v>
      </c>
    </row>
    <row r="642" spans="1:7" s="84" customFormat="1" hidden="1">
      <c r="A642" s="100" t="str">
        <f>Invoice!F644</f>
        <v>Exchange rate :</v>
      </c>
      <c r="B642" s="79">
        <f>Invoice!C644</f>
        <v>0</v>
      </c>
      <c r="C642" s="80">
        <f>Invoice!B644</f>
        <v>0</v>
      </c>
      <c r="D642" s="85">
        <f t="shared" ca="1" si="29"/>
        <v>0</v>
      </c>
      <c r="E642" s="85">
        <f t="shared" ca="1" si="30"/>
        <v>0</v>
      </c>
      <c r="F642" s="86">
        <f>Invoice!G644</f>
        <v>0</v>
      </c>
      <c r="G642" s="87">
        <f t="shared" si="31"/>
        <v>0</v>
      </c>
    </row>
    <row r="643" spans="1:7" s="84" customFormat="1" hidden="1">
      <c r="A643" s="100" t="str">
        <f>Invoice!F645</f>
        <v>Exchange rate :</v>
      </c>
      <c r="B643" s="79">
        <f>Invoice!C645</f>
        <v>0</v>
      </c>
      <c r="C643" s="80">
        <f>Invoice!B645</f>
        <v>0</v>
      </c>
      <c r="D643" s="85">
        <f t="shared" ca="1" si="29"/>
        <v>0</v>
      </c>
      <c r="E643" s="85">
        <f t="shared" ca="1" si="30"/>
        <v>0</v>
      </c>
      <c r="F643" s="86">
        <f>Invoice!G645</f>
        <v>0</v>
      </c>
      <c r="G643" s="87">
        <f t="shared" si="31"/>
        <v>0</v>
      </c>
    </row>
    <row r="644" spans="1:7" s="84" customFormat="1" hidden="1">
      <c r="A644" s="100" t="str">
        <f>Invoice!F646</f>
        <v>Exchange rate :</v>
      </c>
      <c r="B644" s="79">
        <f>Invoice!C646</f>
        <v>0</v>
      </c>
      <c r="C644" s="80">
        <f>Invoice!B646</f>
        <v>0</v>
      </c>
      <c r="D644" s="85">
        <f t="shared" ca="1" si="29"/>
        <v>0</v>
      </c>
      <c r="E644" s="85">
        <f t="shared" ca="1" si="30"/>
        <v>0</v>
      </c>
      <c r="F644" s="86">
        <f>Invoice!G646</f>
        <v>0</v>
      </c>
      <c r="G644" s="87">
        <f t="shared" si="31"/>
        <v>0</v>
      </c>
    </row>
    <row r="645" spans="1:7" s="84" customFormat="1" hidden="1">
      <c r="A645" s="100" t="str">
        <f>Invoice!F647</f>
        <v>Exchange rate :</v>
      </c>
      <c r="B645" s="79">
        <f>Invoice!C647</f>
        <v>0</v>
      </c>
      <c r="C645" s="80">
        <f>Invoice!B647</f>
        <v>0</v>
      </c>
      <c r="D645" s="85">
        <f t="shared" ca="1" si="29"/>
        <v>0</v>
      </c>
      <c r="E645" s="85">
        <f t="shared" ca="1" si="30"/>
        <v>0</v>
      </c>
      <c r="F645" s="86">
        <f>Invoice!G647</f>
        <v>0</v>
      </c>
      <c r="G645" s="87">
        <f t="shared" si="31"/>
        <v>0</v>
      </c>
    </row>
    <row r="646" spans="1:7" s="84" customFormat="1" hidden="1">
      <c r="A646" s="100" t="str">
        <f>Invoice!F648</f>
        <v>Exchange rate :</v>
      </c>
      <c r="B646" s="79">
        <f>Invoice!C648</f>
        <v>0</v>
      </c>
      <c r="C646" s="80">
        <f>Invoice!B648</f>
        <v>0</v>
      </c>
      <c r="D646" s="85">
        <f t="shared" ca="1" si="29"/>
        <v>0</v>
      </c>
      <c r="E646" s="85">
        <f t="shared" ca="1" si="30"/>
        <v>0</v>
      </c>
      <c r="F646" s="86">
        <f>Invoice!G648</f>
        <v>0</v>
      </c>
      <c r="G646" s="87">
        <f t="shared" si="31"/>
        <v>0</v>
      </c>
    </row>
    <row r="647" spans="1:7" s="84" customFormat="1" hidden="1">
      <c r="A647" s="100" t="str">
        <f>Invoice!F649</f>
        <v>Exchange rate :</v>
      </c>
      <c r="B647" s="79">
        <f>Invoice!C649</f>
        <v>0</v>
      </c>
      <c r="C647" s="80">
        <f>Invoice!B649</f>
        <v>0</v>
      </c>
      <c r="D647" s="85">
        <f t="shared" ca="1" si="29"/>
        <v>0</v>
      </c>
      <c r="E647" s="85">
        <f t="shared" ca="1" si="30"/>
        <v>0</v>
      </c>
      <c r="F647" s="86">
        <f>Invoice!G649</f>
        <v>0</v>
      </c>
      <c r="G647" s="87">
        <f t="shared" si="31"/>
        <v>0</v>
      </c>
    </row>
    <row r="648" spans="1:7" s="84" customFormat="1" hidden="1">
      <c r="A648" s="100" t="str">
        <f>Invoice!F650</f>
        <v>Exchange rate :</v>
      </c>
      <c r="B648" s="79">
        <f>Invoice!C650</f>
        <v>0</v>
      </c>
      <c r="C648" s="80">
        <f>Invoice!B650</f>
        <v>0</v>
      </c>
      <c r="D648" s="85">
        <f t="shared" ca="1" si="29"/>
        <v>0</v>
      </c>
      <c r="E648" s="85">
        <f t="shared" ca="1" si="30"/>
        <v>0</v>
      </c>
      <c r="F648" s="86">
        <f>Invoice!G650</f>
        <v>0</v>
      </c>
      <c r="G648" s="87">
        <f t="shared" si="31"/>
        <v>0</v>
      </c>
    </row>
    <row r="649" spans="1:7" s="84" customFormat="1" hidden="1">
      <c r="A649" s="100" t="str">
        <f>Invoice!F651</f>
        <v>Exchange rate :</v>
      </c>
      <c r="B649" s="79">
        <f>Invoice!C651</f>
        <v>0</v>
      </c>
      <c r="C649" s="80">
        <f>Invoice!B651</f>
        <v>0</v>
      </c>
      <c r="D649" s="85">
        <f t="shared" ca="1" si="29"/>
        <v>0</v>
      </c>
      <c r="E649" s="85">
        <f t="shared" ca="1" si="30"/>
        <v>0</v>
      </c>
      <c r="F649" s="86">
        <f>Invoice!G651</f>
        <v>0</v>
      </c>
      <c r="G649" s="87">
        <f t="shared" si="31"/>
        <v>0</v>
      </c>
    </row>
    <row r="650" spans="1:7" s="84" customFormat="1" hidden="1">
      <c r="A650" s="100" t="str">
        <f>Invoice!F652</f>
        <v>Exchange rate :</v>
      </c>
      <c r="B650" s="79">
        <f>Invoice!C652</f>
        <v>0</v>
      </c>
      <c r="C650" s="80">
        <f>Invoice!B652</f>
        <v>0</v>
      </c>
      <c r="D650" s="85">
        <f t="shared" ca="1" si="29"/>
        <v>0</v>
      </c>
      <c r="E650" s="85">
        <f t="shared" ca="1" si="30"/>
        <v>0</v>
      </c>
      <c r="F650" s="86">
        <f>Invoice!G652</f>
        <v>0</v>
      </c>
      <c r="G650" s="87">
        <f t="shared" si="31"/>
        <v>0</v>
      </c>
    </row>
    <row r="651" spans="1:7" s="84" customFormat="1" hidden="1">
      <c r="A651" s="100" t="str">
        <f>Invoice!F653</f>
        <v>Exchange rate :</v>
      </c>
      <c r="B651" s="79">
        <f>Invoice!C653</f>
        <v>0</v>
      </c>
      <c r="C651" s="80">
        <f>Invoice!B653</f>
        <v>0</v>
      </c>
      <c r="D651" s="85">
        <f t="shared" ca="1" si="29"/>
        <v>0</v>
      </c>
      <c r="E651" s="85">
        <f t="shared" ca="1" si="30"/>
        <v>0</v>
      </c>
      <c r="F651" s="86">
        <f>Invoice!G653</f>
        <v>0</v>
      </c>
      <c r="G651" s="87">
        <f t="shared" si="31"/>
        <v>0</v>
      </c>
    </row>
    <row r="652" spans="1:7" s="84" customFormat="1" hidden="1">
      <c r="A652" s="100" t="str">
        <f>Invoice!F654</f>
        <v>Exchange rate :</v>
      </c>
      <c r="B652" s="79">
        <f>Invoice!C654</f>
        <v>0</v>
      </c>
      <c r="C652" s="80">
        <f>Invoice!B654</f>
        <v>0</v>
      </c>
      <c r="D652" s="85">
        <f t="shared" ca="1" si="29"/>
        <v>0</v>
      </c>
      <c r="E652" s="85">
        <f t="shared" ca="1" si="30"/>
        <v>0</v>
      </c>
      <c r="F652" s="86">
        <f>Invoice!G654</f>
        <v>0</v>
      </c>
      <c r="G652" s="87">
        <f t="shared" si="31"/>
        <v>0</v>
      </c>
    </row>
    <row r="653" spans="1:7" s="84" customFormat="1" hidden="1">
      <c r="A653" s="100" t="str">
        <f>Invoice!F655</f>
        <v>Exchange rate :</v>
      </c>
      <c r="B653" s="79">
        <f>Invoice!C655</f>
        <v>0</v>
      </c>
      <c r="C653" s="80">
        <f>Invoice!B655</f>
        <v>0</v>
      </c>
      <c r="D653" s="85">
        <f t="shared" ca="1" si="29"/>
        <v>0</v>
      </c>
      <c r="E653" s="85">
        <f t="shared" ca="1" si="30"/>
        <v>0</v>
      </c>
      <c r="F653" s="86">
        <f>Invoice!G655</f>
        <v>0</v>
      </c>
      <c r="G653" s="87">
        <f t="shared" si="31"/>
        <v>0</v>
      </c>
    </row>
    <row r="654" spans="1:7" s="84" customFormat="1" hidden="1">
      <c r="A654" s="100" t="str">
        <f>Invoice!F656</f>
        <v>Exchange rate :</v>
      </c>
      <c r="B654" s="79">
        <f>Invoice!C656</f>
        <v>0</v>
      </c>
      <c r="C654" s="80">
        <f>Invoice!B656</f>
        <v>0</v>
      </c>
      <c r="D654" s="85">
        <f t="shared" ca="1" si="29"/>
        <v>0</v>
      </c>
      <c r="E654" s="85">
        <f t="shared" ca="1" si="30"/>
        <v>0</v>
      </c>
      <c r="F654" s="86">
        <f>Invoice!G656</f>
        <v>0</v>
      </c>
      <c r="G654" s="87">
        <f t="shared" si="31"/>
        <v>0</v>
      </c>
    </row>
    <row r="655" spans="1:7" s="84" customFormat="1" hidden="1">
      <c r="A655" s="100" t="str">
        <f>Invoice!F657</f>
        <v>Exchange rate :</v>
      </c>
      <c r="B655" s="79">
        <f>Invoice!C657</f>
        <v>0</v>
      </c>
      <c r="C655" s="80">
        <f>Invoice!B657</f>
        <v>0</v>
      </c>
      <c r="D655" s="85">
        <f t="shared" ca="1" si="29"/>
        <v>0</v>
      </c>
      <c r="E655" s="85">
        <f t="shared" ca="1" si="30"/>
        <v>0</v>
      </c>
      <c r="F655" s="86">
        <f>Invoice!G657</f>
        <v>0</v>
      </c>
      <c r="G655" s="87">
        <f t="shared" si="31"/>
        <v>0</v>
      </c>
    </row>
    <row r="656" spans="1:7" s="84" customFormat="1" hidden="1">
      <c r="A656" s="100" t="str">
        <f>Invoice!F658</f>
        <v>Exchange rate :</v>
      </c>
      <c r="B656" s="79">
        <f>Invoice!C658</f>
        <v>0</v>
      </c>
      <c r="C656" s="80">
        <f>Invoice!B658</f>
        <v>0</v>
      </c>
      <c r="D656" s="85">
        <f t="shared" ca="1" si="29"/>
        <v>0</v>
      </c>
      <c r="E656" s="85">
        <f t="shared" ca="1" si="30"/>
        <v>0</v>
      </c>
      <c r="F656" s="86">
        <f>Invoice!G658</f>
        <v>0</v>
      </c>
      <c r="G656" s="87">
        <f t="shared" si="31"/>
        <v>0</v>
      </c>
    </row>
    <row r="657" spans="1:7" s="84" customFormat="1" hidden="1">
      <c r="A657" s="100" t="str">
        <f>Invoice!F659</f>
        <v>Exchange rate :</v>
      </c>
      <c r="B657" s="79">
        <f>Invoice!C659</f>
        <v>0</v>
      </c>
      <c r="C657" s="80">
        <f>Invoice!B659</f>
        <v>0</v>
      </c>
      <c r="D657" s="85">
        <f t="shared" ca="1" si="29"/>
        <v>0</v>
      </c>
      <c r="E657" s="85">
        <f t="shared" ca="1" si="30"/>
        <v>0</v>
      </c>
      <c r="F657" s="86">
        <f>Invoice!G659</f>
        <v>0</v>
      </c>
      <c r="G657" s="87">
        <f t="shared" si="31"/>
        <v>0</v>
      </c>
    </row>
    <row r="658" spans="1:7" s="84" customFormat="1" hidden="1">
      <c r="A658" s="100" t="str">
        <f>Invoice!F660</f>
        <v>Exchange rate :</v>
      </c>
      <c r="B658" s="79">
        <f>Invoice!C660</f>
        <v>0</v>
      </c>
      <c r="C658" s="80">
        <f>Invoice!B660</f>
        <v>0</v>
      </c>
      <c r="D658" s="85">
        <f t="shared" ca="1" si="29"/>
        <v>0</v>
      </c>
      <c r="E658" s="85">
        <f t="shared" ca="1" si="30"/>
        <v>0</v>
      </c>
      <c r="F658" s="86">
        <f>Invoice!G660</f>
        <v>0</v>
      </c>
      <c r="G658" s="87">
        <f t="shared" si="31"/>
        <v>0</v>
      </c>
    </row>
    <row r="659" spans="1:7" s="84" customFormat="1" hidden="1">
      <c r="A659" s="100" t="str">
        <f>Invoice!F661</f>
        <v>Exchange rate :</v>
      </c>
      <c r="B659" s="79">
        <f>Invoice!C661</f>
        <v>0</v>
      </c>
      <c r="C659" s="80">
        <f>Invoice!B661</f>
        <v>0</v>
      </c>
      <c r="D659" s="85">
        <f t="shared" ca="1" si="29"/>
        <v>0</v>
      </c>
      <c r="E659" s="85">
        <f t="shared" ca="1" si="30"/>
        <v>0</v>
      </c>
      <c r="F659" s="86">
        <f>Invoice!G661</f>
        <v>0</v>
      </c>
      <c r="G659" s="87">
        <f t="shared" si="31"/>
        <v>0</v>
      </c>
    </row>
    <row r="660" spans="1:7" s="84" customFormat="1" hidden="1">
      <c r="A660" s="100" t="str">
        <f>Invoice!F662</f>
        <v>Exchange rate :</v>
      </c>
      <c r="B660" s="79">
        <f>Invoice!C662</f>
        <v>0</v>
      </c>
      <c r="C660" s="80">
        <f>Invoice!B662</f>
        <v>0</v>
      </c>
      <c r="D660" s="85">
        <f t="shared" ca="1" si="29"/>
        <v>0</v>
      </c>
      <c r="E660" s="85">
        <f t="shared" ca="1" si="30"/>
        <v>0</v>
      </c>
      <c r="F660" s="86">
        <f>Invoice!G662</f>
        <v>0</v>
      </c>
      <c r="G660" s="87">
        <f t="shared" si="31"/>
        <v>0</v>
      </c>
    </row>
    <row r="661" spans="1:7" s="84" customFormat="1" hidden="1">
      <c r="A661" s="100" t="str">
        <f>Invoice!F663</f>
        <v>Exchange rate :</v>
      </c>
      <c r="B661" s="79">
        <f>Invoice!C663</f>
        <v>0</v>
      </c>
      <c r="C661" s="80">
        <f>Invoice!B663</f>
        <v>0</v>
      </c>
      <c r="D661" s="85">
        <f t="shared" ca="1" si="29"/>
        <v>0</v>
      </c>
      <c r="E661" s="85">
        <f t="shared" ca="1" si="30"/>
        <v>0</v>
      </c>
      <c r="F661" s="86">
        <f>Invoice!G663</f>
        <v>0</v>
      </c>
      <c r="G661" s="87">
        <f t="shared" si="31"/>
        <v>0</v>
      </c>
    </row>
    <row r="662" spans="1:7" s="84" customFormat="1" hidden="1">
      <c r="A662" s="100" t="str">
        <f>Invoice!F664</f>
        <v>Exchange rate :</v>
      </c>
      <c r="B662" s="79">
        <f>Invoice!C664</f>
        <v>0</v>
      </c>
      <c r="C662" s="80">
        <f>Invoice!B664</f>
        <v>0</v>
      </c>
      <c r="D662" s="85">
        <f t="shared" ca="1" si="29"/>
        <v>0</v>
      </c>
      <c r="E662" s="85">
        <f t="shared" ca="1" si="30"/>
        <v>0</v>
      </c>
      <c r="F662" s="86">
        <f>Invoice!G664</f>
        <v>0</v>
      </c>
      <c r="G662" s="87">
        <f t="shared" si="31"/>
        <v>0</v>
      </c>
    </row>
    <row r="663" spans="1:7" s="84" customFormat="1" hidden="1">
      <c r="A663" s="100" t="str">
        <f>Invoice!F665</f>
        <v>Exchange rate :</v>
      </c>
      <c r="B663" s="79">
        <f>Invoice!C665</f>
        <v>0</v>
      </c>
      <c r="C663" s="80">
        <f>Invoice!B665</f>
        <v>0</v>
      </c>
      <c r="D663" s="85">
        <f t="shared" ca="1" si="29"/>
        <v>0</v>
      </c>
      <c r="E663" s="85">
        <f t="shared" ca="1" si="30"/>
        <v>0</v>
      </c>
      <c r="F663" s="86">
        <f>Invoice!G665</f>
        <v>0</v>
      </c>
      <c r="G663" s="87">
        <f t="shared" si="31"/>
        <v>0</v>
      </c>
    </row>
    <row r="664" spans="1:7" s="84" customFormat="1" hidden="1">
      <c r="A664" s="100" t="str">
        <f>Invoice!F666</f>
        <v>Exchange rate :</v>
      </c>
      <c r="B664" s="79">
        <f>Invoice!C666</f>
        <v>0</v>
      </c>
      <c r="C664" s="80">
        <f>Invoice!B666</f>
        <v>0</v>
      </c>
      <c r="D664" s="85">
        <f t="shared" ca="1" si="29"/>
        <v>0</v>
      </c>
      <c r="E664" s="85">
        <f t="shared" ca="1" si="30"/>
        <v>0</v>
      </c>
      <c r="F664" s="86">
        <f>Invoice!G666</f>
        <v>0</v>
      </c>
      <c r="G664" s="87">
        <f t="shared" si="31"/>
        <v>0</v>
      </c>
    </row>
    <row r="665" spans="1:7" s="84" customFormat="1" hidden="1">
      <c r="A665" s="100" t="str">
        <f>Invoice!F667</f>
        <v>Exchange rate :</v>
      </c>
      <c r="B665" s="79">
        <f>Invoice!C667</f>
        <v>0</v>
      </c>
      <c r="C665" s="80">
        <f>Invoice!B667</f>
        <v>0</v>
      </c>
      <c r="D665" s="85">
        <f t="shared" ca="1" si="29"/>
        <v>0</v>
      </c>
      <c r="E665" s="85">
        <f t="shared" ca="1" si="30"/>
        <v>0</v>
      </c>
      <c r="F665" s="86">
        <f>Invoice!G667</f>
        <v>0</v>
      </c>
      <c r="G665" s="87">
        <f t="shared" si="31"/>
        <v>0</v>
      </c>
    </row>
    <row r="666" spans="1:7" s="84" customFormat="1" hidden="1">
      <c r="A666" s="100" t="str">
        <f>Invoice!F668</f>
        <v>Exchange rate :</v>
      </c>
      <c r="B666" s="79">
        <f>Invoice!C668</f>
        <v>0</v>
      </c>
      <c r="C666" s="80">
        <f>Invoice!B668</f>
        <v>0</v>
      </c>
      <c r="D666" s="85">
        <f t="shared" ca="1" si="29"/>
        <v>0</v>
      </c>
      <c r="E666" s="85">
        <f t="shared" ca="1" si="30"/>
        <v>0</v>
      </c>
      <c r="F666" s="86">
        <f>Invoice!G668</f>
        <v>0</v>
      </c>
      <c r="G666" s="87">
        <f t="shared" si="31"/>
        <v>0</v>
      </c>
    </row>
    <row r="667" spans="1:7" s="84" customFormat="1" hidden="1">
      <c r="A667" s="100" t="str">
        <f>Invoice!F669</f>
        <v>Exchange rate :</v>
      </c>
      <c r="B667" s="79">
        <f>Invoice!C669</f>
        <v>0</v>
      </c>
      <c r="C667" s="80">
        <f>Invoice!B669</f>
        <v>0</v>
      </c>
      <c r="D667" s="85">
        <f t="shared" ca="1" si="29"/>
        <v>0</v>
      </c>
      <c r="E667" s="85">
        <f t="shared" ca="1" si="30"/>
        <v>0</v>
      </c>
      <c r="F667" s="86">
        <f>Invoice!G669</f>
        <v>0</v>
      </c>
      <c r="G667" s="87">
        <f t="shared" si="31"/>
        <v>0</v>
      </c>
    </row>
    <row r="668" spans="1:7" s="84" customFormat="1" hidden="1">
      <c r="A668" s="100" t="str">
        <f>Invoice!F670</f>
        <v>Exchange rate :</v>
      </c>
      <c r="B668" s="79">
        <f>Invoice!C670</f>
        <v>0</v>
      </c>
      <c r="C668" s="80">
        <f>Invoice!B670</f>
        <v>0</v>
      </c>
      <c r="D668" s="85">
        <f t="shared" ca="1" si="29"/>
        <v>0</v>
      </c>
      <c r="E668" s="85">
        <f t="shared" ca="1" si="30"/>
        <v>0</v>
      </c>
      <c r="F668" s="86">
        <f>Invoice!G670</f>
        <v>0</v>
      </c>
      <c r="G668" s="87">
        <f t="shared" si="31"/>
        <v>0</v>
      </c>
    </row>
    <row r="669" spans="1:7" s="84" customFormat="1" hidden="1">
      <c r="A669" s="100" t="str">
        <f>Invoice!F671</f>
        <v>Exchange rate :</v>
      </c>
      <c r="B669" s="79">
        <f>Invoice!C671</f>
        <v>0</v>
      </c>
      <c r="C669" s="80">
        <f>Invoice!B671</f>
        <v>0</v>
      </c>
      <c r="D669" s="85">
        <f t="shared" ca="1" si="29"/>
        <v>0</v>
      </c>
      <c r="E669" s="85">
        <f t="shared" ca="1" si="30"/>
        <v>0</v>
      </c>
      <c r="F669" s="86">
        <f>Invoice!G671</f>
        <v>0</v>
      </c>
      <c r="G669" s="87">
        <f t="shared" si="31"/>
        <v>0</v>
      </c>
    </row>
    <row r="670" spans="1:7" s="84" customFormat="1" hidden="1">
      <c r="A670" s="100" t="str">
        <f>Invoice!F672</f>
        <v>Exchange rate :</v>
      </c>
      <c r="B670" s="79">
        <f>Invoice!C672</f>
        <v>0</v>
      </c>
      <c r="C670" s="80">
        <f>Invoice!B672</f>
        <v>0</v>
      </c>
      <c r="D670" s="85">
        <f t="shared" ca="1" si="29"/>
        <v>0</v>
      </c>
      <c r="E670" s="85">
        <f t="shared" ca="1" si="30"/>
        <v>0</v>
      </c>
      <c r="F670" s="86">
        <f>Invoice!G672</f>
        <v>0</v>
      </c>
      <c r="G670" s="87">
        <f t="shared" si="31"/>
        <v>0</v>
      </c>
    </row>
    <row r="671" spans="1:7" s="84" customFormat="1" hidden="1">
      <c r="A671" s="100" t="str">
        <f>Invoice!F673</f>
        <v>Exchange rate :</v>
      </c>
      <c r="B671" s="79">
        <f>Invoice!C673</f>
        <v>0</v>
      </c>
      <c r="C671" s="80">
        <f>Invoice!B673</f>
        <v>0</v>
      </c>
      <c r="D671" s="85">
        <f t="shared" ca="1" si="29"/>
        <v>0</v>
      </c>
      <c r="E671" s="85">
        <f t="shared" ca="1" si="30"/>
        <v>0</v>
      </c>
      <c r="F671" s="86">
        <f>Invoice!G673</f>
        <v>0</v>
      </c>
      <c r="G671" s="87">
        <f t="shared" si="31"/>
        <v>0</v>
      </c>
    </row>
    <row r="672" spans="1:7" s="84" customFormat="1" hidden="1">
      <c r="A672" s="100" t="str">
        <f>Invoice!F674</f>
        <v>Exchange rate :</v>
      </c>
      <c r="B672" s="79">
        <f>Invoice!C674</f>
        <v>0</v>
      </c>
      <c r="C672" s="80">
        <f>Invoice!B674</f>
        <v>0</v>
      </c>
      <c r="D672" s="85">
        <f t="shared" ca="1" si="29"/>
        <v>0</v>
      </c>
      <c r="E672" s="85">
        <f t="shared" ca="1" si="30"/>
        <v>0</v>
      </c>
      <c r="F672" s="86">
        <f>Invoice!G674</f>
        <v>0</v>
      </c>
      <c r="G672" s="87">
        <f t="shared" si="31"/>
        <v>0</v>
      </c>
    </row>
    <row r="673" spans="1:7" s="84" customFormat="1" hidden="1">
      <c r="A673" s="100" t="str">
        <f>Invoice!F675</f>
        <v>Exchange rate :</v>
      </c>
      <c r="B673" s="79">
        <f>Invoice!C675</f>
        <v>0</v>
      </c>
      <c r="C673" s="80">
        <f>Invoice!B675</f>
        <v>0</v>
      </c>
      <c r="D673" s="85">
        <f t="shared" ca="1" si="29"/>
        <v>0</v>
      </c>
      <c r="E673" s="85">
        <f t="shared" ca="1" si="30"/>
        <v>0</v>
      </c>
      <c r="F673" s="86">
        <f>Invoice!G675</f>
        <v>0</v>
      </c>
      <c r="G673" s="87">
        <f t="shared" si="31"/>
        <v>0</v>
      </c>
    </row>
    <row r="674" spans="1:7" s="84" customFormat="1" hidden="1">
      <c r="A674" s="100" t="str">
        <f>Invoice!F676</f>
        <v>Exchange rate :</v>
      </c>
      <c r="B674" s="79">
        <f>Invoice!C676</f>
        <v>0</v>
      </c>
      <c r="C674" s="80">
        <f>Invoice!B676</f>
        <v>0</v>
      </c>
      <c r="D674" s="85">
        <f t="shared" ca="1" si="29"/>
        <v>0</v>
      </c>
      <c r="E674" s="85">
        <f t="shared" ca="1" si="30"/>
        <v>0</v>
      </c>
      <c r="F674" s="86">
        <f>Invoice!G676</f>
        <v>0</v>
      </c>
      <c r="G674" s="87">
        <f t="shared" si="31"/>
        <v>0</v>
      </c>
    </row>
    <row r="675" spans="1:7" s="84" customFormat="1" hidden="1">
      <c r="A675" s="100" t="str">
        <f>Invoice!F677</f>
        <v>Exchange rate :</v>
      </c>
      <c r="B675" s="79">
        <f>Invoice!C677</f>
        <v>0</v>
      </c>
      <c r="C675" s="80">
        <f>Invoice!B677</f>
        <v>0</v>
      </c>
      <c r="D675" s="85">
        <f t="shared" ca="1" si="29"/>
        <v>0</v>
      </c>
      <c r="E675" s="85">
        <f t="shared" ca="1" si="30"/>
        <v>0</v>
      </c>
      <c r="F675" s="86">
        <f>Invoice!G677</f>
        <v>0</v>
      </c>
      <c r="G675" s="87">
        <f t="shared" si="31"/>
        <v>0</v>
      </c>
    </row>
    <row r="676" spans="1:7" s="84" customFormat="1" hidden="1">
      <c r="A676" s="100" t="str">
        <f>Invoice!F678</f>
        <v>Exchange rate :</v>
      </c>
      <c r="B676" s="79">
        <f>Invoice!C678</f>
        <v>0</v>
      </c>
      <c r="C676" s="80">
        <f>Invoice!B678</f>
        <v>0</v>
      </c>
      <c r="D676" s="85">
        <f t="shared" ca="1" si="29"/>
        <v>0</v>
      </c>
      <c r="E676" s="85">
        <f t="shared" ca="1" si="30"/>
        <v>0</v>
      </c>
      <c r="F676" s="86">
        <f>Invoice!G678</f>
        <v>0</v>
      </c>
      <c r="G676" s="87">
        <f t="shared" si="31"/>
        <v>0</v>
      </c>
    </row>
    <row r="677" spans="1:7" s="84" customFormat="1" hidden="1">
      <c r="A677" s="100" t="str">
        <f>Invoice!F679</f>
        <v>Exchange rate :</v>
      </c>
      <c r="B677" s="79">
        <f>Invoice!C679</f>
        <v>0</v>
      </c>
      <c r="C677" s="80">
        <f>Invoice!B679</f>
        <v>0</v>
      </c>
      <c r="D677" s="85">
        <f t="shared" ca="1" si="29"/>
        <v>0</v>
      </c>
      <c r="E677" s="85">
        <f t="shared" ca="1" si="30"/>
        <v>0</v>
      </c>
      <c r="F677" s="86">
        <f>Invoice!G679</f>
        <v>0</v>
      </c>
      <c r="G677" s="87">
        <f t="shared" si="31"/>
        <v>0</v>
      </c>
    </row>
    <row r="678" spans="1:7" s="84" customFormat="1" hidden="1">
      <c r="A678" s="100" t="str">
        <f>Invoice!F680</f>
        <v>Exchange rate :</v>
      </c>
      <c r="B678" s="79">
        <f>Invoice!C680</f>
        <v>0</v>
      </c>
      <c r="C678" s="80">
        <f>Invoice!B680</f>
        <v>0</v>
      </c>
      <c r="D678" s="85">
        <f t="shared" ca="1" si="29"/>
        <v>0</v>
      </c>
      <c r="E678" s="85">
        <f t="shared" ca="1" si="30"/>
        <v>0</v>
      </c>
      <c r="F678" s="86">
        <f>Invoice!G680</f>
        <v>0</v>
      </c>
      <c r="G678" s="87">
        <f t="shared" si="31"/>
        <v>0</v>
      </c>
    </row>
    <row r="679" spans="1:7" s="84" customFormat="1" hidden="1">
      <c r="A679" s="100" t="str">
        <f>Invoice!F681</f>
        <v>Exchange rate :</v>
      </c>
      <c r="B679" s="79">
        <f>Invoice!C681</f>
        <v>0</v>
      </c>
      <c r="C679" s="80">
        <f>Invoice!B681</f>
        <v>0</v>
      </c>
      <c r="D679" s="85">
        <f t="shared" ca="1" si="29"/>
        <v>0</v>
      </c>
      <c r="E679" s="85">
        <f t="shared" ca="1" si="30"/>
        <v>0</v>
      </c>
      <c r="F679" s="86">
        <f>Invoice!G681</f>
        <v>0</v>
      </c>
      <c r="G679" s="87">
        <f t="shared" si="31"/>
        <v>0</v>
      </c>
    </row>
    <row r="680" spans="1:7" s="84" customFormat="1" hidden="1">
      <c r="A680" s="100" t="str">
        <f>Invoice!F682</f>
        <v>Exchange rate :</v>
      </c>
      <c r="B680" s="79">
        <f>Invoice!C682</f>
        <v>0</v>
      </c>
      <c r="C680" s="80">
        <f>Invoice!B682</f>
        <v>0</v>
      </c>
      <c r="D680" s="85">
        <f t="shared" ca="1" si="29"/>
        <v>0</v>
      </c>
      <c r="E680" s="85">
        <f t="shared" ca="1" si="30"/>
        <v>0</v>
      </c>
      <c r="F680" s="86">
        <f>Invoice!G682</f>
        <v>0</v>
      </c>
      <c r="G680" s="87">
        <f t="shared" si="31"/>
        <v>0</v>
      </c>
    </row>
    <row r="681" spans="1:7" s="84" customFormat="1" hidden="1">
      <c r="A681" s="100" t="str">
        <f>Invoice!F683</f>
        <v>Exchange rate :</v>
      </c>
      <c r="B681" s="79">
        <f>Invoice!C683</f>
        <v>0</v>
      </c>
      <c r="C681" s="80">
        <f>Invoice!B683</f>
        <v>0</v>
      </c>
      <c r="D681" s="85">
        <f t="shared" ca="1" si="29"/>
        <v>0</v>
      </c>
      <c r="E681" s="85">
        <f t="shared" ca="1" si="30"/>
        <v>0</v>
      </c>
      <c r="F681" s="86">
        <f>Invoice!G683</f>
        <v>0</v>
      </c>
      <c r="G681" s="87">
        <f t="shared" si="31"/>
        <v>0</v>
      </c>
    </row>
    <row r="682" spans="1:7" s="84" customFormat="1" hidden="1">
      <c r="A682" s="100" t="str">
        <f>Invoice!F684</f>
        <v>Exchange rate :</v>
      </c>
      <c r="B682" s="79">
        <f>Invoice!C684</f>
        <v>0</v>
      </c>
      <c r="C682" s="80">
        <f>Invoice!B684</f>
        <v>0</v>
      </c>
      <c r="D682" s="85">
        <f t="shared" ca="1" si="29"/>
        <v>0</v>
      </c>
      <c r="E682" s="85">
        <f t="shared" ca="1" si="30"/>
        <v>0</v>
      </c>
      <c r="F682" s="86">
        <f>Invoice!G684</f>
        <v>0</v>
      </c>
      <c r="G682" s="87">
        <f t="shared" si="31"/>
        <v>0</v>
      </c>
    </row>
    <row r="683" spans="1:7" s="84" customFormat="1" hidden="1">
      <c r="A683" s="100" t="str">
        <f>Invoice!F685</f>
        <v>Exchange rate :</v>
      </c>
      <c r="B683" s="79">
        <f>Invoice!C685</f>
        <v>0</v>
      </c>
      <c r="C683" s="80">
        <f>Invoice!B685</f>
        <v>0</v>
      </c>
      <c r="D683" s="85">
        <f t="shared" ca="1" si="29"/>
        <v>0</v>
      </c>
      <c r="E683" s="85">
        <f t="shared" ca="1" si="30"/>
        <v>0</v>
      </c>
      <c r="F683" s="86">
        <f>Invoice!G685</f>
        <v>0</v>
      </c>
      <c r="G683" s="87">
        <f t="shared" si="31"/>
        <v>0</v>
      </c>
    </row>
    <row r="684" spans="1:7" s="84" customFormat="1" hidden="1">
      <c r="A684" s="100" t="str">
        <f>Invoice!F686</f>
        <v>Exchange rate :</v>
      </c>
      <c r="B684" s="79">
        <f>Invoice!C686</f>
        <v>0</v>
      </c>
      <c r="C684" s="80">
        <f>Invoice!B686</f>
        <v>0</v>
      </c>
      <c r="D684" s="85">
        <f t="shared" ca="1" si="29"/>
        <v>0</v>
      </c>
      <c r="E684" s="85">
        <f t="shared" ca="1" si="30"/>
        <v>0</v>
      </c>
      <c r="F684" s="86">
        <f>Invoice!G686</f>
        <v>0</v>
      </c>
      <c r="G684" s="87">
        <f t="shared" si="31"/>
        <v>0</v>
      </c>
    </row>
    <row r="685" spans="1:7" s="84" customFormat="1" hidden="1">
      <c r="A685" s="100" t="str">
        <f>Invoice!F687</f>
        <v>Exchange rate :</v>
      </c>
      <c r="B685" s="79">
        <f>Invoice!C687</f>
        <v>0</v>
      </c>
      <c r="C685" s="80">
        <f>Invoice!B687</f>
        <v>0</v>
      </c>
      <c r="D685" s="85">
        <f t="shared" ca="1" si="29"/>
        <v>0</v>
      </c>
      <c r="E685" s="85">
        <f t="shared" ca="1" si="30"/>
        <v>0</v>
      </c>
      <c r="F685" s="86">
        <f>Invoice!G687</f>
        <v>0</v>
      </c>
      <c r="G685" s="87">
        <f t="shared" si="31"/>
        <v>0</v>
      </c>
    </row>
    <row r="686" spans="1:7" s="84" customFormat="1" hidden="1">
      <c r="A686" s="100" t="str">
        <f>Invoice!F688</f>
        <v>Exchange rate :</v>
      </c>
      <c r="B686" s="79">
        <f>Invoice!C688</f>
        <v>0</v>
      </c>
      <c r="C686" s="80">
        <f>Invoice!B688</f>
        <v>0</v>
      </c>
      <c r="D686" s="85">
        <f t="shared" ca="1" si="29"/>
        <v>0</v>
      </c>
      <c r="E686" s="85">
        <f t="shared" ca="1" si="30"/>
        <v>0</v>
      </c>
      <c r="F686" s="86">
        <f>Invoice!G688</f>
        <v>0</v>
      </c>
      <c r="G686" s="87">
        <f t="shared" si="31"/>
        <v>0</v>
      </c>
    </row>
    <row r="687" spans="1:7" s="84" customFormat="1" hidden="1">
      <c r="A687" s="100" t="str">
        <f>Invoice!F689</f>
        <v>Exchange rate :</v>
      </c>
      <c r="B687" s="79">
        <f>Invoice!C689</f>
        <v>0</v>
      </c>
      <c r="C687" s="80">
        <f>Invoice!B689</f>
        <v>0</v>
      </c>
      <c r="D687" s="85">
        <f t="shared" ca="1" si="29"/>
        <v>0</v>
      </c>
      <c r="E687" s="85">
        <f t="shared" ca="1" si="30"/>
        <v>0</v>
      </c>
      <c r="F687" s="86">
        <f>Invoice!G689</f>
        <v>0</v>
      </c>
      <c r="G687" s="87">
        <f t="shared" si="31"/>
        <v>0</v>
      </c>
    </row>
    <row r="688" spans="1:7" s="84" customFormat="1" hidden="1">
      <c r="A688" s="100" t="str">
        <f>Invoice!F690</f>
        <v>Exchange rate :</v>
      </c>
      <c r="B688" s="79">
        <f>Invoice!C690</f>
        <v>0</v>
      </c>
      <c r="C688" s="80">
        <f>Invoice!B690</f>
        <v>0</v>
      </c>
      <c r="D688" s="85">
        <f t="shared" ca="1" si="29"/>
        <v>0</v>
      </c>
      <c r="E688" s="85">
        <f t="shared" ca="1" si="30"/>
        <v>0</v>
      </c>
      <c r="F688" s="86">
        <f>Invoice!G690</f>
        <v>0</v>
      </c>
      <c r="G688" s="87">
        <f t="shared" si="31"/>
        <v>0</v>
      </c>
    </row>
    <row r="689" spans="1:7" s="84" customFormat="1" hidden="1">
      <c r="A689" s="100" t="str">
        <f>Invoice!F691</f>
        <v>Exchange rate :</v>
      </c>
      <c r="B689" s="79">
        <f>Invoice!C691</f>
        <v>0</v>
      </c>
      <c r="C689" s="80">
        <f>Invoice!B691</f>
        <v>0</v>
      </c>
      <c r="D689" s="85">
        <f t="shared" ca="1" si="29"/>
        <v>0</v>
      </c>
      <c r="E689" s="85">
        <f t="shared" ca="1" si="30"/>
        <v>0</v>
      </c>
      <c r="F689" s="86">
        <f>Invoice!G691</f>
        <v>0</v>
      </c>
      <c r="G689" s="87">
        <f t="shared" si="31"/>
        <v>0</v>
      </c>
    </row>
    <row r="690" spans="1:7" s="84" customFormat="1" hidden="1">
      <c r="A690" s="100" t="str">
        <f>Invoice!F692</f>
        <v>Exchange rate :</v>
      </c>
      <c r="B690" s="79">
        <f>Invoice!C692</f>
        <v>0</v>
      </c>
      <c r="C690" s="80">
        <f>Invoice!B692</f>
        <v>0</v>
      </c>
      <c r="D690" s="85">
        <f t="shared" ca="1" si="29"/>
        <v>0</v>
      </c>
      <c r="E690" s="85">
        <f t="shared" ca="1" si="30"/>
        <v>0</v>
      </c>
      <c r="F690" s="86">
        <f>Invoice!G692</f>
        <v>0</v>
      </c>
      <c r="G690" s="87">
        <f t="shared" si="31"/>
        <v>0</v>
      </c>
    </row>
    <row r="691" spans="1:7" s="84" customFormat="1" hidden="1">
      <c r="A691" s="100" t="str">
        <f>Invoice!F693</f>
        <v>Exchange rate :</v>
      </c>
      <c r="B691" s="79">
        <f>Invoice!C693</f>
        <v>0</v>
      </c>
      <c r="C691" s="80">
        <f>Invoice!B693</f>
        <v>0</v>
      </c>
      <c r="D691" s="85">
        <f t="shared" ca="1" si="29"/>
        <v>0</v>
      </c>
      <c r="E691" s="85">
        <f t="shared" ca="1" si="30"/>
        <v>0</v>
      </c>
      <c r="F691" s="86">
        <f>Invoice!G693</f>
        <v>0</v>
      </c>
      <c r="G691" s="87">
        <f t="shared" si="31"/>
        <v>0</v>
      </c>
    </row>
    <row r="692" spans="1:7" s="84" customFormat="1" hidden="1">
      <c r="A692" s="100" t="str">
        <f>Invoice!F694</f>
        <v>Exchange rate :</v>
      </c>
      <c r="B692" s="79">
        <f>Invoice!C694</f>
        <v>0</v>
      </c>
      <c r="C692" s="80">
        <f>Invoice!B694</f>
        <v>0</v>
      </c>
      <c r="D692" s="85">
        <f t="shared" ca="1" si="29"/>
        <v>0</v>
      </c>
      <c r="E692" s="85">
        <f t="shared" ca="1" si="30"/>
        <v>0</v>
      </c>
      <c r="F692" s="86">
        <f>Invoice!G694</f>
        <v>0</v>
      </c>
      <c r="G692" s="87">
        <f t="shared" si="31"/>
        <v>0</v>
      </c>
    </row>
    <row r="693" spans="1:7" s="84" customFormat="1" hidden="1">
      <c r="A693" s="100" t="str">
        <f>Invoice!F695</f>
        <v>Exchange rate :</v>
      </c>
      <c r="B693" s="79">
        <f>Invoice!C695</f>
        <v>0</v>
      </c>
      <c r="C693" s="80">
        <f>Invoice!B695</f>
        <v>0</v>
      </c>
      <c r="D693" s="85">
        <f t="shared" ca="1" si="29"/>
        <v>0</v>
      </c>
      <c r="E693" s="85">
        <f t="shared" ca="1" si="30"/>
        <v>0</v>
      </c>
      <c r="F693" s="86">
        <f>Invoice!G695</f>
        <v>0</v>
      </c>
      <c r="G693" s="87">
        <f t="shared" si="31"/>
        <v>0</v>
      </c>
    </row>
    <row r="694" spans="1:7" s="84" customFormat="1" hidden="1">
      <c r="A694" s="100" t="str">
        <f>Invoice!F696</f>
        <v>Exchange rate :</v>
      </c>
      <c r="B694" s="79">
        <f>Invoice!C696</f>
        <v>0</v>
      </c>
      <c r="C694" s="80">
        <f>Invoice!B696</f>
        <v>0</v>
      </c>
      <c r="D694" s="85">
        <f t="shared" ca="1" si="29"/>
        <v>0</v>
      </c>
      <c r="E694" s="85">
        <f t="shared" ca="1" si="30"/>
        <v>0</v>
      </c>
      <c r="F694" s="86">
        <f>Invoice!G696</f>
        <v>0</v>
      </c>
      <c r="G694" s="87">
        <f t="shared" si="31"/>
        <v>0</v>
      </c>
    </row>
    <row r="695" spans="1:7" s="84" customFormat="1" hidden="1">
      <c r="A695" s="100" t="str">
        <f>Invoice!F697</f>
        <v>Exchange rate :</v>
      </c>
      <c r="B695" s="79">
        <f>Invoice!C697</f>
        <v>0</v>
      </c>
      <c r="C695" s="80">
        <f>Invoice!B697</f>
        <v>0</v>
      </c>
      <c r="D695" s="85">
        <f t="shared" ca="1" si="29"/>
        <v>0</v>
      </c>
      <c r="E695" s="85">
        <f t="shared" ca="1" si="30"/>
        <v>0</v>
      </c>
      <c r="F695" s="86">
        <f>Invoice!G697</f>
        <v>0</v>
      </c>
      <c r="G695" s="87">
        <f t="shared" si="31"/>
        <v>0</v>
      </c>
    </row>
    <row r="696" spans="1:7" s="84" customFormat="1" hidden="1">
      <c r="A696" s="100" t="str">
        <f>Invoice!F698</f>
        <v>Exchange rate :</v>
      </c>
      <c r="B696" s="79">
        <f>Invoice!C698</f>
        <v>0</v>
      </c>
      <c r="C696" s="80">
        <f>Invoice!B698</f>
        <v>0</v>
      </c>
      <c r="D696" s="85">
        <f t="shared" ca="1" si="29"/>
        <v>0</v>
      </c>
      <c r="E696" s="85">
        <f t="shared" ca="1" si="30"/>
        <v>0</v>
      </c>
      <c r="F696" s="86">
        <f>Invoice!G698</f>
        <v>0</v>
      </c>
      <c r="G696" s="87">
        <f t="shared" si="31"/>
        <v>0</v>
      </c>
    </row>
    <row r="697" spans="1:7" s="84" customFormat="1" hidden="1">
      <c r="A697" s="100" t="str">
        <f>Invoice!F699</f>
        <v>Exchange rate :</v>
      </c>
      <c r="B697" s="79">
        <f>Invoice!C699</f>
        <v>0</v>
      </c>
      <c r="C697" s="80">
        <f>Invoice!B699</f>
        <v>0</v>
      </c>
      <c r="D697" s="85">
        <f t="shared" ca="1" si="29"/>
        <v>0</v>
      </c>
      <c r="E697" s="85">
        <f t="shared" ca="1" si="30"/>
        <v>0</v>
      </c>
      <c r="F697" s="86">
        <f>Invoice!G699</f>
        <v>0</v>
      </c>
      <c r="G697" s="87">
        <f t="shared" si="31"/>
        <v>0</v>
      </c>
    </row>
    <row r="698" spans="1:7" s="84" customFormat="1" hidden="1">
      <c r="A698" s="100" t="str">
        <f>Invoice!F700</f>
        <v>Exchange rate :</v>
      </c>
      <c r="B698" s="79">
        <f>Invoice!C700</f>
        <v>0</v>
      </c>
      <c r="C698" s="80">
        <f>Invoice!B700</f>
        <v>0</v>
      </c>
      <c r="D698" s="85">
        <f t="shared" ca="1" si="29"/>
        <v>0</v>
      </c>
      <c r="E698" s="85">
        <f t="shared" ca="1" si="30"/>
        <v>0</v>
      </c>
      <c r="F698" s="86">
        <f>Invoice!G700</f>
        <v>0</v>
      </c>
      <c r="G698" s="87">
        <f t="shared" si="31"/>
        <v>0</v>
      </c>
    </row>
    <row r="699" spans="1:7" s="84" customFormat="1" hidden="1">
      <c r="A699" s="100" t="str">
        <f>Invoice!F701</f>
        <v>Exchange rate :</v>
      </c>
      <c r="B699" s="79">
        <f>Invoice!C701</f>
        <v>0</v>
      </c>
      <c r="C699" s="80">
        <f>Invoice!B701</f>
        <v>0</v>
      </c>
      <c r="D699" s="85">
        <f t="shared" ca="1" si="29"/>
        <v>0</v>
      </c>
      <c r="E699" s="85">
        <f t="shared" ca="1" si="30"/>
        <v>0</v>
      </c>
      <c r="F699" s="86">
        <f>Invoice!G701</f>
        <v>0</v>
      </c>
      <c r="G699" s="87">
        <f t="shared" si="31"/>
        <v>0</v>
      </c>
    </row>
    <row r="700" spans="1:7" s="84" customFormat="1" hidden="1">
      <c r="A700" s="100" t="str">
        <f>Invoice!F702</f>
        <v>Exchange rate :</v>
      </c>
      <c r="B700" s="79">
        <f>Invoice!C702</f>
        <v>0</v>
      </c>
      <c r="C700" s="80">
        <f>Invoice!B702</f>
        <v>0</v>
      </c>
      <c r="D700" s="85">
        <f t="shared" ca="1" si="29"/>
        <v>0</v>
      </c>
      <c r="E700" s="85">
        <f t="shared" ca="1" si="30"/>
        <v>0</v>
      </c>
      <c r="F700" s="86">
        <f>Invoice!G702</f>
        <v>0</v>
      </c>
      <c r="G700" s="87">
        <f t="shared" si="31"/>
        <v>0</v>
      </c>
    </row>
    <row r="701" spans="1:7" s="84" customFormat="1" hidden="1">
      <c r="A701" s="100" t="str">
        <f>Invoice!F703</f>
        <v>Exchange rate :</v>
      </c>
      <c r="B701" s="79">
        <f>Invoice!C703</f>
        <v>0</v>
      </c>
      <c r="C701" s="80">
        <f>Invoice!B703</f>
        <v>0</v>
      </c>
      <c r="D701" s="85">
        <f t="shared" ca="1" si="29"/>
        <v>0</v>
      </c>
      <c r="E701" s="85">
        <f t="shared" ca="1" si="30"/>
        <v>0</v>
      </c>
      <c r="F701" s="86">
        <f>Invoice!G703</f>
        <v>0</v>
      </c>
      <c r="G701" s="87">
        <f t="shared" si="31"/>
        <v>0</v>
      </c>
    </row>
    <row r="702" spans="1:7" s="84" customFormat="1" hidden="1">
      <c r="A702" s="100" t="str">
        <f>Invoice!F704</f>
        <v>Exchange rate :</v>
      </c>
      <c r="B702" s="79">
        <f>Invoice!C704</f>
        <v>0</v>
      </c>
      <c r="C702" s="80">
        <f>Invoice!B704</f>
        <v>0</v>
      </c>
      <c r="D702" s="85">
        <f t="shared" ca="1" si="29"/>
        <v>0</v>
      </c>
      <c r="E702" s="85">
        <f t="shared" ca="1" si="30"/>
        <v>0</v>
      </c>
      <c r="F702" s="86">
        <f>Invoice!G704</f>
        <v>0</v>
      </c>
      <c r="G702" s="87">
        <f t="shared" si="31"/>
        <v>0</v>
      </c>
    </row>
    <row r="703" spans="1:7" s="84" customFormat="1" hidden="1">
      <c r="A703" s="100" t="str">
        <f>Invoice!F705</f>
        <v>Exchange rate :</v>
      </c>
      <c r="B703" s="79">
        <f>Invoice!C705</f>
        <v>0</v>
      </c>
      <c r="C703" s="80">
        <f>Invoice!B705</f>
        <v>0</v>
      </c>
      <c r="D703" s="85">
        <f t="shared" ca="1" si="29"/>
        <v>0</v>
      </c>
      <c r="E703" s="85">
        <f t="shared" ca="1" si="30"/>
        <v>0</v>
      </c>
      <c r="F703" s="86">
        <f>Invoice!G705</f>
        <v>0</v>
      </c>
      <c r="G703" s="87">
        <f t="shared" si="31"/>
        <v>0</v>
      </c>
    </row>
    <row r="704" spans="1:7" s="84" customFormat="1" hidden="1">
      <c r="A704" s="100" t="str">
        <f>Invoice!F706</f>
        <v>Exchange rate :</v>
      </c>
      <c r="B704" s="79">
        <f>Invoice!C706</f>
        <v>0</v>
      </c>
      <c r="C704" s="80">
        <f>Invoice!B706</f>
        <v>0</v>
      </c>
      <c r="D704" s="85">
        <f t="shared" ca="1" si="29"/>
        <v>0</v>
      </c>
      <c r="E704" s="85">
        <f t="shared" ca="1" si="30"/>
        <v>0</v>
      </c>
      <c r="F704" s="86">
        <f>Invoice!G706</f>
        <v>0</v>
      </c>
      <c r="G704" s="87">
        <f t="shared" si="31"/>
        <v>0</v>
      </c>
    </row>
    <row r="705" spans="1:7" s="84" customFormat="1" hidden="1">
      <c r="A705" s="100" t="str">
        <f>Invoice!F707</f>
        <v>Exchange rate :</v>
      </c>
      <c r="B705" s="79">
        <f>Invoice!C707</f>
        <v>0</v>
      </c>
      <c r="C705" s="80">
        <f>Invoice!B707</f>
        <v>0</v>
      </c>
      <c r="D705" s="85">
        <f t="shared" ref="D705:D768" ca="1" si="32">F705/$D$14</f>
        <v>0</v>
      </c>
      <c r="E705" s="85">
        <f t="shared" ref="E705:E768" ca="1" si="33">G705/$D$14</f>
        <v>0</v>
      </c>
      <c r="F705" s="86">
        <f>Invoice!G707</f>
        <v>0</v>
      </c>
      <c r="G705" s="87">
        <f t="shared" ref="G705:G768" si="34">C705*F705</f>
        <v>0</v>
      </c>
    </row>
    <row r="706" spans="1:7" s="84" customFormat="1" hidden="1">
      <c r="A706" s="100" t="str">
        <f>Invoice!F708</f>
        <v>Exchange rate :</v>
      </c>
      <c r="B706" s="79">
        <f>Invoice!C708</f>
        <v>0</v>
      </c>
      <c r="C706" s="80">
        <f>Invoice!B708</f>
        <v>0</v>
      </c>
      <c r="D706" s="85">
        <f t="shared" ca="1" si="32"/>
        <v>0</v>
      </c>
      <c r="E706" s="85">
        <f t="shared" ca="1" si="33"/>
        <v>0</v>
      </c>
      <c r="F706" s="86">
        <f>Invoice!G708</f>
        <v>0</v>
      </c>
      <c r="G706" s="87">
        <f t="shared" si="34"/>
        <v>0</v>
      </c>
    </row>
    <row r="707" spans="1:7" s="84" customFormat="1" hidden="1">
      <c r="A707" s="100" t="str">
        <f>Invoice!F709</f>
        <v>Exchange rate :</v>
      </c>
      <c r="B707" s="79">
        <f>Invoice!C709</f>
        <v>0</v>
      </c>
      <c r="C707" s="80">
        <f>Invoice!B709</f>
        <v>0</v>
      </c>
      <c r="D707" s="85">
        <f t="shared" ca="1" si="32"/>
        <v>0</v>
      </c>
      <c r="E707" s="85">
        <f t="shared" ca="1" si="33"/>
        <v>0</v>
      </c>
      <c r="F707" s="86">
        <f>Invoice!G709</f>
        <v>0</v>
      </c>
      <c r="G707" s="87">
        <f t="shared" si="34"/>
        <v>0</v>
      </c>
    </row>
    <row r="708" spans="1:7" s="84" customFormat="1" hidden="1">
      <c r="A708" s="100" t="str">
        <f>Invoice!F710</f>
        <v>Exchange rate :</v>
      </c>
      <c r="B708" s="79">
        <f>Invoice!C710</f>
        <v>0</v>
      </c>
      <c r="C708" s="80">
        <f>Invoice!B710</f>
        <v>0</v>
      </c>
      <c r="D708" s="85">
        <f t="shared" ca="1" si="32"/>
        <v>0</v>
      </c>
      <c r="E708" s="85">
        <f t="shared" ca="1" si="33"/>
        <v>0</v>
      </c>
      <c r="F708" s="86">
        <f>Invoice!G710</f>
        <v>0</v>
      </c>
      <c r="G708" s="87">
        <f t="shared" si="34"/>
        <v>0</v>
      </c>
    </row>
    <row r="709" spans="1:7" s="84" customFormat="1" hidden="1">
      <c r="A709" s="100" t="str">
        <f>Invoice!F711</f>
        <v>Exchange rate :</v>
      </c>
      <c r="B709" s="79">
        <f>Invoice!C711</f>
        <v>0</v>
      </c>
      <c r="C709" s="80">
        <f>Invoice!B711</f>
        <v>0</v>
      </c>
      <c r="D709" s="85">
        <f t="shared" ca="1" si="32"/>
        <v>0</v>
      </c>
      <c r="E709" s="85">
        <f t="shared" ca="1" si="33"/>
        <v>0</v>
      </c>
      <c r="F709" s="86">
        <f>Invoice!G711</f>
        <v>0</v>
      </c>
      <c r="G709" s="87">
        <f t="shared" si="34"/>
        <v>0</v>
      </c>
    </row>
    <row r="710" spans="1:7" s="84" customFormat="1" hidden="1">
      <c r="A710" s="100" t="str">
        <f>Invoice!F712</f>
        <v>Exchange rate :</v>
      </c>
      <c r="B710" s="79">
        <f>Invoice!C712</f>
        <v>0</v>
      </c>
      <c r="C710" s="80">
        <f>Invoice!B712</f>
        <v>0</v>
      </c>
      <c r="D710" s="85">
        <f t="shared" ca="1" si="32"/>
        <v>0</v>
      </c>
      <c r="E710" s="85">
        <f t="shared" ca="1" si="33"/>
        <v>0</v>
      </c>
      <c r="F710" s="86">
        <f>Invoice!G712</f>
        <v>0</v>
      </c>
      <c r="G710" s="87">
        <f t="shared" si="34"/>
        <v>0</v>
      </c>
    </row>
    <row r="711" spans="1:7" s="84" customFormat="1" hidden="1">
      <c r="A711" s="100" t="str">
        <f>Invoice!F713</f>
        <v>Exchange rate :</v>
      </c>
      <c r="B711" s="79">
        <f>Invoice!C713</f>
        <v>0</v>
      </c>
      <c r="C711" s="80">
        <f>Invoice!B713</f>
        <v>0</v>
      </c>
      <c r="D711" s="85">
        <f t="shared" ca="1" si="32"/>
        <v>0</v>
      </c>
      <c r="E711" s="85">
        <f t="shared" ca="1" si="33"/>
        <v>0</v>
      </c>
      <c r="F711" s="86">
        <f>Invoice!G713</f>
        <v>0</v>
      </c>
      <c r="G711" s="87">
        <f t="shared" si="34"/>
        <v>0</v>
      </c>
    </row>
    <row r="712" spans="1:7" s="84" customFormat="1" hidden="1">
      <c r="A712" s="100" t="str">
        <f>Invoice!F714</f>
        <v>Exchange rate :</v>
      </c>
      <c r="B712" s="79">
        <f>Invoice!C714</f>
        <v>0</v>
      </c>
      <c r="C712" s="80">
        <f>Invoice!B714</f>
        <v>0</v>
      </c>
      <c r="D712" s="85">
        <f t="shared" ca="1" si="32"/>
        <v>0</v>
      </c>
      <c r="E712" s="85">
        <f t="shared" ca="1" si="33"/>
        <v>0</v>
      </c>
      <c r="F712" s="86">
        <f>Invoice!G714</f>
        <v>0</v>
      </c>
      <c r="G712" s="87">
        <f t="shared" si="34"/>
        <v>0</v>
      </c>
    </row>
    <row r="713" spans="1:7" s="84" customFormat="1" hidden="1">
      <c r="A713" s="100" t="str">
        <f>Invoice!F715</f>
        <v>Exchange rate :</v>
      </c>
      <c r="B713" s="79">
        <f>Invoice!C715</f>
        <v>0</v>
      </c>
      <c r="C713" s="80">
        <f>Invoice!B715</f>
        <v>0</v>
      </c>
      <c r="D713" s="85">
        <f t="shared" ca="1" si="32"/>
        <v>0</v>
      </c>
      <c r="E713" s="85">
        <f t="shared" ca="1" si="33"/>
        <v>0</v>
      </c>
      <c r="F713" s="86">
        <f>Invoice!G715</f>
        <v>0</v>
      </c>
      <c r="G713" s="87">
        <f t="shared" si="34"/>
        <v>0</v>
      </c>
    </row>
    <row r="714" spans="1:7" s="84" customFormat="1" hidden="1">
      <c r="A714" s="100" t="str">
        <f>Invoice!F716</f>
        <v>Exchange rate :</v>
      </c>
      <c r="B714" s="79">
        <f>Invoice!C716</f>
        <v>0</v>
      </c>
      <c r="C714" s="80">
        <f>Invoice!B716</f>
        <v>0</v>
      </c>
      <c r="D714" s="85">
        <f t="shared" ca="1" si="32"/>
        <v>0</v>
      </c>
      <c r="E714" s="85">
        <f t="shared" ca="1" si="33"/>
        <v>0</v>
      </c>
      <c r="F714" s="86">
        <f>Invoice!G716</f>
        <v>0</v>
      </c>
      <c r="G714" s="87">
        <f t="shared" si="34"/>
        <v>0</v>
      </c>
    </row>
    <row r="715" spans="1:7" s="84" customFormat="1" hidden="1">
      <c r="A715" s="100" t="str">
        <f>Invoice!F717</f>
        <v>Exchange rate :</v>
      </c>
      <c r="B715" s="79">
        <f>Invoice!C717</f>
        <v>0</v>
      </c>
      <c r="C715" s="80">
        <f>Invoice!B717</f>
        <v>0</v>
      </c>
      <c r="D715" s="85">
        <f t="shared" ca="1" si="32"/>
        <v>0</v>
      </c>
      <c r="E715" s="85">
        <f t="shared" ca="1" si="33"/>
        <v>0</v>
      </c>
      <c r="F715" s="86">
        <f>Invoice!G717</f>
        <v>0</v>
      </c>
      <c r="G715" s="87">
        <f t="shared" si="34"/>
        <v>0</v>
      </c>
    </row>
    <row r="716" spans="1:7" s="84" customFormat="1" hidden="1">
      <c r="A716" s="100" t="str">
        <f>Invoice!F718</f>
        <v>Exchange rate :</v>
      </c>
      <c r="B716" s="79">
        <f>Invoice!C718</f>
        <v>0</v>
      </c>
      <c r="C716" s="80">
        <f>Invoice!B718</f>
        <v>0</v>
      </c>
      <c r="D716" s="85">
        <f t="shared" ca="1" si="32"/>
        <v>0</v>
      </c>
      <c r="E716" s="85">
        <f t="shared" ca="1" si="33"/>
        <v>0</v>
      </c>
      <c r="F716" s="86">
        <f>Invoice!G718</f>
        <v>0</v>
      </c>
      <c r="G716" s="87">
        <f t="shared" si="34"/>
        <v>0</v>
      </c>
    </row>
    <row r="717" spans="1:7" s="84" customFormat="1" hidden="1">
      <c r="A717" s="100" t="str">
        <f>Invoice!F719</f>
        <v>Exchange rate :</v>
      </c>
      <c r="B717" s="79">
        <f>Invoice!C719</f>
        <v>0</v>
      </c>
      <c r="C717" s="80">
        <f>Invoice!B719</f>
        <v>0</v>
      </c>
      <c r="D717" s="85">
        <f t="shared" ca="1" si="32"/>
        <v>0</v>
      </c>
      <c r="E717" s="85">
        <f t="shared" ca="1" si="33"/>
        <v>0</v>
      </c>
      <c r="F717" s="86">
        <f>Invoice!G719</f>
        <v>0</v>
      </c>
      <c r="G717" s="87">
        <f t="shared" si="34"/>
        <v>0</v>
      </c>
    </row>
    <row r="718" spans="1:7" s="84" customFormat="1" hidden="1">
      <c r="A718" s="100" t="str">
        <f>Invoice!F720</f>
        <v>Exchange rate :</v>
      </c>
      <c r="B718" s="79">
        <f>Invoice!C720</f>
        <v>0</v>
      </c>
      <c r="C718" s="80">
        <f>Invoice!B720</f>
        <v>0</v>
      </c>
      <c r="D718" s="85">
        <f t="shared" ca="1" si="32"/>
        <v>0</v>
      </c>
      <c r="E718" s="85">
        <f t="shared" ca="1" si="33"/>
        <v>0</v>
      </c>
      <c r="F718" s="86">
        <f>Invoice!G720</f>
        <v>0</v>
      </c>
      <c r="G718" s="87">
        <f t="shared" si="34"/>
        <v>0</v>
      </c>
    </row>
    <row r="719" spans="1:7" s="84" customFormat="1" hidden="1">
      <c r="A719" s="100" t="str">
        <f>Invoice!F721</f>
        <v>Exchange rate :</v>
      </c>
      <c r="B719" s="79">
        <f>Invoice!C721</f>
        <v>0</v>
      </c>
      <c r="C719" s="80">
        <f>Invoice!B721</f>
        <v>0</v>
      </c>
      <c r="D719" s="85">
        <f t="shared" ca="1" si="32"/>
        <v>0</v>
      </c>
      <c r="E719" s="85">
        <f t="shared" ca="1" si="33"/>
        <v>0</v>
      </c>
      <c r="F719" s="86">
        <f>Invoice!G721</f>
        <v>0</v>
      </c>
      <c r="G719" s="87">
        <f t="shared" si="34"/>
        <v>0</v>
      </c>
    </row>
    <row r="720" spans="1:7" s="84" customFormat="1" hidden="1">
      <c r="A720" s="100" t="str">
        <f>Invoice!F722</f>
        <v>Exchange rate :</v>
      </c>
      <c r="B720" s="79">
        <f>Invoice!C722</f>
        <v>0</v>
      </c>
      <c r="C720" s="80">
        <f>Invoice!B722</f>
        <v>0</v>
      </c>
      <c r="D720" s="85">
        <f t="shared" ca="1" si="32"/>
        <v>0</v>
      </c>
      <c r="E720" s="85">
        <f t="shared" ca="1" si="33"/>
        <v>0</v>
      </c>
      <c r="F720" s="86">
        <f>Invoice!G722</f>
        <v>0</v>
      </c>
      <c r="G720" s="87">
        <f t="shared" si="34"/>
        <v>0</v>
      </c>
    </row>
    <row r="721" spans="1:7" s="84" customFormat="1" hidden="1">
      <c r="A721" s="100" t="str">
        <f>Invoice!F723</f>
        <v>Exchange rate :</v>
      </c>
      <c r="B721" s="79">
        <f>Invoice!C723</f>
        <v>0</v>
      </c>
      <c r="C721" s="80">
        <f>Invoice!B723</f>
        <v>0</v>
      </c>
      <c r="D721" s="85">
        <f t="shared" ca="1" si="32"/>
        <v>0</v>
      </c>
      <c r="E721" s="85">
        <f t="shared" ca="1" si="33"/>
        <v>0</v>
      </c>
      <c r="F721" s="86">
        <f>Invoice!G723</f>
        <v>0</v>
      </c>
      <c r="G721" s="87">
        <f t="shared" si="34"/>
        <v>0</v>
      </c>
    </row>
    <row r="722" spans="1:7" s="84" customFormat="1" hidden="1">
      <c r="A722" s="100" t="str">
        <f>Invoice!F724</f>
        <v>Exchange rate :</v>
      </c>
      <c r="B722" s="79">
        <f>Invoice!C724</f>
        <v>0</v>
      </c>
      <c r="C722" s="80">
        <f>Invoice!B724</f>
        <v>0</v>
      </c>
      <c r="D722" s="85">
        <f t="shared" ca="1" si="32"/>
        <v>0</v>
      </c>
      <c r="E722" s="85">
        <f t="shared" ca="1" si="33"/>
        <v>0</v>
      </c>
      <c r="F722" s="86">
        <f>Invoice!G724</f>
        <v>0</v>
      </c>
      <c r="G722" s="87">
        <f t="shared" si="34"/>
        <v>0</v>
      </c>
    </row>
    <row r="723" spans="1:7" s="84" customFormat="1" hidden="1">
      <c r="A723" s="100" t="str">
        <f>Invoice!F725</f>
        <v>Exchange rate :</v>
      </c>
      <c r="B723" s="79">
        <f>Invoice!C725</f>
        <v>0</v>
      </c>
      <c r="C723" s="80">
        <f>Invoice!B725</f>
        <v>0</v>
      </c>
      <c r="D723" s="85">
        <f t="shared" ca="1" si="32"/>
        <v>0</v>
      </c>
      <c r="E723" s="85">
        <f t="shared" ca="1" si="33"/>
        <v>0</v>
      </c>
      <c r="F723" s="86">
        <f>Invoice!G725</f>
        <v>0</v>
      </c>
      <c r="G723" s="87">
        <f t="shared" si="34"/>
        <v>0</v>
      </c>
    </row>
    <row r="724" spans="1:7" s="84" customFormat="1" hidden="1">
      <c r="A724" s="100" t="str">
        <f>Invoice!F726</f>
        <v>Exchange rate :</v>
      </c>
      <c r="B724" s="79">
        <f>Invoice!C726</f>
        <v>0</v>
      </c>
      <c r="C724" s="80">
        <f>Invoice!B726</f>
        <v>0</v>
      </c>
      <c r="D724" s="85">
        <f t="shared" ca="1" si="32"/>
        <v>0</v>
      </c>
      <c r="E724" s="85">
        <f t="shared" ca="1" si="33"/>
        <v>0</v>
      </c>
      <c r="F724" s="86">
        <f>Invoice!G726</f>
        <v>0</v>
      </c>
      <c r="G724" s="87">
        <f t="shared" si="34"/>
        <v>0</v>
      </c>
    </row>
    <row r="725" spans="1:7" s="84" customFormat="1" hidden="1">
      <c r="A725" s="100" t="str">
        <f>Invoice!F727</f>
        <v>Exchange rate :</v>
      </c>
      <c r="B725" s="79">
        <f>Invoice!C727</f>
        <v>0</v>
      </c>
      <c r="C725" s="80">
        <f>Invoice!B727</f>
        <v>0</v>
      </c>
      <c r="D725" s="85">
        <f t="shared" ca="1" si="32"/>
        <v>0</v>
      </c>
      <c r="E725" s="85">
        <f t="shared" ca="1" si="33"/>
        <v>0</v>
      </c>
      <c r="F725" s="86">
        <f>Invoice!G727</f>
        <v>0</v>
      </c>
      <c r="G725" s="87">
        <f t="shared" si="34"/>
        <v>0</v>
      </c>
    </row>
    <row r="726" spans="1:7" s="84" customFormat="1" hidden="1">
      <c r="A726" s="100" t="str">
        <f>Invoice!F728</f>
        <v>Exchange rate :</v>
      </c>
      <c r="B726" s="79">
        <f>Invoice!C728</f>
        <v>0</v>
      </c>
      <c r="C726" s="80">
        <f>Invoice!B728</f>
        <v>0</v>
      </c>
      <c r="D726" s="85">
        <f t="shared" ca="1" si="32"/>
        <v>0</v>
      </c>
      <c r="E726" s="85">
        <f t="shared" ca="1" si="33"/>
        <v>0</v>
      </c>
      <c r="F726" s="86">
        <f>Invoice!G728</f>
        <v>0</v>
      </c>
      <c r="G726" s="87">
        <f t="shared" si="34"/>
        <v>0</v>
      </c>
    </row>
    <row r="727" spans="1:7" s="84" customFormat="1" hidden="1">
      <c r="A727" s="100" t="str">
        <f>Invoice!F729</f>
        <v>Exchange rate :</v>
      </c>
      <c r="B727" s="79">
        <f>Invoice!C729</f>
        <v>0</v>
      </c>
      <c r="C727" s="80">
        <f>Invoice!B729</f>
        <v>0</v>
      </c>
      <c r="D727" s="85">
        <f t="shared" ca="1" si="32"/>
        <v>0</v>
      </c>
      <c r="E727" s="85">
        <f t="shared" ca="1" si="33"/>
        <v>0</v>
      </c>
      <c r="F727" s="86">
        <f>Invoice!G729</f>
        <v>0</v>
      </c>
      <c r="G727" s="87">
        <f t="shared" si="34"/>
        <v>0</v>
      </c>
    </row>
    <row r="728" spans="1:7" s="84" customFormat="1" hidden="1">
      <c r="A728" s="100" t="str">
        <f>Invoice!F730</f>
        <v>Exchange rate :</v>
      </c>
      <c r="B728" s="79">
        <f>Invoice!C730</f>
        <v>0</v>
      </c>
      <c r="C728" s="80">
        <f>Invoice!B730</f>
        <v>0</v>
      </c>
      <c r="D728" s="85">
        <f t="shared" ca="1" si="32"/>
        <v>0</v>
      </c>
      <c r="E728" s="85">
        <f t="shared" ca="1" si="33"/>
        <v>0</v>
      </c>
      <c r="F728" s="86">
        <f>Invoice!G730</f>
        <v>0</v>
      </c>
      <c r="G728" s="87">
        <f t="shared" si="34"/>
        <v>0</v>
      </c>
    </row>
    <row r="729" spans="1:7" s="84" customFormat="1" hidden="1">
      <c r="A729" s="100" t="str">
        <f>Invoice!F731</f>
        <v>Exchange rate :</v>
      </c>
      <c r="B729" s="79">
        <f>Invoice!C731</f>
        <v>0</v>
      </c>
      <c r="C729" s="80">
        <f>Invoice!B731</f>
        <v>0</v>
      </c>
      <c r="D729" s="85">
        <f t="shared" ca="1" si="32"/>
        <v>0</v>
      </c>
      <c r="E729" s="85">
        <f t="shared" ca="1" si="33"/>
        <v>0</v>
      </c>
      <c r="F729" s="86">
        <f>Invoice!G731</f>
        <v>0</v>
      </c>
      <c r="G729" s="87">
        <f t="shared" si="34"/>
        <v>0</v>
      </c>
    </row>
    <row r="730" spans="1:7" s="84" customFormat="1" hidden="1">
      <c r="A730" s="100" t="str">
        <f>Invoice!F732</f>
        <v>Exchange rate :</v>
      </c>
      <c r="B730" s="79">
        <f>Invoice!C732</f>
        <v>0</v>
      </c>
      <c r="C730" s="80">
        <f>Invoice!B732</f>
        <v>0</v>
      </c>
      <c r="D730" s="85">
        <f t="shared" ca="1" si="32"/>
        <v>0</v>
      </c>
      <c r="E730" s="85">
        <f t="shared" ca="1" si="33"/>
        <v>0</v>
      </c>
      <c r="F730" s="86">
        <f>Invoice!G732</f>
        <v>0</v>
      </c>
      <c r="G730" s="87">
        <f t="shared" si="34"/>
        <v>0</v>
      </c>
    </row>
    <row r="731" spans="1:7" s="84" customFormat="1" hidden="1">
      <c r="A731" s="100" t="str">
        <f>Invoice!F733</f>
        <v>Exchange rate :</v>
      </c>
      <c r="B731" s="79">
        <f>Invoice!C733</f>
        <v>0</v>
      </c>
      <c r="C731" s="80">
        <f>Invoice!B733</f>
        <v>0</v>
      </c>
      <c r="D731" s="85">
        <f t="shared" ca="1" si="32"/>
        <v>0</v>
      </c>
      <c r="E731" s="85">
        <f t="shared" ca="1" si="33"/>
        <v>0</v>
      </c>
      <c r="F731" s="86">
        <f>Invoice!G733</f>
        <v>0</v>
      </c>
      <c r="G731" s="87">
        <f t="shared" si="34"/>
        <v>0</v>
      </c>
    </row>
    <row r="732" spans="1:7" s="84" customFormat="1" hidden="1">
      <c r="A732" s="100" t="str">
        <f>Invoice!F734</f>
        <v>Exchange rate :</v>
      </c>
      <c r="B732" s="79">
        <f>Invoice!C734</f>
        <v>0</v>
      </c>
      <c r="C732" s="80">
        <f>Invoice!B734</f>
        <v>0</v>
      </c>
      <c r="D732" s="85">
        <f t="shared" ca="1" si="32"/>
        <v>0</v>
      </c>
      <c r="E732" s="85">
        <f t="shared" ca="1" si="33"/>
        <v>0</v>
      </c>
      <c r="F732" s="86">
        <f>Invoice!G734</f>
        <v>0</v>
      </c>
      <c r="G732" s="87">
        <f t="shared" si="34"/>
        <v>0</v>
      </c>
    </row>
    <row r="733" spans="1:7" s="84" customFormat="1" hidden="1">
      <c r="A733" s="100" t="str">
        <f>Invoice!F735</f>
        <v>Exchange rate :</v>
      </c>
      <c r="B733" s="79">
        <f>Invoice!C735</f>
        <v>0</v>
      </c>
      <c r="C733" s="80">
        <f>Invoice!B735</f>
        <v>0</v>
      </c>
      <c r="D733" s="85">
        <f t="shared" ca="1" si="32"/>
        <v>0</v>
      </c>
      <c r="E733" s="85">
        <f t="shared" ca="1" si="33"/>
        <v>0</v>
      </c>
      <c r="F733" s="86">
        <f>Invoice!G735</f>
        <v>0</v>
      </c>
      <c r="G733" s="87">
        <f t="shared" si="34"/>
        <v>0</v>
      </c>
    </row>
    <row r="734" spans="1:7" s="84" customFormat="1" hidden="1">
      <c r="A734" s="100" t="str">
        <f>Invoice!F736</f>
        <v>Exchange rate :</v>
      </c>
      <c r="B734" s="79">
        <f>Invoice!C736</f>
        <v>0</v>
      </c>
      <c r="C734" s="80">
        <f>Invoice!B736</f>
        <v>0</v>
      </c>
      <c r="D734" s="85">
        <f t="shared" ca="1" si="32"/>
        <v>0</v>
      </c>
      <c r="E734" s="85">
        <f t="shared" ca="1" si="33"/>
        <v>0</v>
      </c>
      <c r="F734" s="86">
        <f>Invoice!G736</f>
        <v>0</v>
      </c>
      <c r="G734" s="87">
        <f t="shared" si="34"/>
        <v>0</v>
      </c>
    </row>
    <row r="735" spans="1:7" s="84" customFormat="1" hidden="1">
      <c r="A735" s="100" t="str">
        <f>Invoice!F737</f>
        <v>Exchange rate :</v>
      </c>
      <c r="B735" s="79">
        <f>Invoice!C737</f>
        <v>0</v>
      </c>
      <c r="C735" s="80">
        <f>Invoice!B737</f>
        <v>0</v>
      </c>
      <c r="D735" s="85">
        <f t="shared" ca="1" si="32"/>
        <v>0</v>
      </c>
      <c r="E735" s="85">
        <f t="shared" ca="1" si="33"/>
        <v>0</v>
      </c>
      <c r="F735" s="86">
        <f>Invoice!G737</f>
        <v>0</v>
      </c>
      <c r="G735" s="87">
        <f t="shared" si="34"/>
        <v>0</v>
      </c>
    </row>
    <row r="736" spans="1:7" s="84" customFormat="1" hidden="1">
      <c r="A736" s="100" t="str">
        <f>Invoice!F738</f>
        <v>Exchange rate :</v>
      </c>
      <c r="B736" s="79">
        <f>Invoice!C738</f>
        <v>0</v>
      </c>
      <c r="C736" s="80">
        <f>Invoice!B738</f>
        <v>0</v>
      </c>
      <c r="D736" s="85">
        <f t="shared" ca="1" si="32"/>
        <v>0</v>
      </c>
      <c r="E736" s="85">
        <f t="shared" ca="1" si="33"/>
        <v>0</v>
      </c>
      <c r="F736" s="86">
        <f>Invoice!G738</f>
        <v>0</v>
      </c>
      <c r="G736" s="87">
        <f t="shared" si="34"/>
        <v>0</v>
      </c>
    </row>
    <row r="737" spans="1:7" s="84" customFormat="1" hidden="1">
      <c r="A737" s="100" t="str">
        <f>Invoice!F739</f>
        <v>Exchange rate :</v>
      </c>
      <c r="B737" s="79">
        <f>Invoice!C739</f>
        <v>0</v>
      </c>
      <c r="C737" s="80">
        <f>Invoice!B739</f>
        <v>0</v>
      </c>
      <c r="D737" s="85">
        <f t="shared" ca="1" si="32"/>
        <v>0</v>
      </c>
      <c r="E737" s="85">
        <f t="shared" ca="1" si="33"/>
        <v>0</v>
      </c>
      <c r="F737" s="86">
        <f>Invoice!G739</f>
        <v>0</v>
      </c>
      <c r="G737" s="87">
        <f t="shared" si="34"/>
        <v>0</v>
      </c>
    </row>
    <row r="738" spans="1:7" s="84" customFormat="1" hidden="1">
      <c r="A738" s="100" t="str">
        <f>Invoice!F740</f>
        <v>Exchange rate :</v>
      </c>
      <c r="B738" s="79">
        <f>Invoice!C740</f>
        <v>0</v>
      </c>
      <c r="C738" s="80">
        <f>Invoice!B740</f>
        <v>0</v>
      </c>
      <c r="D738" s="85">
        <f t="shared" ca="1" si="32"/>
        <v>0</v>
      </c>
      <c r="E738" s="85">
        <f t="shared" ca="1" si="33"/>
        <v>0</v>
      </c>
      <c r="F738" s="86">
        <f>Invoice!G740</f>
        <v>0</v>
      </c>
      <c r="G738" s="87">
        <f t="shared" si="34"/>
        <v>0</v>
      </c>
    </row>
    <row r="739" spans="1:7" s="84" customFormat="1" hidden="1">
      <c r="A739" s="100" t="str">
        <f>Invoice!F741</f>
        <v>Exchange rate :</v>
      </c>
      <c r="B739" s="79">
        <f>Invoice!C741</f>
        <v>0</v>
      </c>
      <c r="C739" s="80">
        <f>Invoice!B741</f>
        <v>0</v>
      </c>
      <c r="D739" s="85">
        <f t="shared" ca="1" si="32"/>
        <v>0</v>
      </c>
      <c r="E739" s="85">
        <f t="shared" ca="1" si="33"/>
        <v>0</v>
      </c>
      <c r="F739" s="86">
        <f>Invoice!G741</f>
        <v>0</v>
      </c>
      <c r="G739" s="87">
        <f t="shared" si="34"/>
        <v>0</v>
      </c>
    </row>
    <row r="740" spans="1:7" s="84" customFormat="1" hidden="1">
      <c r="A740" s="100" t="str">
        <f>Invoice!F742</f>
        <v>Exchange rate :</v>
      </c>
      <c r="B740" s="79">
        <f>Invoice!C742</f>
        <v>0</v>
      </c>
      <c r="C740" s="80">
        <f>Invoice!B742</f>
        <v>0</v>
      </c>
      <c r="D740" s="85">
        <f t="shared" ca="1" si="32"/>
        <v>0</v>
      </c>
      <c r="E740" s="85">
        <f t="shared" ca="1" si="33"/>
        <v>0</v>
      </c>
      <c r="F740" s="86">
        <f>Invoice!G742</f>
        <v>0</v>
      </c>
      <c r="G740" s="87">
        <f t="shared" si="34"/>
        <v>0</v>
      </c>
    </row>
    <row r="741" spans="1:7" s="84" customFormat="1" hidden="1">
      <c r="A741" s="100" t="str">
        <f>Invoice!F743</f>
        <v>Exchange rate :</v>
      </c>
      <c r="B741" s="79">
        <f>Invoice!C743</f>
        <v>0</v>
      </c>
      <c r="C741" s="80">
        <f>Invoice!B743</f>
        <v>0</v>
      </c>
      <c r="D741" s="85">
        <f t="shared" ca="1" si="32"/>
        <v>0</v>
      </c>
      <c r="E741" s="85">
        <f t="shared" ca="1" si="33"/>
        <v>0</v>
      </c>
      <c r="F741" s="86">
        <f>Invoice!G743</f>
        <v>0</v>
      </c>
      <c r="G741" s="87">
        <f t="shared" si="34"/>
        <v>0</v>
      </c>
    </row>
    <row r="742" spans="1:7" s="84" customFormat="1" hidden="1">
      <c r="A742" s="100" t="str">
        <f>Invoice!F744</f>
        <v>Exchange rate :</v>
      </c>
      <c r="B742" s="79">
        <f>Invoice!C744</f>
        <v>0</v>
      </c>
      <c r="C742" s="80">
        <f>Invoice!B744</f>
        <v>0</v>
      </c>
      <c r="D742" s="85">
        <f t="shared" ca="1" si="32"/>
        <v>0</v>
      </c>
      <c r="E742" s="85">
        <f t="shared" ca="1" si="33"/>
        <v>0</v>
      </c>
      <c r="F742" s="86">
        <f>Invoice!G744</f>
        <v>0</v>
      </c>
      <c r="G742" s="87">
        <f t="shared" si="34"/>
        <v>0</v>
      </c>
    </row>
    <row r="743" spans="1:7" s="84" customFormat="1" hidden="1">
      <c r="A743" s="100" t="str">
        <f>Invoice!F745</f>
        <v>Exchange rate :</v>
      </c>
      <c r="B743" s="79">
        <f>Invoice!C745</f>
        <v>0</v>
      </c>
      <c r="C743" s="80">
        <f>Invoice!B745</f>
        <v>0</v>
      </c>
      <c r="D743" s="85">
        <f t="shared" ca="1" si="32"/>
        <v>0</v>
      </c>
      <c r="E743" s="85">
        <f t="shared" ca="1" si="33"/>
        <v>0</v>
      </c>
      <c r="F743" s="86">
        <f>Invoice!G745</f>
        <v>0</v>
      </c>
      <c r="G743" s="87">
        <f t="shared" si="34"/>
        <v>0</v>
      </c>
    </row>
    <row r="744" spans="1:7" s="84" customFormat="1" hidden="1">
      <c r="A744" s="100" t="str">
        <f>Invoice!F746</f>
        <v>Exchange rate :</v>
      </c>
      <c r="B744" s="79">
        <f>Invoice!C746</f>
        <v>0</v>
      </c>
      <c r="C744" s="80">
        <f>Invoice!B746</f>
        <v>0</v>
      </c>
      <c r="D744" s="85">
        <f t="shared" ca="1" si="32"/>
        <v>0</v>
      </c>
      <c r="E744" s="85">
        <f t="shared" ca="1" si="33"/>
        <v>0</v>
      </c>
      <c r="F744" s="86">
        <f>Invoice!G746</f>
        <v>0</v>
      </c>
      <c r="G744" s="87">
        <f t="shared" si="34"/>
        <v>0</v>
      </c>
    </row>
    <row r="745" spans="1:7" s="84" customFormat="1" hidden="1">
      <c r="A745" s="100" t="str">
        <f>Invoice!F747</f>
        <v>Exchange rate :</v>
      </c>
      <c r="B745" s="79">
        <f>Invoice!C747</f>
        <v>0</v>
      </c>
      <c r="C745" s="80">
        <f>Invoice!B747</f>
        <v>0</v>
      </c>
      <c r="D745" s="85">
        <f t="shared" ca="1" si="32"/>
        <v>0</v>
      </c>
      <c r="E745" s="85">
        <f t="shared" ca="1" si="33"/>
        <v>0</v>
      </c>
      <c r="F745" s="86">
        <f>Invoice!G747</f>
        <v>0</v>
      </c>
      <c r="G745" s="87">
        <f t="shared" si="34"/>
        <v>0</v>
      </c>
    </row>
    <row r="746" spans="1:7" s="84" customFormat="1" hidden="1">
      <c r="A746" s="100" t="str">
        <f>Invoice!F748</f>
        <v>Exchange rate :</v>
      </c>
      <c r="B746" s="79">
        <f>Invoice!C748</f>
        <v>0</v>
      </c>
      <c r="C746" s="80">
        <f>Invoice!B748</f>
        <v>0</v>
      </c>
      <c r="D746" s="85">
        <f t="shared" ca="1" si="32"/>
        <v>0</v>
      </c>
      <c r="E746" s="85">
        <f t="shared" ca="1" si="33"/>
        <v>0</v>
      </c>
      <c r="F746" s="86">
        <f>Invoice!G748</f>
        <v>0</v>
      </c>
      <c r="G746" s="87">
        <f t="shared" si="34"/>
        <v>0</v>
      </c>
    </row>
    <row r="747" spans="1:7" s="84" customFormat="1" hidden="1">
      <c r="A747" s="100" t="str">
        <f>Invoice!F749</f>
        <v>Exchange rate :</v>
      </c>
      <c r="B747" s="79">
        <f>Invoice!C749</f>
        <v>0</v>
      </c>
      <c r="C747" s="80">
        <f>Invoice!B749</f>
        <v>0</v>
      </c>
      <c r="D747" s="85">
        <f t="shared" ca="1" si="32"/>
        <v>0</v>
      </c>
      <c r="E747" s="85">
        <f t="shared" ca="1" si="33"/>
        <v>0</v>
      </c>
      <c r="F747" s="86">
        <f>Invoice!G749</f>
        <v>0</v>
      </c>
      <c r="G747" s="87">
        <f t="shared" si="34"/>
        <v>0</v>
      </c>
    </row>
    <row r="748" spans="1:7" s="84" customFormat="1" hidden="1">
      <c r="A748" s="100" t="str">
        <f>Invoice!F750</f>
        <v>Exchange rate :</v>
      </c>
      <c r="B748" s="79">
        <f>Invoice!C750</f>
        <v>0</v>
      </c>
      <c r="C748" s="80">
        <f>Invoice!B750</f>
        <v>0</v>
      </c>
      <c r="D748" s="85">
        <f t="shared" ca="1" si="32"/>
        <v>0</v>
      </c>
      <c r="E748" s="85">
        <f t="shared" ca="1" si="33"/>
        <v>0</v>
      </c>
      <c r="F748" s="86">
        <f>Invoice!G750</f>
        <v>0</v>
      </c>
      <c r="G748" s="87">
        <f t="shared" si="34"/>
        <v>0</v>
      </c>
    </row>
    <row r="749" spans="1:7" s="84" customFormat="1" hidden="1">
      <c r="A749" s="100" t="str">
        <f>Invoice!F751</f>
        <v>Exchange rate :</v>
      </c>
      <c r="B749" s="79">
        <f>Invoice!C751</f>
        <v>0</v>
      </c>
      <c r="C749" s="80">
        <f>Invoice!B751</f>
        <v>0</v>
      </c>
      <c r="D749" s="85">
        <f t="shared" ca="1" si="32"/>
        <v>0</v>
      </c>
      <c r="E749" s="85">
        <f t="shared" ca="1" si="33"/>
        <v>0</v>
      </c>
      <c r="F749" s="86">
        <f>Invoice!G751</f>
        <v>0</v>
      </c>
      <c r="G749" s="87">
        <f t="shared" si="34"/>
        <v>0</v>
      </c>
    </row>
    <row r="750" spans="1:7" s="84" customFormat="1" hidden="1">
      <c r="A750" s="100" t="str">
        <f>Invoice!F752</f>
        <v>Exchange rate :</v>
      </c>
      <c r="B750" s="79">
        <f>Invoice!C752</f>
        <v>0</v>
      </c>
      <c r="C750" s="80">
        <f>Invoice!B752</f>
        <v>0</v>
      </c>
      <c r="D750" s="85">
        <f t="shared" ca="1" si="32"/>
        <v>0</v>
      </c>
      <c r="E750" s="85">
        <f t="shared" ca="1" si="33"/>
        <v>0</v>
      </c>
      <c r="F750" s="86">
        <f>Invoice!G752</f>
        <v>0</v>
      </c>
      <c r="G750" s="87">
        <f t="shared" si="34"/>
        <v>0</v>
      </c>
    </row>
    <row r="751" spans="1:7" s="84" customFormat="1" hidden="1">
      <c r="A751" s="100" t="str">
        <f>Invoice!F753</f>
        <v>Exchange rate :</v>
      </c>
      <c r="B751" s="79">
        <f>Invoice!C753</f>
        <v>0</v>
      </c>
      <c r="C751" s="80">
        <f>Invoice!B753</f>
        <v>0</v>
      </c>
      <c r="D751" s="85">
        <f t="shared" ca="1" si="32"/>
        <v>0</v>
      </c>
      <c r="E751" s="85">
        <f t="shared" ca="1" si="33"/>
        <v>0</v>
      </c>
      <c r="F751" s="86">
        <f>Invoice!G753</f>
        <v>0</v>
      </c>
      <c r="G751" s="87">
        <f t="shared" si="34"/>
        <v>0</v>
      </c>
    </row>
    <row r="752" spans="1:7" s="84" customFormat="1" hidden="1">
      <c r="A752" s="100" t="str">
        <f>Invoice!F754</f>
        <v>Exchange rate :</v>
      </c>
      <c r="B752" s="79">
        <f>Invoice!C754</f>
        <v>0</v>
      </c>
      <c r="C752" s="80">
        <f>Invoice!B754</f>
        <v>0</v>
      </c>
      <c r="D752" s="85">
        <f t="shared" ca="1" si="32"/>
        <v>0</v>
      </c>
      <c r="E752" s="85">
        <f t="shared" ca="1" si="33"/>
        <v>0</v>
      </c>
      <c r="F752" s="86">
        <f>Invoice!G754</f>
        <v>0</v>
      </c>
      <c r="G752" s="87">
        <f t="shared" si="34"/>
        <v>0</v>
      </c>
    </row>
    <row r="753" spans="1:7" s="84" customFormat="1" hidden="1">
      <c r="A753" s="100" t="str">
        <f>Invoice!F755</f>
        <v>Exchange rate :</v>
      </c>
      <c r="B753" s="79">
        <f>Invoice!C755</f>
        <v>0</v>
      </c>
      <c r="C753" s="80">
        <f>Invoice!B755</f>
        <v>0</v>
      </c>
      <c r="D753" s="85">
        <f t="shared" ca="1" si="32"/>
        <v>0</v>
      </c>
      <c r="E753" s="85">
        <f t="shared" ca="1" si="33"/>
        <v>0</v>
      </c>
      <c r="F753" s="86">
        <f>Invoice!G755</f>
        <v>0</v>
      </c>
      <c r="G753" s="87">
        <f t="shared" si="34"/>
        <v>0</v>
      </c>
    </row>
    <row r="754" spans="1:7" s="84" customFormat="1" hidden="1">
      <c r="A754" s="100" t="str">
        <f>Invoice!F756</f>
        <v>Exchange rate :</v>
      </c>
      <c r="B754" s="79">
        <f>Invoice!C756</f>
        <v>0</v>
      </c>
      <c r="C754" s="80">
        <f>Invoice!B756</f>
        <v>0</v>
      </c>
      <c r="D754" s="85">
        <f t="shared" ca="1" si="32"/>
        <v>0</v>
      </c>
      <c r="E754" s="85">
        <f t="shared" ca="1" si="33"/>
        <v>0</v>
      </c>
      <c r="F754" s="86">
        <f>Invoice!G756</f>
        <v>0</v>
      </c>
      <c r="G754" s="87">
        <f t="shared" si="34"/>
        <v>0</v>
      </c>
    </row>
    <row r="755" spans="1:7" s="84" customFormat="1" hidden="1">
      <c r="A755" s="100" t="str">
        <f>Invoice!F757</f>
        <v>Exchange rate :</v>
      </c>
      <c r="B755" s="79">
        <f>Invoice!C757</f>
        <v>0</v>
      </c>
      <c r="C755" s="80">
        <f>Invoice!B757</f>
        <v>0</v>
      </c>
      <c r="D755" s="85">
        <f t="shared" ca="1" si="32"/>
        <v>0</v>
      </c>
      <c r="E755" s="85">
        <f t="shared" ca="1" si="33"/>
        <v>0</v>
      </c>
      <c r="F755" s="86">
        <f>Invoice!G757</f>
        <v>0</v>
      </c>
      <c r="G755" s="87">
        <f t="shared" si="34"/>
        <v>0</v>
      </c>
    </row>
    <row r="756" spans="1:7" s="84" customFormat="1" hidden="1">
      <c r="A756" s="100" t="str">
        <f>Invoice!F758</f>
        <v>Exchange rate :</v>
      </c>
      <c r="B756" s="79">
        <f>Invoice!C758</f>
        <v>0</v>
      </c>
      <c r="C756" s="80">
        <f>Invoice!B758</f>
        <v>0</v>
      </c>
      <c r="D756" s="85">
        <f t="shared" ca="1" si="32"/>
        <v>0</v>
      </c>
      <c r="E756" s="85">
        <f t="shared" ca="1" si="33"/>
        <v>0</v>
      </c>
      <c r="F756" s="86">
        <f>Invoice!G758</f>
        <v>0</v>
      </c>
      <c r="G756" s="87">
        <f t="shared" si="34"/>
        <v>0</v>
      </c>
    </row>
    <row r="757" spans="1:7" s="84" customFormat="1" hidden="1">
      <c r="A757" s="100" t="str">
        <f>Invoice!F759</f>
        <v>Exchange rate :</v>
      </c>
      <c r="B757" s="79">
        <f>Invoice!C759</f>
        <v>0</v>
      </c>
      <c r="C757" s="80">
        <f>Invoice!B759</f>
        <v>0</v>
      </c>
      <c r="D757" s="85">
        <f t="shared" ca="1" si="32"/>
        <v>0</v>
      </c>
      <c r="E757" s="85">
        <f t="shared" ca="1" si="33"/>
        <v>0</v>
      </c>
      <c r="F757" s="86">
        <f>Invoice!G759</f>
        <v>0</v>
      </c>
      <c r="G757" s="87">
        <f t="shared" si="34"/>
        <v>0</v>
      </c>
    </row>
    <row r="758" spans="1:7" s="84" customFormat="1" hidden="1">
      <c r="A758" s="100" t="str">
        <f>Invoice!F760</f>
        <v>Exchange rate :</v>
      </c>
      <c r="B758" s="79">
        <f>Invoice!C760</f>
        <v>0</v>
      </c>
      <c r="C758" s="80">
        <f>Invoice!B760</f>
        <v>0</v>
      </c>
      <c r="D758" s="85">
        <f t="shared" ca="1" si="32"/>
        <v>0</v>
      </c>
      <c r="E758" s="85">
        <f t="shared" ca="1" si="33"/>
        <v>0</v>
      </c>
      <c r="F758" s="86">
        <f>Invoice!G760</f>
        <v>0</v>
      </c>
      <c r="G758" s="87">
        <f t="shared" si="34"/>
        <v>0</v>
      </c>
    </row>
    <row r="759" spans="1:7" s="84" customFormat="1" hidden="1">
      <c r="A759" s="100" t="str">
        <f>Invoice!F761</f>
        <v>Exchange rate :</v>
      </c>
      <c r="B759" s="79">
        <f>Invoice!C761</f>
        <v>0</v>
      </c>
      <c r="C759" s="80">
        <f>Invoice!B761</f>
        <v>0</v>
      </c>
      <c r="D759" s="85">
        <f t="shared" ca="1" si="32"/>
        <v>0</v>
      </c>
      <c r="E759" s="85">
        <f t="shared" ca="1" si="33"/>
        <v>0</v>
      </c>
      <c r="F759" s="86">
        <f>Invoice!G761</f>
        <v>0</v>
      </c>
      <c r="G759" s="87">
        <f t="shared" si="34"/>
        <v>0</v>
      </c>
    </row>
    <row r="760" spans="1:7" s="84" customFormat="1" hidden="1">
      <c r="A760" s="100" t="str">
        <f>Invoice!F762</f>
        <v>Exchange rate :</v>
      </c>
      <c r="B760" s="79">
        <f>Invoice!C762</f>
        <v>0</v>
      </c>
      <c r="C760" s="80">
        <f>Invoice!B762</f>
        <v>0</v>
      </c>
      <c r="D760" s="85">
        <f t="shared" ca="1" si="32"/>
        <v>0</v>
      </c>
      <c r="E760" s="85">
        <f t="shared" ca="1" si="33"/>
        <v>0</v>
      </c>
      <c r="F760" s="86">
        <f>Invoice!G762</f>
        <v>0</v>
      </c>
      <c r="G760" s="87">
        <f t="shared" si="34"/>
        <v>0</v>
      </c>
    </row>
    <row r="761" spans="1:7" s="84" customFormat="1" hidden="1">
      <c r="A761" s="100" t="str">
        <f>Invoice!F763</f>
        <v>Exchange rate :</v>
      </c>
      <c r="B761" s="79">
        <f>Invoice!C763</f>
        <v>0</v>
      </c>
      <c r="C761" s="80">
        <f>Invoice!B763</f>
        <v>0</v>
      </c>
      <c r="D761" s="85">
        <f t="shared" ca="1" si="32"/>
        <v>0</v>
      </c>
      <c r="E761" s="85">
        <f t="shared" ca="1" si="33"/>
        <v>0</v>
      </c>
      <c r="F761" s="86">
        <f>Invoice!G763</f>
        <v>0</v>
      </c>
      <c r="G761" s="87">
        <f t="shared" si="34"/>
        <v>0</v>
      </c>
    </row>
    <row r="762" spans="1:7" s="84" customFormat="1" hidden="1">
      <c r="A762" s="100" t="str">
        <f>Invoice!F764</f>
        <v>Exchange rate :</v>
      </c>
      <c r="B762" s="79">
        <f>Invoice!C764</f>
        <v>0</v>
      </c>
      <c r="C762" s="80">
        <f>Invoice!B764</f>
        <v>0</v>
      </c>
      <c r="D762" s="85">
        <f t="shared" ca="1" si="32"/>
        <v>0</v>
      </c>
      <c r="E762" s="85">
        <f t="shared" ca="1" si="33"/>
        <v>0</v>
      </c>
      <c r="F762" s="86">
        <f>Invoice!G764</f>
        <v>0</v>
      </c>
      <c r="G762" s="87">
        <f t="shared" si="34"/>
        <v>0</v>
      </c>
    </row>
    <row r="763" spans="1:7" s="84" customFormat="1" hidden="1">
      <c r="A763" s="100" t="str">
        <f>Invoice!F765</f>
        <v>Exchange rate :</v>
      </c>
      <c r="B763" s="79">
        <f>Invoice!C765</f>
        <v>0</v>
      </c>
      <c r="C763" s="80">
        <f>Invoice!B765</f>
        <v>0</v>
      </c>
      <c r="D763" s="85">
        <f t="shared" ca="1" si="32"/>
        <v>0</v>
      </c>
      <c r="E763" s="85">
        <f t="shared" ca="1" si="33"/>
        <v>0</v>
      </c>
      <c r="F763" s="86">
        <f>Invoice!G765</f>
        <v>0</v>
      </c>
      <c r="G763" s="87">
        <f t="shared" si="34"/>
        <v>0</v>
      </c>
    </row>
    <row r="764" spans="1:7" s="84" customFormat="1" hidden="1">
      <c r="A764" s="100" t="str">
        <f>Invoice!F766</f>
        <v>Exchange rate :</v>
      </c>
      <c r="B764" s="79">
        <f>Invoice!C766</f>
        <v>0</v>
      </c>
      <c r="C764" s="80">
        <f>Invoice!B766</f>
        <v>0</v>
      </c>
      <c r="D764" s="85">
        <f t="shared" ca="1" si="32"/>
        <v>0</v>
      </c>
      <c r="E764" s="85">
        <f t="shared" ca="1" si="33"/>
        <v>0</v>
      </c>
      <c r="F764" s="86">
        <f>Invoice!G766</f>
        <v>0</v>
      </c>
      <c r="G764" s="87">
        <f t="shared" si="34"/>
        <v>0</v>
      </c>
    </row>
    <row r="765" spans="1:7" s="84" customFormat="1" hidden="1">
      <c r="A765" s="100" t="str">
        <f>Invoice!F767</f>
        <v>Exchange rate :</v>
      </c>
      <c r="B765" s="79">
        <f>Invoice!C767</f>
        <v>0</v>
      </c>
      <c r="C765" s="80">
        <f>Invoice!B767</f>
        <v>0</v>
      </c>
      <c r="D765" s="85">
        <f t="shared" ca="1" si="32"/>
        <v>0</v>
      </c>
      <c r="E765" s="85">
        <f t="shared" ca="1" si="33"/>
        <v>0</v>
      </c>
      <c r="F765" s="86">
        <f>Invoice!G767</f>
        <v>0</v>
      </c>
      <c r="G765" s="87">
        <f t="shared" si="34"/>
        <v>0</v>
      </c>
    </row>
    <row r="766" spans="1:7" s="84" customFormat="1" hidden="1">
      <c r="A766" s="100" t="str">
        <f>Invoice!F768</f>
        <v>Exchange rate :</v>
      </c>
      <c r="B766" s="79">
        <f>Invoice!C768</f>
        <v>0</v>
      </c>
      <c r="C766" s="80">
        <f>Invoice!B768</f>
        <v>0</v>
      </c>
      <c r="D766" s="85">
        <f t="shared" ca="1" si="32"/>
        <v>0</v>
      </c>
      <c r="E766" s="85">
        <f t="shared" ca="1" si="33"/>
        <v>0</v>
      </c>
      <c r="F766" s="86">
        <f>Invoice!G768</f>
        <v>0</v>
      </c>
      <c r="G766" s="87">
        <f t="shared" si="34"/>
        <v>0</v>
      </c>
    </row>
    <row r="767" spans="1:7" s="84" customFormat="1" hidden="1">
      <c r="A767" s="100" t="str">
        <f>Invoice!F769</f>
        <v>Exchange rate :</v>
      </c>
      <c r="B767" s="79">
        <f>Invoice!C769</f>
        <v>0</v>
      </c>
      <c r="C767" s="80">
        <f>Invoice!B769</f>
        <v>0</v>
      </c>
      <c r="D767" s="85">
        <f t="shared" ca="1" si="32"/>
        <v>0</v>
      </c>
      <c r="E767" s="85">
        <f t="shared" ca="1" si="33"/>
        <v>0</v>
      </c>
      <c r="F767" s="86">
        <f>Invoice!G769</f>
        <v>0</v>
      </c>
      <c r="G767" s="87">
        <f t="shared" si="34"/>
        <v>0</v>
      </c>
    </row>
    <row r="768" spans="1:7" s="84" customFormat="1" hidden="1">
      <c r="A768" s="100" t="str">
        <f>Invoice!F770</f>
        <v>Exchange rate :</v>
      </c>
      <c r="B768" s="79">
        <f>Invoice!C770</f>
        <v>0</v>
      </c>
      <c r="C768" s="80">
        <f>Invoice!B770</f>
        <v>0</v>
      </c>
      <c r="D768" s="85">
        <f t="shared" ca="1" si="32"/>
        <v>0</v>
      </c>
      <c r="E768" s="85">
        <f t="shared" ca="1" si="33"/>
        <v>0</v>
      </c>
      <c r="F768" s="86">
        <f>Invoice!G770</f>
        <v>0</v>
      </c>
      <c r="G768" s="87">
        <f t="shared" si="34"/>
        <v>0</v>
      </c>
    </row>
    <row r="769" spans="1:7" s="84" customFormat="1" hidden="1">
      <c r="A769" s="100" t="str">
        <f>Invoice!F771</f>
        <v>Exchange rate :</v>
      </c>
      <c r="B769" s="79">
        <f>Invoice!C771</f>
        <v>0</v>
      </c>
      <c r="C769" s="80">
        <f>Invoice!B771</f>
        <v>0</v>
      </c>
      <c r="D769" s="85">
        <f t="shared" ref="D769:D832" ca="1" si="35">F769/$D$14</f>
        <v>0</v>
      </c>
      <c r="E769" s="85">
        <f t="shared" ref="E769:E832" ca="1" si="36">G769/$D$14</f>
        <v>0</v>
      </c>
      <c r="F769" s="86">
        <f>Invoice!G771</f>
        <v>0</v>
      </c>
      <c r="G769" s="87">
        <f t="shared" ref="G769:G832" si="37">C769*F769</f>
        <v>0</v>
      </c>
    </row>
    <row r="770" spans="1:7" s="84" customFormat="1" hidden="1">
      <c r="A770" s="100" t="str">
        <f>Invoice!F772</f>
        <v>Exchange rate :</v>
      </c>
      <c r="B770" s="79">
        <f>Invoice!C772</f>
        <v>0</v>
      </c>
      <c r="C770" s="80">
        <f>Invoice!B772</f>
        <v>0</v>
      </c>
      <c r="D770" s="85">
        <f t="shared" ca="1" si="35"/>
        <v>0</v>
      </c>
      <c r="E770" s="85">
        <f t="shared" ca="1" si="36"/>
        <v>0</v>
      </c>
      <c r="F770" s="86">
        <f>Invoice!G772</f>
        <v>0</v>
      </c>
      <c r="G770" s="87">
        <f t="shared" si="37"/>
        <v>0</v>
      </c>
    </row>
    <row r="771" spans="1:7" s="84" customFormat="1" hidden="1">
      <c r="A771" s="100" t="str">
        <f>Invoice!F773</f>
        <v>Exchange rate :</v>
      </c>
      <c r="B771" s="79">
        <f>Invoice!C773</f>
        <v>0</v>
      </c>
      <c r="C771" s="80">
        <f>Invoice!B773</f>
        <v>0</v>
      </c>
      <c r="D771" s="85">
        <f t="shared" ca="1" si="35"/>
        <v>0</v>
      </c>
      <c r="E771" s="85">
        <f t="shared" ca="1" si="36"/>
        <v>0</v>
      </c>
      <c r="F771" s="86">
        <f>Invoice!G773</f>
        <v>0</v>
      </c>
      <c r="G771" s="87">
        <f t="shared" si="37"/>
        <v>0</v>
      </c>
    </row>
    <row r="772" spans="1:7" s="84" customFormat="1" hidden="1">
      <c r="A772" s="100" t="str">
        <f>Invoice!F774</f>
        <v>Exchange rate :</v>
      </c>
      <c r="B772" s="79">
        <f>Invoice!C774</f>
        <v>0</v>
      </c>
      <c r="C772" s="80">
        <f>Invoice!B774</f>
        <v>0</v>
      </c>
      <c r="D772" s="85">
        <f t="shared" ca="1" si="35"/>
        <v>0</v>
      </c>
      <c r="E772" s="85">
        <f t="shared" ca="1" si="36"/>
        <v>0</v>
      </c>
      <c r="F772" s="86">
        <f>Invoice!G774</f>
        <v>0</v>
      </c>
      <c r="G772" s="87">
        <f t="shared" si="37"/>
        <v>0</v>
      </c>
    </row>
    <row r="773" spans="1:7" s="84" customFormat="1" hidden="1">
      <c r="A773" s="100" t="str">
        <f>Invoice!F775</f>
        <v>Exchange rate :</v>
      </c>
      <c r="B773" s="79">
        <f>Invoice!C775</f>
        <v>0</v>
      </c>
      <c r="C773" s="80">
        <f>Invoice!B775</f>
        <v>0</v>
      </c>
      <c r="D773" s="85">
        <f t="shared" ca="1" si="35"/>
        <v>0</v>
      </c>
      <c r="E773" s="85">
        <f t="shared" ca="1" si="36"/>
        <v>0</v>
      </c>
      <c r="F773" s="86">
        <f>Invoice!G775</f>
        <v>0</v>
      </c>
      <c r="G773" s="87">
        <f t="shared" si="37"/>
        <v>0</v>
      </c>
    </row>
    <row r="774" spans="1:7" s="84" customFormat="1" hidden="1">
      <c r="A774" s="100" t="str">
        <f>Invoice!F776</f>
        <v>Exchange rate :</v>
      </c>
      <c r="B774" s="79">
        <f>Invoice!C776</f>
        <v>0</v>
      </c>
      <c r="C774" s="80">
        <f>Invoice!B776</f>
        <v>0</v>
      </c>
      <c r="D774" s="85">
        <f t="shared" ca="1" si="35"/>
        <v>0</v>
      </c>
      <c r="E774" s="85">
        <f t="shared" ca="1" si="36"/>
        <v>0</v>
      </c>
      <c r="F774" s="86">
        <f>Invoice!G776</f>
        <v>0</v>
      </c>
      <c r="G774" s="87">
        <f t="shared" si="37"/>
        <v>0</v>
      </c>
    </row>
    <row r="775" spans="1:7" s="84" customFormat="1" hidden="1">
      <c r="A775" s="100" t="str">
        <f>Invoice!F777</f>
        <v>Exchange rate :</v>
      </c>
      <c r="B775" s="79">
        <f>Invoice!C777</f>
        <v>0</v>
      </c>
      <c r="C775" s="80">
        <f>Invoice!B777</f>
        <v>0</v>
      </c>
      <c r="D775" s="85">
        <f t="shared" ca="1" si="35"/>
        <v>0</v>
      </c>
      <c r="E775" s="85">
        <f t="shared" ca="1" si="36"/>
        <v>0</v>
      </c>
      <c r="F775" s="86">
        <f>Invoice!G777</f>
        <v>0</v>
      </c>
      <c r="G775" s="87">
        <f t="shared" si="37"/>
        <v>0</v>
      </c>
    </row>
    <row r="776" spans="1:7" s="84" customFormat="1" hidden="1">
      <c r="A776" s="100" t="str">
        <f>Invoice!F778</f>
        <v>Exchange rate :</v>
      </c>
      <c r="B776" s="79">
        <f>Invoice!C778</f>
        <v>0</v>
      </c>
      <c r="C776" s="80">
        <f>Invoice!B778</f>
        <v>0</v>
      </c>
      <c r="D776" s="85">
        <f t="shared" ca="1" si="35"/>
        <v>0</v>
      </c>
      <c r="E776" s="85">
        <f t="shared" ca="1" si="36"/>
        <v>0</v>
      </c>
      <c r="F776" s="86">
        <f>Invoice!G778</f>
        <v>0</v>
      </c>
      <c r="G776" s="87">
        <f t="shared" si="37"/>
        <v>0</v>
      </c>
    </row>
    <row r="777" spans="1:7" s="84" customFormat="1" hidden="1">
      <c r="A777" s="100" t="str">
        <f>Invoice!F779</f>
        <v>Exchange rate :</v>
      </c>
      <c r="B777" s="79">
        <f>Invoice!C779</f>
        <v>0</v>
      </c>
      <c r="C777" s="80">
        <f>Invoice!B779</f>
        <v>0</v>
      </c>
      <c r="D777" s="85">
        <f t="shared" ca="1" si="35"/>
        <v>0</v>
      </c>
      <c r="E777" s="85">
        <f t="shared" ca="1" si="36"/>
        <v>0</v>
      </c>
      <c r="F777" s="86">
        <f>Invoice!G779</f>
        <v>0</v>
      </c>
      <c r="G777" s="87">
        <f t="shared" si="37"/>
        <v>0</v>
      </c>
    </row>
    <row r="778" spans="1:7" s="84" customFormat="1" hidden="1">
      <c r="A778" s="100" t="str">
        <f>Invoice!F780</f>
        <v>Exchange rate :</v>
      </c>
      <c r="B778" s="79">
        <f>Invoice!C780</f>
        <v>0</v>
      </c>
      <c r="C778" s="80">
        <f>Invoice!B780</f>
        <v>0</v>
      </c>
      <c r="D778" s="85">
        <f t="shared" ca="1" si="35"/>
        <v>0</v>
      </c>
      <c r="E778" s="85">
        <f t="shared" ca="1" si="36"/>
        <v>0</v>
      </c>
      <c r="F778" s="86">
        <f>Invoice!G780</f>
        <v>0</v>
      </c>
      <c r="G778" s="87">
        <f t="shared" si="37"/>
        <v>0</v>
      </c>
    </row>
    <row r="779" spans="1:7" s="84" customFormat="1" hidden="1">
      <c r="A779" s="100" t="str">
        <f>Invoice!F781</f>
        <v>Exchange rate :</v>
      </c>
      <c r="B779" s="79">
        <f>Invoice!C781</f>
        <v>0</v>
      </c>
      <c r="C779" s="80">
        <f>Invoice!B781</f>
        <v>0</v>
      </c>
      <c r="D779" s="85">
        <f t="shared" ca="1" si="35"/>
        <v>0</v>
      </c>
      <c r="E779" s="85">
        <f t="shared" ca="1" si="36"/>
        <v>0</v>
      </c>
      <c r="F779" s="86">
        <f>Invoice!G781</f>
        <v>0</v>
      </c>
      <c r="G779" s="87">
        <f t="shared" si="37"/>
        <v>0</v>
      </c>
    </row>
    <row r="780" spans="1:7" s="84" customFormat="1" hidden="1">
      <c r="A780" s="100" t="str">
        <f>Invoice!F782</f>
        <v>Exchange rate :</v>
      </c>
      <c r="B780" s="79">
        <f>Invoice!C782</f>
        <v>0</v>
      </c>
      <c r="C780" s="80">
        <f>Invoice!B782</f>
        <v>0</v>
      </c>
      <c r="D780" s="85">
        <f t="shared" ca="1" si="35"/>
        <v>0</v>
      </c>
      <c r="E780" s="85">
        <f t="shared" ca="1" si="36"/>
        <v>0</v>
      </c>
      <c r="F780" s="86">
        <f>Invoice!G782</f>
        <v>0</v>
      </c>
      <c r="G780" s="87">
        <f t="shared" si="37"/>
        <v>0</v>
      </c>
    </row>
    <row r="781" spans="1:7" s="84" customFormat="1" hidden="1">
      <c r="A781" s="100" t="str">
        <f>Invoice!F783</f>
        <v>Exchange rate :</v>
      </c>
      <c r="B781" s="79">
        <f>Invoice!C783</f>
        <v>0</v>
      </c>
      <c r="C781" s="80">
        <f>Invoice!B783</f>
        <v>0</v>
      </c>
      <c r="D781" s="85">
        <f t="shared" ca="1" si="35"/>
        <v>0</v>
      </c>
      <c r="E781" s="85">
        <f t="shared" ca="1" si="36"/>
        <v>0</v>
      </c>
      <c r="F781" s="86">
        <f>Invoice!G783</f>
        <v>0</v>
      </c>
      <c r="G781" s="87">
        <f t="shared" si="37"/>
        <v>0</v>
      </c>
    </row>
    <row r="782" spans="1:7" s="84" customFormat="1" hidden="1">
      <c r="A782" s="100" t="str">
        <f>Invoice!F784</f>
        <v>Exchange rate :</v>
      </c>
      <c r="B782" s="79">
        <f>Invoice!C784</f>
        <v>0</v>
      </c>
      <c r="C782" s="80">
        <f>Invoice!B784</f>
        <v>0</v>
      </c>
      <c r="D782" s="85">
        <f t="shared" ca="1" si="35"/>
        <v>0</v>
      </c>
      <c r="E782" s="85">
        <f t="shared" ca="1" si="36"/>
        <v>0</v>
      </c>
      <c r="F782" s="86">
        <f>Invoice!G784</f>
        <v>0</v>
      </c>
      <c r="G782" s="87">
        <f t="shared" si="37"/>
        <v>0</v>
      </c>
    </row>
    <row r="783" spans="1:7" s="84" customFormat="1" hidden="1">
      <c r="A783" s="100" t="str">
        <f>Invoice!F785</f>
        <v>Exchange rate :</v>
      </c>
      <c r="B783" s="79">
        <f>Invoice!C785</f>
        <v>0</v>
      </c>
      <c r="C783" s="80">
        <f>Invoice!B785</f>
        <v>0</v>
      </c>
      <c r="D783" s="85">
        <f t="shared" ca="1" si="35"/>
        <v>0</v>
      </c>
      <c r="E783" s="85">
        <f t="shared" ca="1" si="36"/>
        <v>0</v>
      </c>
      <c r="F783" s="86">
        <f>Invoice!G785</f>
        <v>0</v>
      </c>
      <c r="G783" s="87">
        <f t="shared" si="37"/>
        <v>0</v>
      </c>
    </row>
    <row r="784" spans="1:7" s="84" customFormat="1" hidden="1">
      <c r="A784" s="100" t="str">
        <f>Invoice!F786</f>
        <v>Exchange rate :</v>
      </c>
      <c r="B784" s="79">
        <f>Invoice!C786</f>
        <v>0</v>
      </c>
      <c r="C784" s="80">
        <f>Invoice!B786</f>
        <v>0</v>
      </c>
      <c r="D784" s="85">
        <f t="shared" ca="1" si="35"/>
        <v>0</v>
      </c>
      <c r="E784" s="85">
        <f t="shared" ca="1" si="36"/>
        <v>0</v>
      </c>
      <c r="F784" s="86">
        <f>Invoice!G786</f>
        <v>0</v>
      </c>
      <c r="G784" s="87">
        <f t="shared" si="37"/>
        <v>0</v>
      </c>
    </row>
    <row r="785" spans="1:7" s="84" customFormat="1" hidden="1">
      <c r="A785" s="100" t="str">
        <f>Invoice!F787</f>
        <v>Exchange rate :</v>
      </c>
      <c r="B785" s="79">
        <f>Invoice!C787</f>
        <v>0</v>
      </c>
      <c r="C785" s="80">
        <f>Invoice!B787</f>
        <v>0</v>
      </c>
      <c r="D785" s="85">
        <f t="shared" ca="1" si="35"/>
        <v>0</v>
      </c>
      <c r="E785" s="85">
        <f t="shared" ca="1" si="36"/>
        <v>0</v>
      </c>
      <c r="F785" s="86">
        <f>Invoice!G787</f>
        <v>0</v>
      </c>
      <c r="G785" s="87">
        <f t="shared" si="37"/>
        <v>0</v>
      </c>
    </row>
    <row r="786" spans="1:7" s="84" customFormat="1" hidden="1">
      <c r="A786" s="100" t="str">
        <f>Invoice!F788</f>
        <v>Exchange rate :</v>
      </c>
      <c r="B786" s="79">
        <f>Invoice!C788</f>
        <v>0</v>
      </c>
      <c r="C786" s="80">
        <f>Invoice!B788</f>
        <v>0</v>
      </c>
      <c r="D786" s="85">
        <f t="shared" ca="1" si="35"/>
        <v>0</v>
      </c>
      <c r="E786" s="85">
        <f t="shared" ca="1" si="36"/>
        <v>0</v>
      </c>
      <c r="F786" s="86">
        <f>Invoice!G788</f>
        <v>0</v>
      </c>
      <c r="G786" s="87">
        <f t="shared" si="37"/>
        <v>0</v>
      </c>
    </row>
    <row r="787" spans="1:7" s="84" customFormat="1" hidden="1">
      <c r="A787" s="100" t="str">
        <f>Invoice!F789</f>
        <v>Exchange rate :</v>
      </c>
      <c r="B787" s="79">
        <f>Invoice!C789</f>
        <v>0</v>
      </c>
      <c r="C787" s="80">
        <f>Invoice!B789</f>
        <v>0</v>
      </c>
      <c r="D787" s="85">
        <f t="shared" ca="1" si="35"/>
        <v>0</v>
      </c>
      <c r="E787" s="85">
        <f t="shared" ca="1" si="36"/>
        <v>0</v>
      </c>
      <c r="F787" s="86">
        <f>Invoice!G789</f>
        <v>0</v>
      </c>
      <c r="G787" s="87">
        <f t="shared" si="37"/>
        <v>0</v>
      </c>
    </row>
    <row r="788" spans="1:7" s="84" customFormat="1" hidden="1">
      <c r="A788" s="100" t="str">
        <f>Invoice!F790</f>
        <v>Exchange rate :</v>
      </c>
      <c r="B788" s="79">
        <f>Invoice!C790</f>
        <v>0</v>
      </c>
      <c r="C788" s="80">
        <f>Invoice!B790</f>
        <v>0</v>
      </c>
      <c r="D788" s="85">
        <f t="shared" ca="1" si="35"/>
        <v>0</v>
      </c>
      <c r="E788" s="85">
        <f t="shared" ca="1" si="36"/>
        <v>0</v>
      </c>
      <c r="F788" s="86">
        <f>Invoice!G790</f>
        <v>0</v>
      </c>
      <c r="G788" s="87">
        <f t="shared" si="37"/>
        <v>0</v>
      </c>
    </row>
    <row r="789" spans="1:7" s="84" customFormat="1" hidden="1">
      <c r="A789" s="100" t="str">
        <f>Invoice!F791</f>
        <v>Exchange rate :</v>
      </c>
      <c r="B789" s="79">
        <f>Invoice!C791</f>
        <v>0</v>
      </c>
      <c r="C789" s="80">
        <f>Invoice!B791</f>
        <v>0</v>
      </c>
      <c r="D789" s="85">
        <f t="shared" ca="1" si="35"/>
        <v>0</v>
      </c>
      <c r="E789" s="85">
        <f t="shared" ca="1" si="36"/>
        <v>0</v>
      </c>
      <c r="F789" s="86">
        <f>Invoice!G791</f>
        <v>0</v>
      </c>
      <c r="G789" s="87">
        <f t="shared" si="37"/>
        <v>0</v>
      </c>
    </row>
    <row r="790" spans="1:7" s="84" customFormat="1" hidden="1">
      <c r="A790" s="100" t="str">
        <f>Invoice!F792</f>
        <v>Exchange rate :</v>
      </c>
      <c r="B790" s="79">
        <f>Invoice!C792</f>
        <v>0</v>
      </c>
      <c r="C790" s="80">
        <f>Invoice!B792</f>
        <v>0</v>
      </c>
      <c r="D790" s="85">
        <f t="shared" ca="1" si="35"/>
        <v>0</v>
      </c>
      <c r="E790" s="85">
        <f t="shared" ca="1" si="36"/>
        <v>0</v>
      </c>
      <c r="F790" s="86">
        <f>Invoice!G792</f>
        <v>0</v>
      </c>
      <c r="G790" s="87">
        <f t="shared" si="37"/>
        <v>0</v>
      </c>
    </row>
    <row r="791" spans="1:7" s="84" customFormat="1" hidden="1">
      <c r="A791" s="100" t="str">
        <f>Invoice!F793</f>
        <v>Exchange rate :</v>
      </c>
      <c r="B791" s="79">
        <f>Invoice!C793</f>
        <v>0</v>
      </c>
      <c r="C791" s="80">
        <f>Invoice!B793</f>
        <v>0</v>
      </c>
      <c r="D791" s="85">
        <f t="shared" ca="1" si="35"/>
        <v>0</v>
      </c>
      <c r="E791" s="85">
        <f t="shared" ca="1" si="36"/>
        <v>0</v>
      </c>
      <c r="F791" s="86">
        <f>Invoice!G793</f>
        <v>0</v>
      </c>
      <c r="G791" s="87">
        <f t="shared" si="37"/>
        <v>0</v>
      </c>
    </row>
    <row r="792" spans="1:7" s="84" customFormat="1" hidden="1">
      <c r="A792" s="100" t="str">
        <f>Invoice!F794</f>
        <v>Exchange rate :</v>
      </c>
      <c r="B792" s="79">
        <f>Invoice!C794</f>
        <v>0</v>
      </c>
      <c r="C792" s="80">
        <f>Invoice!B794</f>
        <v>0</v>
      </c>
      <c r="D792" s="85">
        <f t="shared" ca="1" si="35"/>
        <v>0</v>
      </c>
      <c r="E792" s="85">
        <f t="shared" ca="1" si="36"/>
        <v>0</v>
      </c>
      <c r="F792" s="86">
        <f>Invoice!G794</f>
        <v>0</v>
      </c>
      <c r="G792" s="87">
        <f t="shared" si="37"/>
        <v>0</v>
      </c>
    </row>
    <row r="793" spans="1:7" s="84" customFormat="1" hidden="1">
      <c r="A793" s="100" t="str">
        <f>Invoice!F795</f>
        <v>Exchange rate :</v>
      </c>
      <c r="B793" s="79">
        <f>Invoice!C795</f>
        <v>0</v>
      </c>
      <c r="C793" s="80">
        <f>Invoice!B795</f>
        <v>0</v>
      </c>
      <c r="D793" s="85">
        <f t="shared" ca="1" si="35"/>
        <v>0</v>
      </c>
      <c r="E793" s="85">
        <f t="shared" ca="1" si="36"/>
        <v>0</v>
      </c>
      <c r="F793" s="86">
        <f>Invoice!G795</f>
        <v>0</v>
      </c>
      <c r="G793" s="87">
        <f t="shared" si="37"/>
        <v>0</v>
      </c>
    </row>
    <row r="794" spans="1:7" s="84" customFormat="1" hidden="1">
      <c r="A794" s="100" t="str">
        <f>Invoice!F796</f>
        <v>Exchange rate :</v>
      </c>
      <c r="B794" s="79">
        <f>Invoice!C796</f>
        <v>0</v>
      </c>
      <c r="C794" s="80">
        <f>Invoice!B796</f>
        <v>0</v>
      </c>
      <c r="D794" s="85">
        <f t="shared" ca="1" si="35"/>
        <v>0</v>
      </c>
      <c r="E794" s="85">
        <f t="shared" ca="1" si="36"/>
        <v>0</v>
      </c>
      <c r="F794" s="86">
        <f>Invoice!G796</f>
        <v>0</v>
      </c>
      <c r="G794" s="87">
        <f t="shared" si="37"/>
        <v>0</v>
      </c>
    </row>
    <row r="795" spans="1:7" s="84" customFormat="1" hidden="1">
      <c r="A795" s="100" t="str">
        <f>Invoice!F797</f>
        <v>Exchange rate :</v>
      </c>
      <c r="B795" s="79">
        <f>Invoice!C797</f>
        <v>0</v>
      </c>
      <c r="C795" s="80">
        <f>Invoice!B797</f>
        <v>0</v>
      </c>
      <c r="D795" s="85">
        <f t="shared" ca="1" si="35"/>
        <v>0</v>
      </c>
      <c r="E795" s="85">
        <f t="shared" ca="1" si="36"/>
        <v>0</v>
      </c>
      <c r="F795" s="86">
        <f>Invoice!G797</f>
        <v>0</v>
      </c>
      <c r="G795" s="87">
        <f t="shared" si="37"/>
        <v>0</v>
      </c>
    </row>
    <row r="796" spans="1:7" s="84" customFormat="1" hidden="1">
      <c r="A796" s="100" t="str">
        <f>Invoice!F798</f>
        <v>Exchange rate :</v>
      </c>
      <c r="B796" s="79">
        <f>Invoice!C798</f>
        <v>0</v>
      </c>
      <c r="C796" s="80">
        <f>Invoice!B798</f>
        <v>0</v>
      </c>
      <c r="D796" s="85">
        <f t="shared" ca="1" si="35"/>
        <v>0</v>
      </c>
      <c r="E796" s="85">
        <f t="shared" ca="1" si="36"/>
        <v>0</v>
      </c>
      <c r="F796" s="86">
        <f>Invoice!G798</f>
        <v>0</v>
      </c>
      <c r="G796" s="87">
        <f t="shared" si="37"/>
        <v>0</v>
      </c>
    </row>
    <row r="797" spans="1:7" s="84" customFormat="1" hidden="1">
      <c r="A797" s="100" t="str">
        <f>Invoice!F799</f>
        <v>Exchange rate :</v>
      </c>
      <c r="B797" s="79">
        <f>Invoice!C799</f>
        <v>0</v>
      </c>
      <c r="C797" s="80">
        <f>Invoice!B799</f>
        <v>0</v>
      </c>
      <c r="D797" s="85">
        <f t="shared" ca="1" si="35"/>
        <v>0</v>
      </c>
      <c r="E797" s="85">
        <f t="shared" ca="1" si="36"/>
        <v>0</v>
      </c>
      <c r="F797" s="86">
        <f>Invoice!G799</f>
        <v>0</v>
      </c>
      <c r="G797" s="87">
        <f t="shared" si="37"/>
        <v>0</v>
      </c>
    </row>
    <row r="798" spans="1:7" s="84" customFormat="1" hidden="1">
      <c r="A798" s="100" t="str">
        <f>Invoice!F800</f>
        <v>Exchange rate :</v>
      </c>
      <c r="B798" s="79">
        <f>Invoice!C800</f>
        <v>0</v>
      </c>
      <c r="C798" s="80">
        <f>Invoice!B800</f>
        <v>0</v>
      </c>
      <c r="D798" s="85">
        <f t="shared" ca="1" si="35"/>
        <v>0</v>
      </c>
      <c r="E798" s="85">
        <f t="shared" ca="1" si="36"/>
        <v>0</v>
      </c>
      <c r="F798" s="86">
        <f>Invoice!G800</f>
        <v>0</v>
      </c>
      <c r="G798" s="87">
        <f t="shared" si="37"/>
        <v>0</v>
      </c>
    </row>
    <row r="799" spans="1:7" s="84" customFormat="1" hidden="1">
      <c r="A799" s="100" t="str">
        <f>Invoice!F801</f>
        <v>Exchange rate :</v>
      </c>
      <c r="B799" s="79">
        <f>Invoice!C801</f>
        <v>0</v>
      </c>
      <c r="C799" s="80">
        <f>Invoice!B801</f>
        <v>0</v>
      </c>
      <c r="D799" s="85">
        <f t="shared" ca="1" si="35"/>
        <v>0</v>
      </c>
      <c r="E799" s="85">
        <f t="shared" ca="1" si="36"/>
        <v>0</v>
      </c>
      <c r="F799" s="86">
        <f>Invoice!G801</f>
        <v>0</v>
      </c>
      <c r="G799" s="87">
        <f t="shared" si="37"/>
        <v>0</v>
      </c>
    </row>
    <row r="800" spans="1:7" s="84" customFormat="1" hidden="1">
      <c r="A800" s="100" t="str">
        <f>Invoice!F802</f>
        <v>Exchange rate :</v>
      </c>
      <c r="B800" s="79">
        <f>Invoice!C802</f>
        <v>0</v>
      </c>
      <c r="C800" s="80">
        <f>Invoice!B802</f>
        <v>0</v>
      </c>
      <c r="D800" s="85">
        <f t="shared" ca="1" si="35"/>
        <v>0</v>
      </c>
      <c r="E800" s="85">
        <f t="shared" ca="1" si="36"/>
        <v>0</v>
      </c>
      <c r="F800" s="86">
        <f>Invoice!G802</f>
        <v>0</v>
      </c>
      <c r="G800" s="87">
        <f t="shared" si="37"/>
        <v>0</v>
      </c>
    </row>
    <row r="801" spans="1:7" s="84" customFormat="1" hidden="1">
      <c r="A801" s="100" t="str">
        <f>Invoice!F803</f>
        <v>Exchange rate :</v>
      </c>
      <c r="B801" s="79">
        <f>Invoice!C803</f>
        <v>0</v>
      </c>
      <c r="C801" s="80">
        <f>Invoice!B803</f>
        <v>0</v>
      </c>
      <c r="D801" s="85">
        <f t="shared" ca="1" si="35"/>
        <v>0</v>
      </c>
      <c r="E801" s="85">
        <f t="shared" ca="1" si="36"/>
        <v>0</v>
      </c>
      <c r="F801" s="86">
        <f>Invoice!G803</f>
        <v>0</v>
      </c>
      <c r="G801" s="87">
        <f t="shared" si="37"/>
        <v>0</v>
      </c>
    </row>
    <row r="802" spans="1:7" s="84" customFormat="1" hidden="1">
      <c r="A802" s="100" t="str">
        <f>Invoice!F804</f>
        <v>Exchange rate :</v>
      </c>
      <c r="B802" s="79">
        <f>Invoice!C804</f>
        <v>0</v>
      </c>
      <c r="C802" s="80">
        <f>Invoice!B804</f>
        <v>0</v>
      </c>
      <c r="D802" s="85">
        <f t="shared" ca="1" si="35"/>
        <v>0</v>
      </c>
      <c r="E802" s="85">
        <f t="shared" ca="1" si="36"/>
        <v>0</v>
      </c>
      <c r="F802" s="86">
        <f>Invoice!G804</f>
        <v>0</v>
      </c>
      <c r="G802" s="87">
        <f t="shared" si="37"/>
        <v>0</v>
      </c>
    </row>
    <row r="803" spans="1:7" s="84" customFormat="1" hidden="1">
      <c r="A803" s="100" t="str">
        <f>Invoice!F805</f>
        <v>Exchange rate :</v>
      </c>
      <c r="B803" s="79">
        <f>Invoice!C805</f>
        <v>0</v>
      </c>
      <c r="C803" s="80">
        <f>Invoice!B805</f>
        <v>0</v>
      </c>
      <c r="D803" s="85">
        <f t="shared" ca="1" si="35"/>
        <v>0</v>
      </c>
      <c r="E803" s="85">
        <f t="shared" ca="1" si="36"/>
        <v>0</v>
      </c>
      <c r="F803" s="86">
        <f>Invoice!G805</f>
        <v>0</v>
      </c>
      <c r="G803" s="87">
        <f t="shared" si="37"/>
        <v>0</v>
      </c>
    </row>
    <row r="804" spans="1:7" s="84" customFormat="1" hidden="1">
      <c r="A804" s="100" t="str">
        <f>Invoice!F806</f>
        <v>Exchange rate :</v>
      </c>
      <c r="B804" s="79">
        <f>Invoice!C806</f>
        <v>0</v>
      </c>
      <c r="C804" s="80">
        <f>Invoice!B806</f>
        <v>0</v>
      </c>
      <c r="D804" s="85">
        <f t="shared" ca="1" si="35"/>
        <v>0</v>
      </c>
      <c r="E804" s="85">
        <f t="shared" ca="1" si="36"/>
        <v>0</v>
      </c>
      <c r="F804" s="86">
        <f>Invoice!G806</f>
        <v>0</v>
      </c>
      <c r="G804" s="87">
        <f t="shared" si="37"/>
        <v>0</v>
      </c>
    </row>
    <row r="805" spans="1:7" s="84" customFormat="1" hidden="1">
      <c r="A805" s="100" t="str">
        <f>Invoice!F807</f>
        <v>Exchange rate :</v>
      </c>
      <c r="B805" s="79">
        <f>Invoice!C807</f>
        <v>0</v>
      </c>
      <c r="C805" s="80">
        <f>Invoice!B807</f>
        <v>0</v>
      </c>
      <c r="D805" s="85">
        <f t="shared" ca="1" si="35"/>
        <v>0</v>
      </c>
      <c r="E805" s="85">
        <f t="shared" ca="1" si="36"/>
        <v>0</v>
      </c>
      <c r="F805" s="86">
        <f>Invoice!G807</f>
        <v>0</v>
      </c>
      <c r="G805" s="87">
        <f t="shared" si="37"/>
        <v>0</v>
      </c>
    </row>
    <row r="806" spans="1:7" s="84" customFormat="1" hidden="1">
      <c r="A806" s="100" t="str">
        <f>Invoice!F808</f>
        <v>Exchange rate :</v>
      </c>
      <c r="B806" s="79">
        <f>Invoice!C808</f>
        <v>0</v>
      </c>
      <c r="C806" s="80">
        <f>Invoice!B808</f>
        <v>0</v>
      </c>
      <c r="D806" s="85">
        <f t="shared" ca="1" si="35"/>
        <v>0</v>
      </c>
      <c r="E806" s="85">
        <f t="shared" ca="1" si="36"/>
        <v>0</v>
      </c>
      <c r="F806" s="86">
        <f>Invoice!G808</f>
        <v>0</v>
      </c>
      <c r="G806" s="87">
        <f t="shared" si="37"/>
        <v>0</v>
      </c>
    </row>
    <row r="807" spans="1:7" s="84" customFormat="1" hidden="1">
      <c r="A807" s="100" t="str">
        <f>Invoice!F809</f>
        <v>Exchange rate :</v>
      </c>
      <c r="B807" s="79">
        <f>Invoice!C809</f>
        <v>0</v>
      </c>
      <c r="C807" s="80">
        <f>Invoice!B809</f>
        <v>0</v>
      </c>
      <c r="D807" s="85">
        <f t="shared" ca="1" si="35"/>
        <v>0</v>
      </c>
      <c r="E807" s="85">
        <f t="shared" ca="1" si="36"/>
        <v>0</v>
      </c>
      <c r="F807" s="86">
        <f>Invoice!G809</f>
        <v>0</v>
      </c>
      <c r="G807" s="87">
        <f t="shared" si="37"/>
        <v>0</v>
      </c>
    </row>
    <row r="808" spans="1:7" s="84" customFormat="1" hidden="1">
      <c r="A808" s="100" t="str">
        <f>Invoice!F810</f>
        <v>Exchange rate :</v>
      </c>
      <c r="B808" s="79">
        <f>Invoice!C810</f>
        <v>0</v>
      </c>
      <c r="C808" s="80">
        <f>Invoice!B810</f>
        <v>0</v>
      </c>
      <c r="D808" s="85">
        <f t="shared" ca="1" si="35"/>
        <v>0</v>
      </c>
      <c r="E808" s="85">
        <f t="shared" ca="1" si="36"/>
        <v>0</v>
      </c>
      <c r="F808" s="86">
        <f>Invoice!G810</f>
        <v>0</v>
      </c>
      <c r="G808" s="87">
        <f t="shared" si="37"/>
        <v>0</v>
      </c>
    </row>
    <row r="809" spans="1:7" s="84" customFormat="1" hidden="1">
      <c r="A809" s="100" t="str">
        <f>Invoice!F811</f>
        <v>Exchange rate :</v>
      </c>
      <c r="B809" s="79">
        <f>Invoice!C811</f>
        <v>0</v>
      </c>
      <c r="C809" s="80">
        <f>Invoice!B811</f>
        <v>0</v>
      </c>
      <c r="D809" s="85">
        <f t="shared" ca="1" si="35"/>
        <v>0</v>
      </c>
      <c r="E809" s="85">
        <f t="shared" ca="1" si="36"/>
        <v>0</v>
      </c>
      <c r="F809" s="86">
        <f>Invoice!G811</f>
        <v>0</v>
      </c>
      <c r="G809" s="87">
        <f t="shared" si="37"/>
        <v>0</v>
      </c>
    </row>
    <row r="810" spans="1:7" s="84" customFormat="1" hidden="1">
      <c r="A810" s="100" t="str">
        <f>Invoice!F812</f>
        <v>Exchange rate :</v>
      </c>
      <c r="B810" s="79">
        <f>Invoice!C812</f>
        <v>0</v>
      </c>
      <c r="C810" s="80">
        <f>Invoice!B812</f>
        <v>0</v>
      </c>
      <c r="D810" s="85">
        <f t="shared" ca="1" si="35"/>
        <v>0</v>
      </c>
      <c r="E810" s="85">
        <f t="shared" ca="1" si="36"/>
        <v>0</v>
      </c>
      <c r="F810" s="86">
        <f>Invoice!G812</f>
        <v>0</v>
      </c>
      <c r="G810" s="87">
        <f t="shared" si="37"/>
        <v>0</v>
      </c>
    </row>
    <row r="811" spans="1:7" s="84" customFormat="1" hidden="1">
      <c r="A811" s="100" t="str">
        <f>Invoice!F813</f>
        <v>Exchange rate :</v>
      </c>
      <c r="B811" s="79">
        <f>Invoice!C813</f>
        <v>0</v>
      </c>
      <c r="C811" s="80">
        <f>Invoice!B813</f>
        <v>0</v>
      </c>
      <c r="D811" s="85">
        <f t="shared" ca="1" si="35"/>
        <v>0</v>
      </c>
      <c r="E811" s="85">
        <f t="shared" ca="1" si="36"/>
        <v>0</v>
      </c>
      <c r="F811" s="86">
        <f>Invoice!G813</f>
        <v>0</v>
      </c>
      <c r="G811" s="87">
        <f t="shared" si="37"/>
        <v>0</v>
      </c>
    </row>
    <row r="812" spans="1:7" s="84" customFormat="1" hidden="1">
      <c r="A812" s="100" t="str">
        <f>Invoice!F814</f>
        <v>Exchange rate :</v>
      </c>
      <c r="B812" s="79">
        <f>Invoice!C814</f>
        <v>0</v>
      </c>
      <c r="C812" s="80">
        <f>Invoice!B814</f>
        <v>0</v>
      </c>
      <c r="D812" s="85">
        <f t="shared" ca="1" si="35"/>
        <v>0</v>
      </c>
      <c r="E812" s="85">
        <f t="shared" ca="1" si="36"/>
        <v>0</v>
      </c>
      <c r="F812" s="86">
        <f>Invoice!G814</f>
        <v>0</v>
      </c>
      <c r="G812" s="87">
        <f t="shared" si="37"/>
        <v>0</v>
      </c>
    </row>
    <row r="813" spans="1:7" s="84" customFormat="1" hidden="1">
      <c r="A813" s="100" t="str">
        <f>Invoice!F815</f>
        <v>Exchange rate :</v>
      </c>
      <c r="B813" s="79">
        <f>Invoice!C815</f>
        <v>0</v>
      </c>
      <c r="C813" s="80">
        <f>Invoice!B815</f>
        <v>0</v>
      </c>
      <c r="D813" s="85">
        <f t="shared" ca="1" si="35"/>
        <v>0</v>
      </c>
      <c r="E813" s="85">
        <f t="shared" ca="1" si="36"/>
        <v>0</v>
      </c>
      <c r="F813" s="86">
        <f>Invoice!G815</f>
        <v>0</v>
      </c>
      <c r="G813" s="87">
        <f t="shared" si="37"/>
        <v>0</v>
      </c>
    </row>
    <row r="814" spans="1:7" s="84" customFormat="1" hidden="1">
      <c r="A814" s="100" t="str">
        <f>Invoice!F816</f>
        <v>Exchange rate :</v>
      </c>
      <c r="B814" s="79">
        <f>Invoice!C816</f>
        <v>0</v>
      </c>
      <c r="C814" s="80">
        <f>Invoice!B816</f>
        <v>0</v>
      </c>
      <c r="D814" s="85">
        <f t="shared" ca="1" si="35"/>
        <v>0</v>
      </c>
      <c r="E814" s="85">
        <f t="shared" ca="1" si="36"/>
        <v>0</v>
      </c>
      <c r="F814" s="86">
        <f>Invoice!G816</f>
        <v>0</v>
      </c>
      <c r="G814" s="87">
        <f t="shared" si="37"/>
        <v>0</v>
      </c>
    </row>
    <row r="815" spans="1:7" s="84" customFormat="1" hidden="1">
      <c r="A815" s="100" t="str">
        <f>Invoice!F817</f>
        <v>Exchange rate :</v>
      </c>
      <c r="B815" s="79">
        <f>Invoice!C817</f>
        <v>0</v>
      </c>
      <c r="C815" s="80">
        <f>Invoice!B817</f>
        <v>0</v>
      </c>
      <c r="D815" s="85">
        <f t="shared" ca="1" si="35"/>
        <v>0</v>
      </c>
      <c r="E815" s="85">
        <f t="shared" ca="1" si="36"/>
        <v>0</v>
      </c>
      <c r="F815" s="86">
        <f>Invoice!G817</f>
        <v>0</v>
      </c>
      <c r="G815" s="87">
        <f t="shared" si="37"/>
        <v>0</v>
      </c>
    </row>
    <row r="816" spans="1:7" s="84" customFormat="1" hidden="1">
      <c r="A816" s="100" t="str">
        <f>Invoice!F818</f>
        <v>Exchange rate :</v>
      </c>
      <c r="B816" s="79">
        <f>Invoice!C818</f>
        <v>0</v>
      </c>
      <c r="C816" s="80">
        <f>Invoice!B818</f>
        <v>0</v>
      </c>
      <c r="D816" s="85">
        <f t="shared" ca="1" si="35"/>
        <v>0</v>
      </c>
      <c r="E816" s="85">
        <f t="shared" ca="1" si="36"/>
        <v>0</v>
      </c>
      <c r="F816" s="86">
        <f>Invoice!G818</f>
        <v>0</v>
      </c>
      <c r="G816" s="87">
        <f t="shared" si="37"/>
        <v>0</v>
      </c>
    </row>
    <row r="817" spans="1:7" s="84" customFormat="1" hidden="1">
      <c r="A817" s="100" t="str">
        <f>Invoice!F819</f>
        <v>Exchange rate :</v>
      </c>
      <c r="B817" s="79">
        <f>Invoice!C819</f>
        <v>0</v>
      </c>
      <c r="C817" s="80">
        <f>Invoice!B819</f>
        <v>0</v>
      </c>
      <c r="D817" s="85">
        <f t="shared" ca="1" si="35"/>
        <v>0</v>
      </c>
      <c r="E817" s="85">
        <f t="shared" ca="1" si="36"/>
        <v>0</v>
      </c>
      <c r="F817" s="86">
        <f>Invoice!G819</f>
        <v>0</v>
      </c>
      <c r="G817" s="87">
        <f t="shared" si="37"/>
        <v>0</v>
      </c>
    </row>
    <row r="818" spans="1:7" s="84" customFormat="1" hidden="1">
      <c r="A818" s="100" t="str">
        <f>Invoice!F820</f>
        <v>Exchange rate :</v>
      </c>
      <c r="B818" s="79">
        <f>Invoice!C820</f>
        <v>0</v>
      </c>
      <c r="C818" s="80">
        <f>Invoice!B820</f>
        <v>0</v>
      </c>
      <c r="D818" s="85">
        <f t="shared" ca="1" si="35"/>
        <v>0</v>
      </c>
      <c r="E818" s="85">
        <f t="shared" ca="1" si="36"/>
        <v>0</v>
      </c>
      <c r="F818" s="86">
        <f>Invoice!G820</f>
        <v>0</v>
      </c>
      <c r="G818" s="87">
        <f t="shared" si="37"/>
        <v>0</v>
      </c>
    </row>
    <row r="819" spans="1:7" s="84" customFormat="1" hidden="1">
      <c r="A819" s="100" t="str">
        <f>Invoice!F821</f>
        <v>Exchange rate :</v>
      </c>
      <c r="B819" s="79">
        <f>Invoice!C821</f>
        <v>0</v>
      </c>
      <c r="C819" s="80">
        <f>Invoice!B821</f>
        <v>0</v>
      </c>
      <c r="D819" s="85">
        <f t="shared" ca="1" si="35"/>
        <v>0</v>
      </c>
      <c r="E819" s="85">
        <f t="shared" ca="1" si="36"/>
        <v>0</v>
      </c>
      <c r="F819" s="86">
        <f>Invoice!G821</f>
        <v>0</v>
      </c>
      <c r="G819" s="87">
        <f t="shared" si="37"/>
        <v>0</v>
      </c>
    </row>
    <row r="820" spans="1:7" s="84" customFormat="1" hidden="1">
      <c r="A820" s="100" t="str">
        <f>Invoice!F822</f>
        <v>Exchange rate :</v>
      </c>
      <c r="B820" s="79">
        <f>Invoice!C822</f>
        <v>0</v>
      </c>
      <c r="C820" s="80">
        <f>Invoice!B822</f>
        <v>0</v>
      </c>
      <c r="D820" s="85">
        <f t="shared" ca="1" si="35"/>
        <v>0</v>
      </c>
      <c r="E820" s="85">
        <f t="shared" ca="1" si="36"/>
        <v>0</v>
      </c>
      <c r="F820" s="86">
        <f>Invoice!G822</f>
        <v>0</v>
      </c>
      <c r="G820" s="87">
        <f t="shared" si="37"/>
        <v>0</v>
      </c>
    </row>
    <row r="821" spans="1:7" s="84" customFormat="1" hidden="1">
      <c r="A821" s="100" t="str">
        <f>Invoice!F823</f>
        <v>Exchange rate :</v>
      </c>
      <c r="B821" s="79">
        <f>Invoice!C823</f>
        <v>0</v>
      </c>
      <c r="C821" s="80">
        <f>Invoice!B823</f>
        <v>0</v>
      </c>
      <c r="D821" s="85">
        <f t="shared" ca="1" si="35"/>
        <v>0</v>
      </c>
      <c r="E821" s="85">
        <f t="shared" ca="1" si="36"/>
        <v>0</v>
      </c>
      <c r="F821" s="86">
        <f>Invoice!G823</f>
        <v>0</v>
      </c>
      <c r="G821" s="87">
        <f t="shared" si="37"/>
        <v>0</v>
      </c>
    </row>
    <row r="822" spans="1:7" s="84" customFormat="1" hidden="1">
      <c r="A822" s="100" t="str">
        <f>Invoice!F824</f>
        <v>Exchange rate :</v>
      </c>
      <c r="B822" s="79">
        <f>Invoice!C824</f>
        <v>0</v>
      </c>
      <c r="C822" s="80">
        <f>Invoice!B824</f>
        <v>0</v>
      </c>
      <c r="D822" s="85">
        <f t="shared" ca="1" si="35"/>
        <v>0</v>
      </c>
      <c r="E822" s="85">
        <f t="shared" ca="1" si="36"/>
        <v>0</v>
      </c>
      <c r="F822" s="86">
        <f>Invoice!G824</f>
        <v>0</v>
      </c>
      <c r="G822" s="87">
        <f t="shared" si="37"/>
        <v>0</v>
      </c>
    </row>
    <row r="823" spans="1:7" s="84" customFormat="1" hidden="1">
      <c r="A823" s="100" t="str">
        <f>Invoice!F825</f>
        <v>Exchange rate :</v>
      </c>
      <c r="B823" s="79">
        <f>Invoice!C825</f>
        <v>0</v>
      </c>
      <c r="C823" s="80">
        <f>Invoice!B825</f>
        <v>0</v>
      </c>
      <c r="D823" s="85">
        <f t="shared" ca="1" si="35"/>
        <v>0</v>
      </c>
      <c r="E823" s="85">
        <f t="shared" ca="1" si="36"/>
        <v>0</v>
      </c>
      <c r="F823" s="86">
        <f>Invoice!G825</f>
        <v>0</v>
      </c>
      <c r="G823" s="87">
        <f t="shared" si="37"/>
        <v>0</v>
      </c>
    </row>
    <row r="824" spans="1:7" s="84" customFormat="1" hidden="1">
      <c r="A824" s="100" t="str">
        <f>Invoice!F826</f>
        <v>Exchange rate :</v>
      </c>
      <c r="B824" s="79">
        <f>Invoice!C826</f>
        <v>0</v>
      </c>
      <c r="C824" s="80">
        <f>Invoice!B826</f>
        <v>0</v>
      </c>
      <c r="D824" s="85">
        <f t="shared" ca="1" si="35"/>
        <v>0</v>
      </c>
      <c r="E824" s="85">
        <f t="shared" ca="1" si="36"/>
        <v>0</v>
      </c>
      <c r="F824" s="86">
        <f>Invoice!G826</f>
        <v>0</v>
      </c>
      <c r="G824" s="87">
        <f t="shared" si="37"/>
        <v>0</v>
      </c>
    </row>
    <row r="825" spans="1:7" s="84" customFormat="1" hidden="1">
      <c r="A825" s="100" t="str">
        <f>Invoice!F827</f>
        <v>Exchange rate :</v>
      </c>
      <c r="B825" s="79">
        <f>Invoice!C827</f>
        <v>0</v>
      </c>
      <c r="C825" s="80">
        <f>Invoice!B827</f>
        <v>0</v>
      </c>
      <c r="D825" s="85">
        <f t="shared" ca="1" si="35"/>
        <v>0</v>
      </c>
      <c r="E825" s="85">
        <f t="shared" ca="1" si="36"/>
        <v>0</v>
      </c>
      <c r="F825" s="86">
        <f>Invoice!G827</f>
        <v>0</v>
      </c>
      <c r="G825" s="87">
        <f t="shared" si="37"/>
        <v>0</v>
      </c>
    </row>
    <row r="826" spans="1:7" s="84" customFormat="1" hidden="1">
      <c r="A826" s="100" t="str">
        <f>Invoice!F828</f>
        <v>Exchange rate :</v>
      </c>
      <c r="B826" s="79">
        <f>Invoice!C828</f>
        <v>0</v>
      </c>
      <c r="C826" s="80">
        <f>Invoice!B828</f>
        <v>0</v>
      </c>
      <c r="D826" s="85">
        <f t="shared" ca="1" si="35"/>
        <v>0</v>
      </c>
      <c r="E826" s="85">
        <f t="shared" ca="1" si="36"/>
        <v>0</v>
      </c>
      <c r="F826" s="86">
        <f>Invoice!G828</f>
        <v>0</v>
      </c>
      <c r="G826" s="87">
        <f t="shared" si="37"/>
        <v>0</v>
      </c>
    </row>
    <row r="827" spans="1:7" s="84" customFormat="1" hidden="1">
      <c r="A827" s="100" t="str">
        <f>Invoice!F829</f>
        <v>Exchange rate :</v>
      </c>
      <c r="B827" s="79">
        <f>Invoice!C829</f>
        <v>0</v>
      </c>
      <c r="C827" s="80">
        <f>Invoice!B829</f>
        <v>0</v>
      </c>
      <c r="D827" s="85">
        <f t="shared" ca="1" si="35"/>
        <v>0</v>
      </c>
      <c r="E827" s="85">
        <f t="shared" ca="1" si="36"/>
        <v>0</v>
      </c>
      <c r="F827" s="86">
        <f>Invoice!G829</f>
        <v>0</v>
      </c>
      <c r="G827" s="87">
        <f t="shared" si="37"/>
        <v>0</v>
      </c>
    </row>
    <row r="828" spans="1:7" s="84" customFormat="1" hidden="1">
      <c r="A828" s="100" t="str">
        <f>Invoice!F830</f>
        <v>Exchange rate :</v>
      </c>
      <c r="B828" s="79">
        <f>Invoice!C830</f>
        <v>0</v>
      </c>
      <c r="C828" s="80">
        <f>Invoice!B830</f>
        <v>0</v>
      </c>
      <c r="D828" s="85">
        <f t="shared" ca="1" si="35"/>
        <v>0</v>
      </c>
      <c r="E828" s="85">
        <f t="shared" ca="1" si="36"/>
        <v>0</v>
      </c>
      <c r="F828" s="86">
        <f>Invoice!G830</f>
        <v>0</v>
      </c>
      <c r="G828" s="87">
        <f t="shared" si="37"/>
        <v>0</v>
      </c>
    </row>
    <row r="829" spans="1:7" s="84" customFormat="1" hidden="1">
      <c r="A829" s="100" t="str">
        <f>Invoice!F831</f>
        <v>Exchange rate :</v>
      </c>
      <c r="B829" s="79">
        <f>Invoice!C831</f>
        <v>0</v>
      </c>
      <c r="C829" s="80">
        <f>Invoice!B831</f>
        <v>0</v>
      </c>
      <c r="D829" s="85">
        <f t="shared" ca="1" si="35"/>
        <v>0</v>
      </c>
      <c r="E829" s="85">
        <f t="shared" ca="1" si="36"/>
        <v>0</v>
      </c>
      <c r="F829" s="86">
        <f>Invoice!G831</f>
        <v>0</v>
      </c>
      <c r="G829" s="87">
        <f t="shared" si="37"/>
        <v>0</v>
      </c>
    </row>
    <row r="830" spans="1:7" s="84" customFormat="1" hidden="1">
      <c r="A830" s="100" t="str">
        <f>Invoice!F832</f>
        <v>Exchange rate :</v>
      </c>
      <c r="B830" s="79">
        <f>Invoice!C832</f>
        <v>0</v>
      </c>
      <c r="C830" s="80">
        <f>Invoice!B832</f>
        <v>0</v>
      </c>
      <c r="D830" s="85">
        <f t="shared" ca="1" si="35"/>
        <v>0</v>
      </c>
      <c r="E830" s="85">
        <f t="shared" ca="1" si="36"/>
        <v>0</v>
      </c>
      <c r="F830" s="86">
        <f>Invoice!G832</f>
        <v>0</v>
      </c>
      <c r="G830" s="87">
        <f t="shared" si="37"/>
        <v>0</v>
      </c>
    </row>
    <row r="831" spans="1:7" s="84" customFormat="1" hidden="1">
      <c r="A831" s="100" t="str">
        <f>Invoice!F833</f>
        <v>Exchange rate :</v>
      </c>
      <c r="B831" s="79">
        <f>Invoice!C833</f>
        <v>0</v>
      </c>
      <c r="C831" s="80">
        <f>Invoice!B833</f>
        <v>0</v>
      </c>
      <c r="D831" s="85">
        <f t="shared" ca="1" si="35"/>
        <v>0</v>
      </c>
      <c r="E831" s="85">
        <f t="shared" ca="1" si="36"/>
        <v>0</v>
      </c>
      <c r="F831" s="86">
        <f>Invoice!G833</f>
        <v>0</v>
      </c>
      <c r="G831" s="87">
        <f t="shared" si="37"/>
        <v>0</v>
      </c>
    </row>
    <row r="832" spans="1:7" s="84" customFormat="1" hidden="1">
      <c r="A832" s="100" t="str">
        <f>Invoice!F834</f>
        <v>Exchange rate :</v>
      </c>
      <c r="B832" s="79">
        <f>Invoice!C834</f>
        <v>0</v>
      </c>
      <c r="C832" s="80">
        <f>Invoice!B834</f>
        <v>0</v>
      </c>
      <c r="D832" s="85">
        <f t="shared" ca="1" si="35"/>
        <v>0</v>
      </c>
      <c r="E832" s="85">
        <f t="shared" ca="1" si="36"/>
        <v>0</v>
      </c>
      <c r="F832" s="86">
        <f>Invoice!G834</f>
        <v>0</v>
      </c>
      <c r="G832" s="87">
        <f t="shared" si="37"/>
        <v>0</v>
      </c>
    </row>
    <row r="833" spans="1:7" s="84" customFormat="1" hidden="1">
      <c r="A833" s="100" t="str">
        <f>Invoice!F835</f>
        <v>Exchange rate :</v>
      </c>
      <c r="B833" s="79">
        <f>Invoice!C835</f>
        <v>0</v>
      </c>
      <c r="C833" s="80">
        <f>Invoice!B835</f>
        <v>0</v>
      </c>
      <c r="D833" s="85">
        <f t="shared" ref="D833:D896" ca="1" si="38">F833/$D$14</f>
        <v>0</v>
      </c>
      <c r="E833" s="85">
        <f t="shared" ref="E833:E896" ca="1" si="39">G833/$D$14</f>
        <v>0</v>
      </c>
      <c r="F833" s="86">
        <f>Invoice!G835</f>
        <v>0</v>
      </c>
      <c r="G833" s="87">
        <f t="shared" ref="G833:G896" si="40">C833*F833</f>
        <v>0</v>
      </c>
    </row>
    <row r="834" spans="1:7" s="84" customFormat="1" hidden="1">
      <c r="A834" s="100" t="str">
        <f>Invoice!F836</f>
        <v>Exchange rate :</v>
      </c>
      <c r="B834" s="79">
        <f>Invoice!C836</f>
        <v>0</v>
      </c>
      <c r="C834" s="80">
        <f>Invoice!B836</f>
        <v>0</v>
      </c>
      <c r="D834" s="85">
        <f t="shared" ca="1" si="38"/>
        <v>0</v>
      </c>
      <c r="E834" s="85">
        <f t="shared" ca="1" si="39"/>
        <v>0</v>
      </c>
      <c r="F834" s="86">
        <f>Invoice!G836</f>
        <v>0</v>
      </c>
      <c r="G834" s="87">
        <f t="shared" si="40"/>
        <v>0</v>
      </c>
    </row>
    <row r="835" spans="1:7" s="84" customFormat="1" hidden="1">
      <c r="A835" s="100" t="str">
        <f>Invoice!F837</f>
        <v>Exchange rate :</v>
      </c>
      <c r="B835" s="79">
        <f>Invoice!C837</f>
        <v>0</v>
      </c>
      <c r="C835" s="80">
        <f>Invoice!B837</f>
        <v>0</v>
      </c>
      <c r="D835" s="85">
        <f t="shared" ca="1" si="38"/>
        <v>0</v>
      </c>
      <c r="E835" s="85">
        <f t="shared" ca="1" si="39"/>
        <v>0</v>
      </c>
      <c r="F835" s="86">
        <f>Invoice!G837</f>
        <v>0</v>
      </c>
      <c r="G835" s="87">
        <f t="shared" si="40"/>
        <v>0</v>
      </c>
    </row>
    <row r="836" spans="1:7" s="84" customFormat="1" hidden="1">
      <c r="A836" s="100" t="str">
        <f>Invoice!F838</f>
        <v>Exchange rate :</v>
      </c>
      <c r="B836" s="79">
        <f>Invoice!C838</f>
        <v>0</v>
      </c>
      <c r="C836" s="80">
        <f>Invoice!B838</f>
        <v>0</v>
      </c>
      <c r="D836" s="85">
        <f t="shared" ca="1" si="38"/>
        <v>0</v>
      </c>
      <c r="E836" s="85">
        <f t="shared" ca="1" si="39"/>
        <v>0</v>
      </c>
      <c r="F836" s="86">
        <f>Invoice!G838</f>
        <v>0</v>
      </c>
      <c r="G836" s="87">
        <f t="shared" si="40"/>
        <v>0</v>
      </c>
    </row>
    <row r="837" spans="1:7" s="84" customFormat="1" hidden="1">
      <c r="A837" s="100" t="str">
        <f>Invoice!F839</f>
        <v>Exchange rate :</v>
      </c>
      <c r="B837" s="79">
        <f>Invoice!C839</f>
        <v>0</v>
      </c>
      <c r="C837" s="80">
        <f>Invoice!B839</f>
        <v>0</v>
      </c>
      <c r="D837" s="85">
        <f t="shared" ca="1" si="38"/>
        <v>0</v>
      </c>
      <c r="E837" s="85">
        <f t="shared" ca="1" si="39"/>
        <v>0</v>
      </c>
      <c r="F837" s="86">
        <f>Invoice!G839</f>
        <v>0</v>
      </c>
      <c r="G837" s="87">
        <f t="shared" si="40"/>
        <v>0</v>
      </c>
    </row>
    <row r="838" spans="1:7" s="84" customFormat="1" hidden="1">
      <c r="A838" s="100" t="str">
        <f>Invoice!F840</f>
        <v>Exchange rate :</v>
      </c>
      <c r="B838" s="79">
        <f>Invoice!C840</f>
        <v>0</v>
      </c>
      <c r="C838" s="80">
        <f>Invoice!B840</f>
        <v>0</v>
      </c>
      <c r="D838" s="85">
        <f t="shared" ca="1" si="38"/>
        <v>0</v>
      </c>
      <c r="E838" s="85">
        <f t="shared" ca="1" si="39"/>
        <v>0</v>
      </c>
      <c r="F838" s="86">
        <f>Invoice!G840</f>
        <v>0</v>
      </c>
      <c r="G838" s="87">
        <f t="shared" si="40"/>
        <v>0</v>
      </c>
    </row>
    <row r="839" spans="1:7" s="84" customFormat="1" hidden="1">
      <c r="A839" s="100" t="str">
        <f>Invoice!F841</f>
        <v>Exchange rate :</v>
      </c>
      <c r="B839" s="79">
        <f>Invoice!C841</f>
        <v>0</v>
      </c>
      <c r="C839" s="80">
        <f>Invoice!B841</f>
        <v>0</v>
      </c>
      <c r="D839" s="85">
        <f t="shared" ca="1" si="38"/>
        <v>0</v>
      </c>
      <c r="E839" s="85">
        <f t="shared" ca="1" si="39"/>
        <v>0</v>
      </c>
      <c r="F839" s="86">
        <f>Invoice!G841</f>
        <v>0</v>
      </c>
      <c r="G839" s="87">
        <f t="shared" si="40"/>
        <v>0</v>
      </c>
    </row>
    <row r="840" spans="1:7" s="84" customFormat="1" hidden="1">
      <c r="A840" s="100" t="str">
        <f>Invoice!F842</f>
        <v>Exchange rate :</v>
      </c>
      <c r="B840" s="79">
        <f>Invoice!C842</f>
        <v>0</v>
      </c>
      <c r="C840" s="80">
        <f>Invoice!B842</f>
        <v>0</v>
      </c>
      <c r="D840" s="85">
        <f t="shared" ca="1" si="38"/>
        <v>0</v>
      </c>
      <c r="E840" s="85">
        <f t="shared" ca="1" si="39"/>
        <v>0</v>
      </c>
      <c r="F840" s="86">
        <f>Invoice!G842</f>
        <v>0</v>
      </c>
      <c r="G840" s="87">
        <f t="shared" si="40"/>
        <v>0</v>
      </c>
    </row>
    <row r="841" spans="1:7" s="84" customFormat="1" hidden="1">
      <c r="A841" s="100" t="str">
        <f>Invoice!F843</f>
        <v>Exchange rate :</v>
      </c>
      <c r="B841" s="79">
        <f>Invoice!C843</f>
        <v>0</v>
      </c>
      <c r="C841" s="80">
        <f>Invoice!B843</f>
        <v>0</v>
      </c>
      <c r="D841" s="85">
        <f t="shared" ca="1" si="38"/>
        <v>0</v>
      </c>
      <c r="E841" s="85">
        <f t="shared" ca="1" si="39"/>
        <v>0</v>
      </c>
      <c r="F841" s="86">
        <f>Invoice!G843</f>
        <v>0</v>
      </c>
      <c r="G841" s="87">
        <f t="shared" si="40"/>
        <v>0</v>
      </c>
    </row>
    <row r="842" spans="1:7" s="84" customFormat="1" hidden="1">
      <c r="A842" s="100" t="str">
        <f>Invoice!F844</f>
        <v>Exchange rate :</v>
      </c>
      <c r="B842" s="79">
        <f>Invoice!C844</f>
        <v>0</v>
      </c>
      <c r="C842" s="80">
        <f>Invoice!B844</f>
        <v>0</v>
      </c>
      <c r="D842" s="85">
        <f t="shared" ca="1" si="38"/>
        <v>0</v>
      </c>
      <c r="E842" s="85">
        <f t="shared" ca="1" si="39"/>
        <v>0</v>
      </c>
      <c r="F842" s="86">
        <f>Invoice!G844</f>
        <v>0</v>
      </c>
      <c r="G842" s="87">
        <f t="shared" si="40"/>
        <v>0</v>
      </c>
    </row>
    <row r="843" spans="1:7" s="84" customFormat="1" hidden="1">
      <c r="A843" s="100" t="str">
        <f>Invoice!F845</f>
        <v>Exchange rate :</v>
      </c>
      <c r="B843" s="79">
        <f>Invoice!C845</f>
        <v>0</v>
      </c>
      <c r="C843" s="80">
        <f>Invoice!B845</f>
        <v>0</v>
      </c>
      <c r="D843" s="85">
        <f t="shared" ca="1" si="38"/>
        <v>0</v>
      </c>
      <c r="E843" s="85">
        <f t="shared" ca="1" si="39"/>
        <v>0</v>
      </c>
      <c r="F843" s="86">
        <f>Invoice!G845</f>
        <v>0</v>
      </c>
      <c r="G843" s="87">
        <f t="shared" si="40"/>
        <v>0</v>
      </c>
    </row>
    <row r="844" spans="1:7" s="84" customFormat="1" hidden="1">
      <c r="A844" s="100" t="str">
        <f>Invoice!F846</f>
        <v>Exchange rate :</v>
      </c>
      <c r="B844" s="79">
        <f>Invoice!C846</f>
        <v>0</v>
      </c>
      <c r="C844" s="80">
        <f>Invoice!B846</f>
        <v>0</v>
      </c>
      <c r="D844" s="85">
        <f t="shared" ca="1" si="38"/>
        <v>0</v>
      </c>
      <c r="E844" s="85">
        <f t="shared" ca="1" si="39"/>
        <v>0</v>
      </c>
      <c r="F844" s="86">
        <f>Invoice!G846</f>
        <v>0</v>
      </c>
      <c r="G844" s="87">
        <f t="shared" si="40"/>
        <v>0</v>
      </c>
    </row>
    <row r="845" spans="1:7" s="84" customFormat="1" hidden="1">
      <c r="A845" s="100" t="str">
        <f>Invoice!F847</f>
        <v>Exchange rate :</v>
      </c>
      <c r="B845" s="79">
        <f>Invoice!C847</f>
        <v>0</v>
      </c>
      <c r="C845" s="80">
        <f>Invoice!B847</f>
        <v>0</v>
      </c>
      <c r="D845" s="85">
        <f t="shared" ca="1" si="38"/>
        <v>0</v>
      </c>
      <c r="E845" s="85">
        <f t="shared" ca="1" si="39"/>
        <v>0</v>
      </c>
      <c r="F845" s="86">
        <f>Invoice!G847</f>
        <v>0</v>
      </c>
      <c r="G845" s="87">
        <f t="shared" si="40"/>
        <v>0</v>
      </c>
    </row>
    <row r="846" spans="1:7" s="84" customFormat="1" hidden="1">
      <c r="A846" s="100" t="str">
        <f>Invoice!F848</f>
        <v>Exchange rate :</v>
      </c>
      <c r="B846" s="79">
        <f>Invoice!C848</f>
        <v>0</v>
      </c>
      <c r="C846" s="80">
        <f>Invoice!B848</f>
        <v>0</v>
      </c>
      <c r="D846" s="85">
        <f t="shared" ca="1" si="38"/>
        <v>0</v>
      </c>
      <c r="E846" s="85">
        <f t="shared" ca="1" si="39"/>
        <v>0</v>
      </c>
      <c r="F846" s="86">
        <f>Invoice!G848</f>
        <v>0</v>
      </c>
      <c r="G846" s="87">
        <f t="shared" si="40"/>
        <v>0</v>
      </c>
    </row>
    <row r="847" spans="1:7" s="84" customFormat="1" hidden="1">
      <c r="A847" s="100" t="str">
        <f>Invoice!F849</f>
        <v>Exchange rate :</v>
      </c>
      <c r="B847" s="79">
        <f>Invoice!C849</f>
        <v>0</v>
      </c>
      <c r="C847" s="80">
        <f>Invoice!B849</f>
        <v>0</v>
      </c>
      <c r="D847" s="85">
        <f t="shared" ca="1" si="38"/>
        <v>0</v>
      </c>
      <c r="E847" s="85">
        <f t="shared" ca="1" si="39"/>
        <v>0</v>
      </c>
      <c r="F847" s="86">
        <f>Invoice!G849</f>
        <v>0</v>
      </c>
      <c r="G847" s="87">
        <f t="shared" si="40"/>
        <v>0</v>
      </c>
    </row>
    <row r="848" spans="1:7" s="84" customFormat="1" hidden="1">
      <c r="A848" s="100" t="str">
        <f>Invoice!F850</f>
        <v>Exchange rate :</v>
      </c>
      <c r="B848" s="79">
        <f>Invoice!C850</f>
        <v>0</v>
      </c>
      <c r="C848" s="80">
        <f>Invoice!B850</f>
        <v>0</v>
      </c>
      <c r="D848" s="85">
        <f t="shared" ca="1" si="38"/>
        <v>0</v>
      </c>
      <c r="E848" s="85">
        <f t="shared" ca="1" si="39"/>
        <v>0</v>
      </c>
      <c r="F848" s="86">
        <f>Invoice!G850</f>
        <v>0</v>
      </c>
      <c r="G848" s="87">
        <f t="shared" si="40"/>
        <v>0</v>
      </c>
    </row>
    <row r="849" spans="1:7" s="84" customFormat="1" hidden="1">
      <c r="A849" s="100" t="str">
        <f>Invoice!F851</f>
        <v>Exchange rate :</v>
      </c>
      <c r="B849" s="79">
        <f>Invoice!C851</f>
        <v>0</v>
      </c>
      <c r="C849" s="80">
        <f>Invoice!B851</f>
        <v>0</v>
      </c>
      <c r="D849" s="85">
        <f t="shared" ca="1" si="38"/>
        <v>0</v>
      </c>
      <c r="E849" s="85">
        <f t="shared" ca="1" si="39"/>
        <v>0</v>
      </c>
      <c r="F849" s="86">
        <f>Invoice!G851</f>
        <v>0</v>
      </c>
      <c r="G849" s="87">
        <f t="shared" si="40"/>
        <v>0</v>
      </c>
    </row>
    <row r="850" spans="1:7" s="84" customFormat="1" hidden="1">
      <c r="A850" s="100" t="str">
        <f>Invoice!F852</f>
        <v>Exchange rate :</v>
      </c>
      <c r="B850" s="79">
        <f>Invoice!C852</f>
        <v>0</v>
      </c>
      <c r="C850" s="80">
        <f>Invoice!B852</f>
        <v>0</v>
      </c>
      <c r="D850" s="85">
        <f t="shared" ca="1" si="38"/>
        <v>0</v>
      </c>
      <c r="E850" s="85">
        <f t="shared" ca="1" si="39"/>
        <v>0</v>
      </c>
      <c r="F850" s="86">
        <f>Invoice!G852</f>
        <v>0</v>
      </c>
      <c r="G850" s="87">
        <f t="shared" si="40"/>
        <v>0</v>
      </c>
    </row>
    <row r="851" spans="1:7" s="84" customFormat="1" hidden="1">
      <c r="A851" s="100" t="str">
        <f>Invoice!F853</f>
        <v>Exchange rate :</v>
      </c>
      <c r="B851" s="79">
        <f>Invoice!C853</f>
        <v>0</v>
      </c>
      <c r="C851" s="80">
        <f>Invoice!B853</f>
        <v>0</v>
      </c>
      <c r="D851" s="85">
        <f t="shared" ca="1" si="38"/>
        <v>0</v>
      </c>
      <c r="E851" s="85">
        <f t="shared" ca="1" si="39"/>
        <v>0</v>
      </c>
      <c r="F851" s="86">
        <f>Invoice!G853</f>
        <v>0</v>
      </c>
      <c r="G851" s="87">
        <f t="shared" si="40"/>
        <v>0</v>
      </c>
    </row>
    <row r="852" spans="1:7" s="84" customFormat="1" hidden="1">
      <c r="A852" s="100" t="str">
        <f>Invoice!F854</f>
        <v>Exchange rate :</v>
      </c>
      <c r="B852" s="79">
        <f>Invoice!C854</f>
        <v>0</v>
      </c>
      <c r="C852" s="80">
        <f>Invoice!B854</f>
        <v>0</v>
      </c>
      <c r="D852" s="85">
        <f t="shared" ca="1" si="38"/>
        <v>0</v>
      </c>
      <c r="E852" s="85">
        <f t="shared" ca="1" si="39"/>
        <v>0</v>
      </c>
      <c r="F852" s="86">
        <f>Invoice!G854</f>
        <v>0</v>
      </c>
      <c r="G852" s="87">
        <f t="shared" si="40"/>
        <v>0</v>
      </c>
    </row>
    <row r="853" spans="1:7" s="84" customFormat="1" hidden="1">
      <c r="A853" s="100" t="str">
        <f>Invoice!F855</f>
        <v>Exchange rate :</v>
      </c>
      <c r="B853" s="79">
        <f>Invoice!C855</f>
        <v>0</v>
      </c>
      <c r="C853" s="80">
        <f>Invoice!B855</f>
        <v>0</v>
      </c>
      <c r="D853" s="85">
        <f t="shared" ca="1" si="38"/>
        <v>0</v>
      </c>
      <c r="E853" s="85">
        <f t="shared" ca="1" si="39"/>
        <v>0</v>
      </c>
      <c r="F853" s="86">
        <f>Invoice!G855</f>
        <v>0</v>
      </c>
      <c r="G853" s="87">
        <f t="shared" si="40"/>
        <v>0</v>
      </c>
    </row>
    <row r="854" spans="1:7" s="84" customFormat="1" hidden="1">
      <c r="A854" s="100" t="str">
        <f>Invoice!F856</f>
        <v>Exchange rate :</v>
      </c>
      <c r="B854" s="79">
        <f>Invoice!C856</f>
        <v>0</v>
      </c>
      <c r="C854" s="80">
        <f>Invoice!B856</f>
        <v>0</v>
      </c>
      <c r="D854" s="85">
        <f t="shared" ca="1" si="38"/>
        <v>0</v>
      </c>
      <c r="E854" s="85">
        <f t="shared" ca="1" si="39"/>
        <v>0</v>
      </c>
      <c r="F854" s="86">
        <f>Invoice!G856</f>
        <v>0</v>
      </c>
      <c r="G854" s="87">
        <f t="shared" si="40"/>
        <v>0</v>
      </c>
    </row>
    <row r="855" spans="1:7" s="84" customFormat="1" hidden="1">
      <c r="A855" s="100" t="str">
        <f>Invoice!F857</f>
        <v>Exchange rate :</v>
      </c>
      <c r="B855" s="79">
        <f>Invoice!C857</f>
        <v>0</v>
      </c>
      <c r="C855" s="80">
        <f>Invoice!B857</f>
        <v>0</v>
      </c>
      <c r="D855" s="85">
        <f t="shared" ca="1" si="38"/>
        <v>0</v>
      </c>
      <c r="E855" s="85">
        <f t="shared" ca="1" si="39"/>
        <v>0</v>
      </c>
      <c r="F855" s="86">
        <f>Invoice!G857</f>
        <v>0</v>
      </c>
      <c r="G855" s="87">
        <f t="shared" si="40"/>
        <v>0</v>
      </c>
    </row>
    <row r="856" spans="1:7" s="84" customFormat="1" hidden="1">
      <c r="A856" s="100" t="str">
        <f>Invoice!F858</f>
        <v>Exchange rate :</v>
      </c>
      <c r="B856" s="79">
        <f>Invoice!C858</f>
        <v>0</v>
      </c>
      <c r="C856" s="80">
        <f>Invoice!B858</f>
        <v>0</v>
      </c>
      <c r="D856" s="85">
        <f t="shared" ca="1" si="38"/>
        <v>0</v>
      </c>
      <c r="E856" s="85">
        <f t="shared" ca="1" si="39"/>
        <v>0</v>
      </c>
      <c r="F856" s="86">
        <f>Invoice!G858</f>
        <v>0</v>
      </c>
      <c r="G856" s="87">
        <f t="shared" si="40"/>
        <v>0</v>
      </c>
    </row>
    <row r="857" spans="1:7" s="84" customFormat="1" hidden="1">
      <c r="A857" s="100" t="str">
        <f>Invoice!F859</f>
        <v>Exchange rate :</v>
      </c>
      <c r="B857" s="79">
        <f>Invoice!C859</f>
        <v>0</v>
      </c>
      <c r="C857" s="80">
        <f>Invoice!B859</f>
        <v>0</v>
      </c>
      <c r="D857" s="85">
        <f t="shared" ca="1" si="38"/>
        <v>0</v>
      </c>
      <c r="E857" s="85">
        <f t="shared" ca="1" si="39"/>
        <v>0</v>
      </c>
      <c r="F857" s="86">
        <f>Invoice!G859</f>
        <v>0</v>
      </c>
      <c r="G857" s="87">
        <f t="shared" si="40"/>
        <v>0</v>
      </c>
    </row>
    <row r="858" spans="1:7" s="84" customFormat="1" hidden="1">
      <c r="A858" s="100" t="str">
        <f>Invoice!F860</f>
        <v>Exchange rate :</v>
      </c>
      <c r="B858" s="79">
        <f>Invoice!C860</f>
        <v>0</v>
      </c>
      <c r="C858" s="80">
        <f>Invoice!B860</f>
        <v>0</v>
      </c>
      <c r="D858" s="85">
        <f t="shared" ca="1" si="38"/>
        <v>0</v>
      </c>
      <c r="E858" s="85">
        <f t="shared" ca="1" si="39"/>
        <v>0</v>
      </c>
      <c r="F858" s="86">
        <f>Invoice!G860</f>
        <v>0</v>
      </c>
      <c r="G858" s="87">
        <f t="shared" si="40"/>
        <v>0</v>
      </c>
    </row>
    <row r="859" spans="1:7" s="84" customFormat="1" hidden="1">
      <c r="A859" s="100" t="str">
        <f>Invoice!F861</f>
        <v>Exchange rate :</v>
      </c>
      <c r="B859" s="79">
        <f>Invoice!C861</f>
        <v>0</v>
      </c>
      <c r="C859" s="80">
        <f>Invoice!B861</f>
        <v>0</v>
      </c>
      <c r="D859" s="85">
        <f t="shared" ca="1" si="38"/>
        <v>0</v>
      </c>
      <c r="E859" s="85">
        <f t="shared" ca="1" si="39"/>
        <v>0</v>
      </c>
      <c r="F859" s="86">
        <f>Invoice!G861</f>
        <v>0</v>
      </c>
      <c r="G859" s="87">
        <f t="shared" si="40"/>
        <v>0</v>
      </c>
    </row>
    <row r="860" spans="1:7" s="84" customFormat="1" hidden="1">
      <c r="A860" s="100" t="str">
        <f>Invoice!F862</f>
        <v>Exchange rate :</v>
      </c>
      <c r="B860" s="79">
        <f>Invoice!C862</f>
        <v>0</v>
      </c>
      <c r="C860" s="80">
        <f>Invoice!B862</f>
        <v>0</v>
      </c>
      <c r="D860" s="85">
        <f t="shared" ca="1" si="38"/>
        <v>0</v>
      </c>
      <c r="E860" s="85">
        <f t="shared" ca="1" si="39"/>
        <v>0</v>
      </c>
      <c r="F860" s="86">
        <f>Invoice!G862</f>
        <v>0</v>
      </c>
      <c r="G860" s="87">
        <f t="shared" si="40"/>
        <v>0</v>
      </c>
    </row>
    <row r="861" spans="1:7" s="84" customFormat="1" hidden="1">
      <c r="A861" s="100" t="str">
        <f>Invoice!F863</f>
        <v>Exchange rate :</v>
      </c>
      <c r="B861" s="79">
        <f>Invoice!C863</f>
        <v>0</v>
      </c>
      <c r="C861" s="80">
        <f>Invoice!B863</f>
        <v>0</v>
      </c>
      <c r="D861" s="85">
        <f t="shared" ca="1" si="38"/>
        <v>0</v>
      </c>
      <c r="E861" s="85">
        <f t="shared" ca="1" si="39"/>
        <v>0</v>
      </c>
      <c r="F861" s="86">
        <f>Invoice!G863</f>
        <v>0</v>
      </c>
      <c r="G861" s="87">
        <f t="shared" si="40"/>
        <v>0</v>
      </c>
    </row>
    <row r="862" spans="1:7" s="84" customFormat="1" hidden="1">
      <c r="A862" s="100" t="str">
        <f>Invoice!F864</f>
        <v>Exchange rate :</v>
      </c>
      <c r="B862" s="79">
        <f>Invoice!C864</f>
        <v>0</v>
      </c>
      <c r="C862" s="80">
        <f>Invoice!B864</f>
        <v>0</v>
      </c>
      <c r="D862" s="85">
        <f t="shared" ca="1" si="38"/>
        <v>0</v>
      </c>
      <c r="E862" s="85">
        <f t="shared" ca="1" si="39"/>
        <v>0</v>
      </c>
      <c r="F862" s="86">
        <f>Invoice!G864</f>
        <v>0</v>
      </c>
      <c r="G862" s="87">
        <f t="shared" si="40"/>
        <v>0</v>
      </c>
    </row>
    <row r="863" spans="1:7" s="84" customFormat="1" hidden="1">
      <c r="A863" s="100" t="str">
        <f>Invoice!F865</f>
        <v>Exchange rate :</v>
      </c>
      <c r="B863" s="79">
        <f>Invoice!C865</f>
        <v>0</v>
      </c>
      <c r="C863" s="80">
        <f>Invoice!B865</f>
        <v>0</v>
      </c>
      <c r="D863" s="85">
        <f t="shared" ca="1" si="38"/>
        <v>0</v>
      </c>
      <c r="E863" s="85">
        <f t="shared" ca="1" si="39"/>
        <v>0</v>
      </c>
      <c r="F863" s="86">
        <f>Invoice!G865</f>
        <v>0</v>
      </c>
      <c r="G863" s="87">
        <f t="shared" si="40"/>
        <v>0</v>
      </c>
    </row>
    <row r="864" spans="1:7" s="84" customFormat="1" hidden="1">
      <c r="A864" s="100" t="str">
        <f>Invoice!F866</f>
        <v>Exchange rate :</v>
      </c>
      <c r="B864" s="79">
        <f>Invoice!C866</f>
        <v>0</v>
      </c>
      <c r="C864" s="80">
        <f>Invoice!B866</f>
        <v>0</v>
      </c>
      <c r="D864" s="85">
        <f t="shared" ca="1" si="38"/>
        <v>0</v>
      </c>
      <c r="E864" s="85">
        <f t="shared" ca="1" si="39"/>
        <v>0</v>
      </c>
      <c r="F864" s="86">
        <f>Invoice!G866</f>
        <v>0</v>
      </c>
      <c r="G864" s="87">
        <f t="shared" si="40"/>
        <v>0</v>
      </c>
    </row>
    <row r="865" spans="1:7" s="84" customFormat="1" hidden="1">
      <c r="A865" s="100" t="str">
        <f>Invoice!F867</f>
        <v>Exchange rate :</v>
      </c>
      <c r="B865" s="79">
        <f>Invoice!C867</f>
        <v>0</v>
      </c>
      <c r="C865" s="80">
        <f>Invoice!B867</f>
        <v>0</v>
      </c>
      <c r="D865" s="85">
        <f t="shared" ca="1" si="38"/>
        <v>0</v>
      </c>
      <c r="E865" s="85">
        <f t="shared" ca="1" si="39"/>
        <v>0</v>
      </c>
      <c r="F865" s="86">
        <f>Invoice!G867</f>
        <v>0</v>
      </c>
      <c r="G865" s="87">
        <f t="shared" si="40"/>
        <v>0</v>
      </c>
    </row>
    <row r="866" spans="1:7" s="84" customFormat="1" hidden="1">
      <c r="A866" s="100" t="str">
        <f>Invoice!F868</f>
        <v>Exchange rate :</v>
      </c>
      <c r="B866" s="79">
        <f>Invoice!C868</f>
        <v>0</v>
      </c>
      <c r="C866" s="80">
        <f>Invoice!B868</f>
        <v>0</v>
      </c>
      <c r="D866" s="85">
        <f t="shared" ca="1" si="38"/>
        <v>0</v>
      </c>
      <c r="E866" s="85">
        <f t="shared" ca="1" si="39"/>
        <v>0</v>
      </c>
      <c r="F866" s="86">
        <f>Invoice!G868</f>
        <v>0</v>
      </c>
      <c r="G866" s="87">
        <f t="shared" si="40"/>
        <v>0</v>
      </c>
    </row>
    <row r="867" spans="1:7" s="84" customFormat="1" hidden="1">
      <c r="A867" s="100" t="str">
        <f>Invoice!F869</f>
        <v>Exchange rate :</v>
      </c>
      <c r="B867" s="79">
        <f>Invoice!C869</f>
        <v>0</v>
      </c>
      <c r="C867" s="80">
        <f>Invoice!B869</f>
        <v>0</v>
      </c>
      <c r="D867" s="85">
        <f t="shared" ca="1" si="38"/>
        <v>0</v>
      </c>
      <c r="E867" s="85">
        <f t="shared" ca="1" si="39"/>
        <v>0</v>
      </c>
      <c r="F867" s="86">
        <f>Invoice!G869</f>
        <v>0</v>
      </c>
      <c r="G867" s="87">
        <f t="shared" si="40"/>
        <v>0</v>
      </c>
    </row>
    <row r="868" spans="1:7" s="84" customFormat="1" hidden="1">
      <c r="A868" s="100" t="str">
        <f>Invoice!F870</f>
        <v>Exchange rate :</v>
      </c>
      <c r="B868" s="79">
        <f>Invoice!C870</f>
        <v>0</v>
      </c>
      <c r="C868" s="80">
        <f>Invoice!B870</f>
        <v>0</v>
      </c>
      <c r="D868" s="85">
        <f t="shared" ca="1" si="38"/>
        <v>0</v>
      </c>
      <c r="E868" s="85">
        <f t="shared" ca="1" si="39"/>
        <v>0</v>
      </c>
      <c r="F868" s="86">
        <f>Invoice!G870</f>
        <v>0</v>
      </c>
      <c r="G868" s="87">
        <f t="shared" si="40"/>
        <v>0</v>
      </c>
    </row>
    <row r="869" spans="1:7" s="84" customFormat="1" hidden="1">
      <c r="A869" s="100" t="str">
        <f>Invoice!F871</f>
        <v>Exchange rate :</v>
      </c>
      <c r="B869" s="79">
        <f>Invoice!C871</f>
        <v>0</v>
      </c>
      <c r="C869" s="80">
        <f>Invoice!B871</f>
        <v>0</v>
      </c>
      <c r="D869" s="85">
        <f t="shared" ca="1" si="38"/>
        <v>0</v>
      </c>
      <c r="E869" s="85">
        <f t="shared" ca="1" si="39"/>
        <v>0</v>
      </c>
      <c r="F869" s="86">
        <f>Invoice!G871</f>
        <v>0</v>
      </c>
      <c r="G869" s="87">
        <f t="shared" si="40"/>
        <v>0</v>
      </c>
    </row>
    <row r="870" spans="1:7" s="84" customFormat="1" hidden="1">
      <c r="A870" s="100" t="str">
        <f>Invoice!F872</f>
        <v>Exchange rate :</v>
      </c>
      <c r="B870" s="79">
        <f>Invoice!C872</f>
        <v>0</v>
      </c>
      <c r="C870" s="80">
        <f>Invoice!B872</f>
        <v>0</v>
      </c>
      <c r="D870" s="85">
        <f t="shared" ca="1" si="38"/>
        <v>0</v>
      </c>
      <c r="E870" s="85">
        <f t="shared" ca="1" si="39"/>
        <v>0</v>
      </c>
      <c r="F870" s="86">
        <f>Invoice!G872</f>
        <v>0</v>
      </c>
      <c r="G870" s="87">
        <f t="shared" si="40"/>
        <v>0</v>
      </c>
    </row>
    <row r="871" spans="1:7" s="84" customFormat="1" hidden="1">
      <c r="A871" s="100" t="str">
        <f>Invoice!F873</f>
        <v>Exchange rate :</v>
      </c>
      <c r="B871" s="79">
        <f>Invoice!C873</f>
        <v>0</v>
      </c>
      <c r="C871" s="80">
        <f>Invoice!B873</f>
        <v>0</v>
      </c>
      <c r="D871" s="85">
        <f t="shared" ca="1" si="38"/>
        <v>0</v>
      </c>
      <c r="E871" s="85">
        <f t="shared" ca="1" si="39"/>
        <v>0</v>
      </c>
      <c r="F871" s="86">
        <f>Invoice!G873</f>
        <v>0</v>
      </c>
      <c r="G871" s="87">
        <f t="shared" si="40"/>
        <v>0</v>
      </c>
    </row>
    <row r="872" spans="1:7" s="84" customFormat="1" hidden="1">
      <c r="A872" s="100" t="str">
        <f>Invoice!F874</f>
        <v>Exchange rate :</v>
      </c>
      <c r="B872" s="79">
        <f>Invoice!C874</f>
        <v>0</v>
      </c>
      <c r="C872" s="80">
        <f>Invoice!B874</f>
        <v>0</v>
      </c>
      <c r="D872" s="85">
        <f t="shared" ca="1" si="38"/>
        <v>0</v>
      </c>
      <c r="E872" s="85">
        <f t="shared" ca="1" si="39"/>
        <v>0</v>
      </c>
      <c r="F872" s="86">
        <f>Invoice!G874</f>
        <v>0</v>
      </c>
      <c r="G872" s="87">
        <f t="shared" si="40"/>
        <v>0</v>
      </c>
    </row>
    <row r="873" spans="1:7" s="84" customFormat="1" hidden="1">
      <c r="A873" s="100" t="str">
        <f>Invoice!F875</f>
        <v>Exchange rate :</v>
      </c>
      <c r="B873" s="79">
        <f>Invoice!C875</f>
        <v>0</v>
      </c>
      <c r="C873" s="80">
        <f>Invoice!B875</f>
        <v>0</v>
      </c>
      <c r="D873" s="85">
        <f t="shared" ca="1" si="38"/>
        <v>0</v>
      </c>
      <c r="E873" s="85">
        <f t="shared" ca="1" si="39"/>
        <v>0</v>
      </c>
      <c r="F873" s="86">
        <f>Invoice!G875</f>
        <v>0</v>
      </c>
      <c r="G873" s="87">
        <f t="shared" si="40"/>
        <v>0</v>
      </c>
    </row>
    <row r="874" spans="1:7" s="84" customFormat="1" hidden="1">
      <c r="A874" s="100" t="str">
        <f>Invoice!F876</f>
        <v>Exchange rate :</v>
      </c>
      <c r="B874" s="79">
        <f>Invoice!C876</f>
        <v>0</v>
      </c>
      <c r="C874" s="80">
        <f>Invoice!B876</f>
        <v>0</v>
      </c>
      <c r="D874" s="85">
        <f t="shared" ca="1" si="38"/>
        <v>0</v>
      </c>
      <c r="E874" s="85">
        <f t="shared" ca="1" si="39"/>
        <v>0</v>
      </c>
      <c r="F874" s="86">
        <f>Invoice!G876</f>
        <v>0</v>
      </c>
      <c r="G874" s="87">
        <f t="shared" si="40"/>
        <v>0</v>
      </c>
    </row>
    <row r="875" spans="1:7" s="84" customFormat="1" hidden="1">
      <c r="A875" s="100" t="str">
        <f>Invoice!F877</f>
        <v>Exchange rate :</v>
      </c>
      <c r="B875" s="79">
        <f>Invoice!C877</f>
        <v>0</v>
      </c>
      <c r="C875" s="80">
        <f>Invoice!B877</f>
        <v>0</v>
      </c>
      <c r="D875" s="85">
        <f t="shared" ca="1" si="38"/>
        <v>0</v>
      </c>
      <c r="E875" s="85">
        <f t="shared" ca="1" si="39"/>
        <v>0</v>
      </c>
      <c r="F875" s="86">
        <f>Invoice!G877</f>
        <v>0</v>
      </c>
      <c r="G875" s="87">
        <f t="shared" si="40"/>
        <v>0</v>
      </c>
    </row>
    <row r="876" spans="1:7" s="84" customFormat="1" hidden="1">
      <c r="A876" s="100" t="str">
        <f>Invoice!F878</f>
        <v>Exchange rate :</v>
      </c>
      <c r="B876" s="79">
        <f>Invoice!C878</f>
        <v>0</v>
      </c>
      <c r="C876" s="80">
        <f>Invoice!B878</f>
        <v>0</v>
      </c>
      <c r="D876" s="85">
        <f t="shared" ca="1" si="38"/>
        <v>0</v>
      </c>
      <c r="E876" s="85">
        <f t="shared" ca="1" si="39"/>
        <v>0</v>
      </c>
      <c r="F876" s="86">
        <f>Invoice!G878</f>
        <v>0</v>
      </c>
      <c r="G876" s="87">
        <f t="shared" si="40"/>
        <v>0</v>
      </c>
    </row>
    <row r="877" spans="1:7" s="84" customFormat="1" hidden="1">
      <c r="A877" s="100" t="str">
        <f>Invoice!F879</f>
        <v>Exchange rate :</v>
      </c>
      <c r="B877" s="79">
        <f>Invoice!C879</f>
        <v>0</v>
      </c>
      <c r="C877" s="80">
        <f>Invoice!B879</f>
        <v>0</v>
      </c>
      <c r="D877" s="85">
        <f t="shared" ca="1" si="38"/>
        <v>0</v>
      </c>
      <c r="E877" s="85">
        <f t="shared" ca="1" si="39"/>
        <v>0</v>
      </c>
      <c r="F877" s="86">
        <f>Invoice!G879</f>
        <v>0</v>
      </c>
      <c r="G877" s="87">
        <f t="shared" si="40"/>
        <v>0</v>
      </c>
    </row>
    <row r="878" spans="1:7" s="84" customFormat="1" hidden="1">
      <c r="A878" s="100" t="str">
        <f>Invoice!F880</f>
        <v>Exchange rate :</v>
      </c>
      <c r="B878" s="79">
        <f>Invoice!C880</f>
        <v>0</v>
      </c>
      <c r="C878" s="80">
        <f>Invoice!B880</f>
        <v>0</v>
      </c>
      <c r="D878" s="85">
        <f t="shared" ca="1" si="38"/>
        <v>0</v>
      </c>
      <c r="E878" s="85">
        <f t="shared" ca="1" si="39"/>
        <v>0</v>
      </c>
      <c r="F878" s="86">
        <f>Invoice!G880</f>
        <v>0</v>
      </c>
      <c r="G878" s="87">
        <f t="shared" si="40"/>
        <v>0</v>
      </c>
    </row>
    <row r="879" spans="1:7" s="84" customFormat="1" hidden="1">
      <c r="A879" s="100" t="str">
        <f>Invoice!F881</f>
        <v>Exchange rate :</v>
      </c>
      <c r="B879" s="79">
        <f>Invoice!C881</f>
        <v>0</v>
      </c>
      <c r="C879" s="80">
        <f>Invoice!B881</f>
        <v>0</v>
      </c>
      <c r="D879" s="85">
        <f t="shared" ca="1" si="38"/>
        <v>0</v>
      </c>
      <c r="E879" s="85">
        <f t="shared" ca="1" si="39"/>
        <v>0</v>
      </c>
      <c r="F879" s="86">
        <f>Invoice!G881</f>
        <v>0</v>
      </c>
      <c r="G879" s="87">
        <f t="shared" si="40"/>
        <v>0</v>
      </c>
    </row>
    <row r="880" spans="1:7" s="84" customFormat="1" hidden="1">
      <c r="A880" s="100" t="str">
        <f>Invoice!F882</f>
        <v>Exchange rate :</v>
      </c>
      <c r="B880" s="79">
        <f>Invoice!C882</f>
        <v>0</v>
      </c>
      <c r="C880" s="80">
        <f>Invoice!B882</f>
        <v>0</v>
      </c>
      <c r="D880" s="85">
        <f t="shared" ca="1" si="38"/>
        <v>0</v>
      </c>
      <c r="E880" s="85">
        <f t="shared" ca="1" si="39"/>
        <v>0</v>
      </c>
      <c r="F880" s="86">
        <f>Invoice!G882</f>
        <v>0</v>
      </c>
      <c r="G880" s="87">
        <f t="shared" si="40"/>
        <v>0</v>
      </c>
    </row>
    <row r="881" spans="1:7" s="84" customFormat="1" hidden="1">
      <c r="A881" s="100" t="str">
        <f>Invoice!F883</f>
        <v>Exchange rate :</v>
      </c>
      <c r="B881" s="79">
        <f>Invoice!C883</f>
        <v>0</v>
      </c>
      <c r="C881" s="80">
        <f>Invoice!B883</f>
        <v>0</v>
      </c>
      <c r="D881" s="85">
        <f t="shared" ca="1" si="38"/>
        <v>0</v>
      </c>
      <c r="E881" s="85">
        <f t="shared" ca="1" si="39"/>
        <v>0</v>
      </c>
      <c r="F881" s="86">
        <f>Invoice!G883</f>
        <v>0</v>
      </c>
      <c r="G881" s="87">
        <f t="shared" si="40"/>
        <v>0</v>
      </c>
    </row>
    <row r="882" spans="1:7" s="84" customFormat="1" hidden="1">
      <c r="A882" s="100" t="str">
        <f>Invoice!F884</f>
        <v>Exchange rate :</v>
      </c>
      <c r="B882" s="79">
        <f>Invoice!C884</f>
        <v>0</v>
      </c>
      <c r="C882" s="80">
        <f>Invoice!B884</f>
        <v>0</v>
      </c>
      <c r="D882" s="85">
        <f t="shared" ca="1" si="38"/>
        <v>0</v>
      </c>
      <c r="E882" s="85">
        <f t="shared" ca="1" si="39"/>
        <v>0</v>
      </c>
      <c r="F882" s="86">
        <f>Invoice!G884</f>
        <v>0</v>
      </c>
      <c r="G882" s="87">
        <f t="shared" si="40"/>
        <v>0</v>
      </c>
    </row>
    <row r="883" spans="1:7" s="84" customFormat="1" hidden="1">
      <c r="A883" s="100" t="str">
        <f>Invoice!F885</f>
        <v>Exchange rate :</v>
      </c>
      <c r="B883" s="79">
        <f>Invoice!C885</f>
        <v>0</v>
      </c>
      <c r="C883" s="80">
        <f>Invoice!B885</f>
        <v>0</v>
      </c>
      <c r="D883" s="85">
        <f t="shared" ca="1" si="38"/>
        <v>0</v>
      </c>
      <c r="E883" s="85">
        <f t="shared" ca="1" si="39"/>
        <v>0</v>
      </c>
      <c r="F883" s="86">
        <f>Invoice!G885</f>
        <v>0</v>
      </c>
      <c r="G883" s="87">
        <f t="shared" si="40"/>
        <v>0</v>
      </c>
    </row>
    <row r="884" spans="1:7" s="84" customFormat="1" hidden="1">
      <c r="A884" s="100" t="str">
        <f>Invoice!F886</f>
        <v>Exchange rate :</v>
      </c>
      <c r="B884" s="79">
        <f>Invoice!C886</f>
        <v>0</v>
      </c>
      <c r="C884" s="80">
        <f>Invoice!B886</f>
        <v>0</v>
      </c>
      <c r="D884" s="85">
        <f t="shared" ca="1" si="38"/>
        <v>0</v>
      </c>
      <c r="E884" s="85">
        <f t="shared" ca="1" si="39"/>
        <v>0</v>
      </c>
      <c r="F884" s="86">
        <f>Invoice!G886</f>
        <v>0</v>
      </c>
      <c r="G884" s="87">
        <f t="shared" si="40"/>
        <v>0</v>
      </c>
    </row>
    <row r="885" spans="1:7" s="84" customFormat="1" hidden="1">
      <c r="A885" s="100" t="str">
        <f>Invoice!F887</f>
        <v>Exchange rate :</v>
      </c>
      <c r="B885" s="79">
        <f>Invoice!C887</f>
        <v>0</v>
      </c>
      <c r="C885" s="80">
        <f>Invoice!B887</f>
        <v>0</v>
      </c>
      <c r="D885" s="85">
        <f t="shared" ca="1" si="38"/>
        <v>0</v>
      </c>
      <c r="E885" s="85">
        <f t="shared" ca="1" si="39"/>
        <v>0</v>
      </c>
      <c r="F885" s="86">
        <f>Invoice!G887</f>
        <v>0</v>
      </c>
      <c r="G885" s="87">
        <f t="shared" si="40"/>
        <v>0</v>
      </c>
    </row>
    <row r="886" spans="1:7" s="84" customFormat="1" hidden="1">
      <c r="A886" s="100" t="str">
        <f>Invoice!F888</f>
        <v>Exchange rate :</v>
      </c>
      <c r="B886" s="79">
        <f>Invoice!C888</f>
        <v>0</v>
      </c>
      <c r="C886" s="80">
        <f>Invoice!B888</f>
        <v>0</v>
      </c>
      <c r="D886" s="85">
        <f t="shared" ca="1" si="38"/>
        <v>0</v>
      </c>
      <c r="E886" s="85">
        <f t="shared" ca="1" si="39"/>
        <v>0</v>
      </c>
      <c r="F886" s="86">
        <f>Invoice!G888</f>
        <v>0</v>
      </c>
      <c r="G886" s="87">
        <f t="shared" si="40"/>
        <v>0</v>
      </c>
    </row>
    <row r="887" spans="1:7" s="84" customFormat="1" hidden="1">
      <c r="A887" s="100" t="str">
        <f>Invoice!F889</f>
        <v>Exchange rate :</v>
      </c>
      <c r="B887" s="79">
        <f>Invoice!C889</f>
        <v>0</v>
      </c>
      <c r="C887" s="80">
        <f>Invoice!B889</f>
        <v>0</v>
      </c>
      <c r="D887" s="85">
        <f t="shared" ca="1" si="38"/>
        <v>0</v>
      </c>
      <c r="E887" s="85">
        <f t="shared" ca="1" si="39"/>
        <v>0</v>
      </c>
      <c r="F887" s="86">
        <f>Invoice!G889</f>
        <v>0</v>
      </c>
      <c r="G887" s="87">
        <f t="shared" si="40"/>
        <v>0</v>
      </c>
    </row>
    <row r="888" spans="1:7" s="84" customFormat="1" hidden="1">
      <c r="A888" s="100" t="str">
        <f>Invoice!F890</f>
        <v>Exchange rate :</v>
      </c>
      <c r="B888" s="79">
        <f>Invoice!C890</f>
        <v>0</v>
      </c>
      <c r="C888" s="80">
        <f>Invoice!B890</f>
        <v>0</v>
      </c>
      <c r="D888" s="85">
        <f t="shared" ca="1" si="38"/>
        <v>0</v>
      </c>
      <c r="E888" s="85">
        <f t="shared" ca="1" si="39"/>
        <v>0</v>
      </c>
      <c r="F888" s="86">
        <f>Invoice!G890</f>
        <v>0</v>
      </c>
      <c r="G888" s="87">
        <f t="shared" si="40"/>
        <v>0</v>
      </c>
    </row>
    <row r="889" spans="1:7" s="84" customFormat="1" hidden="1">
      <c r="A889" s="100" t="str">
        <f>Invoice!F891</f>
        <v>Exchange rate :</v>
      </c>
      <c r="B889" s="79">
        <f>Invoice!C891</f>
        <v>0</v>
      </c>
      <c r="C889" s="80">
        <f>Invoice!B891</f>
        <v>0</v>
      </c>
      <c r="D889" s="85">
        <f t="shared" ca="1" si="38"/>
        <v>0</v>
      </c>
      <c r="E889" s="85">
        <f t="shared" ca="1" si="39"/>
        <v>0</v>
      </c>
      <c r="F889" s="86">
        <f>Invoice!G891</f>
        <v>0</v>
      </c>
      <c r="G889" s="87">
        <f t="shared" si="40"/>
        <v>0</v>
      </c>
    </row>
    <row r="890" spans="1:7" s="84" customFormat="1" hidden="1">
      <c r="A890" s="100" t="str">
        <f>Invoice!F892</f>
        <v>Exchange rate :</v>
      </c>
      <c r="B890" s="79">
        <f>Invoice!C892</f>
        <v>0</v>
      </c>
      <c r="C890" s="80">
        <f>Invoice!B892</f>
        <v>0</v>
      </c>
      <c r="D890" s="85">
        <f t="shared" ca="1" si="38"/>
        <v>0</v>
      </c>
      <c r="E890" s="85">
        <f t="shared" ca="1" si="39"/>
        <v>0</v>
      </c>
      <c r="F890" s="86">
        <f>Invoice!G892</f>
        <v>0</v>
      </c>
      <c r="G890" s="87">
        <f t="shared" si="40"/>
        <v>0</v>
      </c>
    </row>
    <row r="891" spans="1:7" s="84" customFormat="1" hidden="1">
      <c r="A891" s="100" t="str">
        <f>Invoice!F893</f>
        <v>Exchange rate :</v>
      </c>
      <c r="B891" s="79">
        <f>Invoice!C893</f>
        <v>0</v>
      </c>
      <c r="C891" s="80">
        <f>Invoice!B893</f>
        <v>0</v>
      </c>
      <c r="D891" s="85">
        <f t="shared" ca="1" si="38"/>
        <v>0</v>
      </c>
      <c r="E891" s="85">
        <f t="shared" ca="1" si="39"/>
        <v>0</v>
      </c>
      <c r="F891" s="86">
        <f>Invoice!G893</f>
        <v>0</v>
      </c>
      <c r="G891" s="87">
        <f t="shared" si="40"/>
        <v>0</v>
      </c>
    </row>
    <row r="892" spans="1:7" s="84" customFormat="1" hidden="1">
      <c r="A892" s="100" t="str">
        <f>Invoice!F894</f>
        <v>Exchange rate :</v>
      </c>
      <c r="B892" s="79">
        <f>Invoice!C894</f>
        <v>0</v>
      </c>
      <c r="C892" s="80">
        <f>Invoice!B894</f>
        <v>0</v>
      </c>
      <c r="D892" s="85">
        <f t="shared" ca="1" si="38"/>
        <v>0</v>
      </c>
      <c r="E892" s="85">
        <f t="shared" ca="1" si="39"/>
        <v>0</v>
      </c>
      <c r="F892" s="86">
        <f>Invoice!G894</f>
        <v>0</v>
      </c>
      <c r="G892" s="87">
        <f t="shared" si="40"/>
        <v>0</v>
      </c>
    </row>
    <row r="893" spans="1:7" s="84" customFormat="1" hidden="1">
      <c r="A893" s="100" t="str">
        <f>Invoice!F895</f>
        <v>Exchange rate :</v>
      </c>
      <c r="B893" s="79">
        <f>Invoice!C895</f>
        <v>0</v>
      </c>
      <c r="C893" s="80">
        <f>Invoice!B895</f>
        <v>0</v>
      </c>
      <c r="D893" s="85">
        <f t="shared" ca="1" si="38"/>
        <v>0</v>
      </c>
      <c r="E893" s="85">
        <f t="shared" ca="1" si="39"/>
        <v>0</v>
      </c>
      <c r="F893" s="86">
        <f>Invoice!G895</f>
        <v>0</v>
      </c>
      <c r="G893" s="87">
        <f t="shared" si="40"/>
        <v>0</v>
      </c>
    </row>
    <row r="894" spans="1:7" s="84" customFormat="1" hidden="1">
      <c r="A894" s="100" t="str">
        <f>Invoice!F896</f>
        <v>Exchange rate :</v>
      </c>
      <c r="B894" s="79">
        <f>Invoice!C896</f>
        <v>0</v>
      </c>
      <c r="C894" s="80">
        <f>Invoice!B896</f>
        <v>0</v>
      </c>
      <c r="D894" s="85">
        <f t="shared" ca="1" si="38"/>
        <v>0</v>
      </c>
      <c r="E894" s="85">
        <f t="shared" ca="1" si="39"/>
        <v>0</v>
      </c>
      <c r="F894" s="86">
        <f>Invoice!G896</f>
        <v>0</v>
      </c>
      <c r="G894" s="87">
        <f t="shared" si="40"/>
        <v>0</v>
      </c>
    </row>
    <row r="895" spans="1:7" s="84" customFormat="1" hidden="1">
      <c r="A895" s="100" t="str">
        <f>Invoice!F897</f>
        <v>Exchange rate :</v>
      </c>
      <c r="B895" s="79">
        <f>Invoice!C897</f>
        <v>0</v>
      </c>
      <c r="C895" s="80">
        <f>Invoice!B897</f>
        <v>0</v>
      </c>
      <c r="D895" s="85">
        <f t="shared" ca="1" si="38"/>
        <v>0</v>
      </c>
      <c r="E895" s="85">
        <f t="shared" ca="1" si="39"/>
        <v>0</v>
      </c>
      <c r="F895" s="86">
        <f>Invoice!G897</f>
        <v>0</v>
      </c>
      <c r="G895" s="87">
        <f t="shared" si="40"/>
        <v>0</v>
      </c>
    </row>
    <row r="896" spans="1:7" s="84" customFormat="1" hidden="1">
      <c r="A896" s="100" t="str">
        <f>Invoice!F898</f>
        <v>Exchange rate :</v>
      </c>
      <c r="B896" s="79">
        <f>Invoice!C898</f>
        <v>0</v>
      </c>
      <c r="C896" s="80">
        <f>Invoice!B898</f>
        <v>0</v>
      </c>
      <c r="D896" s="85">
        <f t="shared" ca="1" si="38"/>
        <v>0</v>
      </c>
      <c r="E896" s="85">
        <f t="shared" ca="1" si="39"/>
        <v>0</v>
      </c>
      <c r="F896" s="86">
        <f>Invoice!G898</f>
        <v>0</v>
      </c>
      <c r="G896" s="87">
        <f t="shared" si="40"/>
        <v>0</v>
      </c>
    </row>
    <row r="897" spans="1:7" s="84" customFormat="1" hidden="1">
      <c r="A897" s="100" t="str">
        <f>Invoice!F899</f>
        <v>Exchange rate :</v>
      </c>
      <c r="B897" s="79">
        <f>Invoice!C899</f>
        <v>0</v>
      </c>
      <c r="C897" s="80">
        <f>Invoice!B899</f>
        <v>0</v>
      </c>
      <c r="D897" s="85">
        <f t="shared" ref="D897:D960" ca="1" si="41">F897/$D$14</f>
        <v>0</v>
      </c>
      <c r="E897" s="85">
        <f t="shared" ref="E897:E960" ca="1" si="42">G897/$D$14</f>
        <v>0</v>
      </c>
      <c r="F897" s="86">
        <f>Invoice!G899</f>
        <v>0</v>
      </c>
      <c r="G897" s="87">
        <f t="shared" ref="G897:G960" si="43">C897*F897</f>
        <v>0</v>
      </c>
    </row>
    <row r="898" spans="1:7" s="84" customFormat="1" hidden="1">
      <c r="A898" s="100" t="str">
        <f>Invoice!F900</f>
        <v>Exchange rate :</v>
      </c>
      <c r="B898" s="79">
        <f>Invoice!C900</f>
        <v>0</v>
      </c>
      <c r="C898" s="80">
        <f>Invoice!B900</f>
        <v>0</v>
      </c>
      <c r="D898" s="85">
        <f t="shared" ca="1" si="41"/>
        <v>0</v>
      </c>
      <c r="E898" s="85">
        <f t="shared" ca="1" si="42"/>
        <v>0</v>
      </c>
      <c r="F898" s="86">
        <f>Invoice!G900</f>
        <v>0</v>
      </c>
      <c r="G898" s="87">
        <f t="shared" si="43"/>
        <v>0</v>
      </c>
    </row>
    <row r="899" spans="1:7" s="84" customFormat="1" hidden="1">
      <c r="A899" s="100" t="str">
        <f>Invoice!F901</f>
        <v>Exchange rate :</v>
      </c>
      <c r="B899" s="79">
        <f>Invoice!C901</f>
        <v>0</v>
      </c>
      <c r="C899" s="80">
        <f>Invoice!B901</f>
        <v>0</v>
      </c>
      <c r="D899" s="85">
        <f t="shared" ca="1" si="41"/>
        <v>0</v>
      </c>
      <c r="E899" s="85">
        <f t="shared" ca="1" si="42"/>
        <v>0</v>
      </c>
      <c r="F899" s="86">
        <f>Invoice!G901</f>
        <v>0</v>
      </c>
      <c r="G899" s="87">
        <f t="shared" si="43"/>
        <v>0</v>
      </c>
    </row>
    <row r="900" spans="1:7" s="84" customFormat="1" hidden="1">
      <c r="A900" s="100" t="str">
        <f>Invoice!F902</f>
        <v>Exchange rate :</v>
      </c>
      <c r="B900" s="79">
        <f>Invoice!C902</f>
        <v>0</v>
      </c>
      <c r="C900" s="80">
        <f>Invoice!B902</f>
        <v>0</v>
      </c>
      <c r="D900" s="85">
        <f t="shared" ca="1" si="41"/>
        <v>0</v>
      </c>
      <c r="E900" s="85">
        <f t="shared" ca="1" si="42"/>
        <v>0</v>
      </c>
      <c r="F900" s="86">
        <f>Invoice!G902</f>
        <v>0</v>
      </c>
      <c r="G900" s="87">
        <f t="shared" si="43"/>
        <v>0</v>
      </c>
    </row>
    <row r="901" spans="1:7" s="84" customFormat="1" hidden="1">
      <c r="A901" s="100" t="str">
        <f>Invoice!F903</f>
        <v>Exchange rate :</v>
      </c>
      <c r="B901" s="79">
        <f>Invoice!C903</f>
        <v>0</v>
      </c>
      <c r="C901" s="80">
        <f>Invoice!B903</f>
        <v>0</v>
      </c>
      <c r="D901" s="85">
        <f t="shared" ca="1" si="41"/>
        <v>0</v>
      </c>
      <c r="E901" s="85">
        <f t="shared" ca="1" si="42"/>
        <v>0</v>
      </c>
      <c r="F901" s="86">
        <f>Invoice!G903</f>
        <v>0</v>
      </c>
      <c r="G901" s="87">
        <f t="shared" si="43"/>
        <v>0</v>
      </c>
    </row>
    <row r="902" spans="1:7" s="84" customFormat="1" hidden="1">
      <c r="A902" s="100" t="str">
        <f>Invoice!F904</f>
        <v>Exchange rate :</v>
      </c>
      <c r="B902" s="79">
        <f>Invoice!C904</f>
        <v>0</v>
      </c>
      <c r="C902" s="80">
        <f>Invoice!B904</f>
        <v>0</v>
      </c>
      <c r="D902" s="85">
        <f t="shared" ca="1" si="41"/>
        <v>0</v>
      </c>
      <c r="E902" s="85">
        <f t="shared" ca="1" si="42"/>
        <v>0</v>
      </c>
      <c r="F902" s="86">
        <f>Invoice!G904</f>
        <v>0</v>
      </c>
      <c r="G902" s="87">
        <f t="shared" si="43"/>
        <v>0</v>
      </c>
    </row>
    <row r="903" spans="1:7" s="84" customFormat="1" hidden="1">
      <c r="A903" s="100" t="str">
        <f>Invoice!F905</f>
        <v>Exchange rate :</v>
      </c>
      <c r="B903" s="79">
        <f>Invoice!C905</f>
        <v>0</v>
      </c>
      <c r="C903" s="80">
        <f>Invoice!B905</f>
        <v>0</v>
      </c>
      <c r="D903" s="85">
        <f t="shared" ca="1" si="41"/>
        <v>0</v>
      </c>
      <c r="E903" s="85">
        <f t="shared" ca="1" si="42"/>
        <v>0</v>
      </c>
      <c r="F903" s="86">
        <f>Invoice!G905</f>
        <v>0</v>
      </c>
      <c r="G903" s="87">
        <f t="shared" si="43"/>
        <v>0</v>
      </c>
    </row>
    <row r="904" spans="1:7" s="84" customFormat="1" hidden="1">
      <c r="A904" s="100" t="str">
        <f>Invoice!F906</f>
        <v>Exchange rate :</v>
      </c>
      <c r="B904" s="79">
        <f>Invoice!C906</f>
        <v>0</v>
      </c>
      <c r="C904" s="80">
        <f>Invoice!B906</f>
        <v>0</v>
      </c>
      <c r="D904" s="85">
        <f t="shared" ca="1" si="41"/>
        <v>0</v>
      </c>
      <c r="E904" s="85">
        <f t="shared" ca="1" si="42"/>
        <v>0</v>
      </c>
      <c r="F904" s="86">
        <f>Invoice!G906</f>
        <v>0</v>
      </c>
      <c r="G904" s="87">
        <f t="shared" si="43"/>
        <v>0</v>
      </c>
    </row>
    <row r="905" spans="1:7" s="84" customFormat="1" hidden="1">
      <c r="A905" s="100" t="str">
        <f>Invoice!F907</f>
        <v>Exchange rate :</v>
      </c>
      <c r="B905" s="79">
        <f>Invoice!C907</f>
        <v>0</v>
      </c>
      <c r="C905" s="80">
        <f>Invoice!B907</f>
        <v>0</v>
      </c>
      <c r="D905" s="85">
        <f t="shared" ca="1" si="41"/>
        <v>0</v>
      </c>
      <c r="E905" s="85">
        <f t="shared" ca="1" si="42"/>
        <v>0</v>
      </c>
      <c r="F905" s="86">
        <f>Invoice!G907</f>
        <v>0</v>
      </c>
      <c r="G905" s="87">
        <f t="shared" si="43"/>
        <v>0</v>
      </c>
    </row>
    <row r="906" spans="1:7" s="84" customFormat="1" hidden="1">
      <c r="A906" s="100" t="str">
        <f>Invoice!F908</f>
        <v>Exchange rate :</v>
      </c>
      <c r="B906" s="79">
        <f>Invoice!C908</f>
        <v>0</v>
      </c>
      <c r="C906" s="80">
        <f>Invoice!B908</f>
        <v>0</v>
      </c>
      <c r="D906" s="85">
        <f t="shared" ca="1" si="41"/>
        <v>0</v>
      </c>
      <c r="E906" s="85">
        <f t="shared" ca="1" si="42"/>
        <v>0</v>
      </c>
      <c r="F906" s="86">
        <f>Invoice!G908</f>
        <v>0</v>
      </c>
      <c r="G906" s="87">
        <f t="shared" si="43"/>
        <v>0</v>
      </c>
    </row>
    <row r="907" spans="1:7" s="84" customFormat="1" hidden="1">
      <c r="A907" s="100" t="str">
        <f>Invoice!F909</f>
        <v>Exchange rate :</v>
      </c>
      <c r="B907" s="79">
        <f>Invoice!C909</f>
        <v>0</v>
      </c>
      <c r="C907" s="80">
        <f>Invoice!B909</f>
        <v>0</v>
      </c>
      <c r="D907" s="85">
        <f t="shared" ca="1" si="41"/>
        <v>0</v>
      </c>
      <c r="E907" s="85">
        <f t="shared" ca="1" si="42"/>
        <v>0</v>
      </c>
      <c r="F907" s="86">
        <f>Invoice!G909</f>
        <v>0</v>
      </c>
      <c r="G907" s="87">
        <f t="shared" si="43"/>
        <v>0</v>
      </c>
    </row>
    <row r="908" spans="1:7" s="84" customFormat="1" hidden="1">
      <c r="A908" s="100" t="str">
        <f>Invoice!F910</f>
        <v>Exchange rate :</v>
      </c>
      <c r="B908" s="79">
        <f>Invoice!C910</f>
        <v>0</v>
      </c>
      <c r="C908" s="80">
        <f>Invoice!B910</f>
        <v>0</v>
      </c>
      <c r="D908" s="85">
        <f t="shared" ca="1" si="41"/>
        <v>0</v>
      </c>
      <c r="E908" s="85">
        <f t="shared" ca="1" si="42"/>
        <v>0</v>
      </c>
      <c r="F908" s="86">
        <f>Invoice!G910</f>
        <v>0</v>
      </c>
      <c r="G908" s="87">
        <f t="shared" si="43"/>
        <v>0</v>
      </c>
    </row>
    <row r="909" spans="1:7" s="84" customFormat="1" hidden="1">
      <c r="A909" s="100" t="str">
        <f>Invoice!F911</f>
        <v>Exchange rate :</v>
      </c>
      <c r="B909" s="79">
        <f>Invoice!C911</f>
        <v>0</v>
      </c>
      <c r="C909" s="80">
        <f>Invoice!B911</f>
        <v>0</v>
      </c>
      <c r="D909" s="85">
        <f t="shared" ca="1" si="41"/>
        <v>0</v>
      </c>
      <c r="E909" s="85">
        <f t="shared" ca="1" si="42"/>
        <v>0</v>
      </c>
      <c r="F909" s="86">
        <f>Invoice!G911</f>
        <v>0</v>
      </c>
      <c r="G909" s="87">
        <f t="shared" si="43"/>
        <v>0</v>
      </c>
    </row>
    <row r="910" spans="1:7" s="84" customFormat="1" hidden="1">
      <c r="A910" s="100" t="str">
        <f>Invoice!F912</f>
        <v>Exchange rate :</v>
      </c>
      <c r="B910" s="79">
        <f>Invoice!C912</f>
        <v>0</v>
      </c>
      <c r="C910" s="80">
        <f>Invoice!B912</f>
        <v>0</v>
      </c>
      <c r="D910" s="85">
        <f t="shared" ca="1" si="41"/>
        <v>0</v>
      </c>
      <c r="E910" s="85">
        <f t="shared" ca="1" si="42"/>
        <v>0</v>
      </c>
      <c r="F910" s="86">
        <f>Invoice!G912</f>
        <v>0</v>
      </c>
      <c r="G910" s="87">
        <f t="shared" si="43"/>
        <v>0</v>
      </c>
    </row>
    <row r="911" spans="1:7" s="84" customFormat="1" hidden="1">
      <c r="A911" s="100" t="str">
        <f>Invoice!F913</f>
        <v>Exchange rate :</v>
      </c>
      <c r="B911" s="79">
        <f>Invoice!C913</f>
        <v>0</v>
      </c>
      <c r="C911" s="80">
        <f>Invoice!B913</f>
        <v>0</v>
      </c>
      <c r="D911" s="85">
        <f t="shared" ca="1" si="41"/>
        <v>0</v>
      </c>
      <c r="E911" s="85">
        <f t="shared" ca="1" si="42"/>
        <v>0</v>
      </c>
      <c r="F911" s="86">
        <f>Invoice!G913</f>
        <v>0</v>
      </c>
      <c r="G911" s="87">
        <f t="shared" si="43"/>
        <v>0</v>
      </c>
    </row>
    <row r="912" spans="1:7" s="84" customFormat="1" hidden="1">
      <c r="A912" s="100" t="str">
        <f>Invoice!F914</f>
        <v>Exchange rate :</v>
      </c>
      <c r="B912" s="79">
        <f>Invoice!C914</f>
        <v>0</v>
      </c>
      <c r="C912" s="80">
        <f>Invoice!B914</f>
        <v>0</v>
      </c>
      <c r="D912" s="85">
        <f t="shared" ca="1" si="41"/>
        <v>0</v>
      </c>
      <c r="E912" s="85">
        <f t="shared" ca="1" si="42"/>
        <v>0</v>
      </c>
      <c r="F912" s="86">
        <f>Invoice!G914</f>
        <v>0</v>
      </c>
      <c r="G912" s="87">
        <f t="shared" si="43"/>
        <v>0</v>
      </c>
    </row>
    <row r="913" spans="1:7" s="84" customFormat="1" hidden="1">
      <c r="A913" s="100" t="str">
        <f>Invoice!F915</f>
        <v>Exchange rate :</v>
      </c>
      <c r="B913" s="79">
        <f>Invoice!C915</f>
        <v>0</v>
      </c>
      <c r="C913" s="80">
        <f>Invoice!B915</f>
        <v>0</v>
      </c>
      <c r="D913" s="85">
        <f t="shared" ca="1" si="41"/>
        <v>0</v>
      </c>
      <c r="E913" s="85">
        <f t="shared" ca="1" si="42"/>
        <v>0</v>
      </c>
      <c r="F913" s="86">
        <f>Invoice!G915</f>
        <v>0</v>
      </c>
      <c r="G913" s="87">
        <f t="shared" si="43"/>
        <v>0</v>
      </c>
    </row>
    <row r="914" spans="1:7" s="84" customFormat="1" hidden="1">
      <c r="A914" s="100" t="str">
        <f>Invoice!F916</f>
        <v>Exchange rate :</v>
      </c>
      <c r="B914" s="79">
        <f>Invoice!C916</f>
        <v>0</v>
      </c>
      <c r="C914" s="80">
        <f>Invoice!B916</f>
        <v>0</v>
      </c>
      <c r="D914" s="85">
        <f t="shared" ca="1" si="41"/>
        <v>0</v>
      </c>
      <c r="E914" s="85">
        <f t="shared" ca="1" si="42"/>
        <v>0</v>
      </c>
      <c r="F914" s="86">
        <f>Invoice!G916</f>
        <v>0</v>
      </c>
      <c r="G914" s="87">
        <f t="shared" si="43"/>
        <v>0</v>
      </c>
    </row>
    <row r="915" spans="1:7" s="84" customFormat="1" hidden="1">
      <c r="A915" s="100" t="str">
        <f>Invoice!F917</f>
        <v>Exchange rate :</v>
      </c>
      <c r="B915" s="79">
        <f>Invoice!C917</f>
        <v>0</v>
      </c>
      <c r="C915" s="80">
        <f>Invoice!B917</f>
        <v>0</v>
      </c>
      <c r="D915" s="85">
        <f t="shared" ca="1" si="41"/>
        <v>0</v>
      </c>
      <c r="E915" s="85">
        <f t="shared" ca="1" si="42"/>
        <v>0</v>
      </c>
      <c r="F915" s="86">
        <f>Invoice!G917</f>
        <v>0</v>
      </c>
      <c r="G915" s="87">
        <f t="shared" si="43"/>
        <v>0</v>
      </c>
    </row>
    <row r="916" spans="1:7" s="84" customFormat="1" hidden="1">
      <c r="A916" s="100" t="str">
        <f>Invoice!F918</f>
        <v>Exchange rate :</v>
      </c>
      <c r="B916" s="79">
        <f>Invoice!C918</f>
        <v>0</v>
      </c>
      <c r="C916" s="80">
        <f>Invoice!B918</f>
        <v>0</v>
      </c>
      <c r="D916" s="85">
        <f t="shared" ca="1" si="41"/>
        <v>0</v>
      </c>
      <c r="E916" s="85">
        <f t="shared" ca="1" si="42"/>
        <v>0</v>
      </c>
      <c r="F916" s="86">
        <f>Invoice!G918</f>
        <v>0</v>
      </c>
      <c r="G916" s="87">
        <f t="shared" si="43"/>
        <v>0</v>
      </c>
    </row>
    <row r="917" spans="1:7" s="84" customFormat="1" hidden="1">
      <c r="A917" s="100" t="str">
        <f>Invoice!F919</f>
        <v>Exchange rate :</v>
      </c>
      <c r="B917" s="79">
        <f>Invoice!C919</f>
        <v>0</v>
      </c>
      <c r="C917" s="80">
        <f>Invoice!B919</f>
        <v>0</v>
      </c>
      <c r="D917" s="85">
        <f t="shared" ca="1" si="41"/>
        <v>0</v>
      </c>
      <c r="E917" s="85">
        <f t="shared" ca="1" si="42"/>
        <v>0</v>
      </c>
      <c r="F917" s="86">
        <f>Invoice!G919</f>
        <v>0</v>
      </c>
      <c r="G917" s="87">
        <f t="shared" si="43"/>
        <v>0</v>
      </c>
    </row>
    <row r="918" spans="1:7" s="84" customFormat="1" hidden="1">
      <c r="A918" s="100" t="str">
        <f>Invoice!F920</f>
        <v>Exchange rate :</v>
      </c>
      <c r="B918" s="79">
        <f>Invoice!C920</f>
        <v>0</v>
      </c>
      <c r="C918" s="80">
        <f>Invoice!B920</f>
        <v>0</v>
      </c>
      <c r="D918" s="85">
        <f t="shared" ca="1" si="41"/>
        <v>0</v>
      </c>
      <c r="E918" s="85">
        <f t="shared" ca="1" si="42"/>
        <v>0</v>
      </c>
      <c r="F918" s="86">
        <f>Invoice!G920</f>
        <v>0</v>
      </c>
      <c r="G918" s="87">
        <f t="shared" si="43"/>
        <v>0</v>
      </c>
    </row>
    <row r="919" spans="1:7" s="84" customFormat="1" hidden="1">
      <c r="A919" s="100" t="str">
        <f>Invoice!F921</f>
        <v>Exchange rate :</v>
      </c>
      <c r="B919" s="79">
        <f>Invoice!C921</f>
        <v>0</v>
      </c>
      <c r="C919" s="80">
        <f>Invoice!B921</f>
        <v>0</v>
      </c>
      <c r="D919" s="85">
        <f t="shared" ca="1" si="41"/>
        <v>0</v>
      </c>
      <c r="E919" s="85">
        <f t="shared" ca="1" si="42"/>
        <v>0</v>
      </c>
      <c r="F919" s="86">
        <f>Invoice!G921</f>
        <v>0</v>
      </c>
      <c r="G919" s="87">
        <f t="shared" si="43"/>
        <v>0</v>
      </c>
    </row>
    <row r="920" spans="1:7" s="84" customFormat="1" hidden="1">
      <c r="A920" s="100" t="str">
        <f>Invoice!F922</f>
        <v>Exchange rate :</v>
      </c>
      <c r="B920" s="79">
        <f>Invoice!C922</f>
        <v>0</v>
      </c>
      <c r="C920" s="80">
        <f>Invoice!B922</f>
        <v>0</v>
      </c>
      <c r="D920" s="85">
        <f t="shared" ca="1" si="41"/>
        <v>0</v>
      </c>
      <c r="E920" s="85">
        <f t="shared" ca="1" si="42"/>
        <v>0</v>
      </c>
      <c r="F920" s="86">
        <f>Invoice!G922</f>
        <v>0</v>
      </c>
      <c r="G920" s="87">
        <f t="shared" si="43"/>
        <v>0</v>
      </c>
    </row>
    <row r="921" spans="1:7" s="84" customFormat="1" hidden="1">
      <c r="A921" s="100" t="str">
        <f>Invoice!F923</f>
        <v>Exchange rate :</v>
      </c>
      <c r="B921" s="79">
        <f>Invoice!C923</f>
        <v>0</v>
      </c>
      <c r="C921" s="80">
        <f>Invoice!B923</f>
        <v>0</v>
      </c>
      <c r="D921" s="85">
        <f t="shared" ca="1" si="41"/>
        <v>0</v>
      </c>
      <c r="E921" s="85">
        <f t="shared" ca="1" si="42"/>
        <v>0</v>
      </c>
      <c r="F921" s="86">
        <f>Invoice!G923</f>
        <v>0</v>
      </c>
      <c r="G921" s="87">
        <f t="shared" si="43"/>
        <v>0</v>
      </c>
    </row>
    <row r="922" spans="1:7" s="84" customFormat="1" hidden="1">
      <c r="A922" s="100" t="str">
        <f>Invoice!F924</f>
        <v>Exchange rate :</v>
      </c>
      <c r="B922" s="79">
        <f>Invoice!C924</f>
        <v>0</v>
      </c>
      <c r="C922" s="80">
        <f>Invoice!B924</f>
        <v>0</v>
      </c>
      <c r="D922" s="85">
        <f t="shared" ca="1" si="41"/>
        <v>0</v>
      </c>
      <c r="E922" s="85">
        <f t="shared" ca="1" si="42"/>
        <v>0</v>
      </c>
      <c r="F922" s="86">
        <f>Invoice!G924</f>
        <v>0</v>
      </c>
      <c r="G922" s="87">
        <f t="shared" si="43"/>
        <v>0</v>
      </c>
    </row>
    <row r="923" spans="1:7" s="84" customFormat="1" hidden="1">
      <c r="A923" s="100" t="str">
        <f>Invoice!F925</f>
        <v>Exchange rate :</v>
      </c>
      <c r="B923" s="79">
        <f>Invoice!C925</f>
        <v>0</v>
      </c>
      <c r="C923" s="80">
        <f>Invoice!B925</f>
        <v>0</v>
      </c>
      <c r="D923" s="85">
        <f t="shared" ca="1" si="41"/>
        <v>0</v>
      </c>
      <c r="E923" s="85">
        <f t="shared" ca="1" si="42"/>
        <v>0</v>
      </c>
      <c r="F923" s="86">
        <f>Invoice!G925</f>
        <v>0</v>
      </c>
      <c r="G923" s="87">
        <f t="shared" si="43"/>
        <v>0</v>
      </c>
    </row>
    <row r="924" spans="1:7" s="84" customFormat="1" hidden="1">
      <c r="A924" s="100" t="str">
        <f>Invoice!F926</f>
        <v>Exchange rate :</v>
      </c>
      <c r="B924" s="79">
        <f>Invoice!C926</f>
        <v>0</v>
      </c>
      <c r="C924" s="80">
        <f>Invoice!B926</f>
        <v>0</v>
      </c>
      <c r="D924" s="85">
        <f t="shared" ca="1" si="41"/>
        <v>0</v>
      </c>
      <c r="E924" s="85">
        <f t="shared" ca="1" si="42"/>
        <v>0</v>
      </c>
      <c r="F924" s="86">
        <f>Invoice!G926</f>
        <v>0</v>
      </c>
      <c r="G924" s="87">
        <f t="shared" si="43"/>
        <v>0</v>
      </c>
    </row>
    <row r="925" spans="1:7" s="84" customFormat="1" hidden="1">
      <c r="A925" s="100" t="str">
        <f>Invoice!F927</f>
        <v>Exchange rate :</v>
      </c>
      <c r="B925" s="79">
        <f>Invoice!C927</f>
        <v>0</v>
      </c>
      <c r="C925" s="80">
        <f>Invoice!B927</f>
        <v>0</v>
      </c>
      <c r="D925" s="85">
        <f t="shared" ca="1" si="41"/>
        <v>0</v>
      </c>
      <c r="E925" s="85">
        <f t="shared" ca="1" si="42"/>
        <v>0</v>
      </c>
      <c r="F925" s="86">
        <f>Invoice!G927</f>
        <v>0</v>
      </c>
      <c r="G925" s="87">
        <f t="shared" si="43"/>
        <v>0</v>
      </c>
    </row>
    <row r="926" spans="1:7" s="84" customFormat="1" hidden="1">
      <c r="A926" s="100" t="str">
        <f>Invoice!F928</f>
        <v>Exchange rate :</v>
      </c>
      <c r="B926" s="79">
        <f>Invoice!C928</f>
        <v>0</v>
      </c>
      <c r="C926" s="80">
        <f>Invoice!B928</f>
        <v>0</v>
      </c>
      <c r="D926" s="85">
        <f t="shared" ca="1" si="41"/>
        <v>0</v>
      </c>
      <c r="E926" s="85">
        <f t="shared" ca="1" si="42"/>
        <v>0</v>
      </c>
      <c r="F926" s="86">
        <f>Invoice!G928</f>
        <v>0</v>
      </c>
      <c r="G926" s="87">
        <f t="shared" si="43"/>
        <v>0</v>
      </c>
    </row>
    <row r="927" spans="1:7" s="84" customFormat="1" hidden="1">
      <c r="A927" s="100" t="str">
        <f>Invoice!F929</f>
        <v>Exchange rate :</v>
      </c>
      <c r="B927" s="79">
        <f>Invoice!C929</f>
        <v>0</v>
      </c>
      <c r="C927" s="80">
        <f>Invoice!B929</f>
        <v>0</v>
      </c>
      <c r="D927" s="85">
        <f t="shared" ca="1" si="41"/>
        <v>0</v>
      </c>
      <c r="E927" s="85">
        <f t="shared" ca="1" si="42"/>
        <v>0</v>
      </c>
      <c r="F927" s="86">
        <f>Invoice!G929</f>
        <v>0</v>
      </c>
      <c r="G927" s="87">
        <f t="shared" si="43"/>
        <v>0</v>
      </c>
    </row>
    <row r="928" spans="1:7" s="84" customFormat="1" hidden="1">
      <c r="A928" s="100" t="str">
        <f>Invoice!F930</f>
        <v>Exchange rate :</v>
      </c>
      <c r="B928" s="79">
        <f>Invoice!C930</f>
        <v>0</v>
      </c>
      <c r="C928" s="80">
        <f>Invoice!B930</f>
        <v>0</v>
      </c>
      <c r="D928" s="85">
        <f t="shared" ca="1" si="41"/>
        <v>0</v>
      </c>
      <c r="E928" s="85">
        <f t="shared" ca="1" si="42"/>
        <v>0</v>
      </c>
      <c r="F928" s="86">
        <f>Invoice!G930</f>
        <v>0</v>
      </c>
      <c r="G928" s="87">
        <f t="shared" si="43"/>
        <v>0</v>
      </c>
    </row>
    <row r="929" spans="1:7" s="84" customFormat="1" hidden="1">
      <c r="A929" s="100" t="str">
        <f>Invoice!F931</f>
        <v>Exchange rate :</v>
      </c>
      <c r="B929" s="79">
        <f>Invoice!C931</f>
        <v>0</v>
      </c>
      <c r="C929" s="80">
        <f>Invoice!B931</f>
        <v>0</v>
      </c>
      <c r="D929" s="85">
        <f t="shared" ca="1" si="41"/>
        <v>0</v>
      </c>
      <c r="E929" s="85">
        <f t="shared" ca="1" si="42"/>
        <v>0</v>
      </c>
      <c r="F929" s="86">
        <f>Invoice!G931</f>
        <v>0</v>
      </c>
      <c r="G929" s="87">
        <f t="shared" si="43"/>
        <v>0</v>
      </c>
    </row>
    <row r="930" spans="1:7" s="84" customFormat="1" hidden="1">
      <c r="A930" s="100" t="str">
        <f>Invoice!F932</f>
        <v>Exchange rate :</v>
      </c>
      <c r="B930" s="79">
        <f>Invoice!C932</f>
        <v>0</v>
      </c>
      <c r="C930" s="80">
        <f>Invoice!B932</f>
        <v>0</v>
      </c>
      <c r="D930" s="85">
        <f t="shared" ca="1" si="41"/>
        <v>0</v>
      </c>
      <c r="E930" s="85">
        <f t="shared" ca="1" si="42"/>
        <v>0</v>
      </c>
      <c r="F930" s="86">
        <f>Invoice!G932</f>
        <v>0</v>
      </c>
      <c r="G930" s="87">
        <f t="shared" si="43"/>
        <v>0</v>
      </c>
    </row>
    <row r="931" spans="1:7" s="84" customFormat="1" hidden="1">
      <c r="A931" s="100" t="str">
        <f>Invoice!F933</f>
        <v>Exchange rate :</v>
      </c>
      <c r="B931" s="79">
        <f>Invoice!C933</f>
        <v>0</v>
      </c>
      <c r="C931" s="80">
        <f>Invoice!B933</f>
        <v>0</v>
      </c>
      <c r="D931" s="85">
        <f t="shared" ca="1" si="41"/>
        <v>0</v>
      </c>
      <c r="E931" s="85">
        <f t="shared" ca="1" si="42"/>
        <v>0</v>
      </c>
      <c r="F931" s="86">
        <f>Invoice!G933</f>
        <v>0</v>
      </c>
      <c r="G931" s="87">
        <f t="shared" si="43"/>
        <v>0</v>
      </c>
    </row>
    <row r="932" spans="1:7" s="84" customFormat="1" hidden="1">
      <c r="A932" s="100" t="str">
        <f>Invoice!F934</f>
        <v>Exchange rate :</v>
      </c>
      <c r="B932" s="79">
        <f>Invoice!C934</f>
        <v>0</v>
      </c>
      <c r="C932" s="80">
        <f>Invoice!B934</f>
        <v>0</v>
      </c>
      <c r="D932" s="85">
        <f t="shared" ca="1" si="41"/>
        <v>0</v>
      </c>
      <c r="E932" s="85">
        <f t="shared" ca="1" si="42"/>
        <v>0</v>
      </c>
      <c r="F932" s="86">
        <f>Invoice!G934</f>
        <v>0</v>
      </c>
      <c r="G932" s="87">
        <f t="shared" si="43"/>
        <v>0</v>
      </c>
    </row>
    <row r="933" spans="1:7" s="84" customFormat="1" hidden="1">
      <c r="A933" s="100" t="str">
        <f>Invoice!F935</f>
        <v>Exchange rate :</v>
      </c>
      <c r="B933" s="79">
        <f>Invoice!C935</f>
        <v>0</v>
      </c>
      <c r="C933" s="80">
        <f>Invoice!B935</f>
        <v>0</v>
      </c>
      <c r="D933" s="85">
        <f t="shared" ca="1" si="41"/>
        <v>0</v>
      </c>
      <c r="E933" s="85">
        <f t="shared" ca="1" si="42"/>
        <v>0</v>
      </c>
      <c r="F933" s="86">
        <f>Invoice!G935</f>
        <v>0</v>
      </c>
      <c r="G933" s="87">
        <f t="shared" si="43"/>
        <v>0</v>
      </c>
    </row>
    <row r="934" spans="1:7" s="84" customFormat="1" hidden="1">
      <c r="A934" s="100" t="str">
        <f>Invoice!F936</f>
        <v>Exchange rate :</v>
      </c>
      <c r="B934" s="79">
        <f>Invoice!C936</f>
        <v>0</v>
      </c>
      <c r="C934" s="80">
        <f>Invoice!B936</f>
        <v>0</v>
      </c>
      <c r="D934" s="85">
        <f t="shared" ca="1" si="41"/>
        <v>0</v>
      </c>
      <c r="E934" s="85">
        <f t="shared" ca="1" si="42"/>
        <v>0</v>
      </c>
      <c r="F934" s="86">
        <f>Invoice!G936</f>
        <v>0</v>
      </c>
      <c r="G934" s="87">
        <f t="shared" si="43"/>
        <v>0</v>
      </c>
    </row>
    <row r="935" spans="1:7" s="84" customFormat="1" hidden="1">
      <c r="A935" s="100" t="str">
        <f>Invoice!F937</f>
        <v>Exchange rate :</v>
      </c>
      <c r="B935" s="79">
        <f>Invoice!C937</f>
        <v>0</v>
      </c>
      <c r="C935" s="80">
        <f>Invoice!B937</f>
        <v>0</v>
      </c>
      <c r="D935" s="85">
        <f t="shared" ca="1" si="41"/>
        <v>0</v>
      </c>
      <c r="E935" s="85">
        <f t="shared" ca="1" si="42"/>
        <v>0</v>
      </c>
      <c r="F935" s="86">
        <f>Invoice!G937</f>
        <v>0</v>
      </c>
      <c r="G935" s="87">
        <f t="shared" si="43"/>
        <v>0</v>
      </c>
    </row>
    <row r="936" spans="1:7" s="84" customFormat="1" hidden="1">
      <c r="A936" s="100" t="str">
        <f>Invoice!F938</f>
        <v>Exchange rate :</v>
      </c>
      <c r="B936" s="79">
        <f>Invoice!C938</f>
        <v>0</v>
      </c>
      <c r="C936" s="80">
        <f>Invoice!B938</f>
        <v>0</v>
      </c>
      <c r="D936" s="85">
        <f t="shared" ca="1" si="41"/>
        <v>0</v>
      </c>
      <c r="E936" s="85">
        <f t="shared" ca="1" si="42"/>
        <v>0</v>
      </c>
      <c r="F936" s="86">
        <f>Invoice!G938</f>
        <v>0</v>
      </c>
      <c r="G936" s="87">
        <f t="shared" si="43"/>
        <v>0</v>
      </c>
    </row>
    <row r="937" spans="1:7" s="84" customFormat="1" hidden="1">
      <c r="A937" s="100" t="str">
        <f>Invoice!F939</f>
        <v>Exchange rate :</v>
      </c>
      <c r="B937" s="79">
        <f>Invoice!C939</f>
        <v>0</v>
      </c>
      <c r="C937" s="80">
        <f>Invoice!B939</f>
        <v>0</v>
      </c>
      <c r="D937" s="85">
        <f t="shared" ca="1" si="41"/>
        <v>0</v>
      </c>
      <c r="E937" s="85">
        <f t="shared" ca="1" si="42"/>
        <v>0</v>
      </c>
      <c r="F937" s="86">
        <f>Invoice!G939</f>
        <v>0</v>
      </c>
      <c r="G937" s="87">
        <f t="shared" si="43"/>
        <v>0</v>
      </c>
    </row>
    <row r="938" spans="1:7" s="84" customFormat="1" hidden="1">
      <c r="A938" s="100" t="str">
        <f>Invoice!F940</f>
        <v>Exchange rate :</v>
      </c>
      <c r="B938" s="79">
        <f>Invoice!C940</f>
        <v>0</v>
      </c>
      <c r="C938" s="80">
        <f>Invoice!B940</f>
        <v>0</v>
      </c>
      <c r="D938" s="85">
        <f t="shared" ca="1" si="41"/>
        <v>0</v>
      </c>
      <c r="E938" s="85">
        <f t="shared" ca="1" si="42"/>
        <v>0</v>
      </c>
      <c r="F938" s="86">
        <f>Invoice!G940</f>
        <v>0</v>
      </c>
      <c r="G938" s="87">
        <f t="shared" si="43"/>
        <v>0</v>
      </c>
    </row>
    <row r="939" spans="1:7" s="84" customFormat="1" hidden="1">
      <c r="A939" s="100" t="str">
        <f>Invoice!F941</f>
        <v>Exchange rate :</v>
      </c>
      <c r="B939" s="79">
        <f>Invoice!C941</f>
        <v>0</v>
      </c>
      <c r="C939" s="80">
        <f>Invoice!B941</f>
        <v>0</v>
      </c>
      <c r="D939" s="85">
        <f t="shared" ca="1" si="41"/>
        <v>0</v>
      </c>
      <c r="E939" s="85">
        <f t="shared" ca="1" si="42"/>
        <v>0</v>
      </c>
      <c r="F939" s="86">
        <f>Invoice!G941</f>
        <v>0</v>
      </c>
      <c r="G939" s="87">
        <f t="shared" si="43"/>
        <v>0</v>
      </c>
    </row>
    <row r="940" spans="1:7" s="84" customFormat="1" hidden="1">
      <c r="A940" s="100" t="str">
        <f>Invoice!F942</f>
        <v>Exchange rate :</v>
      </c>
      <c r="B940" s="79">
        <f>Invoice!C942</f>
        <v>0</v>
      </c>
      <c r="C940" s="80">
        <f>Invoice!B942</f>
        <v>0</v>
      </c>
      <c r="D940" s="85">
        <f t="shared" ca="1" si="41"/>
        <v>0</v>
      </c>
      <c r="E940" s="85">
        <f t="shared" ca="1" si="42"/>
        <v>0</v>
      </c>
      <c r="F940" s="86">
        <f>Invoice!G942</f>
        <v>0</v>
      </c>
      <c r="G940" s="87">
        <f t="shared" si="43"/>
        <v>0</v>
      </c>
    </row>
    <row r="941" spans="1:7" s="84" customFormat="1" hidden="1">
      <c r="A941" s="100" t="str">
        <f>Invoice!F943</f>
        <v>Exchange rate :</v>
      </c>
      <c r="B941" s="79">
        <f>Invoice!C943</f>
        <v>0</v>
      </c>
      <c r="C941" s="80">
        <f>Invoice!B943</f>
        <v>0</v>
      </c>
      <c r="D941" s="85">
        <f t="shared" ca="1" si="41"/>
        <v>0</v>
      </c>
      <c r="E941" s="85">
        <f t="shared" ca="1" si="42"/>
        <v>0</v>
      </c>
      <c r="F941" s="86">
        <f>Invoice!G943</f>
        <v>0</v>
      </c>
      <c r="G941" s="87">
        <f t="shared" si="43"/>
        <v>0</v>
      </c>
    </row>
    <row r="942" spans="1:7" s="84" customFormat="1" hidden="1">
      <c r="A942" s="100" t="str">
        <f>Invoice!F944</f>
        <v>Exchange rate :</v>
      </c>
      <c r="B942" s="79">
        <f>Invoice!C944</f>
        <v>0</v>
      </c>
      <c r="C942" s="80">
        <f>Invoice!B944</f>
        <v>0</v>
      </c>
      <c r="D942" s="85">
        <f t="shared" ca="1" si="41"/>
        <v>0</v>
      </c>
      <c r="E942" s="85">
        <f t="shared" ca="1" si="42"/>
        <v>0</v>
      </c>
      <c r="F942" s="86">
        <f>Invoice!G944</f>
        <v>0</v>
      </c>
      <c r="G942" s="87">
        <f t="shared" si="43"/>
        <v>0</v>
      </c>
    </row>
    <row r="943" spans="1:7" s="84" customFormat="1" hidden="1">
      <c r="A943" s="100" t="str">
        <f>Invoice!F945</f>
        <v>Exchange rate :</v>
      </c>
      <c r="B943" s="79">
        <f>Invoice!C945</f>
        <v>0</v>
      </c>
      <c r="C943" s="80">
        <f>Invoice!B945</f>
        <v>0</v>
      </c>
      <c r="D943" s="85">
        <f t="shared" ca="1" si="41"/>
        <v>0</v>
      </c>
      <c r="E943" s="85">
        <f t="shared" ca="1" si="42"/>
        <v>0</v>
      </c>
      <c r="F943" s="86">
        <f>Invoice!G945</f>
        <v>0</v>
      </c>
      <c r="G943" s="87">
        <f t="shared" si="43"/>
        <v>0</v>
      </c>
    </row>
    <row r="944" spans="1:7" s="84" customFormat="1" hidden="1">
      <c r="A944" s="100" t="str">
        <f>Invoice!F946</f>
        <v>Exchange rate :</v>
      </c>
      <c r="B944" s="79">
        <f>Invoice!C946</f>
        <v>0</v>
      </c>
      <c r="C944" s="80">
        <f>Invoice!B946</f>
        <v>0</v>
      </c>
      <c r="D944" s="85">
        <f t="shared" ca="1" si="41"/>
        <v>0</v>
      </c>
      <c r="E944" s="85">
        <f t="shared" ca="1" si="42"/>
        <v>0</v>
      </c>
      <c r="F944" s="86">
        <f>Invoice!G946</f>
        <v>0</v>
      </c>
      <c r="G944" s="87">
        <f t="shared" si="43"/>
        <v>0</v>
      </c>
    </row>
    <row r="945" spans="1:7" s="84" customFormat="1" hidden="1">
      <c r="A945" s="100" t="str">
        <f>Invoice!F947</f>
        <v>Exchange rate :</v>
      </c>
      <c r="B945" s="79">
        <f>Invoice!C947</f>
        <v>0</v>
      </c>
      <c r="C945" s="80">
        <f>Invoice!B947</f>
        <v>0</v>
      </c>
      <c r="D945" s="85">
        <f t="shared" ca="1" si="41"/>
        <v>0</v>
      </c>
      <c r="E945" s="85">
        <f t="shared" ca="1" si="42"/>
        <v>0</v>
      </c>
      <c r="F945" s="86">
        <f>Invoice!G947</f>
        <v>0</v>
      </c>
      <c r="G945" s="87">
        <f t="shared" si="43"/>
        <v>0</v>
      </c>
    </row>
    <row r="946" spans="1:7" s="84" customFormat="1" hidden="1">
      <c r="A946" s="100" t="str">
        <f>Invoice!F948</f>
        <v>Exchange rate :</v>
      </c>
      <c r="B946" s="79">
        <f>Invoice!C948</f>
        <v>0</v>
      </c>
      <c r="C946" s="80">
        <f>Invoice!B948</f>
        <v>0</v>
      </c>
      <c r="D946" s="85">
        <f t="shared" ca="1" si="41"/>
        <v>0</v>
      </c>
      <c r="E946" s="85">
        <f t="shared" ca="1" si="42"/>
        <v>0</v>
      </c>
      <c r="F946" s="86">
        <f>Invoice!G948</f>
        <v>0</v>
      </c>
      <c r="G946" s="87">
        <f t="shared" si="43"/>
        <v>0</v>
      </c>
    </row>
    <row r="947" spans="1:7" s="84" customFormat="1" hidden="1">
      <c r="A947" s="100" t="str">
        <f>Invoice!F949</f>
        <v>Exchange rate :</v>
      </c>
      <c r="B947" s="79">
        <f>Invoice!C949</f>
        <v>0</v>
      </c>
      <c r="C947" s="80">
        <f>Invoice!B949</f>
        <v>0</v>
      </c>
      <c r="D947" s="85">
        <f t="shared" ca="1" si="41"/>
        <v>0</v>
      </c>
      <c r="E947" s="85">
        <f t="shared" ca="1" si="42"/>
        <v>0</v>
      </c>
      <c r="F947" s="86">
        <f>Invoice!G949</f>
        <v>0</v>
      </c>
      <c r="G947" s="87">
        <f t="shared" si="43"/>
        <v>0</v>
      </c>
    </row>
    <row r="948" spans="1:7" s="84" customFormat="1" hidden="1">
      <c r="A948" s="100" t="str">
        <f>Invoice!F950</f>
        <v>Exchange rate :</v>
      </c>
      <c r="B948" s="79">
        <f>Invoice!C950</f>
        <v>0</v>
      </c>
      <c r="C948" s="80">
        <f>Invoice!B950</f>
        <v>0</v>
      </c>
      <c r="D948" s="85">
        <f t="shared" ca="1" si="41"/>
        <v>0</v>
      </c>
      <c r="E948" s="85">
        <f t="shared" ca="1" si="42"/>
        <v>0</v>
      </c>
      <c r="F948" s="86">
        <f>Invoice!G950</f>
        <v>0</v>
      </c>
      <c r="G948" s="87">
        <f t="shared" si="43"/>
        <v>0</v>
      </c>
    </row>
    <row r="949" spans="1:7" s="84" customFormat="1" hidden="1">
      <c r="A949" s="100" t="str">
        <f>Invoice!F951</f>
        <v>Exchange rate :</v>
      </c>
      <c r="B949" s="79">
        <f>Invoice!C951</f>
        <v>0</v>
      </c>
      <c r="C949" s="80">
        <f>Invoice!B951</f>
        <v>0</v>
      </c>
      <c r="D949" s="85">
        <f t="shared" ca="1" si="41"/>
        <v>0</v>
      </c>
      <c r="E949" s="85">
        <f t="shared" ca="1" si="42"/>
        <v>0</v>
      </c>
      <c r="F949" s="86">
        <f>Invoice!G951</f>
        <v>0</v>
      </c>
      <c r="G949" s="87">
        <f t="shared" si="43"/>
        <v>0</v>
      </c>
    </row>
    <row r="950" spans="1:7" s="84" customFormat="1" hidden="1">
      <c r="A950" s="100" t="str">
        <f>Invoice!F952</f>
        <v>Exchange rate :</v>
      </c>
      <c r="B950" s="79">
        <f>Invoice!C952</f>
        <v>0</v>
      </c>
      <c r="C950" s="80">
        <f>Invoice!B952</f>
        <v>0</v>
      </c>
      <c r="D950" s="85">
        <f t="shared" ca="1" si="41"/>
        <v>0</v>
      </c>
      <c r="E950" s="85">
        <f t="shared" ca="1" si="42"/>
        <v>0</v>
      </c>
      <c r="F950" s="86">
        <f>Invoice!G952</f>
        <v>0</v>
      </c>
      <c r="G950" s="87">
        <f t="shared" si="43"/>
        <v>0</v>
      </c>
    </row>
    <row r="951" spans="1:7" s="84" customFormat="1" hidden="1">
      <c r="A951" s="100" t="str">
        <f>Invoice!F953</f>
        <v>Exchange rate :</v>
      </c>
      <c r="B951" s="79">
        <f>Invoice!C953</f>
        <v>0</v>
      </c>
      <c r="C951" s="80">
        <f>Invoice!B953</f>
        <v>0</v>
      </c>
      <c r="D951" s="85">
        <f t="shared" ca="1" si="41"/>
        <v>0</v>
      </c>
      <c r="E951" s="85">
        <f t="shared" ca="1" si="42"/>
        <v>0</v>
      </c>
      <c r="F951" s="86">
        <f>Invoice!G953</f>
        <v>0</v>
      </c>
      <c r="G951" s="87">
        <f t="shared" si="43"/>
        <v>0</v>
      </c>
    </row>
    <row r="952" spans="1:7" s="84" customFormat="1" hidden="1">
      <c r="A952" s="100" t="str">
        <f>Invoice!F954</f>
        <v>Exchange rate :</v>
      </c>
      <c r="B952" s="79">
        <f>Invoice!C954</f>
        <v>0</v>
      </c>
      <c r="C952" s="80">
        <f>Invoice!B954</f>
        <v>0</v>
      </c>
      <c r="D952" s="85">
        <f t="shared" ca="1" si="41"/>
        <v>0</v>
      </c>
      <c r="E952" s="85">
        <f t="shared" ca="1" si="42"/>
        <v>0</v>
      </c>
      <c r="F952" s="86">
        <f>Invoice!G954</f>
        <v>0</v>
      </c>
      <c r="G952" s="87">
        <f t="shared" si="43"/>
        <v>0</v>
      </c>
    </row>
    <row r="953" spans="1:7" s="84" customFormat="1" hidden="1">
      <c r="A953" s="100" t="str">
        <f>Invoice!F955</f>
        <v>Exchange rate :</v>
      </c>
      <c r="B953" s="79">
        <f>Invoice!C955</f>
        <v>0</v>
      </c>
      <c r="C953" s="80">
        <f>Invoice!B955</f>
        <v>0</v>
      </c>
      <c r="D953" s="85">
        <f t="shared" ca="1" si="41"/>
        <v>0</v>
      </c>
      <c r="E953" s="85">
        <f t="shared" ca="1" si="42"/>
        <v>0</v>
      </c>
      <c r="F953" s="86">
        <f>Invoice!G955</f>
        <v>0</v>
      </c>
      <c r="G953" s="87">
        <f t="shared" si="43"/>
        <v>0</v>
      </c>
    </row>
    <row r="954" spans="1:7" s="84" customFormat="1" hidden="1">
      <c r="A954" s="100" t="str">
        <f>Invoice!F956</f>
        <v>Exchange rate :</v>
      </c>
      <c r="B954" s="79">
        <f>Invoice!C956</f>
        <v>0</v>
      </c>
      <c r="C954" s="80">
        <f>Invoice!B956</f>
        <v>0</v>
      </c>
      <c r="D954" s="85">
        <f t="shared" ca="1" si="41"/>
        <v>0</v>
      </c>
      <c r="E954" s="85">
        <f t="shared" ca="1" si="42"/>
        <v>0</v>
      </c>
      <c r="F954" s="86">
        <f>Invoice!G956</f>
        <v>0</v>
      </c>
      <c r="G954" s="87">
        <f t="shared" si="43"/>
        <v>0</v>
      </c>
    </row>
    <row r="955" spans="1:7" s="84" customFormat="1" hidden="1">
      <c r="A955" s="100" t="str">
        <f>Invoice!F957</f>
        <v>Exchange rate :</v>
      </c>
      <c r="B955" s="79">
        <f>Invoice!C957</f>
        <v>0</v>
      </c>
      <c r="C955" s="80">
        <f>Invoice!B957</f>
        <v>0</v>
      </c>
      <c r="D955" s="85">
        <f t="shared" ca="1" si="41"/>
        <v>0</v>
      </c>
      <c r="E955" s="85">
        <f t="shared" ca="1" si="42"/>
        <v>0</v>
      </c>
      <c r="F955" s="86">
        <f>Invoice!G957</f>
        <v>0</v>
      </c>
      <c r="G955" s="87">
        <f t="shared" si="43"/>
        <v>0</v>
      </c>
    </row>
    <row r="956" spans="1:7" s="84" customFormat="1" hidden="1">
      <c r="A956" s="100" t="str">
        <f>Invoice!F958</f>
        <v>Exchange rate :</v>
      </c>
      <c r="B956" s="79">
        <f>Invoice!C958</f>
        <v>0</v>
      </c>
      <c r="C956" s="80">
        <f>Invoice!B958</f>
        <v>0</v>
      </c>
      <c r="D956" s="85">
        <f t="shared" ca="1" si="41"/>
        <v>0</v>
      </c>
      <c r="E956" s="85">
        <f t="shared" ca="1" si="42"/>
        <v>0</v>
      </c>
      <c r="F956" s="86">
        <f>Invoice!G958</f>
        <v>0</v>
      </c>
      <c r="G956" s="87">
        <f t="shared" si="43"/>
        <v>0</v>
      </c>
    </row>
    <row r="957" spans="1:7" s="84" customFormat="1" hidden="1">
      <c r="A957" s="100" t="str">
        <f>Invoice!F959</f>
        <v>Exchange rate :</v>
      </c>
      <c r="B957" s="79">
        <f>Invoice!C959</f>
        <v>0</v>
      </c>
      <c r="C957" s="80">
        <f>Invoice!B959</f>
        <v>0</v>
      </c>
      <c r="D957" s="85">
        <f t="shared" ca="1" si="41"/>
        <v>0</v>
      </c>
      <c r="E957" s="85">
        <f t="shared" ca="1" si="42"/>
        <v>0</v>
      </c>
      <c r="F957" s="86">
        <f>Invoice!G959</f>
        <v>0</v>
      </c>
      <c r="G957" s="87">
        <f t="shared" si="43"/>
        <v>0</v>
      </c>
    </row>
    <row r="958" spans="1:7" s="84" customFormat="1" hidden="1">
      <c r="A958" s="100" t="str">
        <f>Invoice!F960</f>
        <v>Exchange rate :</v>
      </c>
      <c r="B958" s="79">
        <f>Invoice!C960</f>
        <v>0</v>
      </c>
      <c r="C958" s="80">
        <f>Invoice!B960</f>
        <v>0</v>
      </c>
      <c r="D958" s="85">
        <f t="shared" ca="1" si="41"/>
        <v>0</v>
      </c>
      <c r="E958" s="85">
        <f t="shared" ca="1" si="42"/>
        <v>0</v>
      </c>
      <c r="F958" s="86">
        <f>Invoice!G960</f>
        <v>0</v>
      </c>
      <c r="G958" s="87">
        <f t="shared" si="43"/>
        <v>0</v>
      </c>
    </row>
    <row r="959" spans="1:7" s="84" customFormat="1" hidden="1">
      <c r="A959" s="100" t="str">
        <f>Invoice!F961</f>
        <v>Exchange rate :</v>
      </c>
      <c r="B959" s="79">
        <f>Invoice!C961</f>
        <v>0</v>
      </c>
      <c r="C959" s="80">
        <f>Invoice!B961</f>
        <v>0</v>
      </c>
      <c r="D959" s="85">
        <f t="shared" ca="1" si="41"/>
        <v>0</v>
      </c>
      <c r="E959" s="85">
        <f t="shared" ca="1" si="42"/>
        <v>0</v>
      </c>
      <c r="F959" s="86">
        <f>Invoice!G961</f>
        <v>0</v>
      </c>
      <c r="G959" s="87">
        <f t="shared" si="43"/>
        <v>0</v>
      </c>
    </row>
    <row r="960" spans="1:7" s="84" customFormat="1" hidden="1">
      <c r="A960" s="100" t="str">
        <f>Invoice!F962</f>
        <v>Exchange rate :</v>
      </c>
      <c r="B960" s="79">
        <f>Invoice!C962</f>
        <v>0</v>
      </c>
      <c r="C960" s="80">
        <f>Invoice!B962</f>
        <v>0</v>
      </c>
      <c r="D960" s="85">
        <f t="shared" ca="1" si="41"/>
        <v>0</v>
      </c>
      <c r="E960" s="85">
        <f t="shared" ca="1" si="42"/>
        <v>0</v>
      </c>
      <c r="F960" s="86">
        <f>Invoice!G962</f>
        <v>0</v>
      </c>
      <c r="G960" s="87">
        <f t="shared" si="43"/>
        <v>0</v>
      </c>
    </row>
    <row r="961" spans="1:7" s="84" customFormat="1" hidden="1">
      <c r="A961" s="100" t="str">
        <f>Invoice!F963</f>
        <v>Exchange rate :</v>
      </c>
      <c r="B961" s="79">
        <f>Invoice!C963</f>
        <v>0</v>
      </c>
      <c r="C961" s="80">
        <f>Invoice!B963</f>
        <v>0</v>
      </c>
      <c r="D961" s="85">
        <f t="shared" ref="D961:D998" ca="1" si="44">F961/$D$14</f>
        <v>0</v>
      </c>
      <c r="E961" s="85">
        <f t="shared" ref="E961:E998" ca="1" si="45">G961/$D$14</f>
        <v>0</v>
      </c>
      <c r="F961" s="86">
        <f>Invoice!G963</f>
        <v>0</v>
      </c>
      <c r="G961" s="87">
        <f t="shared" ref="G961:G998" si="46">C961*F961</f>
        <v>0</v>
      </c>
    </row>
    <row r="962" spans="1:7" s="84" customFormat="1" hidden="1">
      <c r="A962" s="100" t="str">
        <f>Invoice!F964</f>
        <v>Exchange rate :</v>
      </c>
      <c r="B962" s="79">
        <f>Invoice!C964</f>
        <v>0</v>
      </c>
      <c r="C962" s="80">
        <f>Invoice!B964</f>
        <v>0</v>
      </c>
      <c r="D962" s="85">
        <f t="shared" ca="1" si="44"/>
        <v>0</v>
      </c>
      <c r="E962" s="85">
        <f t="shared" ca="1" si="45"/>
        <v>0</v>
      </c>
      <c r="F962" s="86">
        <f>Invoice!G964</f>
        <v>0</v>
      </c>
      <c r="G962" s="87">
        <f t="shared" si="46"/>
        <v>0</v>
      </c>
    </row>
    <row r="963" spans="1:7" s="84" customFormat="1" hidden="1">
      <c r="A963" s="100" t="str">
        <f>Invoice!F965</f>
        <v>Exchange rate :</v>
      </c>
      <c r="B963" s="79">
        <f>Invoice!C965</f>
        <v>0</v>
      </c>
      <c r="C963" s="80">
        <f>Invoice!B965</f>
        <v>0</v>
      </c>
      <c r="D963" s="85">
        <f t="shared" ca="1" si="44"/>
        <v>0</v>
      </c>
      <c r="E963" s="85">
        <f t="shared" ca="1" si="45"/>
        <v>0</v>
      </c>
      <c r="F963" s="86">
        <f>Invoice!G965</f>
        <v>0</v>
      </c>
      <c r="G963" s="87">
        <f t="shared" si="46"/>
        <v>0</v>
      </c>
    </row>
    <row r="964" spans="1:7" s="84" customFormat="1" hidden="1">
      <c r="A964" s="100" t="str">
        <f>Invoice!F966</f>
        <v>Exchange rate :</v>
      </c>
      <c r="B964" s="79">
        <f>Invoice!C966</f>
        <v>0</v>
      </c>
      <c r="C964" s="80">
        <f>Invoice!B966</f>
        <v>0</v>
      </c>
      <c r="D964" s="85">
        <f t="shared" ca="1" si="44"/>
        <v>0</v>
      </c>
      <c r="E964" s="85">
        <f t="shared" ca="1" si="45"/>
        <v>0</v>
      </c>
      <c r="F964" s="86">
        <f>Invoice!G966</f>
        <v>0</v>
      </c>
      <c r="G964" s="87">
        <f t="shared" si="46"/>
        <v>0</v>
      </c>
    </row>
    <row r="965" spans="1:7" s="84" customFormat="1" hidden="1">
      <c r="A965" s="100" t="str">
        <f>Invoice!F967</f>
        <v>Exchange rate :</v>
      </c>
      <c r="B965" s="79">
        <f>Invoice!C967</f>
        <v>0</v>
      </c>
      <c r="C965" s="80">
        <f>Invoice!B967</f>
        <v>0</v>
      </c>
      <c r="D965" s="85">
        <f t="shared" ca="1" si="44"/>
        <v>0</v>
      </c>
      <c r="E965" s="85">
        <f t="shared" ca="1" si="45"/>
        <v>0</v>
      </c>
      <c r="F965" s="86">
        <f>Invoice!G967</f>
        <v>0</v>
      </c>
      <c r="G965" s="87">
        <f t="shared" si="46"/>
        <v>0</v>
      </c>
    </row>
    <row r="966" spans="1:7" s="84" customFormat="1" hidden="1">
      <c r="A966" s="100" t="str">
        <f>Invoice!F968</f>
        <v>Exchange rate :</v>
      </c>
      <c r="B966" s="79">
        <f>Invoice!C968</f>
        <v>0</v>
      </c>
      <c r="C966" s="80">
        <f>Invoice!B968</f>
        <v>0</v>
      </c>
      <c r="D966" s="85">
        <f t="shared" ca="1" si="44"/>
        <v>0</v>
      </c>
      <c r="E966" s="85">
        <f t="shared" ca="1" si="45"/>
        <v>0</v>
      </c>
      <c r="F966" s="86">
        <f>Invoice!G968</f>
        <v>0</v>
      </c>
      <c r="G966" s="87">
        <f t="shared" si="46"/>
        <v>0</v>
      </c>
    </row>
    <row r="967" spans="1:7" s="84" customFormat="1" hidden="1">
      <c r="A967" s="100" t="str">
        <f>Invoice!F969</f>
        <v>Exchange rate :</v>
      </c>
      <c r="B967" s="79">
        <f>Invoice!C969</f>
        <v>0</v>
      </c>
      <c r="C967" s="80">
        <f>Invoice!B969</f>
        <v>0</v>
      </c>
      <c r="D967" s="85">
        <f t="shared" ca="1" si="44"/>
        <v>0</v>
      </c>
      <c r="E967" s="85">
        <f t="shared" ca="1" si="45"/>
        <v>0</v>
      </c>
      <c r="F967" s="86">
        <f>Invoice!G969</f>
        <v>0</v>
      </c>
      <c r="G967" s="87">
        <f t="shared" si="46"/>
        <v>0</v>
      </c>
    </row>
    <row r="968" spans="1:7" s="84" customFormat="1" hidden="1">
      <c r="A968" s="100" t="str">
        <f>Invoice!F970</f>
        <v>Exchange rate :</v>
      </c>
      <c r="B968" s="79">
        <f>Invoice!C970</f>
        <v>0</v>
      </c>
      <c r="C968" s="80">
        <f>Invoice!B970</f>
        <v>0</v>
      </c>
      <c r="D968" s="85">
        <f t="shared" ca="1" si="44"/>
        <v>0</v>
      </c>
      <c r="E968" s="85">
        <f t="shared" ca="1" si="45"/>
        <v>0</v>
      </c>
      <c r="F968" s="86">
        <f>Invoice!G970</f>
        <v>0</v>
      </c>
      <c r="G968" s="87">
        <f t="shared" si="46"/>
        <v>0</v>
      </c>
    </row>
    <row r="969" spans="1:7" s="84" customFormat="1" hidden="1">
      <c r="A969" s="100" t="str">
        <f>Invoice!F971</f>
        <v>Exchange rate :</v>
      </c>
      <c r="B969" s="79">
        <f>Invoice!C971</f>
        <v>0</v>
      </c>
      <c r="C969" s="80">
        <f>Invoice!B971</f>
        <v>0</v>
      </c>
      <c r="D969" s="85">
        <f t="shared" ca="1" si="44"/>
        <v>0</v>
      </c>
      <c r="E969" s="85">
        <f t="shared" ca="1" si="45"/>
        <v>0</v>
      </c>
      <c r="F969" s="86">
        <f>Invoice!G971</f>
        <v>0</v>
      </c>
      <c r="G969" s="87">
        <f t="shared" si="46"/>
        <v>0</v>
      </c>
    </row>
    <row r="970" spans="1:7" s="84" customFormat="1" hidden="1">
      <c r="A970" s="100" t="str">
        <f>Invoice!F972</f>
        <v>Exchange rate :</v>
      </c>
      <c r="B970" s="79">
        <f>Invoice!C972</f>
        <v>0</v>
      </c>
      <c r="C970" s="80">
        <f>Invoice!B972</f>
        <v>0</v>
      </c>
      <c r="D970" s="85">
        <f t="shared" ca="1" si="44"/>
        <v>0</v>
      </c>
      <c r="E970" s="85">
        <f t="shared" ca="1" si="45"/>
        <v>0</v>
      </c>
      <c r="F970" s="86">
        <f>Invoice!G972</f>
        <v>0</v>
      </c>
      <c r="G970" s="87">
        <f t="shared" si="46"/>
        <v>0</v>
      </c>
    </row>
    <row r="971" spans="1:7" s="84" customFormat="1" hidden="1">
      <c r="A971" s="100" t="str">
        <f>Invoice!F973</f>
        <v>Exchange rate :</v>
      </c>
      <c r="B971" s="79">
        <f>Invoice!C973</f>
        <v>0</v>
      </c>
      <c r="C971" s="80">
        <f>Invoice!B973</f>
        <v>0</v>
      </c>
      <c r="D971" s="85">
        <f t="shared" ca="1" si="44"/>
        <v>0</v>
      </c>
      <c r="E971" s="85">
        <f t="shared" ca="1" si="45"/>
        <v>0</v>
      </c>
      <c r="F971" s="86">
        <f>Invoice!G973</f>
        <v>0</v>
      </c>
      <c r="G971" s="87">
        <f t="shared" si="46"/>
        <v>0</v>
      </c>
    </row>
    <row r="972" spans="1:7" s="84" customFormat="1" hidden="1">
      <c r="A972" s="100" t="str">
        <f>Invoice!F974</f>
        <v>Exchange rate :</v>
      </c>
      <c r="B972" s="79">
        <f>Invoice!C974</f>
        <v>0</v>
      </c>
      <c r="C972" s="80">
        <f>Invoice!B974</f>
        <v>0</v>
      </c>
      <c r="D972" s="85">
        <f t="shared" ca="1" si="44"/>
        <v>0</v>
      </c>
      <c r="E972" s="85">
        <f t="shared" ca="1" si="45"/>
        <v>0</v>
      </c>
      <c r="F972" s="86">
        <f>Invoice!G974</f>
        <v>0</v>
      </c>
      <c r="G972" s="87">
        <f t="shared" si="46"/>
        <v>0</v>
      </c>
    </row>
    <row r="973" spans="1:7" s="84" customFormat="1" hidden="1">
      <c r="A973" s="100" t="str">
        <f>Invoice!F975</f>
        <v>Exchange rate :</v>
      </c>
      <c r="B973" s="79">
        <f>Invoice!C975</f>
        <v>0</v>
      </c>
      <c r="C973" s="80">
        <f>Invoice!B975</f>
        <v>0</v>
      </c>
      <c r="D973" s="85">
        <f t="shared" ca="1" si="44"/>
        <v>0</v>
      </c>
      <c r="E973" s="85">
        <f t="shared" ca="1" si="45"/>
        <v>0</v>
      </c>
      <c r="F973" s="86">
        <f>Invoice!G975</f>
        <v>0</v>
      </c>
      <c r="G973" s="87">
        <f t="shared" si="46"/>
        <v>0</v>
      </c>
    </row>
    <row r="974" spans="1:7" s="84" customFormat="1" hidden="1">
      <c r="A974" s="100" t="str">
        <f>Invoice!F976</f>
        <v>Exchange rate :</v>
      </c>
      <c r="B974" s="79">
        <f>Invoice!C976</f>
        <v>0</v>
      </c>
      <c r="C974" s="80">
        <f>Invoice!B976</f>
        <v>0</v>
      </c>
      <c r="D974" s="85">
        <f t="shared" ca="1" si="44"/>
        <v>0</v>
      </c>
      <c r="E974" s="85">
        <f t="shared" ca="1" si="45"/>
        <v>0</v>
      </c>
      <c r="F974" s="86">
        <f>Invoice!G976</f>
        <v>0</v>
      </c>
      <c r="G974" s="87">
        <f t="shared" si="46"/>
        <v>0</v>
      </c>
    </row>
    <row r="975" spans="1:7" s="84" customFormat="1" hidden="1">
      <c r="A975" s="100" t="str">
        <f>Invoice!F977</f>
        <v>Exchange rate :</v>
      </c>
      <c r="B975" s="79">
        <f>Invoice!C977</f>
        <v>0</v>
      </c>
      <c r="C975" s="80">
        <f>Invoice!B977</f>
        <v>0</v>
      </c>
      <c r="D975" s="85">
        <f t="shared" ca="1" si="44"/>
        <v>0</v>
      </c>
      <c r="E975" s="85">
        <f t="shared" ca="1" si="45"/>
        <v>0</v>
      </c>
      <c r="F975" s="86">
        <f>Invoice!G977</f>
        <v>0</v>
      </c>
      <c r="G975" s="87">
        <f t="shared" si="46"/>
        <v>0</v>
      </c>
    </row>
    <row r="976" spans="1:7" s="84" customFormat="1" hidden="1">
      <c r="A976" s="100" t="str">
        <f>Invoice!F978</f>
        <v>Exchange rate :</v>
      </c>
      <c r="B976" s="79">
        <f>Invoice!C978</f>
        <v>0</v>
      </c>
      <c r="C976" s="80">
        <f>Invoice!B978</f>
        <v>0</v>
      </c>
      <c r="D976" s="85">
        <f t="shared" ca="1" si="44"/>
        <v>0</v>
      </c>
      <c r="E976" s="85">
        <f t="shared" ca="1" si="45"/>
        <v>0</v>
      </c>
      <c r="F976" s="86">
        <f>Invoice!G978</f>
        <v>0</v>
      </c>
      <c r="G976" s="87">
        <f t="shared" si="46"/>
        <v>0</v>
      </c>
    </row>
    <row r="977" spans="1:7" s="84" customFormat="1" hidden="1">
      <c r="A977" s="100" t="str">
        <f>Invoice!F979</f>
        <v>Exchange rate :</v>
      </c>
      <c r="B977" s="79">
        <f>Invoice!C979</f>
        <v>0</v>
      </c>
      <c r="C977" s="80">
        <f>Invoice!B979</f>
        <v>0</v>
      </c>
      <c r="D977" s="85">
        <f t="shared" ca="1" si="44"/>
        <v>0</v>
      </c>
      <c r="E977" s="85">
        <f t="shared" ca="1" si="45"/>
        <v>0</v>
      </c>
      <c r="F977" s="86">
        <f>Invoice!G979</f>
        <v>0</v>
      </c>
      <c r="G977" s="87">
        <f t="shared" si="46"/>
        <v>0</v>
      </c>
    </row>
    <row r="978" spans="1:7" s="84" customFormat="1" hidden="1">
      <c r="A978" s="100" t="str">
        <f>Invoice!F980</f>
        <v>Exchange rate :</v>
      </c>
      <c r="B978" s="79">
        <f>Invoice!C980</f>
        <v>0</v>
      </c>
      <c r="C978" s="80">
        <f>Invoice!B980</f>
        <v>0</v>
      </c>
      <c r="D978" s="85">
        <f t="shared" ca="1" si="44"/>
        <v>0</v>
      </c>
      <c r="E978" s="85">
        <f t="shared" ca="1" si="45"/>
        <v>0</v>
      </c>
      <c r="F978" s="86">
        <f>Invoice!G980</f>
        <v>0</v>
      </c>
      <c r="G978" s="87">
        <f t="shared" si="46"/>
        <v>0</v>
      </c>
    </row>
    <row r="979" spans="1:7" s="84" customFormat="1" hidden="1">
      <c r="A979" s="100" t="str">
        <f>Invoice!F981</f>
        <v>Exchange rate :</v>
      </c>
      <c r="B979" s="79">
        <f>Invoice!C981</f>
        <v>0</v>
      </c>
      <c r="C979" s="80">
        <f>Invoice!B981</f>
        <v>0</v>
      </c>
      <c r="D979" s="85">
        <f t="shared" ca="1" si="44"/>
        <v>0</v>
      </c>
      <c r="E979" s="85">
        <f t="shared" ca="1" si="45"/>
        <v>0</v>
      </c>
      <c r="F979" s="86">
        <f>Invoice!G981</f>
        <v>0</v>
      </c>
      <c r="G979" s="87">
        <f t="shared" si="46"/>
        <v>0</v>
      </c>
    </row>
    <row r="980" spans="1:7" s="84" customFormat="1" hidden="1">
      <c r="A980" s="100" t="str">
        <f>Invoice!F982</f>
        <v>Exchange rate :</v>
      </c>
      <c r="B980" s="79">
        <f>Invoice!C982</f>
        <v>0</v>
      </c>
      <c r="C980" s="80">
        <f>Invoice!B982</f>
        <v>0</v>
      </c>
      <c r="D980" s="85">
        <f t="shared" ca="1" si="44"/>
        <v>0</v>
      </c>
      <c r="E980" s="85">
        <f t="shared" ca="1" si="45"/>
        <v>0</v>
      </c>
      <c r="F980" s="86">
        <f>Invoice!G982</f>
        <v>0</v>
      </c>
      <c r="G980" s="87">
        <f t="shared" si="46"/>
        <v>0</v>
      </c>
    </row>
    <row r="981" spans="1:7" s="84" customFormat="1" hidden="1">
      <c r="A981" s="100" t="str">
        <f>Invoice!F983</f>
        <v>Exchange rate :</v>
      </c>
      <c r="B981" s="79">
        <f>Invoice!C983</f>
        <v>0</v>
      </c>
      <c r="C981" s="80">
        <f>Invoice!B983</f>
        <v>0</v>
      </c>
      <c r="D981" s="85">
        <f t="shared" ca="1" si="44"/>
        <v>0</v>
      </c>
      <c r="E981" s="85">
        <f t="shared" ca="1" si="45"/>
        <v>0</v>
      </c>
      <c r="F981" s="86">
        <f>Invoice!G983</f>
        <v>0</v>
      </c>
      <c r="G981" s="87">
        <f t="shared" si="46"/>
        <v>0</v>
      </c>
    </row>
    <row r="982" spans="1:7" s="84" customFormat="1" hidden="1">
      <c r="A982" s="100" t="str">
        <f>Invoice!F984</f>
        <v>Exchange rate :</v>
      </c>
      <c r="B982" s="79">
        <f>Invoice!C984</f>
        <v>0</v>
      </c>
      <c r="C982" s="80">
        <f>Invoice!B984</f>
        <v>0</v>
      </c>
      <c r="D982" s="85">
        <f t="shared" ca="1" si="44"/>
        <v>0</v>
      </c>
      <c r="E982" s="85">
        <f t="shared" ca="1" si="45"/>
        <v>0</v>
      </c>
      <c r="F982" s="86">
        <f>Invoice!G984</f>
        <v>0</v>
      </c>
      <c r="G982" s="87">
        <f t="shared" si="46"/>
        <v>0</v>
      </c>
    </row>
    <row r="983" spans="1:7" s="84" customFormat="1" hidden="1">
      <c r="A983" s="100" t="str">
        <f>Invoice!F985</f>
        <v>Exchange rate :</v>
      </c>
      <c r="B983" s="79">
        <f>Invoice!C985</f>
        <v>0</v>
      </c>
      <c r="C983" s="80">
        <f>Invoice!B985</f>
        <v>0</v>
      </c>
      <c r="D983" s="85">
        <f t="shared" ca="1" si="44"/>
        <v>0</v>
      </c>
      <c r="E983" s="85">
        <f t="shared" ca="1" si="45"/>
        <v>0</v>
      </c>
      <c r="F983" s="86">
        <f>Invoice!G985</f>
        <v>0</v>
      </c>
      <c r="G983" s="87">
        <f t="shared" si="46"/>
        <v>0</v>
      </c>
    </row>
    <row r="984" spans="1:7" s="84" customFormat="1" hidden="1">
      <c r="A984" s="100" t="str">
        <f>Invoice!F986</f>
        <v>Exchange rate :</v>
      </c>
      <c r="B984" s="79">
        <f>Invoice!C986</f>
        <v>0</v>
      </c>
      <c r="C984" s="80">
        <f>Invoice!B986</f>
        <v>0</v>
      </c>
      <c r="D984" s="85">
        <f t="shared" ca="1" si="44"/>
        <v>0</v>
      </c>
      <c r="E984" s="85">
        <f t="shared" ca="1" si="45"/>
        <v>0</v>
      </c>
      <c r="F984" s="86">
        <f>Invoice!G986</f>
        <v>0</v>
      </c>
      <c r="G984" s="87">
        <f t="shared" si="46"/>
        <v>0</v>
      </c>
    </row>
    <row r="985" spans="1:7" s="84" customFormat="1" hidden="1">
      <c r="A985" s="100" t="str">
        <f>Invoice!F987</f>
        <v>Exchange rate :</v>
      </c>
      <c r="B985" s="79">
        <f>Invoice!C987</f>
        <v>0</v>
      </c>
      <c r="C985" s="80">
        <f>Invoice!B987</f>
        <v>0</v>
      </c>
      <c r="D985" s="85">
        <f t="shared" ca="1" si="44"/>
        <v>0</v>
      </c>
      <c r="E985" s="85">
        <f t="shared" ca="1" si="45"/>
        <v>0</v>
      </c>
      <c r="F985" s="86">
        <f>Invoice!G987</f>
        <v>0</v>
      </c>
      <c r="G985" s="87">
        <f t="shared" si="46"/>
        <v>0</v>
      </c>
    </row>
    <row r="986" spans="1:7" s="84" customFormat="1" hidden="1">
      <c r="A986" s="100" t="str">
        <f>Invoice!F988</f>
        <v>Exchange rate :</v>
      </c>
      <c r="B986" s="79">
        <f>Invoice!C988</f>
        <v>0</v>
      </c>
      <c r="C986" s="80">
        <f>Invoice!B988</f>
        <v>0</v>
      </c>
      <c r="D986" s="85">
        <f t="shared" ca="1" si="44"/>
        <v>0</v>
      </c>
      <c r="E986" s="85">
        <f t="shared" ca="1" si="45"/>
        <v>0</v>
      </c>
      <c r="F986" s="86">
        <f>Invoice!G988</f>
        <v>0</v>
      </c>
      <c r="G986" s="87">
        <f t="shared" si="46"/>
        <v>0</v>
      </c>
    </row>
    <row r="987" spans="1:7" s="84" customFormat="1" hidden="1">
      <c r="A987" s="100" t="str">
        <f>Invoice!F989</f>
        <v>Exchange rate :</v>
      </c>
      <c r="B987" s="79">
        <f>Invoice!C989</f>
        <v>0</v>
      </c>
      <c r="C987" s="80">
        <f>Invoice!B989</f>
        <v>0</v>
      </c>
      <c r="D987" s="85">
        <f t="shared" ca="1" si="44"/>
        <v>0</v>
      </c>
      <c r="E987" s="85">
        <f t="shared" ca="1" si="45"/>
        <v>0</v>
      </c>
      <c r="F987" s="86">
        <f>Invoice!G989</f>
        <v>0</v>
      </c>
      <c r="G987" s="87">
        <f t="shared" si="46"/>
        <v>0</v>
      </c>
    </row>
    <row r="988" spans="1:7" s="84" customFormat="1" hidden="1">
      <c r="A988" s="100" t="str">
        <f>Invoice!F990</f>
        <v>Exchange rate :</v>
      </c>
      <c r="B988" s="79">
        <f>Invoice!C990</f>
        <v>0</v>
      </c>
      <c r="C988" s="80">
        <f>Invoice!B990</f>
        <v>0</v>
      </c>
      <c r="D988" s="85">
        <f t="shared" ca="1" si="44"/>
        <v>0</v>
      </c>
      <c r="E988" s="85">
        <f t="shared" ca="1" si="45"/>
        <v>0</v>
      </c>
      <c r="F988" s="86">
        <f>Invoice!G990</f>
        <v>0</v>
      </c>
      <c r="G988" s="87">
        <f t="shared" si="46"/>
        <v>0</v>
      </c>
    </row>
    <row r="989" spans="1:7" s="84" customFormat="1" hidden="1">
      <c r="A989" s="100" t="str">
        <f>Invoice!F991</f>
        <v>Exchange rate :</v>
      </c>
      <c r="B989" s="79">
        <f>Invoice!C991</f>
        <v>0</v>
      </c>
      <c r="C989" s="80">
        <f>Invoice!B991</f>
        <v>0</v>
      </c>
      <c r="D989" s="85">
        <f t="shared" ca="1" si="44"/>
        <v>0</v>
      </c>
      <c r="E989" s="85">
        <f t="shared" ca="1" si="45"/>
        <v>0</v>
      </c>
      <c r="F989" s="86">
        <f>Invoice!G991</f>
        <v>0</v>
      </c>
      <c r="G989" s="87">
        <f t="shared" si="46"/>
        <v>0</v>
      </c>
    </row>
    <row r="990" spans="1:7" s="84" customFormat="1" hidden="1">
      <c r="A990" s="100" t="str">
        <f>Invoice!F992</f>
        <v>Exchange rate :</v>
      </c>
      <c r="B990" s="79">
        <f>Invoice!C992</f>
        <v>0</v>
      </c>
      <c r="C990" s="80">
        <f>Invoice!B992</f>
        <v>0</v>
      </c>
      <c r="D990" s="85">
        <f t="shared" ca="1" si="44"/>
        <v>0</v>
      </c>
      <c r="E990" s="85">
        <f t="shared" ca="1" si="45"/>
        <v>0</v>
      </c>
      <c r="F990" s="86">
        <f>Invoice!G992</f>
        <v>0</v>
      </c>
      <c r="G990" s="87">
        <f t="shared" si="46"/>
        <v>0</v>
      </c>
    </row>
    <row r="991" spans="1:7" s="84" customFormat="1" hidden="1">
      <c r="A991" s="100" t="str">
        <f>Invoice!F993</f>
        <v>Exchange rate :</v>
      </c>
      <c r="B991" s="79">
        <f>Invoice!C993</f>
        <v>0</v>
      </c>
      <c r="C991" s="80">
        <f>Invoice!B993</f>
        <v>0</v>
      </c>
      <c r="D991" s="85">
        <f t="shared" ca="1" si="44"/>
        <v>0</v>
      </c>
      <c r="E991" s="85">
        <f t="shared" ca="1" si="45"/>
        <v>0</v>
      </c>
      <c r="F991" s="86">
        <f>Invoice!G993</f>
        <v>0</v>
      </c>
      <c r="G991" s="87">
        <f t="shared" si="46"/>
        <v>0</v>
      </c>
    </row>
    <row r="992" spans="1:7" s="84" customFormat="1" hidden="1">
      <c r="A992" s="100" t="str">
        <f>Invoice!F994</f>
        <v>Exchange rate :</v>
      </c>
      <c r="B992" s="79">
        <f>Invoice!C994</f>
        <v>0</v>
      </c>
      <c r="C992" s="80">
        <f>Invoice!B994</f>
        <v>0</v>
      </c>
      <c r="D992" s="85">
        <f t="shared" ca="1" si="44"/>
        <v>0</v>
      </c>
      <c r="E992" s="85">
        <f t="shared" ca="1" si="45"/>
        <v>0</v>
      </c>
      <c r="F992" s="86">
        <f>Invoice!G994</f>
        <v>0</v>
      </c>
      <c r="G992" s="87">
        <f t="shared" si="46"/>
        <v>0</v>
      </c>
    </row>
    <row r="993" spans="1:7" s="84" customFormat="1" hidden="1">
      <c r="A993" s="100" t="str">
        <f>Invoice!F995</f>
        <v>Exchange rate :</v>
      </c>
      <c r="B993" s="79">
        <f>Invoice!C995</f>
        <v>0</v>
      </c>
      <c r="C993" s="80">
        <f>Invoice!B995</f>
        <v>0</v>
      </c>
      <c r="D993" s="85">
        <f t="shared" ca="1" si="44"/>
        <v>0</v>
      </c>
      <c r="E993" s="85">
        <f t="shared" ca="1" si="45"/>
        <v>0</v>
      </c>
      <c r="F993" s="86">
        <f>Invoice!G995</f>
        <v>0</v>
      </c>
      <c r="G993" s="87">
        <f t="shared" si="46"/>
        <v>0</v>
      </c>
    </row>
    <row r="994" spans="1:7" s="84" customFormat="1" hidden="1">
      <c r="A994" s="100" t="str">
        <f>Invoice!F996</f>
        <v>Exchange rate :</v>
      </c>
      <c r="B994" s="79">
        <f>Invoice!C996</f>
        <v>0</v>
      </c>
      <c r="C994" s="80">
        <f>Invoice!B996</f>
        <v>0</v>
      </c>
      <c r="D994" s="85">
        <f t="shared" ca="1" si="44"/>
        <v>0</v>
      </c>
      <c r="E994" s="85">
        <f t="shared" ca="1" si="45"/>
        <v>0</v>
      </c>
      <c r="F994" s="86">
        <f>Invoice!G996</f>
        <v>0</v>
      </c>
      <c r="G994" s="87">
        <f t="shared" si="46"/>
        <v>0</v>
      </c>
    </row>
    <row r="995" spans="1:7" s="84" customFormat="1" hidden="1">
      <c r="A995" s="100" t="str">
        <f>Invoice!F997</f>
        <v>Exchange rate :</v>
      </c>
      <c r="B995" s="79">
        <f>Invoice!C997</f>
        <v>0</v>
      </c>
      <c r="C995" s="80">
        <f>Invoice!B997</f>
        <v>0</v>
      </c>
      <c r="D995" s="85">
        <f t="shared" ca="1" si="44"/>
        <v>0</v>
      </c>
      <c r="E995" s="85">
        <f t="shared" ca="1" si="45"/>
        <v>0</v>
      </c>
      <c r="F995" s="86">
        <f>Invoice!G997</f>
        <v>0</v>
      </c>
      <c r="G995" s="87">
        <f t="shared" si="46"/>
        <v>0</v>
      </c>
    </row>
    <row r="996" spans="1:7" s="84" customFormat="1" hidden="1">
      <c r="A996" s="100" t="str">
        <f>Invoice!F998</f>
        <v>Exchange rate :</v>
      </c>
      <c r="B996" s="79">
        <f>Invoice!C998</f>
        <v>0</v>
      </c>
      <c r="C996" s="80">
        <f>Invoice!B998</f>
        <v>0</v>
      </c>
      <c r="D996" s="85">
        <f t="shared" ca="1" si="44"/>
        <v>0</v>
      </c>
      <c r="E996" s="85">
        <f t="shared" ca="1" si="45"/>
        <v>0</v>
      </c>
      <c r="F996" s="86">
        <f>Invoice!G998</f>
        <v>0</v>
      </c>
      <c r="G996" s="87">
        <f t="shared" si="46"/>
        <v>0</v>
      </c>
    </row>
    <row r="997" spans="1:7" s="84" customFormat="1" hidden="1">
      <c r="A997" s="100" t="str">
        <f>Invoice!F999</f>
        <v>Exchange rate :</v>
      </c>
      <c r="B997" s="79">
        <f>Invoice!C999</f>
        <v>0</v>
      </c>
      <c r="C997" s="80">
        <f>Invoice!B999</f>
        <v>0</v>
      </c>
      <c r="D997" s="85">
        <f t="shared" ca="1" si="44"/>
        <v>0</v>
      </c>
      <c r="E997" s="85">
        <f t="shared" ca="1" si="45"/>
        <v>0</v>
      </c>
      <c r="F997" s="86">
        <f>Invoice!G999</f>
        <v>0</v>
      </c>
      <c r="G997" s="87">
        <f t="shared" si="46"/>
        <v>0</v>
      </c>
    </row>
    <row r="998" spans="1:7" s="84" customFormat="1" hidden="1">
      <c r="A998" s="100" t="str">
        <f>Invoice!F1000</f>
        <v>Exchange rate :</v>
      </c>
      <c r="B998" s="79">
        <f>Invoice!C1000</f>
        <v>0</v>
      </c>
      <c r="C998" s="80">
        <f>Invoice!B1000</f>
        <v>0</v>
      </c>
      <c r="D998" s="85">
        <f t="shared" ca="1" si="44"/>
        <v>0</v>
      </c>
      <c r="E998" s="85">
        <f t="shared" ca="1" si="45"/>
        <v>0</v>
      </c>
      <c r="F998" s="86">
        <f>Invoice!G1000</f>
        <v>0</v>
      </c>
      <c r="G998" s="87">
        <f t="shared" si="46"/>
        <v>0</v>
      </c>
    </row>
    <row r="999" spans="1:7" s="84" customFormat="1">
      <c r="A999" s="100"/>
      <c r="B999" s="79"/>
      <c r="C999" s="80"/>
      <c r="D999" s="85"/>
      <c r="E999" s="85"/>
      <c r="F999" s="86"/>
      <c r="G999" s="87"/>
    </row>
    <row r="1000" spans="1:7" s="84" customFormat="1">
      <c r="A1000" s="100" t="str">
        <f>Invoice!F1002</f>
        <v>Discount</v>
      </c>
      <c r="B1000" s="79"/>
      <c r="C1000" s="80"/>
      <c r="D1000" s="85">
        <f ca="1">F1000/$D$14</f>
        <v>-0.27406599400054543</v>
      </c>
      <c r="E1000" s="85">
        <f ca="1">G1000/$D$14</f>
        <v>-0.27406599400054543</v>
      </c>
      <c r="F1000" s="86">
        <f>Invoice!H1002</f>
        <v>-10.050000000000001</v>
      </c>
      <c r="G1000" s="87">
        <f>F1000</f>
        <v>-10.050000000000001</v>
      </c>
    </row>
    <row r="1001" spans="1:7" s="84" customFormat="1" ht="13.5" thickBot="1">
      <c r="A1001" s="88"/>
      <c r="B1001" s="89"/>
      <c r="C1001" s="90"/>
      <c r="D1001" s="91"/>
      <c r="E1001" s="91"/>
      <c r="F1001" s="92"/>
      <c r="G1001" s="93"/>
    </row>
    <row r="1002" spans="1:7" s="51" customFormat="1">
      <c r="D1002" s="51" t="s">
        <v>38</v>
      </c>
      <c r="G1002" s="94">
        <f ca="1">SUM(G18:G999)</f>
        <v>5110.05</v>
      </c>
    </row>
    <row r="1003" spans="1:7" s="51" customFormat="1">
      <c r="A1003" s="52"/>
      <c r="D1003" s="51" t="s">
        <v>39</v>
      </c>
      <c r="G1003" s="95">
        <f ca="1">G1002+G1000</f>
        <v>5100</v>
      </c>
    </row>
    <row r="1004" spans="1:7" s="51" customFormat="1">
      <c r="D1004" s="51" t="s">
        <v>40</v>
      </c>
      <c r="G1004" s="96">
        <f ca="1">G1003-G1005</f>
        <v>4766.3551401869163</v>
      </c>
    </row>
    <row r="1005" spans="1:7" s="51" customFormat="1">
      <c r="D1005" s="51" t="s">
        <v>41</v>
      </c>
      <c r="G1005" s="96">
        <f ca="1">(G1003*7)/107</f>
        <v>333.64485981308411</v>
      </c>
    </row>
    <row r="1006" spans="1:7" s="51" customFormat="1">
      <c r="D1006" s="52" t="s">
        <v>42</v>
      </c>
      <c r="G1006" s="97">
        <f ca="1">SUM(G1004:G1005)</f>
        <v>5100</v>
      </c>
    </row>
    <row r="1007" spans="1:7" s="51" customFormat="1"/>
    <row r="1008" spans="1:7" s="51" customFormat="1" ht="8.25" customHeight="1"/>
    <row r="1009" spans="1:1" s="51" customFormat="1" ht="11.25" customHeight="1"/>
    <row r="1010" spans="1:1" s="51" customFormat="1" ht="8.25" customHeight="1"/>
    <row r="1011" spans="1:1" s="51" customFormat="1"/>
    <row r="1012" spans="1:1" s="51" customFormat="1" ht="10.5" customHeight="1">
      <c r="A1012" s="52"/>
    </row>
    <row r="1013" spans="1:1" s="51" customFormat="1" ht="9" customHeight="1"/>
    <row r="1014" spans="1:1" s="51" customFormat="1" ht="13.5" customHeight="1">
      <c r="A1014" s="52"/>
    </row>
    <row r="1015" spans="1:1" s="51" customFormat="1" ht="9.75" customHeight="1">
      <c r="A1015" s="99"/>
    </row>
    <row r="1016" spans="1:1" s="51" customFormat="1"/>
    <row r="1017" spans="1:1" s="51" customFormat="1"/>
    <row r="1018" spans="1:1" s="51" customFormat="1"/>
    <row r="1019" spans="1:1" s="51" customFormat="1"/>
    <row r="1020" spans="1:1" s="51" customFormat="1"/>
    <row r="1021" spans="1:1" s="51" customFormat="1"/>
    <row r="1022" spans="1:1" s="51" customFormat="1"/>
    <row r="1023" spans="1:1" s="51" customFormat="1"/>
    <row r="1024" spans="1:1" s="51" customFormat="1"/>
    <row r="1025" s="51" customFormat="1"/>
    <row r="1026" s="51" customFormat="1"/>
    <row r="1027" s="51" customFormat="1"/>
    <row r="1028" s="51" customFormat="1"/>
    <row r="1029" s="51" customFormat="1"/>
    <row r="1030" s="51" customFormat="1"/>
    <row r="1031" s="51" customFormat="1"/>
    <row r="1032" s="51" customFormat="1"/>
    <row r="1033" s="51" customFormat="1"/>
    <row r="1034" s="51" customFormat="1"/>
    <row r="1035" s="51" customFormat="1"/>
    <row r="1036" s="51" customFormat="1"/>
    <row r="1037" s="51" customFormat="1"/>
    <row r="1038" s="51" customFormat="1"/>
    <row r="1039" s="51" customFormat="1"/>
    <row r="1040" s="51" customFormat="1"/>
    <row r="1041" s="51" customFormat="1"/>
    <row r="1042" s="51" customFormat="1"/>
    <row r="1043" s="51" customFormat="1"/>
    <row r="1044" s="51" customFormat="1"/>
    <row r="1045" s="51" customFormat="1"/>
    <row r="1046" s="51" customFormat="1"/>
    <row r="1047" s="51" customFormat="1"/>
    <row r="1048" s="51" customFormat="1"/>
    <row r="1049" s="51" customFormat="1"/>
    <row r="1050" s="51" customFormat="1"/>
    <row r="1051" s="51" customFormat="1"/>
    <row r="1052" s="51" customFormat="1"/>
    <row r="1053" s="51" customFormat="1"/>
    <row r="1054" s="51" customFormat="1"/>
    <row r="1055" s="51" customFormat="1"/>
    <row r="1056" s="51" customFormat="1"/>
    <row r="1057" s="51" customFormat="1"/>
    <row r="1058" s="51" customFormat="1"/>
    <row r="1059" s="51" customFormat="1"/>
    <row r="1060" s="51" customFormat="1"/>
    <row r="1061" s="51" customFormat="1"/>
    <row r="1062" s="51" customFormat="1"/>
    <row r="1063" s="51" customFormat="1"/>
    <row r="1064" s="51" customFormat="1"/>
    <row r="1065" s="51" customFormat="1"/>
    <row r="1066" s="51" customFormat="1"/>
    <row r="1067" s="51" customFormat="1"/>
    <row r="1068" s="51" customFormat="1"/>
    <row r="1069" s="51" customFormat="1"/>
    <row r="1070" s="51" customFormat="1"/>
    <row r="1071" s="51" customFormat="1"/>
    <row r="1072" s="51" customFormat="1"/>
    <row r="1073" s="51" customFormat="1"/>
    <row r="1074" s="51" customFormat="1"/>
    <row r="1075" s="51" customFormat="1"/>
    <row r="1076" s="51" customFormat="1"/>
    <row r="1077" s="51" customFormat="1"/>
    <row r="1078" s="51" customFormat="1"/>
    <row r="1079" s="51" customFormat="1"/>
    <row r="1080" s="51" customFormat="1"/>
    <row r="1081" s="51" customFormat="1"/>
    <row r="1082" s="51" customFormat="1"/>
    <row r="1083" s="51" customFormat="1"/>
    <row r="1084" s="51" customFormat="1"/>
    <row r="1085" s="51" customFormat="1"/>
    <row r="1086" s="51" customFormat="1"/>
    <row r="1087" s="51" customFormat="1"/>
    <row r="1088" s="51" customFormat="1"/>
    <row r="1089" s="51" customFormat="1"/>
    <row r="1090" s="51" customFormat="1"/>
    <row r="1091" s="51" customFormat="1"/>
    <row r="1092" s="51" customFormat="1"/>
    <row r="1093" s="51" customFormat="1"/>
    <row r="1094" s="51" customFormat="1"/>
    <row r="1095" s="51" customFormat="1"/>
    <row r="1096" s="51" customFormat="1"/>
    <row r="1097" s="51" customFormat="1"/>
    <row r="1098" s="51" customFormat="1"/>
    <row r="1099" s="51" customFormat="1"/>
    <row r="1100" s="51" customFormat="1"/>
    <row r="1101" s="51" customFormat="1"/>
    <row r="1102" s="51" customFormat="1"/>
    <row r="1103" s="51" customFormat="1"/>
    <row r="1104" s="51" customFormat="1"/>
    <row r="1105" s="51" customFormat="1"/>
    <row r="1106" s="51" customFormat="1"/>
    <row r="1107" s="51" customFormat="1"/>
    <row r="1108" s="51" customFormat="1"/>
    <row r="1109" s="51" customFormat="1"/>
    <row r="1110" s="51" customFormat="1"/>
    <row r="1111" s="51" customFormat="1"/>
    <row r="1112" s="51" customFormat="1"/>
    <row r="1113" s="51" customFormat="1"/>
    <row r="1114" s="51" customFormat="1"/>
    <row r="1115" s="51" customFormat="1"/>
    <row r="1116" s="51" customFormat="1"/>
    <row r="1117" s="51" customFormat="1"/>
    <row r="1118" s="51" customFormat="1"/>
    <row r="1119" s="51" customFormat="1"/>
    <row r="1120" s="51" customFormat="1"/>
    <row r="1121" s="51" customFormat="1"/>
    <row r="1122" s="51" customFormat="1"/>
    <row r="1123" s="51" customFormat="1"/>
    <row r="1124" s="51" customFormat="1"/>
    <row r="1125" s="51" customFormat="1"/>
    <row r="1126" s="51" customFormat="1"/>
    <row r="1127" s="51" customFormat="1"/>
    <row r="1128" s="51" customFormat="1"/>
    <row r="1129" s="51" customFormat="1"/>
    <row r="1130" s="51" customFormat="1"/>
    <row r="1131" s="51" customFormat="1"/>
    <row r="1132" s="51" customFormat="1"/>
    <row r="1133" s="51" customFormat="1"/>
    <row r="1134" s="51" customFormat="1"/>
    <row r="1135" s="51" customFormat="1"/>
    <row r="1136" s="51" customFormat="1"/>
    <row r="1137" s="51" customFormat="1"/>
    <row r="1138" s="51" customFormat="1"/>
    <row r="1139" s="51" customFormat="1"/>
    <row r="1140" s="51" customFormat="1"/>
    <row r="1141" s="51" customFormat="1"/>
    <row r="1142" s="51" customFormat="1"/>
    <row r="1143" s="51" customFormat="1"/>
    <row r="1144" s="51" customFormat="1"/>
    <row r="1145" s="51" customFormat="1"/>
    <row r="1146" s="51" customFormat="1"/>
    <row r="1147" s="51" customFormat="1"/>
    <row r="1148" s="51" customFormat="1"/>
    <row r="1149" s="51" customFormat="1"/>
    <row r="1150" s="51" customFormat="1"/>
    <row r="1151" s="51" customFormat="1"/>
    <row r="1152" s="51" customFormat="1"/>
    <row r="1153" s="51" customFormat="1"/>
    <row r="1154" s="51" customFormat="1"/>
    <row r="1155" s="51" customFormat="1"/>
    <row r="1156" s="51" customFormat="1"/>
    <row r="1157" s="51" customFormat="1"/>
    <row r="1158" s="51" customFormat="1"/>
    <row r="1159" s="51" customFormat="1"/>
    <row r="1160" s="51" customFormat="1"/>
    <row r="1161" s="51" customFormat="1"/>
    <row r="1162" s="51" customFormat="1"/>
    <row r="1163" s="51" customFormat="1"/>
    <row r="1164" s="51" customFormat="1"/>
    <row r="1165" s="51" customFormat="1"/>
    <row r="1166" s="51" customFormat="1"/>
    <row r="1167" s="51" customFormat="1"/>
    <row r="1168" s="51" customFormat="1"/>
    <row r="1169" s="51" customFormat="1"/>
    <row r="1170" s="51" customFormat="1"/>
    <row r="1171" s="51" customFormat="1"/>
    <row r="1172" s="51" customFormat="1"/>
    <row r="1173" s="51" customFormat="1"/>
    <row r="1174" s="51" customFormat="1"/>
    <row r="1175" s="51" customFormat="1"/>
    <row r="1176" s="51" customFormat="1"/>
    <row r="1177" s="51" customFormat="1"/>
    <row r="1178" s="51" customFormat="1"/>
    <row r="1179" s="51" customFormat="1"/>
    <row r="1180" s="51" customFormat="1"/>
    <row r="1181" s="51" customFormat="1"/>
    <row r="1182" s="51" customFormat="1"/>
    <row r="1183" s="51" customFormat="1"/>
    <row r="1184" s="51" customFormat="1"/>
    <row r="1185" s="51" customFormat="1"/>
    <row r="1186" s="51" customFormat="1"/>
    <row r="1187" s="51" customFormat="1"/>
    <row r="1188" s="51" customFormat="1"/>
    <row r="1189" s="51" customFormat="1"/>
    <row r="1190" s="51" customFormat="1"/>
    <row r="1191" s="51" customFormat="1"/>
    <row r="1192" s="51" customFormat="1"/>
    <row r="1193" s="51" customFormat="1"/>
    <row r="1194" s="51" customFormat="1"/>
    <row r="1195" s="51" customFormat="1"/>
    <row r="1196" s="51" customFormat="1"/>
    <row r="1197" s="51" customFormat="1"/>
    <row r="1198" s="51" customFormat="1"/>
    <row r="1199" s="51" customFormat="1"/>
    <row r="1200" s="51" customFormat="1"/>
    <row r="1201" s="51" customFormat="1"/>
    <row r="1202" s="51" customFormat="1"/>
    <row r="1203" s="51" customFormat="1"/>
    <row r="1204" s="51" customFormat="1"/>
    <row r="1205" s="51" customFormat="1"/>
    <row r="1206" s="51" customFormat="1"/>
    <row r="1207" s="51" customFormat="1"/>
    <row r="1208" s="51" customFormat="1"/>
    <row r="1209" s="51" customFormat="1"/>
    <row r="1210" s="51" customFormat="1"/>
    <row r="1211" s="51" customFormat="1"/>
    <row r="1212" s="51" customFormat="1"/>
    <row r="1213" s="51" customFormat="1"/>
    <row r="1214" s="51" customFormat="1"/>
    <row r="1215" s="51" customFormat="1"/>
    <row r="1216" s="51" customFormat="1"/>
    <row r="1217" s="51" customFormat="1"/>
    <row r="1218" s="51" customFormat="1"/>
    <row r="1219" s="51" customFormat="1"/>
    <row r="1220" s="51" customFormat="1"/>
    <row r="1221" s="51" customFormat="1"/>
    <row r="1222" s="51" customFormat="1"/>
    <row r="1223" s="51" customFormat="1"/>
    <row r="1224" s="51" customFormat="1"/>
    <row r="1225" s="51" customFormat="1"/>
    <row r="1226" s="51" customFormat="1"/>
    <row r="1227" s="51" customFormat="1"/>
    <row r="1228" s="51" customFormat="1"/>
    <row r="1229" s="51" customFormat="1"/>
    <row r="1230" s="51" customFormat="1"/>
    <row r="1231" s="51" customFormat="1"/>
    <row r="1232" s="51" customFormat="1"/>
    <row r="1233" s="51" customFormat="1"/>
    <row r="1234" s="51" customFormat="1"/>
    <row r="1235" s="51" customFormat="1"/>
    <row r="1236" s="51" customFormat="1"/>
    <row r="1237" s="51" customFormat="1"/>
    <row r="1238" s="51" customFormat="1"/>
    <row r="1239" s="51" customFormat="1"/>
    <row r="1240" s="51" customFormat="1"/>
    <row r="1241" s="51" customFormat="1"/>
    <row r="1242" s="51" customFormat="1"/>
    <row r="1243" s="51" customFormat="1"/>
    <row r="1244" s="51" customFormat="1"/>
    <row r="1245" s="51" customFormat="1"/>
    <row r="1246" s="51" customFormat="1"/>
    <row r="1247" s="51" customFormat="1"/>
    <row r="1248" s="51" customFormat="1"/>
    <row r="1249" spans="1:7" s="51" customFormat="1"/>
    <row r="1250" spans="1:7" s="51" customFormat="1"/>
    <row r="1251" spans="1:7" s="51" customFormat="1"/>
    <row r="1252" spans="1:7" s="51" customFormat="1"/>
    <row r="1253" spans="1:7" s="51" customFormat="1"/>
    <row r="1254" spans="1:7" s="51" customFormat="1"/>
    <row r="1255" spans="1:7" s="51" customFormat="1"/>
    <row r="1256" spans="1:7" s="51" customFormat="1"/>
    <row r="1257" spans="1:7" s="51" customFormat="1"/>
    <row r="1258" spans="1:7" s="51" customFormat="1"/>
    <row r="1259" spans="1:7" s="51" customFormat="1"/>
    <row r="1260" spans="1:7" s="51" customFormat="1"/>
    <row r="1261" spans="1:7" s="51" customFormat="1"/>
    <row r="1262" spans="1:7" s="51" customFormat="1"/>
    <row r="1263" spans="1:7" s="51" customFormat="1"/>
    <row r="1264" spans="1:7" s="51" customFormat="1">
      <c r="A1264" s="98"/>
      <c r="B1264" s="98"/>
      <c r="C1264" s="98"/>
      <c r="D1264" s="98"/>
      <c r="E1264" s="98"/>
      <c r="F1264" s="98"/>
      <c r="G1264" s="98"/>
    </row>
    <row r="1265" spans="1:7" s="51" customFormat="1">
      <c r="A1265" s="98"/>
      <c r="B1265" s="98"/>
      <c r="C1265" s="98"/>
      <c r="D1265" s="98"/>
      <c r="E1265" s="98"/>
      <c r="F1265" s="98"/>
      <c r="G1265" s="98"/>
    </row>
    <row r="1266" spans="1:7" s="51" customFormat="1">
      <c r="A1266" s="98"/>
      <c r="B1266" s="98"/>
      <c r="C1266" s="98"/>
      <c r="D1266" s="98"/>
      <c r="E1266" s="98"/>
      <c r="F1266" s="98"/>
      <c r="G1266" s="98"/>
    </row>
    <row r="1267" spans="1:7" s="51" customFormat="1">
      <c r="A1267" s="98"/>
      <c r="B1267" s="98"/>
      <c r="C1267" s="98"/>
      <c r="D1267" s="98"/>
      <c r="E1267" s="98"/>
      <c r="F1267" s="98"/>
      <c r="G1267" s="98"/>
    </row>
    <row r="1268" spans="1:7" s="51" customFormat="1">
      <c r="A1268" s="98"/>
      <c r="B1268" s="98"/>
      <c r="C1268" s="98"/>
      <c r="D1268" s="98"/>
      <c r="E1268" s="98"/>
      <c r="F1268" s="98"/>
      <c r="G1268" s="98"/>
    </row>
    <row r="1269" spans="1:7" s="51" customFormat="1">
      <c r="A1269" s="98"/>
      <c r="B1269" s="98"/>
      <c r="C1269" s="98"/>
      <c r="D1269" s="98"/>
      <c r="E1269" s="98"/>
      <c r="F1269" s="98"/>
      <c r="G1269" s="98"/>
    </row>
    <row r="1270" spans="1:7" s="51" customFormat="1">
      <c r="A1270" s="98"/>
      <c r="B1270" s="98"/>
      <c r="C1270" s="98"/>
      <c r="D1270" s="98"/>
      <c r="E1270" s="98"/>
      <c r="F1270" s="98"/>
      <c r="G1270" s="98"/>
    </row>
    <row r="1271" spans="1:7" s="51" customFormat="1">
      <c r="A1271" s="98"/>
      <c r="B1271" s="98"/>
      <c r="C1271" s="98"/>
      <c r="D1271" s="98"/>
      <c r="E1271" s="98"/>
      <c r="F1271" s="98"/>
      <c r="G1271" s="98"/>
    </row>
    <row r="1272" spans="1:7" s="51" customFormat="1">
      <c r="A1272" s="98"/>
      <c r="B1272" s="98"/>
      <c r="C1272" s="98"/>
      <c r="D1272" s="98"/>
      <c r="E1272" s="98"/>
      <c r="F1272" s="98"/>
      <c r="G1272" s="98"/>
    </row>
    <row r="1273" spans="1:7" s="51" customFormat="1">
      <c r="A1273" s="98"/>
      <c r="B1273" s="98"/>
      <c r="C1273" s="98"/>
      <c r="D1273" s="98"/>
      <c r="E1273" s="98"/>
      <c r="F1273" s="98"/>
      <c r="G1273" s="98"/>
    </row>
    <row r="1274" spans="1:7" s="51" customFormat="1">
      <c r="A1274" s="98"/>
      <c r="B1274" s="98"/>
      <c r="C1274" s="98"/>
      <c r="D1274" s="98"/>
      <c r="E1274" s="98"/>
      <c r="F1274" s="98"/>
      <c r="G1274" s="98"/>
    </row>
    <row r="1275" spans="1:7" s="51" customFormat="1">
      <c r="A1275" s="98"/>
      <c r="B1275" s="98"/>
      <c r="C1275" s="98"/>
      <c r="D1275" s="98"/>
      <c r="E1275" s="98"/>
      <c r="F1275" s="98"/>
      <c r="G1275" s="98"/>
    </row>
    <row r="1276" spans="1:7" s="51" customFormat="1">
      <c r="A1276" s="98"/>
      <c r="B1276" s="98"/>
      <c r="C1276" s="98"/>
      <c r="D1276" s="98"/>
      <c r="E1276" s="98"/>
      <c r="F1276" s="98"/>
      <c r="G1276" s="98"/>
    </row>
    <row r="1277" spans="1:7" s="51" customFormat="1">
      <c r="A1277" s="98"/>
      <c r="B1277" s="98"/>
      <c r="C1277" s="98"/>
      <c r="D1277" s="98"/>
      <c r="E1277" s="98"/>
      <c r="F1277" s="98"/>
      <c r="G1277" s="98"/>
    </row>
    <row r="1278" spans="1:7" s="51" customFormat="1">
      <c r="A1278" s="98"/>
      <c r="B1278" s="98"/>
      <c r="C1278" s="98"/>
      <c r="D1278" s="98"/>
      <c r="E1278" s="98"/>
      <c r="F1278" s="98"/>
      <c r="G1278" s="98"/>
    </row>
    <row r="1279" spans="1:7" s="51" customFormat="1">
      <c r="A1279" s="98"/>
      <c r="B1279" s="98"/>
      <c r="C1279" s="98"/>
      <c r="D1279" s="98"/>
      <c r="E1279" s="98"/>
      <c r="F1279" s="98"/>
      <c r="G1279" s="98"/>
    </row>
    <row r="1280" spans="1:7" s="51" customFormat="1">
      <c r="A1280" s="98"/>
      <c r="B1280" s="98"/>
      <c r="C1280" s="98"/>
      <c r="D1280" s="98"/>
      <c r="E1280" s="98"/>
      <c r="F1280" s="98"/>
      <c r="G1280" s="98"/>
    </row>
    <row r="1281" spans="1:7" s="51" customFormat="1">
      <c r="A1281" s="98"/>
      <c r="B1281" s="98"/>
      <c r="C1281" s="98"/>
      <c r="D1281" s="98"/>
      <c r="E1281" s="98"/>
      <c r="F1281" s="98"/>
      <c r="G1281" s="98"/>
    </row>
    <row r="1282" spans="1:7" s="51" customFormat="1">
      <c r="A1282" s="98"/>
      <c r="B1282" s="98"/>
      <c r="C1282" s="98"/>
      <c r="D1282" s="98"/>
      <c r="E1282" s="98"/>
      <c r="F1282" s="98"/>
      <c r="G1282" s="98"/>
    </row>
    <row r="1283" spans="1:7" s="51" customFormat="1">
      <c r="A1283" s="98"/>
      <c r="B1283" s="98"/>
      <c r="C1283" s="98"/>
      <c r="D1283" s="98"/>
      <c r="E1283" s="98"/>
      <c r="F1283" s="98"/>
      <c r="G1283" s="98"/>
    </row>
    <row r="1284" spans="1:7" s="51" customFormat="1">
      <c r="A1284" s="98"/>
      <c r="B1284" s="98"/>
      <c r="C1284" s="98"/>
      <c r="D1284" s="98"/>
      <c r="E1284" s="98"/>
      <c r="F1284" s="98"/>
      <c r="G1284" s="98"/>
    </row>
    <row r="1285" spans="1:7" s="51" customFormat="1">
      <c r="A1285" s="98"/>
      <c r="B1285" s="98"/>
      <c r="C1285" s="98"/>
      <c r="D1285" s="98"/>
      <c r="E1285" s="98"/>
      <c r="F1285" s="98"/>
      <c r="G1285" s="98"/>
    </row>
    <row r="1286" spans="1:7" s="51" customFormat="1">
      <c r="A1286" s="98"/>
      <c r="B1286" s="98"/>
      <c r="C1286" s="98"/>
      <c r="D1286" s="98"/>
      <c r="E1286" s="98"/>
      <c r="F1286" s="98"/>
      <c r="G1286" s="98"/>
    </row>
    <row r="1287" spans="1:7" s="51" customFormat="1">
      <c r="A1287" s="98"/>
      <c r="B1287" s="98"/>
      <c r="C1287" s="98"/>
      <c r="D1287" s="98"/>
      <c r="E1287" s="98"/>
      <c r="F1287" s="98"/>
      <c r="G1287" s="98"/>
    </row>
    <row r="1288" spans="1:7" s="51" customFormat="1">
      <c r="A1288" s="98"/>
      <c r="B1288" s="98"/>
      <c r="C1288" s="98"/>
      <c r="D1288" s="98"/>
      <c r="E1288" s="98"/>
      <c r="F1288" s="98"/>
      <c r="G1288" s="98"/>
    </row>
    <row r="1289" spans="1:7" s="51" customFormat="1">
      <c r="A1289" s="98"/>
      <c r="B1289" s="98"/>
      <c r="C1289" s="98"/>
      <c r="D1289" s="98"/>
      <c r="E1289" s="98"/>
      <c r="F1289" s="98"/>
      <c r="G1289" s="98"/>
    </row>
    <row r="1290" spans="1:7" s="51" customFormat="1">
      <c r="A1290" s="98"/>
      <c r="B1290" s="98"/>
      <c r="C1290" s="98"/>
      <c r="D1290" s="98"/>
      <c r="E1290" s="98"/>
      <c r="F1290" s="98"/>
      <c r="G1290" s="98"/>
    </row>
    <row r="1291" spans="1:7" s="51" customFormat="1">
      <c r="A1291" s="98"/>
      <c r="B1291" s="98"/>
      <c r="C1291" s="98"/>
      <c r="D1291" s="98"/>
      <c r="E1291" s="98"/>
      <c r="F1291" s="98"/>
      <c r="G1291" s="98"/>
    </row>
    <row r="1292" spans="1:7" s="51" customFormat="1">
      <c r="A1292" s="98"/>
      <c r="B1292" s="98"/>
      <c r="C1292" s="98"/>
      <c r="D1292" s="98"/>
      <c r="E1292" s="98"/>
      <c r="F1292" s="98"/>
      <c r="G1292" s="98"/>
    </row>
    <row r="1293" spans="1:7" s="51" customFormat="1">
      <c r="A1293" s="98"/>
      <c r="B1293" s="98"/>
      <c r="C1293" s="98"/>
      <c r="D1293" s="98"/>
      <c r="E1293" s="98"/>
      <c r="F1293" s="98"/>
      <c r="G1293" s="98"/>
    </row>
    <row r="1294" spans="1:7" s="51" customFormat="1">
      <c r="A1294" s="98"/>
      <c r="B1294" s="98"/>
      <c r="C1294" s="98"/>
      <c r="D1294" s="98"/>
      <c r="E1294" s="98"/>
      <c r="F1294" s="98"/>
      <c r="G1294" s="98"/>
    </row>
    <row r="1295" spans="1:7" s="51" customFormat="1">
      <c r="A1295" s="98"/>
      <c r="B1295" s="98"/>
      <c r="C1295" s="98"/>
      <c r="D1295" s="98"/>
      <c r="E1295" s="98"/>
      <c r="F1295" s="98"/>
      <c r="G1295" s="98"/>
    </row>
    <row r="1296" spans="1:7" s="51" customFormat="1">
      <c r="A1296" s="98"/>
      <c r="B1296" s="98"/>
      <c r="C1296" s="98"/>
      <c r="D1296" s="98"/>
      <c r="E1296" s="98"/>
      <c r="F1296" s="98"/>
      <c r="G1296" s="98"/>
    </row>
    <row r="1297" spans="1:7" s="51" customFormat="1">
      <c r="A1297" s="98"/>
      <c r="B1297" s="98"/>
      <c r="C1297" s="98"/>
      <c r="D1297" s="98"/>
      <c r="E1297" s="98"/>
      <c r="F1297" s="98"/>
      <c r="G1297" s="98"/>
    </row>
    <row r="1298" spans="1:7" s="51" customFormat="1">
      <c r="A1298" s="98"/>
      <c r="B1298" s="98"/>
      <c r="C1298" s="98"/>
      <c r="D1298" s="98"/>
      <c r="E1298" s="98"/>
      <c r="F1298" s="98"/>
      <c r="G1298" s="98"/>
    </row>
    <row r="1299" spans="1:7" s="51" customFormat="1">
      <c r="A1299" s="98"/>
      <c r="B1299" s="98"/>
      <c r="C1299" s="98"/>
      <c r="D1299" s="98"/>
      <c r="E1299" s="98"/>
      <c r="F1299" s="98"/>
      <c r="G1299" s="98"/>
    </row>
    <row r="1300" spans="1:7" s="51" customFormat="1">
      <c r="A1300" s="98"/>
      <c r="B1300" s="98"/>
      <c r="C1300" s="98"/>
      <c r="D1300" s="98"/>
      <c r="E1300" s="98"/>
      <c r="F1300" s="98"/>
      <c r="G1300" s="98"/>
    </row>
    <row r="1301" spans="1:7" s="51" customFormat="1">
      <c r="A1301" s="98"/>
      <c r="B1301" s="98"/>
      <c r="C1301" s="98"/>
      <c r="D1301" s="98"/>
      <c r="E1301" s="98"/>
      <c r="F1301" s="98"/>
      <c r="G1301" s="98"/>
    </row>
    <row r="1302" spans="1:7" s="51" customFormat="1">
      <c r="A1302" s="98"/>
      <c r="B1302" s="98"/>
      <c r="C1302" s="98"/>
      <c r="D1302" s="98"/>
      <c r="E1302" s="98"/>
      <c r="F1302" s="98"/>
      <c r="G1302" s="98"/>
    </row>
    <row r="1303" spans="1:7" s="51" customFormat="1">
      <c r="A1303" s="98"/>
      <c r="B1303" s="98"/>
      <c r="C1303" s="98"/>
      <c r="D1303" s="98"/>
      <c r="E1303" s="98"/>
      <c r="F1303" s="98"/>
      <c r="G1303" s="98"/>
    </row>
    <row r="1304" spans="1:7" s="51" customFormat="1">
      <c r="A1304" s="98"/>
      <c r="B1304" s="98"/>
      <c r="C1304" s="98"/>
      <c r="D1304" s="98"/>
      <c r="E1304" s="98"/>
      <c r="F1304" s="98"/>
      <c r="G1304" s="98"/>
    </row>
    <row r="1305" spans="1:7" s="51" customFormat="1">
      <c r="A1305" s="98"/>
      <c r="B1305" s="98"/>
      <c r="C1305" s="98"/>
      <c r="D1305" s="98"/>
      <c r="E1305" s="98"/>
      <c r="F1305" s="98"/>
      <c r="G1305" s="98"/>
    </row>
    <row r="1306" spans="1:7" s="51" customFormat="1">
      <c r="A1306" s="98"/>
      <c r="B1306" s="98"/>
      <c r="C1306" s="98"/>
      <c r="D1306" s="98"/>
      <c r="E1306" s="98"/>
      <c r="F1306" s="98"/>
      <c r="G1306" s="98"/>
    </row>
    <row r="1307" spans="1:7" s="51" customFormat="1">
      <c r="A1307" s="98"/>
      <c r="B1307" s="98"/>
      <c r="C1307" s="98"/>
      <c r="D1307" s="98"/>
      <c r="E1307" s="98"/>
      <c r="F1307" s="98"/>
      <c r="G1307" s="98"/>
    </row>
    <row r="1308" spans="1:7" s="51" customFormat="1">
      <c r="A1308" s="98"/>
      <c r="B1308" s="98"/>
      <c r="C1308" s="98"/>
      <c r="D1308" s="98"/>
      <c r="E1308" s="98"/>
      <c r="F1308" s="98"/>
      <c r="G1308" s="98"/>
    </row>
    <row r="1309" spans="1:7" s="51" customFormat="1">
      <c r="A1309" s="98"/>
      <c r="B1309" s="98"/>
      <c r="C1309" s="98"/>
      <c r="D1309" s="98"/>
      <c r="E1309" s="98"/>
      <c r="F1309" s="98"/>
      <c r="G1309" s="98"/>
    </row>
    <row r="1310" spans="1:7" s="51" customFormat="1">
      <c r="A1310" s="98"/>
      <c r="B1310" s="98"/>
      <c r="C1310" s="98"/>
      <c r="D1310" s="98"/>
      <c r="E1310" s="98"/>
      <c r="F1310" s="98"/>
      <c r="G1310" s="98"/>
    </row>
    <row r="1311" spans="1:7" s="51" customFormat="1">
      <c r="A1311" s="98"/>
      <c r="B1311" s="98"/>
      <c r="C1311" s="98"/>
      <c r="D1311" s="98"/>
      <c r="E1311" s="98"/>
      <c r="F1311" s="98"/>
      <c r="G1311" s="98"/>
    </row>
    <row r="1312" spans="1:7" s="51" customFormat="1">
      <c r="A1312" s="98"/>
      <c r="B1312" s="98"/>
      <c r="C1312" s="98"/>
      <c r="D1312" s="98"/>
      <c r="E1312" s="98"/>
      <c r="F1312" s="98"/>
      <c r="G1312" s="98"/>
    </row>
    <row r="1313" spans="1:7" s="51" customFormat="1">
      <c r="A1313" s="98"/>
      <c r="B1313" s="98"/>
      <c r="C1313" s="98"/>
      <c r="D1313" s="98"/>
      <c r="E1313" s="98"/>
      <c r="F1313" s="98"/>
      <c r="G1313" s="98"/>
    </row>
    <row r="1314" spans="1:7" s="51" customFormat="1">
      <c r="A1314" s="98"/>
      <c r="B1314" s="98"/>
      <c r="C1314" s="98"/>
      <c r="D1314" s="98"/>
      <c r="E1314" s="98"/>
      <c r="F1314" s="98"/>
      <c r="G1314" s="98"/>
    </row>
    <row r="1315" spans="1:7" s="51" customFormat="1">
      <c r="A1315" s="98"/>
      <c r="B1315" s="98"/>
      <c r="C1315" s="98"/>
      <c r="D1315" s="98"/>
      <c r="E1315" s="98"/>
      <c r="F1315" s="98"/>
      <c r="G1315" s="98"/>
    </row>
    <row r="1316" spans="1:7" s="51" customFormat="1">
      <c r="A1316" s="98"/>
      <c r="B1316" s="98"/>
      <c r="C1316" s="98"/>
      <c r="D1316" s="98"/>
      <c r="E1316" s="98"/>
      <c r="F1316" s="98"/>
      <c r="G1316" s="98"/>
    </row>
    <row r="1317" spans="1:7" s="51" customFormat="1">
      <c r="A1317" s="98"/>
      <c r="B1317" s="98"/>
      <c r="C1317" s="98"/>
      <c r="D1317" s="98"/>
      <c r="E1317" s="98"/>
      <c r="F1317" s="98"/>
      <c r="G1317" s="98"/>
    </row>
    <row r="1318" spans="1:7" s="51" customFormat="1">
      <c r="A1318" s="98"/>
      <c r="B1318" s="98"/>
      <c r="C1318" s="98"/>
      <c r="D1318" s="98"/>
      <c r="E1318" s="98"/>
      <c r="F1318" s="98"/>
      <c r="G1318" s="98"/>
    </row>
    <row r="1319" spans="1:7" s="51" customFormat="1">
      <c r="A1319" s="98"/>
      <c r="B1319" s="98"/>
      <c r="C1319" s="98"/>
      <c r="D1319" s="98"/>
      <c r="E1319" s="98"/>
      <c r="F1319" s="98"/>
      <c r="G1319" s="98"/>
    </row>
    <row r="1320" spans="1:7" s="51" customFormat="1">
      <c r="A1320" s="98"/>
      <c r="B1320" s="98"/>
      <c r="C1320" s="98"/>
      <c r="D1320" s="98"/>
      <c r="E1320" s="98"/>
      <c r="F1320" s="98"/>
      <c r="G1320" s="98"/>
    </row>
    <row r="1321" spans="1:7" s="51" customFormat="1">
      <c r="A1321" s="98"/>
      <c r="B1321" s="98"/>
      <c r="C1321" s="98"/>
      <c r="D1321" s="98"/>
      <c r="E1321" s="98"/>
      <c r="F1321" s="98"/>
      <c r="G1321" s="98"/>
    </row>
    <row r="1322" spans="1:7" s="51" customFormat="1">
      <c r="A1322" s="98"/>
      <c r="B1322" s="98"/>
      <c r="C1322" s="98"/>
      <c r="D1322" s="98"/>
      <c r="E1322" s="98"/>
      <c r="F1322" s="98"/>
      <c r="G1322" s="98"/>
    </row>
    <row r="1323" spans="1:7" s="51" customFormat="1">
      <c r="A1323" s="98"/>
      <c r="B1323" s="98"/>
      <c r="C1323" s="98"/>
      <c r="D1323" s="98"/>
      <c r="E1323" s="98"/>
      <c r="F1323" s="98"/>
      <c r="G1323" s="98"/>
    </row>
    <row r="1324" spans="1:7" s="51" customFormat="1">
      <c r="A1324" s="98"/>
      <c r="B1324" s="98"/>
      <c r="C1324" s="98"/>
      <c r="D1324" s="98"/>
      <c r="E1324" s="98"/>
      <c r="F1324" s="98"/>
      <c r="G1324" s="98"/>
    </row>
    <row r="1325" spans="1:7" s="51" customFormat="1">
      <c r="A1325" s="98"/>
      <c r="B1325" s="98"/>
      <c r="C1325" s="98"/>
      <c r="D1325" s="98"/>
      <c r="E1325" s="98"/>
      <c r="F1325" s="98"/>
      <c r="G1325" s="98"/>
    </row>
    <row r="1326" spans="1:7" s="51" customFormat="1">
      <c r="A1326" s="98"/>
      <c r="B1326" s="98"/>
      <c r="C1326" s="98"/>
      <c r="D1326" s="98"/>
      <c r="E1326" s="98"/>
      <c r="F1326" s="98"/>
      <c r="G1326" s="98"/>
    </row>
    <row r="1327" spans="1:7" s="51" customFormat="1">
      <c r="A1327" s="98"/>
      <c r="B1327" s="98"/>
      <c r="C1327" s="98"/>
      <c r="D1327" s="98"/>
      <c r="E1327" s="98"/>
      <c r="F1327" s="98"/>
      <c r="G1327" s="98"/>
    </row>
    <row r="1328" spans="1:7" s="51" customFormat="1">
      <c r="A1328" s="98"/>
      <c r="B1328" s="98"/>
      <c r="C1328" s="98"/>
      <c r="D1328" s="98"/>
      <c r="E1328" s="98"/>
      <c r="F1328" s="98"/>
      <c r="G1328" s="98"/>
    </row>
    <row r="1329" spans="1:7" s="51" customFormat="1">
      <c r="A1329" s="98"/>
      <c r="B1329" s="98"/>
      <c r="C1329" s="98"/>
      <c r="D1329" s="98"/>
      <c r="E1329" s="98"/>
      <c r="F1329" s="98"/>
      <c r="G1329" s="98"/>
    </row>
    <row r="1330" spans="1:7" s="51" customFormat="1">
      <c r="A1330" s="98"/>
      <c r="B1330" s="98"/>
      <c r="C1330" s="98"/>
      <c r="D1330" s="98"/>
      <c r="E1330" s="98"/>
      <c r="F1330" s="98"/>
      <c r="G1330" s="98"/>
    </row>
    <row r="1331" spans="1:7" s="51" customFormat="1">
      <c r="A1331" s="98"/>
      <c r="B1331" s="98"/>
      <c r="C1331" s="98"/>
      <c r="D1331" s="98"/>
      <c r="E1331" s="98"/>
      <c r="F1331" s="98"/>
      <c r="G1331" s="98"/>
    </row>
    <row r="1332" spans="1:7" s="51" customFormat="1">
      <c r="A1332" s="98"/>
      <c r="B1332" s="98"/>
      <c r="C1332" s="98"/>
      <c r="D1332" s="98"/>
      <c r="E1332" s="98"/>
      <c r="F1332" s="98"/>
      <c r="G1332" s="98"/>
    </row>
    <row r="1333" spans="1:7" s="51" customFormat="1">
      <c r="A1333" s="98"/>
      <c r="B1333" s="98"/>
      <c r="C1333" s="98"/>
      <c r="D1333" s="98"/>
      <c r="E1333" s="98"/>
      <c r="F1333" s="98"/>
      <c r="G1333" s="98"/>
    </row>
    <row r="1334" spans="1:7" s="51" customFormat="1">
      <c r="A1334" s="98"/>
      <c r="B1334" s="98"/>
      <c r="C1334" s="98"/>
      <c r="D1334" s="98"/>
      <c r="E1334" s="98"/>
      <c r="F1334" s="98"/>
      <c r="G1334" s="98"/>
    </row>
    <row r="1335" spans="1:7" s="51" customFormat="1">
      <c r="A1335" s="98"/>
      <c r="B1335" s="98"/>
      <c r="C1335" s="98"/>
      <c r="D1335" s="98"/>
      <c r="E1335" s="98"/>
      <c r="F1335" s="98"/>
      <c r="G1335" s="98"/>
    </row>
    <row r="1336" spans="1:7" s="51" customFormat="1">
      <c r="A1336" s="98"/>
      <c r="B1336" s="98"/>
      <c r="C1336" s="98"/>
      <c r="D1336" s="98"/>
      <c r="E1336" s="98"/>
      <c r="F1336" s="98"/>
      <c r="G1336" s="98"/>
    </row>
    <row r="1337" spans="1:7" s="51" customFormat="1">
      <c r="A1337" s="98"/>
      <c r="B1337" s="98"/>
      <c r="C1337" s="98"/>
      <c r="D1337" s="98"/>
      <c r="E1337" s="98"/>
      <c r="F1337" s="98"/>
      <c r="G1337" s="98"/>
    </row>
    <row r="1338" spans="1:7" s="51" customFormat="1">
      <c r="A1338" s="98"/>
      <c r="B1338" s="98"/>
      <c r="C1338" s="98"/>
      <c r="D1338" s="98"/>
      <c r="E1338" s="98"/>
      <c r="F1338" s="98"/>
      <c r="G1338" s="98"/>
    </row>
    <row r="1339" spans="1:7" s="51" customFormat="1">
      <c r="A1339" s="98"/>
      <c r="B1339" s="98"/>
      <c r="C1339" s="98"/>
      <c r="D1339" s="98"/>
      <c r="E1339" s="98"/>
      <c r="F1339" s="98"/>
      <c r="G1339" s="98"/>
    </row>
    <row r="1340" spans="1:7" s="51" customFormat="1">
      <c r="A1340" s="98"/>
      <c r="B1340" s="98"/>
      <c r="C1340" s="98"/>
      <c r="D1340" s="98"/>
      <c r="E1340" s="98"/>
      <c r="F1340" s="98"/>
      <c r="G1340" s="98"/>
    </row>
    <row r="1341" spans="1:7" s="51" customFormat="1">
      <c r="A1341" s="98"/>
      <c r="B1341" s="98"/>
      <c r="C1341" s="98"/>
      <c r="D1341" s="98"/>
      <c r="E1341" s="98"/>
      <c r="F1341" s="98"/>
      <c r="G1341" s="98"/>
    </row>
    <row r="1342" spans="1:7" s="51" customFormat="1">
      <c r="A1342" s="98"/>
      <c r="B1342" s="98"/>
      <c r="C1342" s="98"/>
      <c r="D1342" s="98"/>
      <c r="E1342" s="98"/>
      <c r="F1342" s="98"/>
      <c r="G1342" s="98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Invoice</vt:lpstr>
      <vt:lpstr>Tax Invoice</vt:lpstr>
      <vt:lpstr>Invoice!Print_Area</vt:lpstr>
      <vt:lpstr>'Tax Invoice'!Print_Area</vt:lpstr>
      <vt:lpstr>Invoice!Print_Titles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2024-05-03T09:21:39Z</cp:lastPrinted>
  <dcterms:created xsi:type="dcterms:W3CDTF">2006-01-06T19:59:33Z</dcterms:created>
  <dcterms:modified xsi:type="dcterms:W3CDTF">2024-05-03T09:21:40Z</dcterms:modified>
</cp:coreProperties>
</file>