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3CE2EC2-003A-46DA-835A-AE248E0094D3}" xr6:coauthVersionLast="47" xr6:coauthVersionMax="47" xr10:uidLastSave="{00000000-0000-0000-0000-000000000000}"/>
  <bookViews>
    <workbookView xWindow="-12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Invoice!$A$1:$K$40</definedName>
    <definedName name="_xlnm.Print_Area" localSheetId="2">'Shipping Invoice'!$A$1:$L$36</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4" i="7" l="1"/>
  <c r="K33" i="7"/>
  <c r="E27" i="6"/>
  <c r="E26" i="6"/>
  <c r="E25" i="6"/>
  <c r="E23" i="6"/>
  <c r="E22" i="6"/>
  <c r="E19" i="6"/>
  <c r="E18" i="6"/>
  <c r="K14" i="7"/>
  <c r="K17" i="7"/>
  <c r="K10" i="7"/>
  <c r="I31" i="7"/>
  <c r="I30" i="7"/>
  <c r="I29" i="7"/>
  <c r="I28" i="7"/>
  <c r="N1" i="7"/>
  <c r="I26" i="7" s="1"/>
  <c r="N1" i="6"/>
  <c r="E24" i="6" s="1"/>
  <c r="F1001" i="6"/>
  <c r="D27" i="6"/>
  <c r="B31" i="7" s="1"/>
  <c r="D26" i="6"/>
  <c r="B30" i="7" s="1"/>
  <c r="K30" i="7" s="1"/>
  <c r="D25" i="6"/>
  <c r="B29" i="7" s="1"/>
  <c r="K29" i="7" s="1"/>
  <c r="D24" i="6"/>
  <c r="B28" i="7" s="1"/>
  <c r="K28" i="7" s="1"/>
  <c r="D23" i="6"/>
  <c r="B27" i="7" s="1"/>
  <c r="D22" i="6"/>
  <c r="B26" i="7" s="1"/>
  <c r="D21" i="6"/>
  <c r="B25" i="7" s="1"/>
  <c r="D20" i="6"/>
  <c r="B24" i="7" s="1"/>
  <c r="D19" i="6"/>
  <c r="B23" i="7" s="1"/>
  <c r="D18" i="6"/>
  <c r="B22" i="7" s="1"/>
  <c r="G3" i="6"/>
  <c r="I31" i="5"/>
  <c r="I30" i="5"/>
  <c r="I29" i="5"/>
  <c r="I28" i="5"/>
  <c r="I27" i="5"/>
  <c r="I26" i="5"/>
  <c r="I25" i="5"/>
  <c r="I24" i="5"/>
  <c r="I23" i="5"/>
  <c r="I22" i="5"/>
  <c r="J31" i="2"/>
  <c r="J30" i="2"/>
  <c r="J29" i="2"/>
  <c r="J28" i="2"/>
  <c r="J27" i="2"/>
  <c r="J26" i="2"/>
  <c r="J25" i="2"/>
  <c r="J24" i="2"/>
  <c r="J23" i="2"/>
  <c r="J22" i="2"/>
  <c r="A1007" i="6"/>
  <c r="A1006" i="6"/>
  <c r="A1005" i="6"/>
  <c r="F1004" i="6"/>
  <c r="A1004" i="6"/>
  <c r="A1003" i="6"/>
  <c r="A1002" i="6"/>
  <c r="A1001" i="6"/>
  <c r="J32" i="2" l="1"/>
  <c r="J34" i="2" s="1"/>
  <c r="K31" i="7"/>
  <c r="I23" i="7"/>
  <c r="I25" i="7"/>
  <c r="I27" i="7"/>
  <c r="K27" i="7" s="1"/>
  <c r="I22" i="7"/>
  <c r="I24" i="7"/>
  <c r="K24" i="7" s="1"/>
  <c r="K23" i="7"/>
  <c r="K25" i="7"/>
  <c r="K26" i="7"/>
  <c r="E20" i="6"/>
  <c r="E21" i="6"/>
  <c r="B32" i="7"/>
  <c r="K22" i="7"/>
  <c r="K32" i="7" s="1"/>
  <c r="K35" i="7" s="1"/>
  <c r="M11" i="6"/>
  <c r="I37" i="2" s="1"/>
  <c r="I38" i="2" l="1"/>
  <c r="I39"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<sst xmlns="http://schemas.openxmlformats.org/spreadsheetml/2006/main" count="2003" uniqueCount="735">
  <si>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</si>
  <si>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</si>
  <si>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</si>
  <si>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</si>
  <si>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</si>
  <si>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</si>
  <si>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</si>
  <si>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</si>
  <si>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</si>
  <si>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</si>
  <si>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</si>
  <si>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</si>
  <si>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</si>
  <si>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</si>
  <si>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</si>
  <si>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</si>
  <si>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</si>
  <si>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</si>
  <si>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</si>
  <si>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</si>
  <si>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</si>
  <si>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</si>
  <si>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</si>
  <si>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</si>
  <si>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</si>
  <si>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</si>
  <si>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</si>
  <si>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</si>
  <si>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</si>
  <si>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</si>
  <si>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</si>
  <si>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</si>
  <si>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</si>
  <si>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</si>
  <si>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</si>
  <si>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</si>
  <si>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</si>
  <si>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</si>
  <si>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</si>
  <si>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</si>
  <si>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</si>
  <si>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</si>
  <si>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</si>
  <si>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</si>
  <si>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</si>
  <si>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</si>
  <si>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</si>
  <si>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</si>
  <si>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</si>
  <si>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</si>
  <si>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</si>
  <si>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</si>
  <si>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</si>
  <si>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</si>
  <si>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</si>
  <si>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</si>
  <si>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</si>
  <si>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</si>
  <si>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</si>
  <si>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</si>
  <si>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</si>
  <si>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</si>
  <si>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</si>
  <si>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</si>
  <si>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</si>
  <si>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</si>
  <si>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</si>
  <si>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</si>
  <si>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</si>
  <si>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</si>
  <si>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</si>
  <si>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</si>
  <si>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</si>
  <si>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</si>
  <si>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</si>
  <si>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</si>
  <si>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</si>
  <si>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</si>
  <si>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</si>
  <si>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</si>
  <si>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</si>
  <si>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</si>
  <si>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</si>
  <si>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</si>
  <si>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</si>
  <si>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</si>
  <si>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</si>
  <si>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</si>
  <si>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</si>
  <si>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</si>
  <si>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</si>
  <si>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</si>
  <si>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</si>
  <si>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</si>
  <si>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</si>
  <si>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</si>
  <si>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</si>
  <si>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</si>
  <si>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</si>
  <si>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</si>
  <si>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</si>
  <si>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</si>
  <si>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</si>
  <si>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</si>
  <si>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</si>
  <si>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</si>
  <si>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</si>
  <si>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</si>
  <si>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</si>
  <si>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</si>
  <si>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</si>
  <si>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</si>
  <si>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</si>
  <si>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</si>
  <si>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</si>
  <si>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</si>
  <si>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</si>
  <si>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</si>
  <si>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</si>
  <si>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</si>
  <si>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</si>
  <si>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</si>
  <si>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</si>
  <si>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</si>
  <si>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</si>
  <si>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</si>
  <si>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</si>
  <si>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</si>
  <si>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</si>
  <si>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</si>
  <si>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</si>
  <si>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</si>
  <si>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</si>
  <si>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</si>
  <si>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</si>
  <si>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</si>
  <si>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</si>
  <si>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</si>
  <si>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</si>
  <si>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</si>
  <si>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</si>
  <si>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</si>
  <si>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</si>
  <si>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</si>
  <si>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</si>
  <si>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</si>
  <si>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</si>
  <si>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</si>
  <si>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</si>
  <si>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</si>
  <si>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</si>
  <si>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</si>
  <si>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</si>
  <si>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</si>
  <si>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</si>
  <si>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</si>
  <si>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</si>
  <si>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</si>
  <si>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</si>
  <si>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</si>
  <si>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</si>
  <si>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</si>
  <si>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</si>
  <si>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</si>
  <si>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</si>
  <si>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</si>
  <si>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</si>
  <si>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</si>
  <si>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</si>
  <si>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</si>
  <si>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</si>
  <si>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</si>
  <si>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</si>
  <si>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</si>
  <si>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</si>
  <si>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</si>
  <si>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</si>
  <si>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</si>
  <si>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</si>
  <si>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</si>
  <si>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</si>
  <si>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</si>
  <si>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</si>
  <si>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</si>
  <si>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</si>
  <si>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</si>
  <si>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</si>
  <si>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</si>
  <si>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</si>
  <si>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</si>
  <si>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</si>
  <si>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</si>
  <si>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</si>
  <si>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</si>
  <si>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</si>
  <si>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</si>
  <si>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</si>
  <si>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</si>
  <si>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</si>
  <si>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</si>
  <si>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</si>
  <si>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</si>
  <si>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</si>
  <si>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</si>
  <si>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</si>
  <si>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</si>
  <si>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</si>
  <si>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</si>
  <si>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</si>
  <si>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</si>
  <si>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</si>
  <si>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</si>
  <si>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</si>
  <si>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</si>
  <si>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</si>
  <si>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</si>
  <si>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</si>
  <si>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</si>
  <si>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</si>
  <si>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</si>
  <si>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</si>
  <si>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</si>
  <si>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</si>
  <si>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</si>
  <si>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</si>
  <si>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</si>
  <si>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</si>
  <si>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</si>
  <si>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</si>
  <si>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</si>
  <si>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</si>
  <si>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</si>
  <si>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</si>
  <si>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</si>
  <si>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</si>
  <si>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</si>
  <si>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</si>
  <si>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</si>
  <si>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</si>
  <si>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</si>
  <si>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</si>
  <si>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</si>
  <si>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</si>
  <si>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</si>
  <si>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</si>
  <si>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</si>
  <si>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</si>
  <si>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</si>
  <si>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</si>
  <si>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</si>
  <si>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</si>
  <si>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</si>
  <si>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</si>
  <si>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</si>
  <si>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</si>
  <si>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</si>
  <si>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</si>
  <si>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</si>
  <si>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</si>
  <si>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</si>
  <si>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</si>
  <si>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</si>
  <si>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</si>
  <si>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</si>
  <si>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</si>
  <si>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</si>
  <si>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</si>
  <si>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</si>
  <si>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</si>
  <si>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</si>
  <si>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</si>
  <si>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</si>
  <si>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</si>
  <si>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</si>
  <si>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</si>
  <si>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</si>
  <si>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</si>
  <si>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</si>
  <si>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</si>
  <si>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</si>
  <si>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</si>
  <si>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</si>
  <si>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</si>
  <si>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</si>
  <si>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</si>
  <si>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</si>
  <si>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</si>
  <si>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</si>
  <si>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</si>
  <si>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</si>
  <si>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</si>
  <si>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</si>
  <si>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</si>
  <si>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</si>
  <si>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</si>
  <si>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</si>
  <si>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</si>
  <si>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</si>
  <si>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</si>
  <si>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</si>
  <si>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</si>
  <si>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</si>
  <si>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</si>
  <si>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</si>
  <si>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</si>
  <si>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</si>
  <si>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</si>
  <si>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</si>
  <si>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</si>
  <si>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</si>
  <si>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</si>
  <si>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</si>
  <si>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</si>
  <si>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</si>
  <si>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</si>
  <si>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</si>
  <si>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</si>
  <si>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</si>
  <si>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</si>
  <si>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</si>
  <si>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</si>
  <si>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</si>
  <si>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</si>
  <si>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</si>
  <si>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</si>
  <si>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</si>
  <si>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</si>
  <si>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</si>
  <si>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</si>
  <si>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</si>
  <si>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</si>
  <si>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</si>
  <si>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</si>
  <si>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</si>
  <si>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</si>
  <si>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</si>
  <si>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</si>
  <si>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</si>
  <si>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</si>
  <si>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</si>
  <si>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</si>
  <si>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</si>
  <si>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</si>
  <si>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</si>
  <si>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</si>
  <si>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</si>
  <si>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</si>
  <si>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</si>
  <si>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</si>
  <si>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</si>
  <si>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</si>
  <si>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</si>
  <si>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</si>
  <si>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</si>
  <si>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</si>
  <si>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</si>
  <si>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</si>
  <si>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</si>
  <si>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</si>
  <si>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</si>
  <si>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</si>
  <si>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</si>
  <si>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</si>
  <si>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</si>
  <si>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</si>
  <si>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</si>
  <si>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</si>
  <si>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</si>
  <si>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</si>
  <si>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</si>
  <si>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</si>
  <si>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</si>
  <si>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</si>
  <si>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</si>
  <si>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</si>
  <si>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</si>
  <si>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</si>
  <si>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</si>
  <si>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</si>
  <si>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</si>
  <si>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</si>
  <si>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</si>
  <si>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</si>
  <si>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</si>
  <si>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</si>
  <si>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</si>
  <si>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</si>
  <si>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</si>
  <si>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</si>
  <si>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</si>
  <si>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</si>
  <si>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</si>
  <si>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</si>
  <si>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</si>
  <si>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</si>
  <si>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</si>
  <si>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</si>
  <si>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</si>
  <si>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</si>
  <si>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</si>
  <si>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</si>
  <si>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</si>
  <si>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</si>
  <si>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</si>
  <si>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</si>
  <si>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</si>
  <si>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</si>
  <si>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</si>
  <si>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</si>
  <si>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</si>
  <si>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</si>
  <si>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</si>
  <si>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</si>
  <si>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</si>
  <si>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</si>
  <si>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</si>
  <si>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</si>
  <si>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</si>
  <si>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</si>
  <si>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</si>
  <si>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</si>
  <si>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</si>
  <si>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</si>
  <si>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</si>
  <si>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</si>
  <si>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</si>
  <si>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</si>
  <si>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</si>
  <si>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</si>
  <si>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</si>
  <si>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</si>
  <si>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</si>
  <si>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</si>
  <si>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</si>
  <si>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</si>
  <si>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</si>
  <si>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</si>
  <si>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</si>
  <si>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</si>
  <si>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</si>
  <si>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</si>
  <si>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</si>
  <si>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</si>
  <si>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</si>
  <si>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</si>
  <si>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</si>
  <si>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</si>
  <si>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</si>
  <si>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</si>
  <si>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</si>
  <si>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</si>
  <si>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</si>
  <si>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</si>
  <si>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</si>
  <si>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</si>
  <si>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</si>
  <si>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</si>
  <si>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</si>
  <si>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</si>
  <si>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</si>
  <si>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</si>
  <si>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</si>
  <si>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</si>
  <si>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</si>
  <si>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</si>
  <si>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</si>
  <si>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</si>
  <si>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</si>
  <si>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</si>
  <si>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</si>
  <si>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</si>
  <si>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</si>
  <si>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</si>
  <si>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</si>
  <si>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</si>
  <si>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</si>
  <si>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</si>
  <si>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</si>
  <si>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</si>
  <si>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</si>
  <si>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</si>
  <si>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</si>
  <si>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</si>
  <si>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</si>
  <si>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</si>
  <si>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</si>
  <si>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</si>
  <si>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</si>
  <si>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</si>
  <si>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</si>
  <si>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</si>
  <si>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</si>
  <si>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</si>
  <si>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</si>
  <si>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</si>
  <si>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</si>
  <si>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</si>
  <si>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</si>
  <si>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</si>
  <si>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</si>
  <si>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</si>
  <si>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</si>
  <si>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</si>
  <si>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</si>
  <si>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</si>
  <si>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</si>
  <si>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</si>
  <si>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</si>
  <si>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</si>
  <si>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</si>
  <si>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</si>
  <si>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</si>
  <si>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</si>
  <si>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</si>
  <si>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</si>
  <si>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</si>
  <si>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</si>
  <si>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</si>
  <si>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</si>
  <si>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</si>
  <si>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</si>
  <si>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</si>
  <si>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</si>
  <si>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</si>
  <si>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</si>
  <si>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</si>
  <si>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</si>
  <si>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</si>
  <si>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</si>
  <si>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</si>
  <si>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</si>
  <si>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</si>
  <si>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</si>
  <si>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</si>
  <si>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</si>
  <si>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</si>
  <si>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</si>
  <si>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</si>
  <si>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</si>
  <si>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</si>
  <si>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</si>
  <si>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</si>
  <si>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</si>
  <si>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</si>
  <si>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</si>
  <si>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</si>
  <si>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</si>
  <si>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</si>
  <si>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</si>
  <si>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</si>
  <si>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</si>
  <si>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</si>
  <si>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</si>
  <si>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</si>
  <si>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</si>
  <si>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</si>
  <si>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</si>
  <si>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</si>
  <si>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</si>
  <si>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</si>
  <si>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</si>
  <si>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</si>
  <si>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</si>
  <si>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</si>
  <si>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</si>
  <si>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</si>
  <si>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</si>
  <si>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</si>
  <si>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</si>
  <si>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</si>
  <si>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</si>
  <si>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</si>
  <si>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</si>
  <si>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</si>
  <si>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</si>
  <si>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</si>
  <si>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</si>
  <si>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</si>
  <si>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</si>
  <si>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</si>
  <si>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</si>
  <si>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</si>
  <si>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</si>
  <si>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</si>
  <si>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</si>
  <si>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</si>
  <si>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</si>
  <si>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</si>
  <si>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</si>
  <si>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</si>
  <si>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</si>
  <si>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</si>
  <si>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</si>
  <si>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</si>
  <si>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</si>
  <si>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</si>
  <si>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</si>
  <si>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</si>
  <si>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</si>
  <si>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</si>
  <si>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</si>
  <si>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</si>
  <si>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</si>
  <si>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</si>
  <si>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</si>
  <si>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</si>
  <si>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</si>
  <si>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</si>
  <si>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</si>
  <si>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</si>
  <si>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</si>
  <si>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</si>
  <si>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</si>
  <si>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</si>
  <si>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</si>
  <si>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</si>
  <si>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</si>
  <si>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</si>
  <si>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</si>
  <si>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</si>
  <si>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</si>
  <si>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</si>
  <si>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</si>
  <si>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</si>
  <si>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</si>
  <si>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</si>
  <si>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</si>
  <si>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</si>
  <si>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</si>
  <si>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</si>
  <si>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</si>
  <si>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</si>
  <si>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</si>
  <si>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</si>
  <si>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</si>
  <si>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</si>
  <si>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</si>
  <si>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</si>
  <si>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</si>
  <si>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</si>
  <si>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</si>
  <si>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</si>
  <si>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</si>
  <si>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</si>
  <si>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</si>
  <si>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</si>
  <si>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</si>
  <si>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</si>
  <si>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</si>
  <si>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</si>
  <si>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</si>
  <si>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</si>
  <si>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</si>
  <si>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</si>
  <si>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</si>
  <si>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</si>
  <si>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</si>
  <si>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</si>
  <si>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</si>
  <si>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</si>
  <si>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</si>
  <si>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</si>
  <si>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</si>
  <si>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</si>
  <si>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</si>
  <si>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</si>
  <si>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</si>
  <si>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</si>
  <si>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</si>
  <si>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</si>
  <si>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</si>
  <si>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</si>
  <si>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</si>
  <si>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</si>
  <si>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</si>
  <si>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</si>
  <si>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</si>
  <si>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</si>
  <si>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</si>
  <si>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</si>
  <si>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</si>
  <si>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</si>
  <si>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</si>
  <si>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</si>
  <si>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</si>
  <si>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</si>
  <si>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</si>
  <si>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</si>
  <si>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</si>
  <si>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</si>
  <si>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</si>
  <si>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</si>
  <si>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</si>
  <si>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</si>
  <si>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</si>
  <si>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</si>
  <si>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</si>
  <si>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</si>
  <si>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</si>
  <si>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</si>
  <si>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</si>
  <si>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</si>
  <si>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</si>
  <si>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</si>
  <si>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</si>
  <si>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</si>
  <si>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</si>
  <si>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</si>
  <si>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Kansas City Body Piercing</t>
  </si>
  <si>
    <t>Raymond Metzger</t>
  </si>
  <si>
    <t>9115 west 121st terrace</t>
  </si>
  <si>
    <t>66213 Overland Park</t>
  </si>
  <si>
    <t>United States</t>
  </si>
  <si>
    <t>Tel: +1 9139634944</t>
  </si>
  <si>
    <t>Email: raymetzger95@gmail.com</t>
  </si>
  <si>
    <t>BLK472</t>
  </si>
  <si>
    <t>Piercing supplies: Assortment of 12 to 250 pcs. of EO gas sterilized piercing: surgical steel belly bananas, 14g (1.6mm) with an upper 5mm and a lower 8mm plain steel ball</t>
  </si>
  <si>
    <t>BLK483</t>
  </si>
  <si>
    <t>Piercing supplies: Assortment of 12 to 250 pcs. of EO gas sterilized piercing: surgical steel nose screws, 20g (0.8mm) with 2mm bezel set color crystal in a round ball (including the size of the cup is 2.5mm )</t>
  </si>
  <si>
    <t>NEDBOX</t>
  </si>
  <si>
    <t>Wholesale box with 100 pcs. of individually packed single use EO gas sterilized surgical steel piercing needles (sizes 10g &amp; 8g 2.5mm and 3mm are sold in boxes of 50 pieces)</t>
  </si>
  <si>
    <t>Gauge: 1.6mm</t>
  </si>
  <si>
    <t>ZBBNPG</t>
  </si>
  <si>
    <t>EO gas sterilized piercing: 316L steel nipple barbell, 14g (1.6mm) with two 5mm balls</t>
  </si>
  <si>
    <t>EO gas sterilized piercing: 316L steel labret, 16g (1.2mm) with a 3mm ball</t>
  </si>
  <si>
    <t>BLK472B</t>
  </si>
  <si>
    <t>BLK483C</t>
  </si>
  <si>
    <t>NEDBOX16</t>
  </si>
  <si>
    <t>NEDBOX14</t>
  </si>
  <si>
    <t>Seven Hundred Eighty Six and 05 cents USD</t>
  </si>
  <si>
    <t>Mina</t>
  </si>
  <si>
    <t>GSP Eligible</t>
  </si>
  <si>
    <t>HTS - A7117.19.9000: Imitation jewelry of base metal</t>
  </si>
  <si>
    <t>Free Shipping  to USA via DHL:</t>
  </si>
  <si>
    <t>Free Shipping  to USA via DHL due to order over 350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</si>
</sst>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3" tint="0.59999389629810485"/>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9">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2" fillId="0" borderId="0"/>
    <xf numFmtId="0" fontId="2" fillId="0" borderId="0"/>
  </cellStyleXfs>
  <cellXfs count="163">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1" fillId="2" borderId="0" xfId="0" applyNumberFormat="1" applyFont="1" applyFill="1" applyAlignment="1">
      <alignment horizontal="center"/>
    </xf>
    <xf numFmtId="0" fontId="19" fillId="2" borderId="0" xfId="0" applyFont="1" applyFill="1" applyAlignment="1">
      <alignment horizontal="center" vertical="center"/>
    </xf>
    <xf numFmtId="0" fontId="18" fillId="2" borderId="14" xfId="0" applyFont="1" applyFill="1" applyBorder="1" applyAlignment="1">
      <alignment horizontal="center" vertical="center"/>
    </xf>
    <xf numFmtId="2" fontId="5" fillId="2" borderId="0" xfId="0" applyNumberFormat="1" applyFont="1" applyFill="1" applyAlignment="1">
      <alignment horizontal="right"/>
    </xf>
    <xf numFmtId="1" fontId="18" fillId="5" borderId="19" xfId="0" applyNumberFormat="1" applyFont="1" applyFill="1" applyBorder="1" applyAlignment="1">
      <alignment horizontal="center" vertical="top" wrapText="1"/>
    </xf>
    <xf numFmtId="1" fontId="1" fillId="5" borderId="19"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9" xfId="0" applyNumberFormat="1" applyFont="1" applyFill="1" applyBorder="1" applyAlignment="1">
      <alignment vertical="top" wrapText="1"/>
    </xf>
    <xf numFmtId="2" fontId="1" fillId="5" borderId="19" xfId="0" applyNumberFormat="1" applyFont="1" applyFill="1" applyBorder="1" applyAlignment="1">
      <alignment horizontal="right" vertical="top" wrapText="1"/>
    </xf>
    <xf numFmtId="2" fontId="18" fillId="5" borderId="19" xfId="0" applyNumberFormat="1" applyFont="1" applyFill="1" applyBorder="1" applyAlignment="1">
      <alignment horizontal="right" vertical="top" wrapText="1"/>
    </xf>
    <xf numFmtId="1" fontId="7" fillId="5" borderId="19" xfId="0" applyNumberFormat="1" applyFont="1" applyFill="1" applyBorder="1" applyAlignment="1">
      <alignment horizontal="center" vertical="top" wrapText="1"/>
    </xf>
    <xf numFmtId="1" fontId="5" fillId="5" borderId="19" xfId="0" applyNumberFormat="1" applyFont="1" applyFill="1" applyBorder="1" applyAlignment="1">
      <alignment vertical="top" wrapText="1"/>
    </xf>
    <xf numFmtId="1" fontId="15" fillId="5" borderId="9" xfId="0" applyNumberFormat="1" applyFont="1" applyFill="1" applyBorder="1" applyAlignment="1">
      <alignment vertical="top" wrapText="1"/>
    </xf>
    <xf numFmtId="1" fontId="15" fillId="5" borderId="19" xfId="0" applyNumberFormat="1" applyFont="1" applyFill="1" applyBorder="1" applyAlignment="1">
      <alignment vertical="top" wrapText="1"/>
    </xf>
    <xf numFmtId="2" fontId="5" fillId="5" borderId="19" xfId="0" applyNumberFormat="1" applyFont="1" applyFill="1" applyBorder="1" applyAlignment="1">
      <alignment horizontal="right" vertical="top" wrapText="1"/>
    </xf>
    <xf numFmtId="2" fontId="7" fillId="5" borderId="19" xfId="0" applyNumberFormat="1" applyFont="1" applyFill="1" applyBorder="1" applyAlignment="1">
      <alignment horizontal="right" vertical="top" wrapText="1"/>
    </xf>
    <xf numFmtId="2" fontId="7" fillId="2" borderId="0" xfId="0" applyNumberFormat="1" applyFont="1" applyFill="1" applyAlignment="1">
      <alignment horizontal="right"/>
    </xf>
    <xf numFmtId="1" fontId="15" fillId="5" borderId="9" xfId="0" applyNumberFormat="1" applyFont="1" applyFill="1" applyBorder="1" applyAlignment="1">
      <alignment vertical="top" wrapText="1"/>
    </xf>
    <xf numFmtId="1" fontId="15" fillId="5" borderId="17" xfId="0" applyNumberFormat="1" applyFont="1" applyFill="1" applyBorder="1" applyAlignment="1">
      <alignmen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49">
    <cellStyle name="Comma 2" xfId="7" xr:uid="{8638DBF9-E12A-44D3-9579-B3924EC1DF69}"/>
    <cellStyle name="Comma 2 2" xfId="4437" xr:uid="{51B31451-B86B-4D02-86B0-CD5131E625BB}"/>
    <cellStyle name="Comma 2 2 2" xfId="4761" xr:uid="{8DDF6FE8-9AAA-42CB-943B-1813B7E78F11}"/>
    <cellStyle name="Comma 2 2 2 2" xfId="5332" xr:uid="{CDEB2296-9E94-4F3F-9118-D98D010EAC73}"/>
    <cellStyle name="Comma 2 2 3" xfId="4598" xr:uid="{41D9A640-AA6C-4A29-9226-2F349445338C}"/>
    <cellStyle name="Comma 3" xfId="4325" xr:uid="{72AD144E-A5A9-4A04-A3EA-01EBEF22F151}"/>
    <cellStyle name="Comma 3 2" xfId="4439" xr:uid="{60FE6981-9A6E-4DC0-8C4C-0500867E84BA}"/>
    <cellStyle name="Comma 3 2 2" xfId="4762" xr:uid="{A765BB59-E481-4661-8B4E-D23D1794125B}"/>
    <cellStyle name="Comma 3 2 2 2" xfId="5333" xr:uid="{F993C19E-7537-479F-9096-DEAA8DF1CD62}"/>
    <cellStyle name="Comma 3 2 3" xfId="5331" xr:uid="{B8BEB1BC-00DA-4245-A2F6-C048CC15E0E8}"/>
    <cellStyle name="Currency 10" xfId="8" xr:uid="{ABD3A4D9-51C4-4AB2-B17B-884783607D8A}"/>
    <cellStyle name="Currency 10 2" xfId="9" xr:uid="{B4C440D1-1ED6-45C8-8F96-54FA0466C08A}"/>
    <cellStyle name="Currency 10 2 2" xfId="219" xr:uid="{57C047FF-FCB1-4053-A977-5304774D2434}"/>
    <cellStyle name="Currency 10 2 2 2" xfId="4623" xr:uid="{EA6FAB6B-6457-499F-AB25-46A369E646EA}"/>
    <cellStyle name="Currency 10 2 3" xfId="4518" xr:uid="{81B93DBC-A752-414F-B134-6A2B226E65BB}"/>
    <cellStyle name="Currency 10 3" xfId="10" xr:uid="{092F4332-0933-4B46-AA97-16B24DDC8F87}"/>
    <cellStyle name="Currency 10 3 2" xfId="220" xr:uid="{F3F4A7B5-E77A-488B-91C0-C68F10A6C3FA}"/>
    <cellStyle name="Currency 10 3 2 2" xfId="4624" xr:uid="{B8B3D25A-34E3-4645-8F89-244FEA92C3D9}"/>
    <cellStyle name="Currency 10 3 3" xfId="4519" xr:uid="{BFF26439-583A-48FD-AA08-BEFA118EAB8B}"/>
    <cellStyle name="Currency 10 4" xfId="221" xr:uid="{9462534E-EF0F-4F01-913E-43A09154C50A}"/>
    <cellStyle name="Currency 10 4 2" xfId="4625" xr:uid="{EE7DF7B2-798C-4EE4-8C0E-18AC14651D85}"/>
    <cellStyle name="Currency 10 5" xfId="4444" xr:uid="{5001046F-627B-4D27-8D96-3F0E03C72EE9}"/>
    <cellStyle name="Currency 10 6" xfId="4517" xr:uid="{287C5777-95F8-4AE0-B950-1119DD907EF4}"/>
    <cellStyle name="Currency 11" xfId="11" xr:uid="{A4ABF777-3447-4F3A-AC0A-227812773BEF}"/>
    <cellStyle name="Currency 11 2" xfId="12" xr:uid="{FE9EA680-3BA2-40BD-9537-5F759F2E6380}"/>
    <cellStyle name="Currency 11 2 2" xfId="222" xr:uid="{E84D2CCE-FCDE-4722-978C-74F112033A88}"/>
    <cellStyle name="Currency 11 2 2 2" xfId="4626" xr:uid="{22DC22A6-8396-44AC-AEA6-9A84B0E1EA06}"/>
    <cellStyle name="Currency 11 2 3" xfId="4521" xr:uid="{A211ABA7-FBCB-48B1-A35B-FE93226421A5}"/>
    <cellStyle name="Currency 11 3" xfId="13" xr:uid="{AF3BD511-BE0D-470B-8992-EBC82EEAF9B4}"/>
    <cellStyle name="Currency 11 3 2" xfId="223" xr:uid="{07C86B40-8919-452F-AFF9-354D082524C3}"/>
    <cellStyle name="Currency 11 3 2 2" xfId="4627" xr:uid="{8EF261AA-67AE-47B1-8748-45A62EB1814C}"/>
    <cellStyle name="Currency 11 3 3" xfId="4522" xr:uid="{CE2637F5-77FD-4DBF-AD88-DD7D8E2E9C6D}"/>
    <cellStyle name="Currency 11 4" xfId="224" xr:uid="{58CF3CBB-DA17-49EE-8D06-48D97635E261}"/>
    <cellStyle name="Currency 11 4 2" xfId="4628" xr:uid="{51DE174D-1037-4D7F-937C-6E8BBFED508F}"/>
    <cellStyle name="Currency 11 5" xfId="4326" xr:uid="{265AA5F3-2D7D-483C-A54A-C3717DB9C8E8}"/>
    <cellStyle name="Currency 11 5 2" xfId="4445" xr:uid="{CEB1B9A6-8302-46B1-8FF6-31E529ADA6DC}"/>
    <cellStyle name="Currency 11 5 3" xfId="4726" xr:uid="{792749DD-4486-4CCC-B333-FFBA018A8724}"/>
    <cellStyle name="Currency 11 5 3 2" xfId="5321" xr:uid="{5815F8C9-E8BB-463D-9E08-B7EA213D013D}"/>
    <cellStyle name="Currency 11 5 3 3" xfId="4763" xr:uid="{4673ADFF-E0AE-4644-B96A-4094AB0697C9}"/>
    <cellStyle name="Currency 11 5 4" xfId="4703" xr:uid="{18D26516-97CD-401C-87D4-70226F234CCB}"/>
    <cellStyle name="Currency 11 6" xfId="4520" xr:uid="{D1C37267-AFC1-423C-B73A-FE99F30D5864}"/>
    <cellStyle name="Currency 12" xfId="14" xr:uid="{51717F34-470D-4330-84BA-767E449FE91C}"/>
    <cellStyle name="Currency 12 2" xfId="15" xr:uid="{8E48F8E5-B5F0-4ED6-86D1-35F1B9FACD76}"/>
    <cellStyle name="Currency 12 2 2" xfId="225" xr:uid="{5E12948A-E68C-4C7E-BC29-3B2541B2B1B9}"/>
    <cellStyle name="Currency 12 2 2 2" xfId="4629" xr:uid="{DDBA64A8-892A-4A34-B991-B98434D680FB}"/>
    <cellStyle name="Currency 12 2 3" xfId="4524" xr:uid="{2610AB5F-DA62-4847-818E-3E2FA31969F9}"/>
    <cellStyle name="Currency 12 3" xfId="226" xr:uid="{EFF8DC33-57D1-43D7-B9E9-0FFF3781C459}"/>
    <cellStyle name="Currency 12 3 2" xfId="4630" xr:uid="{6B849411-EAB8-489B-B2CB-03D850F62EDD}"/>
    <cellStyle name="Currency 12 4" xfId="4523" xr:uid="{402BB845-56C6-423B-B7FC-C5A133BD420E}"/>
    <cellStyle name="Currency 13" xfId="16" xr:uid="{48D056BB-650A-4F95-A2DA-B05B8442BF70}"/>
    <cellStyle name="Currency 13 2" xfId="4328" xr:uid="{DE4BA59A-D124-407C-8975-43749102C6C3}"/>
    <cellStyle name="Currency 13 3" xfId="4329" xr:uid="{4508A8C6-5070-4876-A6A2-9D9C76460E4D}"/>
    <cellStyle name="Currency 13 3 2" xfId="4765" xr:uid="{15F29F17-5225-4115-84AC-194B1AD45D35}"/>
    <cellStyle name="Currency 13 4" xfId="4327" xr:uid="{68603A80-AD93-447F-BCC9-4D5B11C0E9CA}"/>
    <cellStyle name="Currency 13 5" xfId="4764" xr:uid="{E66B7400-3359-4CC3-8217-7A27999ED198}"/>
    <cellStyle name="Currency 14" xfId="17" xr:uid="{426511D5-572F-463C-B0B1-6C865779DBFD}"/>
    <cellStyle name="Currency 14 2" xfId="227" xr:uid="{643B1966-1D4B-4DD3-8A98-44DF574A6A69}"/>
    <cellStyle name="Currency 14 2 2" xfId="4631" xr:uid="{C71E582B-B443-4B0A-ACF8-F0844F1DC701}"/>
    <cellStyle name="Currency 14 3" xfId="4525" xr:uid="{982EB8BE-D7F6-42DE-9BD2-F292B4E4CBC6}"/>
    <cellStyle name="Currency 15" xfId="4421" xr:uid="{ABDA71E3-E58B-4520-A391-0B79C6B66B86}"/>
    <cellStyle name="Currency 17" xfId="4330" xr:uid="{B63E8336-4D86-4052-9FC5-4B796892F254}"/>
    <cellStyle name="Currency 2" xfId="18" xr:uid="{EE88F409-ADF3-46B7-9292-55272050896A}"/>
    <cellStyle name="Currency 2 2" xfId="19" xr:uid="{5B33358F-2D3D-4D32-B36B-90168787317F}"/>
    <cellStyle name="Currency 2 2 2" xfId="20" xr:uid="{DFCC0B9C-9819-4F42-9CDA-B922ED870B99}"/>
    <cellStyle name="Currency 2 2 2 2" xfId="21" xr:uid="{C79CE127-798E-4F50-8D33-F6AA11D4702E}"/>
    <cellStyle name="Currency 2 2 2 2 2" xfId="4766" xr:uid="{4CF567F5-8082-4428-80E9-227E295AE40A}"/>
    <cellStyle name="Currency 2 2 2 3" xfId="22" xr:uid="{671536CC-CA18-42CF-86D2-8FF35793109A}"/>
    <cellStyle name="Currency 2 2 2 3 2" xfId="228" xr:uid="{9C82B468-A3C8-402D-9D2B-8781E012205E}"/>
    <cellStyle name="Currency 2 2 2 3 2 2" xfId="4632" xr:uid="{14DFA74B-7D0A-437B-B518-3A4A3698C367}"/>
    <cellStyle name="Currency 2 2 2 3 3" xfId="4528" xr:uid="{683E89D8-9AA6-421D-9BD9-71B07EDD2EEA}"/>
    <cellStyle name="Currency 2 2 2 4" xfId="229" xr:uid="{70225BA9-149E-4969-918D-B8A37604B7A6}"/>
    <cellStyle name="Currency 2 2 2 4 2" xfId="4633" xr:uid="{669BDE6A-EA8B-4108-B76A-3C7136CE2DB1}"/>
    <cellStyle name="Currency 2 2 2 5" xfId="4527" xr:uid="{7BACEBAC-FB7B-4563-B1A8-6EB3CD843AE2}"/>
    <cellStyle name="Currency 2 2 3" xfId="230" xr:uid="{68AB815F-5541-4AAF-A6FF-CD74D75E5354}"/>
    <cellStyle name="Currency 2 2 3 2" xfId="4634" xr:uid="{24E746F8-ABE4-4B2C-B21F-4DD4355B1515}"/>
    <cellStyle name="Currency 2 2 4" xfId="4526" xr:uid="{B7159E02-DFCD-4DA1-A389-429DD8E76116}"/>
    <cellStyle name="Currency 2 3" xfId="23" xr:uid="{2185069D-C076-46E9-B95C-E0B7938CA913}"/>
    <cellStyle name="Currency 2 3 2" xfId="231" xr:uid="{A41D4A43-5515-4B28-BED2-9C52CF40CD0D}"/>
    <cellStyle name="Currency 2 3 2 2" xfId="4635" xr:uid="{E4C0EE47-5792-4C73-A8B7-95312C480F68}"/>
    <cellStyle name="Currency 2 3 3" xfId="4529" xr:uid="{1DE6FE83-D058-44EB-A106-CB0C08725D06}"/>
    <cellStyle name="Currency 2 4" xfId="232" xr:uid="{288E0648-540D-4BB9-B4F7-97F43F10D88F}"/>
    <cellStyle name="Currency 2 4 2" xfId="233" xr:uid="{4CC8C17D-4854-49DB-B3A8-8CCD58403F1F}"/>
    <cellStyle name="Currency 2 5" xfId="234" xr:uid="{7AAAB9A5-393D-4088-AD5F-7B374FFDEA79}"/>
    <cellStyle name="Currency 2 5 2" xfId="235" xr:uid="{6BD751FC-8CA8-4AB8-8AC9-945237E5068B}"/>
    <cellStyle name="Currency 2 6" xfId="236" xr:uid="{3C171658-1D3D-4E3F-A6AF-11BAD3EDF261}"/>
    <cellStyle name="Currency 3" xfId="24" xr:uid="{BE56EB59-8B7B-440D-9D1A-16F3C3B0545C}"/>
    <cellStyle name="Currency 3 2" xfId="25" xr:uid="{BC424D5C-8A1C-4FD1-8D86-3BC4EE97CBFA}"/>
    <cellStyle name="Currency 3 2 2" xfId="237" xr:uid="{51D4F3CA-FCD9-46C2-87F9-DA3378EA45E3}"/>
    <cellStyle name="Currency 3 2 2 2" xfId="4636" xr:uid="{24D19727-BFE5-47BB-A30D-2D7DFC9A4E27}"/>
    <cellStyle name="Currency 3 2 3" xfId="4531" xr:uid="{7765B9D4-3A7E-42DD-A21D-EF232765AFCB}"/>
    <cellStyle name="Currency 3 3" xfId="26" xr:uid="{2EAE772D-513E-4B3F-A5C3-35391C1BDD42}"/>
    <cellStyle name="Currency 3 3 2" xfId="238" xr:uid="{3EEBD992-37A9-4D69-90C8-3629D3A48C09}"/>
    <cellStyle name="Currency 3 3 2 2" xfId="4637" xr:uid="{2340F484-3E2B-4E4A-B689-2F12310558E6}"/>
    <cellStyle name="Currency 3 3 3" xfId="4532" xr:uid="{A8C8F827-D379-476C-9497-C1343CDF0E10}"/>
    <cellStyle name="Currency 3 4" xfId="27" xr:uid="{824A15F7-BA46-4EBD-8E2F-ECE7CD7FB057}"/>
    <cellStyle name="Currency 3 4 2" xfId="239" xr:uid="{5A660DD9-4165-4B28-9B40-2FC5D9117127}"/>
    <cellStyle name="Currency 3 4 2 2" xfId="4638" xr:uid="{04EE810A-52F1-48BC-BC62-D5F92F21A969}"/>
    <cellStyle name="Currency 3 4 3" xfId="4533" xr:uid="{F5D3C5BC-E60A-411F-8528-E91ED3512E46}"/>
    <cellStyle name="Currency 3 5" xfId="240" xr:uid="{EB48DCD7-69CE-4D65-A2E4-2AB85D6A0C22}"/>
    <cellStyle name="Currency 3 5 2" xfId="4639" xr:uid="{E25EDB39-BC0C-4668-A626-DC9BE408E69F}"/>
    <cellStyle name="Currency 3 6" xfId="4530" xr:uid="{773AC038-4AED-40C1-8D57-05A7E1F64D0E}"/>
    <cellStyle name="Currency 4" xfId="28" xr:uid="{50300C08-F3BC-41A5-9BAB-E6987C659351}"/>
    <cellStyle name="Currency 4 2" xfId="29" xr:uid="{71248DB2-6D5C-4E8D-81AA-0366D0EE160C}"/>
    <cellStyle name="Currency 4 2 2" xfId="241" xr:uid="{AC9AFD6A-17C1-4CAC-8301-BB2CA0A53D85}"/>
    <cellStyle name="Currency 4 2 2 2" xfId="4640" xr:uid="{1415848D-9234-4DB0-9524-1B95E858C0C3}"/>
    <cellStyle name="Currency 4 2 3" xfId="4535" xr:uid="{C8A8DE56-D0AA-4919-A4F8-3BC47A2763B9}"/>
    <cellStyle name="Currency 4 3" xfId="30" xr:uid="{C9E3FC73-6A9F-4E22-B705-894864988067}"/>
    <cellStyle name="Currency 4 3 2" xfId="242" xr:uid="{4DBF6DF7-4142-4CF3-8311-6F45EAB9AC39}"/>
    <cellStyle name="Currency 4 3 2 2" xfId="4641" xr:uid="{A789DCE0-0A53-4BA3-AA93-90CBFF66EC12}"/>
    <cellStyle name="Currency 4 3 3" xfId="4536" xr:uid="{C6AFB111-7859-4FE2-A40E-7EBBD20271A5}"/>
    <cellStyle name="Currency 4 4" xfId="243" xr:uid="{A33F124F-5E47-4CE4-BE17-10037A87C36C}"/>
    <cellStyle name="Currency 4 4 2" xfId="4642" xr:uid="{7DB00C23-4BAA-4F4E-9A9B-D26C39B0F108}"/>
    <cellStyle name="Currency 4 5" xfId="4331" xr:uid="{7317EBA1-2D5B-4555-8314-5351B9E6D9FD}"/>
    <cellStyle name="Currency 4 5 2" xfId="4446" xr:uid="{87115120-F8FA-4DA8-A793-C732AB5BF9D0}"/>
    <cellStyle name="Currency 4 5 3" xfId="4727" xr:uid="{781393A1-B56A-40EF-846E-1C7CCA3B9A63}"/>
    <cellStyle name="Currency 4 5 3 2" xfId="5322" xr:uid="{FA676346-7679-47D2-9E1E-CB62E3AB4988}"/>
    <cellStyle name="Currency 4 5 3 3" xfId="4767" xr:uid="{4A64A743-9332-4EBB-9CD0-D9B1B22A6B98}"/>
    <cellStyle name="Currency 4 5 4" xfId="4704" xr:uid="{6DDCB96D-FA4C-45EA-A0CF-CA22DD636B68}"/>
    <cellStyle name="Currency 4 6" xfId="4534" xr:uid="{3021E9E5-8546-4233-AEFD-3F0B79C3B227}"/>
    <cellStyle name="Currency 5" xfId="31" xr:uid="{85601855-D74E-4487-B3D2-D121F197ECA8}"/>
    <cellStyle name="Currency 5 2" xfId="32" xr:uid="{319F0762-F8E3-48F6-BAE3-A8ED836844DA}"/>
    <cellStyle name="Currency 5 2 2" xfId="244" xr:uid="{759B3BD7-A4AF-45F1-8B93-7783A68869FA}"/>
    <cellStyle name="Currency 5 2 2 2" xfId="4643" xr:uid="{919E3FF6-905A-4C15-ADCD-6800DF585408}"/>
    <cellStyle name="Currency 5 2 3" xfId="4537" xr:uid="{045A29FA-D83D-47D6-8E89-561F820BC8CF}"/>
    <cellStyle name="Currency 5 3" xfId="4332" xr:uid="{D9E2807D-D20D-42D3-ACE4-1493F1B58DFC}"/>
    <cellStyle name="Currency 5 3 2" xfId="4447" xr:uid="{EBEF1E1C-1B36-4C14-A23F-3E42F006F9B0}"/>
    <cellStyle name="Currency 5 3 2 2" xfId="5312" xr:uid="{6E5A3EC1-CC68-4C17-885D-6573450ED17D}"/>
    <cellStyle name="Currency 5 3 2 3" xfId="4769" xr:uid="{B8DEC572-BF42-45F6-AB08-860F4B556455}"/>
    <cellStyle name="Currency 5 4" xfId="4768" xr:uid="{C15453D0-933A-4EBE-8F7C-A903D7AF0E7B}"/>
    <cellStyle name="Currency 6" xfId="33" xr:uid="{1D7CAC66-458C-4C43-A5CF-B65534C029B9}"/>
    <cellStyle name="Currency 6 2" xfId="245" xr:uid="{AE399D37-8310-42D1-A1CB-22633D3A09E4}"/>
    <cellStyle name="Currency 6 2 2" xfId="4644" xr:uid="{8FD5844B-3610-4CA0-8CE0-12F5AC1A0DA8}"/>
    <cellStyle name="Currency 6 3" xfId="4333" xr:uid="{EBDA2B51-2199-4010-863F-771B652F4FB7}"/>
    <cellStyle name="Currency 6 3 2" xfId="4448" xr:uid="{B9FFB8A8-B3A7-4751-98B4-FBA01A8363E9}"/>
    <cellStyle name="Currency 6 3 3" xfId="4728" xr:uid="{5434A800-0383-4009-82AB-78967B9CFE4B}"/>
    <cellStyle name="Currency 6 3 3 2" xfId="5323" xr:uid="{C328D1C7-340C-45A3-8618-9444756A3FEC}"/>
    <cellStyle name="Currency 6 3 3 3" xfId="4770" xr:uid="{CD15052C-3F34-435B-B6E4-676DCE383B5E}"/>
    <cellStyle name="Currency 6 3 4" xfId="4705" xr:uid="{DCE9EF1D-F913-4ECC-8F57-95824E63A400}"/>
    <cellStyle name="Currency 6 4" xfId="4538" xr:uid="{4879ACEE-6454-4F76-923B-B406B6CCE648}"/>
    <cellStyle name="Currency 7" xfId="34" xr:uid="{25C38A4D-7937-4D2E-9150-52E6FFC1CD2B}"/>
    <cellStyle name="Currency 7 2" xfId="35" xr:uid="{2F0588B3-19EC-465F-B056-283913EB2574}"/>
    <cellStyle name="Currency 7 2 2" xfId="265" xr:uid="{3CE4571F-EBA2-426A-A32D-702660EC2C03}"/>
    <cellStyle name="Currency 7 2 2 2" xfId="4645" xr:uid="{1F0EC560-8C89-4C0D-9926-7808AF9E08F8}"/>
    <cellStyle name="Currency 7 2 3" xfId="4540" xr:uid="{A241CE69-5A6A-4B27-9B70-B9BF3B569F86}"/>
    <cellStyle name="Currency 7 3" xfId="246" xr:uid="{A416120C-4A32-46C6-A637-BC17E0675A3A}"/>
    <cellStyle name="Currency 7 3 2" xfId="4646" xr:uid="{DE6D1832-F5AA-455E-883F-BCBB7A8CA4F2}"/>
    <cellStyle name="Currency 7 4" xfId="4449" xr:uid="{BD540DFD-96B4-4962-B76D-2B778FE9A65F}"/>
    <cellStyle name="Currency 7 5" xfId="4539" xr:uid="{9E80C818-5510-4B65-8C06-FED68E47A1C4}"/>
    <cellStyle name="Currency 8" xfId="36" xr:uid="{C50D35CD-7DA0-481C-B568-AEF82DB351C2}"/>
    <cellStyle name="Currency 8 2" xfId="37" xr:uid="{98460080-9D05-408F-AA7F-79647473520E}"/>
    <cellStyle name="Currency 8 2 2" xfId="247" xr:uid="{A091E636-79A9-4985-B1EE-106596D95EF6}"/>
    <cellStyle name="Currency 8 2 2 2" xfId="4647" xr:uid="{625D41C4-C5A7-4EDC-A389-878B8C3F8BE7}"/>
    <cellStyle name="Currency 8 2 3" xfId="4542" xr:uid="{DE5F0AB3-282F-4352-B722-F1A6EF35ED93}"/>
    <cellStyle name="Currency 8 3" xfId="38" xr:uid="{56BE4D0C-94E5-4012-A355-74C071F08255}"/>
    <cellStyle name="Currency 8 3 2" xfId="248" xr:uid="{4576DE75-7B39-4D0F-BD6A-A7B6E3DF48BC}"/>
    <cellStyle name="Currency 8 3 2 2" xfId="4648" xr:uid="{BC2DC2CE-C622-4FE8-9585-CF26D89F844B}"/>
    <cellStyle name="Currency 8 3 3" xfId="4543" xr:uid="{AEF35E66-AA39-41EE-AB16-9A0A32A35EB9}"/>
    <cellStyle name="Currency 8 4" xfId="39" xr:uid="{4DC29CD9-1047-4861-9AEE-EEDC69B718A0}"/>
    <cellStyle name="Currency 8 4 2" xfId="249" xr:uid="{6383EA6E-9ED6-455F-9633-C9D57A5FB06F}"/>
    <cellStyle name="Currency 8 4 2 2" xfId="4649" xr:uid="{37B56BDA-57EB-4B71-99C3-755EB898B06E}"/>
    <cellStyle name="Currency 8 4 3" xfId="4544" xr:uid="{E37D4E02-4632-4A6A-84B0-5CD59373314E}"/>
    <cellStyle name="Currency 8 5" xfId="250" xr:uid="{CE4C9BD3-4CBD-4001-A53D-36D0851E5757}"/>
    <cellStyle name="Currency 8 5 2" xfId="4650" xr:uid="{42563160-8EA8-41D7-B248-79AEA9BAE6C9}"/>
    <cellStyle name="Currency 8 6" xfId="4450" xr:uid="{27E69B09-A0E3-4B3F-BAA6-684C625030E4}"/>
    <cellStyle name="Currency 8 7" xfId="4541" xr:uid="{E161B75B-C38B-4BC4-A479-55DFA267E34A}"/>
    <cellStyle name="Currency 9" xfId="40" xr:uid="{40DF5EA4-D6CD-47FB-A091-199FED7A586A}"/>
    <cellStyle name="Currency 9 2" xfId="41" xr:uid="{E0398C84-4E5A-4BD3-B7E8-6308D1D63C27}"/>
    <cellStyle name="Currency 9 2 2" xfId="251" xr:uid="{3266FD91-BFF1-460A-A235-8EF041FEA00B}"/>
    <cellStyle name="Currency 9 2 2 2" xfId="4651" xr:uid="{19A4696D-EA75-455D-8EC3-7A7BBF72C879}"/>
    <cellStyle name="Currency 9 2 3" xfId="4546" xr:uid="{F9AC4B42-D552-4242-B9FA-B497690F5CC3}"/>
    <cellStyle name="Currency 9 3" xfId="42" xr:uid="{A1BC7FE0-F310-4C4C-AC74-97C9047B6F70}"/>
    <cellStyle name="Currency 9 3 2" xfId="252" xr:uid="{95214621-BFB7-4317-B8CB-FA401E531EFC}"/>
    <cellStyle name="Currency 9 3 2 2" xfId="4652" xr:uid="{3B69366C-8806-4E0A-98B4-1B86E93697B7}"/>
    <cellStyle name="Currency 9 3 3" xfId="4547" xr:uid="{BA19B499-F8CD-4B2A-8D0F-732EC716AD44}"/>
    <cellStyle name="Currency 9 4" xfId="253" xr:uid="{8B82822E-98B2-4B30-817E-3AFCA67970F8}"/>
    <cellStyle name="Currency 9 4 2" xfId="4653" xr:uid="{BD099F04-2213-44E9-A9AA-7D46B9B75598}"/>
    <cellStyle name="Currency 9 5" xfId="4334" xr:uid="{EEA62323-B480-45B2-8D63-1DDBED49CD73}"/>
    <cellStyle name="Currency 9 5 2" xfId="4451" xr:uid="{CEC8779B-4816-4644-8175-29564504C3FE}"/>
    <cellStyle name="Currency 9 5 3" xfId="4729" xr:uid="{4AB1DFE7-D784-45D9-B32A-347E63BD6634}"/>
    <cellStyle name="Currency 9 5 4" xfId="4706" xr:uid="{D993A4DB-7939-4CE1-8F84-5E5B2D87A44F}"/>
    <cellStyle name="Currency 9 6" xfId="4545" xr:uid="{A619B625-E4A5-4453-9983-E9E4D1A451A1}"/>
    <cellStyle name="Hyperlink 2" xfId="6" xr:uid="{6CFFD761-E1C4-4FFC-9C82-FDD569F38491}"/>
    <cellStyle name="Hyperlink 3" xfId="218" xr:uid="{9653823A-35F4-4BAD-B019-33DFE38D10C2}"/>
    <cellStyle name="Hyperlink 3 2" xfId="4422" xr:uid="{05DCA613-EA5D-41A0-A17B-93C14923AC44}"/>
    <cellStyle name="Hyperlink 3 3" xfId="4335" xr:uid="{B7BAEED8-37E3-4153-BDBF-AB526BACCC16}"/>
    <cellStyle name="Hyperlink 4" xfId="4336" xr:uid="{A38BB623-9D45-4D64-BFD5-1840F5F61B0D}"/>
    <cellStyle name="Normal" xfId="0" builtinId="0"/>
    <cellStyle name="Normal 10" xfId="43" xr:uid="{F9918724-CF46-438D-AC8B-B2949F0F30AD}"/>
    <cellStyle name="Normal 10 10" xfId="911" xr:uid="{2919E77B-5253-4E4F-BD6B-C9245971B9D2}"/>
    <cellStyle name="Normal 10 10 2" xfId="2515" xr:uid="{7A40E0E2-1BC2-404F-975D-97781827661A}"/>
    <cellStyle name="Normal 10 10 2 2" xfId="4338" xr:uid="{2A352FE0-482D-4E0E-B076-A1A8156FC622}"/>
    <cellStyle name="Normal 10 10 2 3" xfId="4681" xr:uid="{ACC93DE8-FB74-46E2-8B91-42CBF538BB75}"/>
    <cellStyle name="Normal 10 10 3" xfId="2516" xr:uid="{9473C409-0935-4A5F-96F2-70A5EE217B4E}"/>
    <cellStyle name="Normal 10 10 4" xfId="2517" xr:uid="{CC35F08B-0BFF-40BC-B112-E6053149922E}"/>
    <cellStyle name="Normal 10 11" xfId="2518" xr:uid="{729094C6-2A9F-4CE3-AE82-71B6E18D5B91}"/>
    <cellStyle name="Normal 10 11 2" xfId="2519" xr:uid="{E42CFAFE-F52B-4321-B275-7BB05FDE8A4E}"/>
    <cellStyle name="Normal 10 11 3" xfId="2520" xr:uid="{53F223CB-8231-4184-B4A8-4D6CA1F76B3D}"/>
    <cellStyle name="Normal 10 11 4" xfId="2521" xr:uid="{B3EE2E17-D83C-48EA-92A3-B8B26D189EE9}"/>
    <cellStyle name="Normal 10 12" xfId="2522" xr:uid="{57B1A4CC-A4AE-4D84-8843-024A4D06269C}"/>
    <cellStyle name="Normal 10 12 2" xfId="2523" xr:uid="{F27B649A-07C5-4C62-A272-2CFEF5C938F3}"/>
    <cellStyle name="Normal 10 13" xfId="2524" xr:uid="{DA1169EF-E067-4323-8C0E-8E9361002013}"/>
    <cellStyle name="Normal 10 14" xfId="2525" xr:uid="{706C07AF-545B-44CC-8CB5-B206AB15430F}"/>
    <cellStyle name="Normal 10 15" xfId="2526" xr:uid="{782A379A-51E3-4D6D-869F-075B2462B76F}"/>
    <cellStyle name="Normal 10 2" xfId="44" xr:uid="{0B40BCD8-3E82-43F4-A5A0-5B20784EBC4B}"/>
    <cellStyle name="Normal 10 2 10" xfId="2527" xr:uid="{6DC8E5DE-9F29-4317-B659-076654C4C8F7}"/>
    <cellStyle name="Normal 10 2 11" xfId="2528" xr:uid="{3A2B94C7-1FF5-439D-AEDF-1A7717B900BF}"/>
    <cellStyle name="Normal 10 2 2" xfId="45" xr:uid="{05092F97-D9B8-482C-BDA5-DF52E85CC7F5}"/>
    <cellStyle name="Normal 10 2 2 2" xfId="46" xr:uid="{5B7633FF-A1EC-400A-B1D7-82ED89659822}"/>
    <cellStyle name="Normal 10 2 2 2 2" xfId="254" xr:uid="{FA770560-DA0F-4217-8491-BA84D5F57AAB}"/>
    <cellStyle name="Normal 10 2 2 2 2 2" xfId="462" xr:uid="{9F57B2FB-2032-4654-9676-474EE5DDA543}"/>
    <cellStyle name="Normal 10 2 2 2 2 2 2" xfId="463" xr:uid="{BEA0646F-0446-40D5-ACA5-6C7DBA963CE6}"/>
    <cellStyle name="Normal 10 2 2 2 2 2 2 2" xfId="912" xr:uid="{F053139A-92A6-42AA-8B83-F9F284DE1230}"/>
    <cellStyle name="Normal 10 2 2 2 2 2 2 2 2" xfId="913" xr:uid="{722C3A6A-DDE4-4090-AD36-E8416EAAF457}"/>
    <cellStyle name="Normal 10 2 2 2 2 2 2 3" xfId="914" xr:uid="{9B679012-25DA-41D3-85F1-F911CFD58169}"/>
    <cellStyle name="Normal 10 2 2 2 2 2 3" xfId="915" xr:uid="{A43A6B41-75E8-4013-954F-14369FEC9AD4}"/>
    <cellStyle name="Normal 10 2 2 2 2 2 3 2" xfId="916" xr:uid="{10F9AB03-A176-422E-923C-38EDB181B468}"/>
    <cellStyle name="Normal 10 2 2 2 2 2 4" xfId="917" xr:uid="{D2FB4A41-05AC-4232-9008-8769548647EF}"/>
    <cellStyle name="Normal 10 2 2 2 2 3" xfId="464" xr:uid="{A51196B5-727D-42E0-857D-06CCAF87CE3A}"/>
    <cellStyle name="Normal 10 2 2 2 2 3 2" xfId="918" xr:uid="{A8FF4B9E-8544-4B5D-9945-2990692DFBB0}"/>
    <cellStyle name="Normal 10 2 2 2 2 3 2 2" xfId="919" xr:uid="{F7A22ED0-1A04-45CB-B78F-0D14AFB9F0CC}"/>
    <cellStyle name="Normal 10 2 2 2 2 3 3" xfId="920" xr:uid="{88C8689D-C306-41FB-A83F-1DF1FB58803C}"/>
    <cellStyle name="Normal 10 2 2 2 2 3 4" xfId="2529" xr:uid="{DB1D3273-8E22-4DF9-A52D-32DBBD74A223}"/>
    <cellStyle name="Normal 10 2 2 2 2 4" xfId="921" xr:uid="{EC1E68DE-5873-480C-B3F6-532E57CCDB73}"/>
    <cellStyle name="Normal 10 2 2 2 2 4 2" xfId="922" xr:uid="{1F59C33B-2131-40E6-822C-C32E143B3148}"/>
    <cellStyle name="Normal 10 2 2 2 2 5" xfId="923" xr:uid="{BC6A053A-6160-47CE-8EDA-3B6B0F8D1B70}"/>
    <cellStyle name="Normal 10 2 2 2 2 6" xfId="2530" xr:uid="{C8889BFA-5CEC-4BD3-8DED-B431EF38B864}"/>
    <cellStyle name="Normal 10 2 2 2 3" xfId="255" xr:uid="{40DF1166-E647-4B81-95EC-3909CF256402}"/>
    <cellStyle name="Normal 10 2 2 2 3 2" xfId="465" xr:uid="{99881112-1310-41BA-B858-09232FECC645}"/>
    <cellStyle name="Normal 10 2 2 2 3 2 2" xfId="466" xr:uid="{494FF12D-2863-41C8-9F51-E8491514863D}"/>
    <cellStyle name="Normal 10 2 2 2 3 2 2 2" xfId="924" xr:uid="{17AF00C3-9AD2-47D3-990F-90170F1542C5}"/>
    <cellStyle name="Normal 10 2 2 2 3 2 2 2 2" xfId="925" xr:uid="{637B7CAE-2030-4A6F-8287-89B11653FA5A}"/>
    <cellStyle name="Normal 10 2 2 2 3 2 2 3" xfId="926" xr:uid="{7466898B-0E51-4F87-9528-606BCE77A295}"/>
    <cellStyle name="Normal 10 2 2 2 3 2 3" xfId="927" xr:uid="{E4D7A37F-345F-48F2-80E3-4BB946D22869}"/>
    <cellStyle name="Normal 10 2 2 2 3 2 3 2" xfId="928" xr:uid="{AFB93444-494B-4246-86ED-24524E911194}"/>
    <cellStyle name="Normal 10 2 2 2 3 2 4" xfId="929" xr:uid="{4B9EF67E-CC94-42F8-8E91-0D9E38851E91}"/>
    <cellStyle name="Normal 10 2 2 2 3 3" xfId="467" xr:uid="{A8952EDA-D26F-4F63-BCE2-6E9D4EDA05D5}"/>
    <cellStyle name="Normal 10 2 2 2 3 3 2" xfId="930" xr:uid="{DB0942D9-5EFE-4C1D-9C82-F1260DDBD6DA}"/>
    <cellStyle name="Normal 10 2 2 2 3 3 2 2" xfId="931" xr:uid="{329EE059-8EEA-4A5E-B9B1-31C98607CBA1}"/>
    <cellStyle name="Normal 10 2 2 2 3 3 3" xfId="932" xr:uid="{3854E04E-65DB-4F8C-AD7C-820E092905A6}"/>
    <cellStyle name="Normal 10 2 2 2 3 4" xfId="933" xr:uid="{B6219404-98F9-45C0-9322-F6F4D88DE5D8}"/>
    <cellStyle name="Normal 10 2 2 2 3 4 2" xfId="934" xr:uid="{BEFC7589-74CA-470D-9023-4EE2444DDECE}"/>
    <cellStyle name="Normal 10 2 2 2 3 5" xfId="935" xr:uid="{1EBDBC58-DE38-470E-A01E-44F4B2549ED7}"/>
    <cellStyle name="Normal 10 2 2 2 4" xfId="468" xr:uid="{ADA7942B-2BD7-4317-8BA6-FCDF536EAD47}"/>
    <cellStyle name="Normal 10 2 2 2 4 2" xfId="469" xr:uid="{E52C94B6-D040-4C7C-A1B4-350CCE7C7353}"/>
    <cellStyle name="Normal 10 2 2 2 4 2 2" xfId="936" xr:uid="{46A27EDC-4148-42F8-8F06-C72AD591CCCE}"/>
    <cellStyle name="Normal 10 2 2 2 4 2 2 2" xfId="937" xr:uid="{0E51E9DA-78E5-4172-86A4-747324A50C90}"/>
    <cellStyle name="Normal 10 2 2 2 4 2 3" xfId="938" xr:uid="{B4C4D05D-4F14-4C71-9423-F78C87FB93D4}"/>
    <cellStyle name="Normal 10 2 2 2 4 3" xfId="939" xr:uid="{064B47A3-39AC-40D9-A7CD-9FEC452D3456}"/>
    <cellStyle name="Normal 10 2 2 2 4 3 2" xfId="940" xr:uid="{7F27F05E-C08F-402B-840A-5D296CA25C9C}"/>
    <cellStyle name="Normal 10 2 2 2 4 4" xfId="941" xr:uid="{EB130AA0-D1B7-4643-B01F-BB34A97A0725}"/>
    <cellStyle name="Normal 10 2 2 2 5" xfId="470" xr:uid="{53360C38-8011-4411-B60D-33A6FC4CB0A9}"/>
    <cellStyle name="Normal 10 2 2 2 5 2" xfId="942" xr:uid="{C8C58EC4-8D71-4649-8C97-AEF70DA34EAE}"/>
    <cellStyle name="Normal 10 2 2 2 5 2 2" xfId="943" xr:uid="{069DABA6-48C4-4AFE-BD9F-4BDC82036FD7}"/>
    <cellStyle name="Normal 10 2 2 2 5 3" xfId="944" xr:uid="{7058D9FA-4F86-4095-BBDF-1D16AE76C551}"/>
    <cellStyle name="Normal 10 2 2 2 5 4" xfId="2531" xr:uid="{DFD870A7-70CC-4CF9-8752-3196EF17A7F6}"/>
    <cellStyle name="Normal 10 2 2 2 6" xfId="945" xr:uid="{DEF0E8E0-BAE7-4A9D-AA1B-83413A680CE5}"/>
    <cellStyle name="Normal 10 2 2 2 6 2" xfId="946" xr:uid="{54E2BF9C-824C-48D7-91AB-B8D14C9F789B}"/>
    <cellStyle name="Normal 10 2 2 2 7" xfId="947" xr:uid="{8A646694-C169-44A7-BD1D-3B77965E0E6E}"/>
    <cellStyle name="Normal 10 2 2 2 8" xfId="2532" xr:uid="{4682B683-ABFB-4879-870A-82E8DD8B298D}"/>
    <cellStyle name="Normal 10 2 2 3" xfId="256" xr:uid="{49B52A57-061B-4EE8-AA8A-83FA6048233F}"/>
    <cellStyle name="Normal 10 2 2 3 2" xfId="471" xr:uid="{0C1355FE-2542-4BCF-A0D4-C4ACD99C75AE}"/>
    <cellStyle name="Normal 10 2 2 3 2 2" xfId="472" xr:uid="{007C3D90-4F18-4BB4-A241-C46C478C532F}"/>
    <cellStyle name="Normal 10 2 2 3 2 2 2" xfId="948" xr:uid="{EBEE8751-ABD9-48D2-A9E1-4BE89381C4B3}"/>
    <cellStyle name="Normal 10 2 2 3 2 2 2 2" xfId="949" xr:uid="{1E7654CD-C866-484A-8166-F8051539501B}"/>
    <cellStyle name="Normal 10 2 2 3 2 2 3" xfId="950" xr:uid="{3832B53B-C121-41B9-8E63-B8E587A593E7}"/>
    <cellStyle name="Normal 10 2 2 3 2 3" xfId="951" xr:uid="{AED71A06-BF82-4787-BA58-2669F7C24BC3}"/>
    <cellStyle name="Normal 10 2 2 3 2 3 2" xfId="952" xr:uid="{4691CB55-0DB7-4CC6-9908-F9F9F6465641}"/>
    <cellStyle name="Normal 10 2 2 3 2 4" xfId="953" xr:uid="{B3D0B7C3-416B-4DBF-A200-2D5E797B5062}"/>
    <cellStyle name="Normal 10 2 2 3 3" xfId="473" xr:uid="{D12A6EB2-C624-47D1-ACDF-4F600E13B59B}"/>
    <cellStyle name="Normal 10 2 2 3 3 2" xfId="954" xr:uid="{086AE7F7-F1F7-463A-8244-3B8B150D3163}"/>
    <cellStyle name="Normal 10 2 2 3 3 2 2" xfId="955" xr:uid="{67476544-078E-4993-9262-32D91BB81002}"/>
    <cellStyle name="Normal 10 2 2 3 3 3" xfId="956" xr:uid="{46DD7C05-232D-4C6D-A07D-C8D0D7D6D4D6}"/>
    <cellStyle name="Normal 10 2 2 3 3 4" xfId="2533" xr:uid="{02D3CD74-F636-4465-A7F6-E6ABAB09D287}"/>
    <cellStyle name="Normal 10 2 2 3 4" xfId="957" xr:uid="{24327CFD-3502-498E-A5CF-D851B314CE63}"/>
    <cellStyle name="Normal 10 2 2 3 4 2" xfId="958" xr:uid="{5271CFAA-7287-4479-9B07-C7CB5D735E03}"/>
    <cellStyle name="Normal 10 2 2 3 5" xfId="959" xr:uid="{6072EA1F-7DEB-4BE2-A698-D78DAFC86C03}"/>
    <cellStyle name="Normal 10 2 2 3 6" xfId="2534" xr:uid="{9DFFBA6E-024A-4BE6-824A-585A355395BB}"/>
    <cellStyle name="Normal 10 2 2 4" xfId="257" xr:uid="{D1B096A8-F2B0-40D9-836E-C4BC526D6A7B}"/>
    <cellStyle name="Normal 10 2 2 4 2" xfId="474" xr:uid="{110DDFEC-E79A-4199-88C5-330F50352335}"/>
    <cellStyle name="Normal 10 2 2 4 2 2" xfId="475" xr:uid="{F6E64C94-B5F3-449F-8BCF-BAD5194667B1}"/>
    <cellStyle name="Normal 10 2 2 4 2 2 2" xfId="960" xr:uid="{19578C12-5124-41F1-847A-5CEB2E0BA09E}"/>
    <cellStyle name="Normal 10 2 2 4 2 2 2 2" xfId="961" xr:uid="{4C1DA912-A2FA-4DD3-85F2-D226F581F5EE}"/>
    <cellStyle name="Normal 10 2 2 4 2 2 3" xfId="962" xr:uid="{77FCD30A-60A1-4AD8-A9E0-E16336CD5516}"/>
    <cellStyle name="Normal 10 2 2 4 2 3" xfId="963" xr:uid="{5F17FBF4-B188-4EB5-B757-6186C38916CE}"/>
    <cellStyle name="Normal 10 2 2 4 2 3 2" xfId="964" xr:uid="{0D01198C-839D-47EB-9DDC-82FB5C30C7E3}"/>
    <cellStyle name="Normal 10 2 2 4 2 4" xfId="965" xr:uid="{4A93A030-91DC-45B9-BD9F-12C1D7F97E78}"/>
    <cellStyle name="Normal 10 2 2 4 3" xfId="476" xr:uid="{EFE35438-9DFE-4DEA-B9FE-B02F06216250}"/>
    <cellStyle name="Normal 10 2 2 4 3 2" xfId="966" xr:uid="{8031C051-812F-423F-9532-184B8D19B611}"/>
    <cellStyle name="Normal 10 2 2 4 3 2 2" xfId="967" xr:uid="{8CFDFD23-1E3D-4EE6-9A9A-CFFB0EADDB7C}"/>
    <cellStyle name="Normal 10 2 2 4 3 3" xfId="968" xr:uid="{FCBE7D50-316E-466A-8243-57B7B7C60619}"/>
    <cellStyle name="Normal 10 2 2 4 4" xfId="969" xr:uid="{844EFCBA-23BA-462D-BF7E-2F707DA5D49B}"/>
    <cellStyle name="Normal 10 2 2 4 4 2" xfId="970" xr:uid="{89154C85-8457-4A60-AA97-B8C9FB25B8B5}"/>
    <cellStyle name="Normal 10 2 2 4 5" xfId="971" xr:uid="{733BC50F-D464-4A16-BA90-D108FE2CB41E}"/>
    <cellStyle name="Normal 10 2 2 5" xfId="258" xr:uid="{32546AC9-8578-42EB-B1DE-DFBE58EF9609}"/>
    <cellStyle name="Normal 10 2 2 5 2" xfId="477" xr:uid="{1117CE28-5576-4810-8FAD-DAA9BBE4CB91}"/>
    <cellStyle name="Normal 10 2 2 5 2 2" xfId="972" xr:uid="{37D2085B-9B15-40FD-AD5E-0823B0996453}"/>
    <cellStyle name="Normal 10 2 2 5 2 2 2" xfId="973" xr:uid="{2E28B482-9D5F-4E30-96A2-A03A46E29224}"/>
    <cellStyle name="Normal 10 2 2 5 2 3" xfId="974" xr:uid="{20C46D37-DD58-48F4-94FE-C70BE4B6F473}"/>
    <cellStyle name="Normal 10 2 2 5 3" xfId="975" xr:uid="{D42101EB-E3D0-4FC2-948D-9E4D0F03DBF8}"/>
    <cellStyle name="Normal 10 2 2 5 3 2" xfId="976" xr:uid="{0EAC8168-4204-4AE4-BB98-C836416C13A5}"/>
    <cellStyle name="Normal 10 2 2 5 4" xfId="977" xr:uid="{5CBFF063-9290-4F44-8B8B-4865BA6EFCEF}"/>
    <cellStyle name="Normal 10 2 2 6" xfId="478" xr:uid="{8A82CEB3-CBC8-465E-95F4-5F3EA1D17EBC}"/>
    <cellStyle name="Normal 10 2 2 6 2" xfId="978" xr:uid="{DD508B73-0CAA-4177-9172-246A721B726C}"/>
    <cellStyle name="Normal 10 2 2 6 2 2" xfId="979" xr:uid="{FE37A8FE-9280-4221-855B-128B2AECD755}"/>
    <cellStyle name="Normal 10 2 2 6 2 3" xfId="4340" xr:uid="{26909650-C237-447E-BC6D-224C43C2A17C}"/>
    <cellStyle name="Normal 10 2 2 6 3" xfId="980" xr:uid="{F4DF4FAD-91DC-4D10-AC90-5B3265AC5B62}"/>
    <cellStyle name="Normal 10 2 2 6 4" xfId="2535" xr:uid="{B5BEC727-3946-4FA3-AC06-F63471BF00A5}"/>
    <cellStyle name="Normal 10 2 2 6 4 2" xfId="4571" xr:uid="{D807B412-221E-4B37-B717-D712F46D8ED1}"/>
    <cellStyle name="Normal 10 2 2 6 4 3" xfId="4682" xr:uid="{8CD5C5E1-D8FB-4A16-A5A6-CC3AD57885AE}"/>
    <cellStyle name="Normal 10 2 2 6 4 4" xfId="4609" xr:uid="{3187AFCF-3984-4BAC-9D9C-6968DA14BC5F}"/>
    <cellStyle name="Normal 10 2 2 7" xfId="981" xr:uid="{49AD2CF3-F97C-48A2-9888-DCF6C7DD410D}"/>
    <cellStyle name="Normal 10 2 2 7 2" xfId="982" xr:uid="{04E1812B-B831-48EB-BF1E-7028ACCBF613}"/>
    <cellStyle name="Normal 10 2 2 8" xfId="983" xr:uid="{3B207030-D539-4164-8158-40B44F0553CE}"/>
    <cellStyle name="Normal 10 2 2 9" xfId="2536" xr:uid="{944AF73E-7AA4-4A0B-9BC8-78C8E2C3773B}"/>
    <cellStyle name="Normal 10 2 3" xfId="47" xr:uid="{973CCCEC-E151-4309-98E9-0C711ED7C0E3}"/>
    <cellStyle name="Normal 10 2 3 2" xfId="158" xr:uid="{CE60BB58-B3C8-4641-85B9-ED6C1BD898C2}"/>
    <cellStyle name="Normal 10 2 3 2 2" xfId="479" xr:uid="{CD2E0845-976C-4FD0-A378-C9F89632A9D3}"/>
    <cellStyle name="Normal 10 2 3 2 2 2" xfId="480" xr:uid="{7C6F0176-8C39-4732-ACEC-0BFCB073ACA9}"/>
    <cellStyle name="Normal 10 2 3 2 2 2 2" xfId="984" xr:uid="{94FD3444-1BE6-4D5E-9F1D-44C326DAE843}"/>
    <cellStyle name="Normal 10 2 3 2 2 2 2 2" xfId="985" xr:uid="{884486C6-7BCE-4CFE-9C95-0D2648C0AFE2}"/>
    <cellStyle name="Normal 10 2 3 2 2 2 3" xfId="986" xr:uid="{AC54E5FF-A30B-40DB-946C-272511C78D34}"/>
    <cellStyle name="Normal 10 2 3 2 2 3" xfId="987" xr:uid="{E3C4F22F-F44B-43C9-9EBB-C52536686813}"/>
    <cellStyle name="Normal 10 2 3 2 2 3 2" xfId="988" xr:uid="{AD0B5C3C-C6D9-439D-855D-D59CDF3996CF}"/>
    <cellStyle name="Normal 10 2 3 2 2 4" xfId="989" xr:uid="{BBDF022F-4573-4E75-B915-5A8E487489AD}"/>
    <cellStyle name="Normal 10 2 3 2 3" xfId="481" xr:uid="{5393471F-E67B-42FA-9DFE-44DD99F30D69}"/>
    <cellStyle name="Normal 10 2 3 2 3 2" xfId="990" xr:uid="{9A823E85-8D56-4FAA-9B23-6D90F654602E}"/>
    <cellStyle name="Normal 10 2 3 2 3 2 2" xfId="991" xr:uid="{9230C677-2D0C-4905-B288-EB0FF49EEF1E}"/>
    <cellStyle name="Normal 10 2 3 2 3 3" xfId="992" xr:uid="{3F0967C9-8477-49CB-A847-380683054A39}"/>
    <cellStyle name="Normal 10 2 3 2 3 4" xfId="2537" xr:uid="{62C83703-2E45-48FE-BB87-E9FAE8ED8140}"/>
    <cellStyle name="Normal 10 2 3 2 4" xfId="993" xr:uid="{DA5CDED4-8677-4106-A92E-117A180545EB}"/>
    <cellStyle name="Normal 10 2 3 2 4 2" xfId="994" xr:uid="{46262EFE-50FD-4055-856C-8E2A38D3040E}"/>
    <cellStyle name="Normal 10 2 3 2 5" xfId="995" xr:uid="{DEE966BD-C664-4652-804A-F9C2848FFBEB}"/>
    <cellStyle name="Normal 10 2 3 2 6" xfId="2538" xr:uid="{0D4DD845-08C5-4344-8076-8E1D4A661F4D}"/>
    <cellStyle name="Normal 10 2 3 3" xfId="259" xr:uid="{7FBDE249-DC10-4EC3-9571-0408DA951D53}"/>
    <cellStyle name="Normal 10 2 3 3 2" xfId="482" xr:uid="{32954DB6-C878-43C3-A921-03B997E74B02}"/>
    <cellStyle name="Normal 10 2 3 3 2 2" xfId="483" xr:uid="{92375EB2-9BA2-4DCB-8A5C-C6A240B28745}"/>
    <cellStyle name="Normal 10 2 3 3 2 2 2" xfId="996" xr:uid="{CD46D03C-4974-42AB-9225-0DBF029A3FEF}"/>
    <cellStyle name="Normal 10 2 3 3 2 2 2 2" xfId="997" xr:uid="{C1C19AF6-D467-4E89-8347-B35A1E32D5D2}"/>
    <cellStyle name="Normal 10 2 3 3 2 2 3" xfId="998" xr:uid="{A89C6546-B1A7-48EF-9D69-7E42651C30ED}"/>
    <cellStyle name="Normal 10 2 3 3 2 3" xfId="999" xr:uid="{8C896792-8FFE-4A00-928E-9664DCF9B02D}"/>
    <cellStyle name="Normal 10 2 3 3 2 3 2" xfId="1000" xr:uid="{85598BCB-E99F-402F-8EAF-46CFDB0D4B6E}"/>
    <cellStyle name="Normal 10 2 3 3 2 4" xfId="1001" xr:uid="{765D177D-C8D1-4A8A-8B54-FCD50B704BA5}"/>
    <cellStyle name="Normal 10 2 3 3 3" xfId="484" xr:uid="{6106D062-9541-4335-9967-D7E9CB95D406}"/>
    <cellStyle name="Normal 10 2 3 3 3 2" xfId="1002" xr:uid="{43420419-1AEB-4A9C-B922-41EBEE02D513}"/>
    <cellStyle name="Normal 10 2 3 3 3 2 2" xfId="1003" xr:uid="{6C83CF30-9FFE-4046-870B-C9BF4BA8AA41}"/>
    <cellStyle name="Normal 10 2 3 3 3 3" xfId="1004" xr:uid="{20A95122-DEA0-4E51-981C-9D0BFE7B4781}"/>
    <cellStyle name="Normal 10 2 3 3 4" xfId="1005" xr:uid="{237000CB-1F1B-4C1F-B2CD-1D3ADBA084BC}"/>
    <cellStyle name="Normal 10 2 3 3 4 2" xfId="1006" xr:uid="{FA12B8A9-147D-44EF-8496-3CE8DC90CEF1}"/>
    <cellStyle name="Normal 10 2 3 3 5" xfId="1007" xr:uid="{32E0C87D-2E68-4D0A-92B9-80DC35EAFE05}"/>
    <cellStyle name="Normal 10 2 3 4" xfId="260" xr:uid="{9AE8CA8B-03E7-4215-9C48-F309A23CC91B}"/>
    <cellStyle name="Normal 10 2 3 4 2" xfId="485" xr:uid="{D7FF8C6D-1902-4758-B4ED-AB29088E1054}"/>
    <cellStyle name="Normal 10 2 3 4 2 2" xfId="1008" xr:uid="{D98F993E-825B-4C11-B1F2-EFF190D68A17}"/>
    <cellStyle name="Normal 10 2 3 4 2 2 2" xfId="1009" xr:uid="{89A5E0D3-19BD-4088-8ED1-C76C9D6ADE95}"/>
    <cellStyle name="Normal 10 2 3 4 2 3" xfId="1010" xr:uid="{6A59A0A9-C54B-4864-A08F-9D9DA6B4F223}"/>
    <cellStyle name="Normal 10 2 3 4 3" xfId="1011" xr:uid="{6BD7CD0E-FEC1-4947-9BFD-E61DCE20116A}"/>
    <cellStyle name="Normal 10 2 3 4 3 2" xfId="1012" xr:uid="{4067545D-6488-45F8-BF83-B2AB9DDFA630}"/>
    <cellStyle name="Normal 10 2 3 4 4" xfId="1013" xr:uid="{AC8C4B15-A7DA-4E48-801A-2419663C0142}"/>
    <cellStyle name="Normal 10 2 3 5" xfId="486" xr:uid="{345F4154-7B62-4A84-B11E-6F43360417B3}"/>
    <cellStyle name="Normal 10 2 3 5 2" xfId="1014" xr:uid="{CF8F798E-23F0-4D4A-9C4B-73A822D4B041}"/>
    <cellStyle name="Normal 10 2 3 5 2 2" xfId="1015" xr:uid="{EC3E40DE-D9E5-435C-A60B-CC281CC79C8B}"/>
    <cellStyle name="Normal 10 2 3 5 2 3" xfId="4341" xr:uid="{F0C6856C-C993-4BDC-AF90-B3672B71C174}"/>
    <cellStyle name="Normal 10 2 3 5 3" xfId="1016" xr:uid="{E89D70B1-E0F4-4AEC-8FDE-BB2C5F4B2374}"/>
    <cellStyle name="Normal 10 2 3 5 4" xfId="2539" xr:uid="{68652AF8-E8B3-4BC5-B5C2-39EFB37C70BF}"/>
    <cellStyle name="Normal 10 2 3 5 4 2" xfId="4572" xr:uid="{7E21E091-F19F-4216-AB82-E1299B591644}"/>
    <cellStyle name="Normal 10 2 3 5 4 3" xfId="4683" xr:uid="{45F331DC-5ED8-4D34-B049-8C8B2794C0FE}"/>
    <cellStyle name="Normal 10 2 3 5 4 4" xfId="4610" xr:uid="{D8DDED4D-07A5-4A6A-AF8D-8BC28BBCACA8}"/>
    <cellStyle name="Normal 10 2 3 6" xfId="1017" xr:uid="{6089AECF-4A4D-4D19-900F-31379A701A54}"/>
    <cellStyle name="Normal 10 2 3 6 2" xfId="1018" xr:uid="{8DF469FF-53FB-4321-9338-BA5717E4F251}"/>
    <cellStyle name="Normal 10 2 3 7" xfId="1019" xr:uid="{62E641F9-F2E3-4724-AC02-924BCF546B08}"/>
    <cellStyle name="Normal 10 2 3 8" xfId="2540" xr:uid="{87954A9F-C304-41E4-867C-C90FE7DEE549}"/>
    <cellStyle name="Normal 10 2 4" xfId="48" xr:uid="{526C2C59-E264-4289-AFAB-92D342445580}"/>
    <cellStyle name="Normal 10 2 4 2" xfId="439" xr:uid="{1441F748-BE94-43BB-91A6-C281B85959B1}"/>
    <cellStyle name="Normal 10 2 4 2 2" xfId="487" xr:uid="{9E74BE64-51D0-45AE-A831-2380213F7F0D}"/>
    <cellStyle name="Normal 10 2 4 2 2 2" xfId="1020" xr:uid="{D20263F4-1110-4593-A96E-96CD57E4FE63}"/>
    <cellStyle name="Normal 10 2 4 2 2 2 2" xfId="1021" xr:uid="{F38D64A4-765C-42C2-91F3-0D0504A950D7}"/>
    <cellStyle name="Normal 10 2 4 2 2 3" xfId="1022" xr:uid="{DEFC3E83-64A3-4697-8FC1-C7270DEAF790}"/>
    <cellStyle name="Normal 10 2 4 2 2 4" xfId="2541" xr:uid="{B4C8EE44-B3ED-4BE6-8F98-B6BFE1C131D1}"/>
    <cellStyle name="Normal 10 2 4 2 3" xfId="1023" xr:uid="{EF19AFB8-A0BC-40B9-9D10-A4060A899893}"/>
    <cellStyle name="Normal 10 2 4 2 3 2" xfId="1024" xr:uid="{B16F9E73-E0D9-4AD2-A48B-56FA7B4D8E99}"/>
    <cellStyle name="Normal 10 2 4 2 4" xfId="1025" xr:uid="{D7038C59-C314-4346-8DEB-E91950D41AA8}"/>
    <cellStyle name="Normal 10 2 4 2 5" xfId="2542" xr:uid="{37FA727A-206D-459E-954D-321F9B3338CD}"/>
    <cellStyle name="Normal 10 2 4 3" xfId="488" xr:uid="{EF52A19B-CF54-4EFC-8072-A1EED3A3621C}"/>
    <cellStyle name="Normal 10 2 4 3 2" xfId="1026" xr:uid="{E4C83A73-006D-4ECE-A36C-93C40F43BFBE}"/>
    <cellStyle name="Normal 10 2 4 3 2 2" xfId="1027" xr:uid="{9DAD8D03-A287-4014-8191-6586C748758B}"/>
    <cellStyle name="Normal 10 2 4 3 3" xfId="1028" xr:uid="{E6DA4DA9-6466-4034-9E5D-DF5B002F7465}"/>
    <cellStyle name="Normal 10 2 4 3 4" xfId="2543" xr:uid="{9DD69E1F-7C70-46F8-9A3F-F07387681422}"/>
    <cellStyle name="Normal 10 2 4 4" xfId="1029" xr:uid="{F5B48C4F-C3DD-424B-B890-C4CA1412AA6F}"/>
    <cellStyle name="Normal 10 2 4 4 2" xfId="1030" xr:uid="{591F6109-D05C-433B-BB2E-AFD6A133A3A0}"/>
    <cellStyle name="Normal 10 2 4 4 3" xfId="2544" xr:uid="{D283896C-C54B-476E-B072-4B68F2E619A4}"/>
    <cellStyle name="Normal 10 2 4 4 4" xfId="2545" xr:uid="{FCB24400-928C-4AB8-BA14-B2C0D7590BC0}"/>
    <cellStyle name="Normal 10 2 4 5" xfId="1031" xr:uid="{1D84C6E7-A4FF-41CA-B85C-D1F0128B1FF8}"/>
    <cellStyle name="Normal 10 2 4 6" xfId="2546" xr:uid="{89E0A046-6AE6-478B-AA6D-3E0E9AB72D0A}"/>
    <cellStyle name="Normal 10 2 4 7" xfId="2547" xr:uid="{6057227A-5643-41C0-B824-79991447FBD8}"/>
    <cellStyle name="Normal 10 2 5" xfId="49" xr:uid="{7F030716-FD0C-46EA-9C23-68499797D45B}"/>
    <cellStyle name="Normal 10 2 5 2" xfId="489" xr:uid="{5995B657-361C-49F6-B5E1-95C3411D939C}"/>
    <cellStyle name="Normal 10 2 5 2 2" xfId="490" xr:uid="{DD3A79A2-63DF-4866-89B1-0EEBAA5D2473}"/>
    <cellStyle name="Normal 10 2 5 2 2 2" xfId="1032" xr:uid="{A735664B-97D2-4C42-89B1-935C03813B66}"/>
    <cellStyle name="Normal 10 2 5 2 2 2 2" xfId="1033" xr:uid="{1E57961A-5855-4137-AE84-EA1CA83966A6}"/>
    <cellStyle name="Normal 10 2 5 2 2 3" xfId="1034" xr:uid="{5B733178-9FF2-4B04-952E-32043FAAAC4B}"/>
    <cellStyle name="Normal 10 2 5 2 3" xfId="1035" xr:uid="{AACB2DB3-352F-4A0C-95A7-4C77B68327E6}"/>
    <cellStyle name="Normal 10 2 5 2 3 2" xfId="1036" xr:uid="{B47D9172-4F1C-4D23-B723-B5DC4A1B0886}"/>
    <cellStyle name="Normal 10 2 5 2 4" xfId="1037" xr:uid="{DE010F4A-B04F-4AA1-80D5-5EDFF50F7F9C}"/>
    <cellStyle name="Normal 10 2 5 3" xfId="491" xr:uid="{9AD1B296-0EB1-473A-9427-966ADE57B35E}"/>
    <cellStyle name="Normal 10 2 5 3 2" xfId="1038" xr:uid="{79D4A601-D26C-49FE-9FCD-419EEBCBFDAC}"/>
    <cellStyle name="Normal 10 2 5 3 2 2" xfId="1039" xr:uid="{64C5C2E9-B616-4C82-A0C2-5146D6CC348C}"/>
    <cellStyle name="Normal 10 2 5 3 3" xfId="1040" xr:uid="{8EF67F25-EC95-4376-87C1-95F01DB1CEF3}"/>
    <cellStyle name="Normal 10 2 5 3 4" xfId="2548" xr:uid="{C0951335-F004-47F8-9F86-050E2DF693B7}"/>
    <cellStyle name="Normal 10 2 5 4" xfId="1041" xr:uid="{153A9670-369D-443A-A7A5-488BC778F3F5}"/>
    <cellStyle name="Normal 10 2 5 4 2" xfId="1042" xr:uid="{61B114AB-A1F7-4620-9103-7C3DA05DBBA4}"/>
    <cellStyle name="Normal 10 2 5 5" xfId="1043" xr:uid="{DBB32F39-42AD-447D-B19B-BC01F05049FE}"/>
    <cellStyle name="Normal 10 2 5 6" xfId="2549" xr:uid="{01EABFBA-E75F-494F-BA02-154B19388F54}"/>
    <cellStyle name="Normal 10 2 6" xfId="261" xr:uid="{C5DB2280-E7E9-4061-AEEE-059E06CC11F9}"/>
    <cellStyle name="Normal 10 2 6 2" xfId="492" xr:uid="{FFD882D9-CA8D-4780-A90D-5FD0467FFF30}"/>
    <cellStyle name="Normal 10 2 6 2 2" xfId="1044" xr:uid="{CE136FE5-74A0-49C0-9348-4FC35B8888D0}"/>
    <cellStyle name="Normal 10 2 6 2 2 2" xfId="1045" xr:uid="{FD0DC961-04AF-4346-B80F-48F107F5F98A}"/>
    <cellStyle name="Normal 10 2 6 2 3" xfId="1046" xr:uid="{81D496CC-36B2-4E4F-8308-0351E20B2BEF}"/>
    <cellStyle name="Normal 10 2 6 2 4" xfId="2550" xr:uid="{2C5B0298-9836-419D-AE73-12AE5CF5FA53}"/>
    <cellStyle name="Normal 10 2 6 3" xfId="1047" xr:uid="{8E8747BF-398F-4D7B-8D68-5F6DEA3B95EF}"/>
    <cellStyle name="Normal 10 2 6 3 2" xfId="1048" xr:uid="{61C5D9E4-31DC-48B5-8B36-A8094CC16741}"/>
    <cellStyle name="Normal 10 2 6 4" xfId="1049" xr:uid="{BA6C1F5D-D62F-4FFC-B114-716BD2A15BA3}"/>
    <cellStyle name="Normal 10 2 6 5" xfId="2551" xr:uid="{8A95C568-B664-4DE9-B88F-8B8813EDACE9}"/>
    <cellStyle name="Normal 10 2 7" xfId="493" xr:uid="{1DA8E62E-7DD7-47FD-B0C8-530A38E918D3}"/>
    <cellStyle name="Normal 10 2 7 2" xfId="1050" xr:uid="{EC5FE4F2-CDD0-4926-967E-975E542DEE40}"/>
    <cellStyle name="Normal 10 2 7 2 2" xfId="1051" xr:uid="{0105302F-D763-4027-9D0D-25BC3C6728FC}"/>
    <cellStyle name="Normal 10 2 7 2 3" xfId="4339" xr:uid="{85FDAAD5-69E2-449B-AD8D-B5FB79F6A551}"/>
    <cellStyle name="Normal 10 2 7 3" xfId="1052" xr:uid="{A828F775-A003-4375-A7A2-1CDF31C5A5BA}"/>
    <cellStyle name="Normal 10 2 7 4" xfId="2552" xr:uid="{51566894-5297-45D0-B7DB-C6F3716D40C8}"/>
    <cellStyle name="Normal 10 2 7 4 2" xfId="4570" xr:uid="{ABF3B3CD-D27C-457A-9C14-552E9E5F9F95}"/>
    <cellStyle name="Normal 10 2 7 4 3" xfId="4684" xr:uid="{D3B354A5-98AF-40A4-9CDF-BD1DB85A1D29}"/>
    <cellStyle name="Normal 10 2 7 4 4" xfId="4608" xr:uid="{1C338B79-A09A-4B0E-AF87-A5E3B5A8EC60}"/>
    <cellStyle name="Normal 10 2 8" xfId="1053" xr:uid="{47D0BD13-27D5-4228-8B8A-6020F5C60813}"/>
    <cellStyle name="Normal 10 2 8 2" xfId="1054" xr:uid="{CB377427-5B9C-4B15-B80A-80E3DAAE2087}"/>
    <cellStyle name="Normal 10 2 8 3" xfId="2553" xr:uid="{74620C3F-2A6A-4AD3-89EF-F74A3F8C759E}"/>
    <cellStyle name="Normal 10 2 8 4" xfId="2554" xr:uid="{BBE3A62A-6B06-4153-956F-D35DC996E634}"/>
    <cellStyle name="Normal 10 2 9" xfId="1055" xr:uid="{C3E6058E-08CF-4449-9F23-74776D605B63}"/>
    <cellStyle name="Normal 10 3" xfId="50" xr:uid="{632047B9-F2B2-4CE4-B24C-B8522B9F6C37}"/>
    <cellStyle name="Normal 10 3 10" xfId="2555" xr:uid="{8334ABEF-758A-48CE-95EF-111A56D76CB5}"/>
    <cellStyle name="Normal 10 3 11" xfId="2556" xr:uid="{04A95AC5-14CF-4605-8C9E-4DCD918BC660}"/>
    <cellStyle name="Normal 10 3 2" xfId="51" xr:uid="{B6D13118-EE96-4507-81B7-D67F78CF797A}"/>
    <cellStyle name="Normal 10 3 2 2" xfId="159" xr:uid="{6FB8A5F7-5BAC-4F0C-86F0-82439352A1FE}"/>
    <cellStyle name="Normal 10 3 2 2 2" xfId="262" xr:uid="{3E61ECA8-7D9D-4299-A010-DFC038CCF543}"/>
    <cellStyle name="Normal 10 3 2 2 2 2" xfId="494" xr:uid="{579489AD-C90B-4A1F-9B7B-D4A9DF960EE0}"/>
    <cellStyle name="Normal 10 3 2 2 2 2 2" xfId="1056" xr:uid="{70C22E16-4A74-4689-93CD-555F6D5E33E2}"/>
    <cellStyle name="Normal 10 3 2 2 2 2 2 2" xfId="1057" xr:uid="{CDDF637F-5F8D-449E-AA34-9BAA3BC2F591}"/>
    <cellStyle name="Normal 10 3 2 2 2 2 3" xfId="1058" xr:uid="{4C3016A4-EA67-48DB-8D10-409F2EB8AF55}"/>
    <cellStyle name="Normal 10 3 2 2 2 2 4" xfId="2557" xr:uid="{00F8DCAE-7A05-4650-AE29-E323C0B71B1F}"/>
    <cellStyle name="Normal 10 3 2 2 2 3" xfId="1059" xr:uid="{97C3EE38-89DA-475A-945A-E04838E7B8E7}"/>
    <cellStyle name="Normal 10 3 2 2 2 3 2" xfId="1060" xr:uid="{A3D91E26-47FE-47B5-8356-F3D7E23C52E4}"/>
    <cellStyle name="Normal 10 3 2 2 2 3 3" xfId="2558" xr:uid="{9A864485-BB30-4440-A31B-BFF5790CE028}"/>
    <cellStyle name="Normal 10 3 2 2 2 3 4" xfId="2559" xr:uid="{F15D3139-BE58-44FE-AD4C-D780BA6D2B94}"/>
    <cellStyle name="Normal 10 3 2 2 2 4" xfId="1061" xr:uid="{E33322D8-12C9-4FA4-A2B6-75C8E2D4EF6C}"/>
    <cellStyle name="Normal 10 3 2 2 2 5" xfId="2560" xr:uid="{AE872BE2-FFD3-426B-8BF6-E6425D646004}"/>
    <cellStyle name="Normal 10 3 2 2 2 6" xfId="2561" xr:uid="{41AC6F14-878A-4C80-8988-D0218F23E2EB}"/>
    <cellStyle name="Normal 10 3 2 2 3" xfId="495" xr:uid="{9D41B672-2A62-4A77-A82D-0E5C8A5DBED5}"/>
    <cellStyle name="Normal 10 3 2 2 3 2" xfId="1062" xr:uid="{A1952594-47F1-4D0E-83D6-59DD65E8DBA2}"/>
    <cellStyle name="Normal 10 3 2 2 3 2 2" xfId="1063" xr:uid="{0CB3D0EC-7FC5-4333-912C-52EB99D613FD}"/>
    <cellStyle name="Normal 10 3 2 2 3 2 3" xfId="2562" xr:uid="{05CFB010-0DCF-4080-AF4C-EF2CFDA147EA}"/>
    <cellStyle name="Normal 10 3 2 2 3 2 4" xfId="2563" xr:uid="{15DDA4EF-D731-48C9-9608-3F6E371853C5}"/>
    <cellStyle name="Normal 10 3 2 2 3 3" xfId="1064" xr:uid="{036D08AC-E1E4-4D09-88C8-E202899FB3FA}"/>
    <cellStyle name="Normal 10 3 2 2 3 4" xfId="2564" xr:uid="{6ECC24E8-1C61-410A-82D6-2282B588D4E3}"/>
    <cellStyle name="Normal 10 3 2 2 3 5" xfId="2565" xr:uid="{21EF9594-B4F7-49F1-9CCC-4DFD0AB5B955}"/>
    <cellStyle name="Normal 10 3 2 2 4" xfId="1065" xr:uid="{A08CBC78-5C55-4DA8-8E25-741C54C7E1D7}"/>
    <cellStyle name="Normal 10 3 2 2 4 2" xfId="1066" xr:uid="{D0FCEC4A-2D18-4D22-8168-1B59B98855BA}"/>
    <cellStyle name="Normal 10 3 2 2 4 3" xfId="2566" xr:uid="{070211BF-5A51-47C8-8202-C9B6686C93E2}"/>
    <cellStyle name="Normal 10 3 2 2 4 4" xfId="2567" xr:uid="{E02D4901-F104-4790-8125-6BD6D43A910E}"/>
    <cellStyle name="Normal 10 3 2 2 5" xfId="1067" xr:uid="{D56EEAB9-129E-441F-BDFE-5FD199A5D3E9}"/>
    <cellStyle name="Normal 10 3 2 2 5 2" xfId="2568" xr:uid="{5DD3D9D5-1E73-4F71-BDE8-81935744A2D7}"/>
    <cellStyle name="Normal 10 3 2 2 5 3" xfId="2569" xr:uid="{FF98B8DF-8B25-47E6-B97A-A0160E957E6F}"/>
    <cellStyle name="Normal 10 3 2 2 5 4" xfId="2570" xr:uid="{105C13A0-4B89-42CC-9835-4703C185BD2C}"/>
    <cellStyle name="Normal 10 3 2 2 6" xfId="2571" xr:uid="{16376A03-9933-41C8-B86A-A55D59ADE235}"/>
    <cellStyle name="Normal 10 3 2 2 7" xfId="2572" xr:uid="{1B5DAA72-5A55-480D-813D-C2D2B81BFC18}"/>
    <cellStyle name="Normal 10 3 2 2 8" xfId="2573" xr:uid="{D68F4AE8-57BA-4220-B38E-8E3857B795FD}"/>
    <cellStyle name="Normal 10 3 2 3" xfId="263" xr:uid="{85079259-8F91-4198-8EDB-D5409AE46841}"/>
    <cellStyle name="Normal 10 3 2 3 2" xfId="496" xr:uid="{02C92724-A86D-4A87-BD03-3F9530225B1A}"/>
    <cellStyle name="Normal 10 3 2 3 2 2" xfId="497" xr:uid="{155142DD-678D-4FB9-9FA6-F769B6CAB913}"/>
    <cellStyle name="Normal 10 3 2 3 2 2 2" xfId="1068" xr:uid="{A13FA28E-33F6-419E-A6B3-0C48816B8A01}"/>
    <cellStyle name="Normal 10 3 2 3 2 2 2 2" xfId="1069" xr:uid="{224074DD-CC69-49E5-A278-4EF25E112515}"/>
    <cellStyle name="Normal 10 3 2 3 2 2 3" xfId="1070" xr:uid="{43201EC2-7401-44A3-8F3F-BF3A896BDD62}"/>
    <cellStyle name="Normal 10 3 2 3 2 3" xfId="1071" xr:uid="{2EFE4C99-D951-4DA8-B372-19A42BCD9E76}"/>
    <cellStyle name="Normal 10 3 2 3 2 3 2" xfId="1072" xr:uid="{38845398-9EEF-4947-8407-96A6678BE255}"/>
    <cellStyle name="Normal 10 3 2 3 2 4" xfId="1073" xr:uid="{F712BECC-46F4-45EF-AAEE-B6A2E07FBFD0}"/>
    <cellStyle name="Normal 10 3 2 3 3" xfId="498" xr:uid="{054E31B7-12EB-4D55-8A01-3660528DADBE}"/>
    <cellStyle name="Normal 10 3 2 3 3 2" xfId="1074" xr:uid="{383AD49A-8EC1-47B0-A677-37F915D31EB3}"/>
    <cellStyle name="Normal 10 3 2 3 3 2 2" xfId="1075" xr:uid="{6BB633E8-F463-4629-887A-ABC873B5704C}"/>
    <cellStyle name="Normal 10 3 2 3 3 3" xfId="1076" xr:uid="{CCF479DB-9415-457F-A01C-353DA2ADD84D}"/>
    <cellStyle name="Normal 10 3 2 3 3 4" xfId="2574" xr:uid="{DD68B661-83B0-4EA2-93C0-06AA7919DA23}"/>
    <cellStyle name="Normal 10 3 2 3 4" xfId="1077" xr:uid="{410D6BB9-6A83-440D-B137-A42128235C85}"/>
    <cellStyle name="Normal 10 3 2 3 4 2" xfId="1078" xr:uid="{317B2846-86FA-42A2-9BB6-A9732BAA244D}"/>
    <cellStyle name="Normal 10 3 2 3 5" xfId="1079" xr:uid="{5B16B579-AF58-4C74-9D78-8D1C8D81EB3C}"/>
    <cellStyle name="Normal 10 3 2 3 6" xfId="2575" xr:uid="{644732CC-C1FD-4A82-BE80-AAD47F6F0359}"/>
    <cellStyle name="Normal 10 3 2 4" xfId="264" xr:uid="{1A35AD00-50A1-4324-BCB2-D3CB981C670E}"/>
    <cellStyle name="Normal 10 3 2 4 2" xfId="499" xr:uid="{56E584E9-73D3-4A6A-9077-0D35579A8776}"/>
    <cellStyle name="Normal 10 3 2 4 2 2" xfId="1080" xr:uid="{FE485906-2C33-4A59-98C3-F9A88C7B4206}"/>
    <cellStyle name="Normal 10 3 2 4 2 2 2" xfId="1081" xr:uid="{2080973A-ED45-44DD-8C44-DE94DF7A6FE7}"/>
    <cellStyle name="Normal 10 3 2 4 2 3" xfId="1082" xr:uid="{704693B8-D9F1-442E-B574-D79C90AFCB93}"/>
    <cellStyle name="Normal 10 3 2 4 2 4" xfId="2576" xr:uid="{F13C8601-DC7D-4EE9-B853-41EE453E4489}"/>
    <cellStyle name="Normal 10 3 2 4 3" xfId="1083" xr:uid="{AE3E9BA7-DDA4-4C26-8A07-9E346EA08BF8}"/>
    <cellStyle name="Normal 10 3 2 4 3 2" xfId="1084" xr:uid="{7E7FE63D-14C5-42BA-83E9-F5189654085A}"/>
    <cellStyle name="Normal 10 3 2 4 4" xfId="1085" xr:uid="{456608B9-BA5E-4EDB-A1F5-45DCE64B333C}"/>
    <cellStyle name="Normal 10 3 2 4 5" xfId="2577" xr:uid="{727CAC8A-B1AA-4F1E-BE52-4DC00BE672B3}"/>
    <cellStyle name="Normal 10 3 2 5" xfId="266" xr:uid="{E510FC94-17B6-4186-81A3-64CC95750E4E}"/>
    <cellStyle name="Normal 10 3 2 5 2" xfId="1086" xr:uid="{10ADE4DA-CBB7-4F9C-AAFA-1ABB7AE1E39E}"/>
    <cellStyle name="Normal 10 3 2 5 2 2" xfId="1087" xr:uid="{31FFC3C7-CD07-4A78-AE3D-74657A86EAA9}"/>
    <cellStyle name="Normal 10 3 2 5 3" xfId="1088" xr:uid="{B37EF137-A69E-4603-A527-6681DF3C68FB}"/>
    <cellStyle name="Normal 10 3 2 5 4" xfId="2578" xr:uid="{613774C5-1CDF-4945-BDD2-226D21D81833}"/>
    <cellStyle name="Normal 10 3 2 6" xfId="1089" xr:uid="{5896BC27-205D-4CDB-9901-1545612C3DC0}"/>
    <cellStyle name="Normal 10 3 2 6 2" xfId="1090" xr:uid="{35FBC852-086A-4D54-8B56-DD13E3F175A7}"/>
    <cellStyle name="Normal 10 3 2 6 3" xfId="2579" xr:uid="{D0AFF3ED-2E10-4AE7-A196-3F6AA67B92A8}"/>
    <cellStyle name="Normal 10 3 2 6 4" xfId="2580" xr:uid="{556B8286-68CE-43C1-9929-734D58B23BC3}"/>
    <cellStyle name="Normal 10 3 2 7" xfId="1091" xr:uid="{845E03ED-DAE0-4FA4-86BB-D40D4E1F498D}"/>
    <cellStyle name="Normal 10 3 2 8" xfId="2581" xr:uid="{C32678B9-1EFD-4CF2-B558-72AC3782287A}"/>
    <cellStyle name="Normal 10 3 2 9" xfId="2582" xr:uid="{36FC365F-7F0F-4345-A2A0-57C0FCFBA03B}"/>
    <cellStyle name="Normal 10 3 3" xfId="160" xr:uid="{3C2B0794-A2E1-411D-979A-3AC1CF6428FF}"/>
    <cellStyle name="Normal 10 3 3 2" xfId="161" xr:uid="{6FD3BFEA-AB45-4897-A646-1F988842315C}"/>
    <cellStyle name="Normal 10 3 3 2 2" xfId="500" xr:uid="{1E7F726C-5597-4521-AC2D-6B21BA6622B0}"/>
    <cellStyle name="Normal 10 3 3 2 2 2" xfId="1092" xr:uid="{5E87B3C1-7D6B-48C0-9B24-082A041A44E1}"/>
    <cellStyle name="Normal 10 3 3 2 2 2 2" xfId="1093" xr:uid="{06719042-BD1D-4F18-8DA1-F7D01EAE2287}"/>
    <cellStyle name="Normal 10 3 3 2 2 2 2 2" xfId="4452" xr:uid="{91AE9DD7-54FD-4C54-BB69-F8D2D3A3B988}"/>
    <cellStyle name="Normal 10 3 3 2 2 2 3" xfId="4453" xr:uid="{5753EA12-94B2-4747-8711-7822A28A0C5C}"/>
    <cellStyle name="Normal 10 3 3 2 2 3" xfId="1094" xr:uid="{0E707C88-E745-4D7D-BD96-EF4D33831580}"/>
    <cellStyle name="Normal 10 3 3 2 2 3 2" xfId="4454" xr:uid="{B251B054-E198-4F95-B5A5-12B4826AF879}"/>
    <cellStyle name="Normal 10 3 3 2 2 4" xfId="2583" xr:uid="{5067320D-BFDB-47AA-8026-1FA6389DBE61}"/>
    <cellStyle name="Normal 10 3 3 2 3" xfId="1095" xr:uid="{FBB0B125-6B27-4EC2-A5D2-EE6358E84F96}"/>
    <cellStyle name="Normal 10 3 3 2 3 2" xfId="1096" xr:uid="{534B0B0E-BF3F-4975-B930-2BBC8E79383B}"/>
    <cellStyle name="Normal 10 3 3 2 3 2 2" xfId="4455" xr:uid="{73159878-F74B-4B71-8C34-3C61806B257C}"/>
    <cellStyle name="Normal 10 3 3 2 3 3" xfId="2584" xr:uid="{1262DB53-21C2-45EC-BD8E-4B90ADEAEF98}"/>
    <cellStyle name="Normal 10 3 3 2 3 4" xfId="2585" xr:uid="{65DABBCE-EA4D-4148-AC5E-0CA33BA6CDD6}"/>
    <cellStyle name="Normal 10 3 3 2 4" xfId="1097" xr:uid="{66138DA9-7385-45D4-B80F-40938AE89FB3}"/>
    <cellStyle name="Normal 10 3 3 2 4 2" xfId="4456" xr:uid="{20CC8832-A061-4932-960A-75E23F7C5E38}"/>
    <cellStyle name="Normal 10 3 3 2 5" xfId="2586" xr:uid="{767680E6-9329-45A2-ACEA-0815281A3080}"/>
    <cellStyle name="Normal 10 3 3 2 6" xfId="2587" xr:uid="{52ABC96A-D373-4866-AC28-1C1D24380FB9}"/>
    <cellStyle name="Normal 10 3 3 3" xfId="267" xr:uid="{A395ECDD-9766-409A-92E2-BE43851A680D}"/>
    <cellStyle name="Normal 10 3 3 3 2" xfId="1098" xr:uid="{D37403F3-016C-4FEA-9B07-CBABBEEE72F9}"/>
    <cellStyle name="Normal 10 3 3 3 2 2" xfId="1099" xr:uid="{FD4C834E-481F-4E30-BF20-A2147DDE4434}"/>
    <cellStyle name="Normal 10 3 3 3 2 2 2" xfId="4457" xr:uid="{CF1EBD66-B925-4A23-89E5-C59712EF99B7}"/>
    <cellStyle name="Normal 10 3 3 3 2 3" xfId="2588" xr:uid="{19B8AC01-DB4F-4383-A540-A449C07BDCFD}"/>
    <cellStyle name="Normal 10 3 3 3 2 4" xfId="2589" xr:uid="{B08E5241-808B-41AF-8890-41130A449FFF}"/>
    <cellStyle name="Normal 10 3 3 3 3" xfId="1100" xr:uid="{B5359E69-2808-4DEB-A549-BEEB75A5887B}"/>
    <cellStyle name="Normal 10 3 3 3 3 2" xfId="4458" xr:uid="{2B6F989C-E1CC-44A6-A999-A77A3A21C443}"/>
    <cellStyle name="Normal 10 3 3 3 4" xfId="2590" xr:uid="{023A1BFB-674B-4CF2-B047-E6A8E6154890}"/>
    <cellStyle name="Normal 10 3 3 3 5" xfId="2591" xr:uid="{DB434314-CDDE-445A-9271-79AA748FC6EE}"/>
    <cellStyle name="Normal 10 3 3 4" xfId="1101" xr:uid="{EC92230F-4140-4CB5-8A39-B35BD476FE28}"/>
    <cellStyle name="Normal 10 3 3 4 2" xfId="1102" xr:uid="{CDA3D9CB-4A4D-45B5-885B-621F121D2C45}"/>
    <cellStyle name="Normal 10 3 3 4 2 2" xfId="4459" xr:uid="{EF6D3415-4A12-4546-8A2D-6270F82A17B4}"/>
    <cellStyle name="Normal 10 3 3 4 3" xfId="2592" xr:uid="{BF2D911C-9302-40C7-87C8-8E737B942C86}"/>
    <cellStyle name="Normal 10 3 3 4 4" xfId="2593" xr:uid="{A6931272-2836-474A-ADA3-3C1CCAABFB1C}"/>
    <cellStyle name="Normal 10 3 3 5" xfId="1103" xr:uid="{04CC9711-0B2F-4FCB-BA4B-53F913140B55}"/>
    <cellStyle name="Normal 10 3 3 5 2" xfId="2594" xr:uid="{F315EA98-3C84-4790-B848-507735BFB5B1}"/>
    <cellStyle name="Normal 10 3 3 5 3" xfId="2595" xr:uid="{87CC2A2B-28DF-4E8E-AAB3-97ADB5B8E1F7}"/>
    <cellStyle name="Normal 10 3 3 5 4" xfId="2596" xr:uid="{C94B78E8-025A-4823-A5A9-3F8F590183C5}"/>
    <cellStyle name="Normal 10 3 3 6" xfId="2597" xr:uid="{127B0FB1-2087-4A45-A461-5409B8BBC0FE}"/>
    <cellStyle name="Normal 10 3 3 7" xfId="2598" xr:uid="{E681402C-2C51-4BA3-9433-2133FC345F19}"/>
    <cellStyle name="Normal 10 3 3 8" xfId="2599" xr:uid="{E11F2E72-A52F-423B-B5B7-603FEC156CE2}"/>
    <cellStyle name="Normal 10 3 4" xfId="162" xr:uid="{F48E0621-EDB1-43E0-A39E-E9A40F5118FC}"/>
    <cellStyle name="Normal 10 3 4 2" xfId="501" xr:uid="{441278F4-87DC-47E2-939E-535F1879B302}"/>
    <cellStyle name="Normal 10 3 4 2 2" xfId="502" xr:uid="{A3018478-63BC-4BC5-A36C-68CAF7067FE2}"/>
    <cellStyle name="Normal 10 3 4 2 2 2" xfId="1104" xr:uid="{BAF19B1E-1590-4AEC-A01B-AC103A893F94}"/>
    <cellStyle name="Normal 10 3 4 2 2 2 2" xfId="1105" xr:uid="{B529AF09-FDBB-494F-9595-5C1E66568508}"/>
    <cellStyle name="Normal 10 3 4 2 2 3" xfId="1106" xr:uid="{906DB534-560B-4AC6-B7FF-EDE299B2ADC5}"/>
    <cellStyle name="Normal 10 3 4 2 2 4" xfId="2600" xr:uid="{7F723601-5296-4676-9894-7736B9AD8AEC}"/>
    <cellStyle name="Normal 10 3 4 2 3" xfId="1107" xr:uid="{F0EB3AAF-14D4-4269-8E95-64419961FD14}"/>
    <cellStyle name="Normal 10 3 4 2 3 2" xfId="1108" xr:uid="{67A0A323-6A00-4ABC-8A9F-9BD853270815}"/>
    <cellStyle name="Normal 10 3 4 2 4" xfId="1109" xr:uid="{94293729-1346-46E2-971C-8A7AF307184F}"/>
    <cellStyle name="Normal 10 3 4 2 5" xfId="2601" xr:uid="{05669025-C41B-410B-937C-387CD1BA2212}"/>
    <cellStyle name="Normal 10 3 4 3" xfId="503" xr:uid="{6F903511-2222-46C0-87B0-D34C82440BFE}"/>
    <cellStyle name="Normal 10 3 4 3 2" xfId="1110" xr:uid="{97EB3DC5-1FD2-455C-AA57-A2DE17EFA416}"/>
    <cellStyle name="Normal 10 3 4 3 2 2" xfId="1111" xr:uid="{F9CFFD74-2028-4627-A400-6EA137A4A82C}"/>
    <cellStyle name="Normal 10 3 4 3 3" xfId="1112" xr:uid="{6E33CBAC-1823-4990-9855-FF3EDD641F0A}"/>
    <cellStyle name="Normal 10 3 4 3 4" xfId="2602" xr:uid="{769E01AF-4C07-4AF3-8E59-6AEEFB46AE88}"/>
    <cellStyle name="Normal 10 3 4 4" xfId="1113" xr:uid="{8AD93874-12C6-4BCE-AE2E-3B5499AC6CE4}"/>
    <cellStyle name="Normal 10 3 4 4 2" xfId="1114" xr:uid="{AA487C93-F027-474A-8A40-462DB0932BA8}"/>
    <cellStyle name="Normal 10 3 4 4 3" xfId="2603" xr:uid="{811FCDB7-B5EF-4176-A603-F0F13AECAB91}"/>
    <cellStyle name="Normal 10 3 4 4 4" xfId="2604" xr:uid="{D991FD05-FDA8-4F17-9A78-D9FAF4AFB457}"/>
    <cellStyle name="Normal 10 3 4 5" xfId="1115" xr:uid="{5BACB122-E99A-4FE8-820C-428FAA23FE4B}"/>
    <cellStyle name="Normal 10 3 4 6" xfId="2605" xr:uid="{57006904-CDA3-4616-B1CB-3346FF3BA7EB}"/>
    <cellStyle name="Normal 10 3 4 7" xfId="2606" xr:uid="{D11A2E9B-4A2C-4201-97AB-954F077975D1}"/>
    <cellStyle name="Normal 10 3 5" xfId="268" xr:uid="{A7B2ACAF-55D9-4DCD-9E7B-E8E5CB47A440}"/>
    <cellStyle name="Normal 10 3 5 2" xfId="504" xr:uid="{0A369CF0-5F9E-4938-8B50-9CAE8EE11C1E}"/>
    <cellStyle name="Normal 10 3 5 2 2" xfId="1116" xr:uid="{01A507D3-BF97-4E6B-AB3F-A45B88F8D49D}"/>
    <cellStyle name="Normal 10 3 5 2 2 2" xfId="1117" xr:uid="{D0F3180F-71E4-46A2-8979-102540EA701B}"/>
    <cellStyle name="Normal 10 3 5 2 3" xfId="1118" xr:uid="{BFEB50C9-E799-4B02-BE5E-CC2DB75C603D}"/>
    <cellStyle name="Normal 10 3 5 2 4" xfId="2607" xr:uid="{B6987C32-FCA3-4FA0-8B5E-A672079585D5}"/>
    <cellStyle name="Normal 10 3 5 3" xfId="1119" xr:uid="{D5862EA7-B20A-4AF8-8B14-031398379006}"/>
    <cellStyle name="Normal 10 3 5 3 2" xfId="1120" xr:uid="{98ADA6F6-7FE6-4A42-812E-EECB6FC7C79E}"/>
    <cellStyle name="Normal 10 3 5 3 3" xfId="2608" xr:uid="{BF9EDB25-AB41-4393-8831-BF57F9A16FC9}"/>
    <cellStyle name="Normal 10 3 5 3 4" xfId="2609" xr:uid="{99F5E371-E933-4E5D-B72B-5A4F9E4D1357}"/>
    <cellStyle name="Normal 10 3 5 4" xfId="1121" xr:uid="{245FD892-A7C2-4AD8-A07D-5AD4B678AAAA}"/>
    <cellStyle name="Normal 10 3 5 5" xfId="2610" xr:uid="{A0FAF4CB-777D-4A64-A4FA-B8AC379CD4FA}"/>
    <cellStyle name="Normal 10 3 5 6" xfId="2611" xr:uid="{C805C23E-3F30-420D-834E-9624CDF84E05}"/>
    <cellStyle name="Normal 10 3 6" xfId="269" xr:uid="{B5262015-30CB-45B9-B901-29477CBC3526}"/>
    <cellStyle name="Normal 10 3 6 2" xfId="1122" xr:uid="{6F186EAC-0F11-4EA8-9F1E-3CC00E15C512}"/>
    <cellStyle name="Normal 10 3 6 2 2" xfId="1123" xr:uid="{2722B1B7-E9F3-4F2D-94C3-1BFFB79B8CF6}"/>
    <cellStyle name="Normal 10 3 6 2 3" xfId="2612" xr:uid="{EBB70D8E-6EB4-4815-9252-EED74EB13D5E}"/>
    <cellStyle name="Normal 10 3 6 2 4" xfId="2613" xr:uid="{BB1C42F9-FD1E-4C24-89B9-99D099620CF3}"/>
    <cellStyle name="Normal 10 3 6 3" xfId="1124" xr:uid="{F7AF0C08-B1D2-4D2D-A9AA-EAA9A34ACB56}"/>
    <cellStyle name="Normal 10 3 6 4" xfId="2614" xr:uid="{D55F147B-E63A-47E3-A61D-C0BA3BDB8D49}"/>
    <cellStyle name="Normal 10 3 6 5" xfId="2615" xr:uid="{D6803D08-83C5-4D65-9481-F93C709FBEB8}"/>
    <cellStyle name="Normal 10 3 7" xfId="1125" xr:uid="{803B1D12-A664-4AE1-8E30-572AA37D990F}"/>
    <cellStyle name="Normal 10 3 7 2" xfId="1126" xr:uid="{B79C6281-08B4-495C-96A8-9EBFB8A99331}"/>
    <cellStyle name="Normal 10 3 7 3" xfId="2616" xr:uid="{325EEA72-D022-4B8E-8341-D3A338468AA2}"/>
    <cellStyle name="Normal 10 3 7 4" xfId="2617" xr:uid="{92BC3F0D-17B5-4B92-AD81-FAEAE4F06673}"/>
    <cellStyle name="Normal 10 3 8" xfId="1127" xr:uid="{332917FF-1D09-4AE8-AF22-E0E7A7D879A6}"/>
    <cellStyle name="Normal 10 3 8 2" xfId="2618" xr:uid="{179262CB-4D28-49F4-B687-1FA327640648}"/>
    <cellStyle name="Normal 10 3 8 3" xfId="2619" xr:uid="{724C5504-FF2C-4821-8298-AAD795C61999}"/>
    <cellStyle name="Normal 10 3 8 4" xfId="2620" xr:uid="{003404CD-E453-49B3-9C55-4E7F89F123CE}"/>
    <cellStyle name="Normal 10 3 9" xfId="2621" xr:uid="{8A8EE16E-37C2-4761-B7F0-6C4F3CED5200}"/>
    <cellStyle name="Normal 10 4" xfId="52" xr:uid="{8F5D951F-38EC-48DB-BB84-A0F917ABA578}"/>
    <cellStyle name="Normal 10 4 10" xfId="2622" xr:uid="{289B053B-B29D-4708-9A7F-4DBDEE83F75A}"/>
    <cellStyle name="Normal 10 4 11" xfId="2623" xr:uid="{2DE8589E-ED23-4914-A98C-453FE02E1E32}"/>
    <cellStyle name="Normal 10 4 2" xfId="163" xr:uid="{1061DAC2-1F62-421D-8E35-B03DD5BAF815}"/>
    <cellStyle name="Normal 10 4 2 2" xfId="270" xr:uid="{7F6582A7-1958-43CB-AD43-79AB27A8328C}"/>
    <cellStyle name="Normal 10 4 2 2 2" xfId="505" xr:uid="{AAF4727E-2CC3-47DA-81A5-28E8E7641CCC}"/>
    <cellStyle name="Normal 10 4 2 2 2 2" xfId="506" xr:uid="{A50F0A01-A2FA-4189-9493-E9214E148702}"/>
    <cellStyle name="Normal 10 4 2 2 2 2 2" xfId="1128" xr:uid="{446B92F0-0CE3-4350-9B26-E0D08B9BE4A2}"/>
    <cellStyle name="Normal 10 4 2 2 2 2 3" xfId="2624" xr:uid="{38A65793-22BA-4F08-853A-DC447D027BA5}"/>
    <cellStyle name="Normal 10 4 2 2 2 2 4" xfId="2625" xr:uid="{F0BF8F27-37F8-49A0-946E-8A08055DAC06}"/>
    <cellStyle name="Normal 10 4 2 2 2 3" xfId="1129" xr:uid="{BA823032-D1A1-43AC-9276-C5C4B52C311A}"/>
    <cellStyle name="Normal 10 4 2 2 2 3 2" xfId="2626" xr:uid="{D94A9FC0-AB41-42FA-B12B-80CBEE4DE3A0}"/>
    <cellStyle name="Normal 10 4 2 2 2 3 3" xfId="2627" xr:uid="{F134FB83-CEF9-4CAB-B0F1-C7D54DBDFD63}"/>
    <cellStyle name="Normal 10 4 2 2 2 3 4" xfId="2628" xr:uid="{C6E43880-866A-47BA-8C10-0B30F34D1289}"/>
    <cellStyle name="Normal 10 4 2 2 2 4" xfId="2629" xr:uid="{4CE902AF-61B9-420E-813F-2514388C5375}"/>
    <cellStyle name="Normal 10 4 2 2 2 5" xfId="2630" xr:uid="{B1852586-8D9D-4FF6-B4D2-E91259C91A4C}"/>
    <cellStyle name="Normal 10 4 2 2 2 6" xfId="2631" xr:uid="{5BDC8BD9-8D63-461C-B78B-CEB2AFF5C5EF}"/>
    <cellStyle name="Normal 10 4 2 2 3" xfId="507" xr:uid="{2DD664E6-80FF-453E-819A-BEC258AFE259}"/>
    <cellStyle name="Normal 10 4 2 2 3 2" xfId="1130" xr:uid="{26844DE7-BF3A-45F5-8806-33B6E0B9C89F}"/>
    <cellStyle name="Normal 10 4 2 2 3 2 2" xfId="2632" xr:uid="{8A0BCB73-FFFA-4C85-9FA1-54D780B9D5B0}"/>
    <cellStyle name="Normal 10 4 2 2 3 2 3" xfId="2633" xr:uid="{06AA8388-C4F3-40AF-913F-CE8CD8E91B35}"/>
    <cellStyle name="Normal 10 4 2 2 3 2 4" xfId="2634" xr:uid="{8725C360-67E9-46EC-BB49-F9F64E1F4990}"/>
    <cellStyle name="Normal 10 4 2 2 3 3" xfId="2635" xr:uid="{50D1F19B-1350-4B08-9DB7-0AD2C61CB150}"/>
    <cellStyle name="Normal 10 4 2 2 3 4" xfId="2636" xr:uid="{121A93BB-CC65-48E5-81EE-7E8F488ED489}"/>
    <cellStyle name="Normal 10 4 2 2 3 5" xfId="2637" xr:uid="{96D3653B-5A56-4C43-BC3E-125F5427594A}"/>
    <cellStyle name="Normal 10 4 2 2 4" xfId="1131" xr:uid="{60F24878-9393-492D-A5BF-5E81FE925078}"/>
    <cellStyle name="Normal 10 4 2 2 4 2" xfId="2638" xr:uid="{0E7DAE73-5787-4FC5-9EEA-72B69E08F726}"/>
    <cellStyle name="Normal 10 4 2 2 4 3" xfId="2639" xr:uid="{A9B9B708-DDCB-4BE4-98FC-AE62A0B29868}"/>
    <cellStyle name="Normal 10 4 2 2 4 4" xfId="2640" xr:uid="{45FC0DE1-3456-46AD-A9E6-2EB562F05597}"/>
    <cellStyle name="Normal 10 4 2 2 5" xfId="2641" xr:uid="{530BACD6-CE85-453B-BDF0-E3CB7AF2E42B}"/>
    <cellStyle name="Normal 10 4 2 2 5 2" xfId="2642" xr:uid="{7AB7183B-5AAE-4674-96AC-9D27B9411D0E}"/>
    <cellStyle name="Normal 10 4 2 2 5 3" xfId="2643" xr:uid="{7478B35F-39C2-418E-AA90-16D9ED35A914}"/>
    <cellStyle name="Normal 10 4 2 2 5 4" xfId="2644" xr:uid="{8B3FEADB-8089-4232-8A54-6705943C0AD1}"/>
    <cellStyle name="Normal 10 4 2 2 6" xfId="2645" xr:uid="{5039B0B1-0360-44A3-BC42-89A8E2047F16}"/>
    <cellStyle name="Normal 10 4 2 2 7" xfId="2646" xr:uid="{BBEF554D-4A7B-4D98-B64D-389DFB2473F5}"/>
    <cellStyle name="Normal 10 4 2 2 8" xfId="2647" xr:uid="{F8F285D7-002E-443E-956B-E1D091DEAE37}"/>
    <cellStyle name="Normal 10 4 2 3" xfId="508" xr:uid="{594DFCF0-2FA2-47D9-BD53-4CE362169A4F}"/>
    <cellStyle name="Normal 10 4 2 3 2" xfId="509" xr:uid="{0F73F6B0-31DB-4E5C-9E6C-9A84A3E6F9BE}"/>
    <cellStyle name="Normal 10 4 2 3 2 2" xfId="510" xr:uid="{AD555FE0-4513-4DB4-BEBF-AFB3165991EA}"/>
    <cellStyle name="Normal 10 4 2 3 2 3" xfId="2648" xr:uid="{8709CABE-D14E-4D8B-8E5D-F046B647B591}"/>
    <cellStyle name="Normal 10 4 2 3 2 4" xfId="2649" xr:uid="{E0D44D33-D7D5-4166-AE3D-8D51C8ED9108}"/>
    <cellStyle name="Normal 10 4 2 3 3" xfId="511" xr:uid="{E12AD6E6-4D37-4217-A77B-0E740F863E11}"/>
    <cellStyle name="Normal 10 4 2 3 3 2" xfId="2650" xr:uid="{4181F97B-CD5B-4111-AEF7-1D4A847A86C9}"/>
    <cellStyle name="Normal 10 4 2 3 3 3" xfId="2651" xr:uid="{C430EA52-E3D8-4F3C-86BF-73DF3FE09E93}"/>
    <cellStyle name="Normal 10 4 2 3 3 4" xfId="2652" xr:uid="{E1740B43-6ED7-4E0B-995D-3450B99DA6F4}"/>
    <cellStyle name="Normal 10 4 2 3 4" xfId="2653" xr:uid="{46C2A97E-73B7-4C58-920F-A1215B96BA9F}"/>
    <cellStyle name="Normal 10 4 2 3 5" xfId="2654" xr:uid="{F8B1F49E-3356-4531-8A68-259FBB6AD704}"/>
    <cellStyle name="Normal 10 4 2 3 6" xfId="2655" xr:uid="{5DC105FF-5EAC-40B7-8306-8AD090FAAF20}"/>
    <cellStyle name="Normal 10 4 2 4" xfId="512" xr:uid="{5A8798D6-2F68-419D-96D2-B006611FF965}"/>
    <cellStyle name="Normal 10 4 2 4 2" xfId="513" xr:uid="{B7B73236-B10C-4081-8175-7A34D68D7AAA}"/>
    <cellStyle name="Normal 10 4 2 4 2 2" xfId="2656" xr:uid="{4C0AFE6F-CE48-4DB4-A273-171DAF797399}"/>
    <cellStyle name="Normal 10 4 2 4 2 3" xfId="2657" xr:uid="{6D7A7905-25BA-47A1-8E31-0A50B9B2BFFF}"/>
    <cellStyle name="Normal 10 4 2 4 2 4" xfId="2658" xr:uid="{8D0C4FDC-3F7B-4CCA-9850-11C956D0C7EE}"/>
    <cellStyle name="Normal 10 4 2 4 3" xfId="2659" xr:uid="{1A933A4C-CFDE-42FA-B7D1-2B67E56EC0B6}"/>
    <cellStyle name="Normal 10 4 2 4 4" xfId="2660" xr:uid="{2939FCD2-40C4-4E0C-B92F-80B2C3E12F2D}"/>
    <cellStyle name="Normal 10 4 2 4 5" xfId="2661" xr:uid="{184286C1-4E47-4C7F-B7A6-7334FF02FA50}"/>
    <cellStyle name="Normal 10 4 2 5" xfId="514" xr:uid="{B4884F75-0F31-447F-94D0-47E91E86BE25}"/>
    <cellStyle name="Normal 10 4 2 5 2" xfId="2662" xr:uid="{7BFC0A2C-92E0-4975-A0A4-16D37D02114E}"/>
    <cellStyle name="Normal 10 4 2 5 3" xfId="2663" xr:uid="{10683537-E272-4100-947C-78BA235DDACD}"/>
    <cellStyle name="Normal 10 4 2 5 4" xfId="2664" xr:uid="{2DB63E4C-CB1F-4147-A6A8-DACC11174CAA}"/>
    <cellStyle name="Normal 10 4 2 6" xfId="2665" xr:uid="{139DF5C9-56F2-48D2-B3D0-6A02F5384669}"/>
    <cellStyle name="Normal 10 4 2 6 2" xfId="2666" xr:uid="{FF10E09B-058E-4269-B843-0F72E089A3C2}"/>
    <cellStyle name="Normal 10 4 2 6 3" xfId="2667" xr:uid="{A9B6FD2C-C0CF-41D1-967B-C14B7D3305B1}"/>
    <cellStyle name="Normal 10 4 2 6 4" xfId="2668" xr:uid="{7AFEB5FB-2838-451B-8995-80C6C605B702}"/>
    <cellStyle name="Normal 10 4 2 7" xfId="2669" xr:uid="{6C424B5F-7560-4C4A-A50B-9701DFF3C328}"/>
    <cellStyle name="Normal 10 4 2 8" xfId="2670" xr:uid="{815BEE14-EE2C-4C2E-91F4-2FC9E189FB02}"/>
    <cellStyle name="Normal 10 4 2 9" xfId="2671" xr:uid="{E8E9FCE5-A28A-4C77-AD63-5C22FF7247C3}"/>
    <cellStyle name="Normal 10 4 3" xfId="271" xr:uid="{FCDD52CA-2AF1-4AF9-925B-13300136C592}"/>
    <cellStyle name="Normal 10 4 3 2" xfId="515" xr:uid="{9DB32CF9-5ABC-4502-9A35-CBA2F86549B5}"/>
    <cellStyle name="Normal 10 4 3 2 2" xfId="516" xr:uid="{6B10F530-45D3-44BB-9D7B-B17600E59426}"/>
    <cellStyle name="Normal 10 4 3 2 2 2" xfId="1132" xr:uid="{20B79618-CB92-4F22-BD3B-321E94C1A4D8}"/>
    <cellStyle name="Normal 10 4 3 2 2 2 2" xfId="1133" xr:uid="{7BEFD2B9-5E15-4278-9EA7-9A9405E5EF1B}"/>
    <cellStyle name="Normal 10 4 3 2 2 3" xfId="1134" xr:uid="{B9CA716C-204D-4111-9258-AAEF3E0992E2}"/>
    <cellStyle name="Normal 10 4 3 2 2 4" xfId="2672" xr:uid="{57877786-40B5-43CC-BABE-9542ECB73DCC}"/>
    <cellStyle name="Normal 10 4 3 2 3" xfId="1135" xr:uid="{7F1BD527-4D3A-4F1B-A716-6E7BC9157BBB}"/>
    <cellStyle name="Normal 10 4 3 2 3 2" xfId="1136" xr:uid="{9772C247-BBFA-4F0C-8B6B-D18371A084C7}"/>
    <cellStyle name="Normal 10 4 3 2 3 3" xfId="2673" xr:uid="{B021A60C-F246-4AE1-AFFF-C9A0EACA2B2C}"/>
    <cellStyle name="Normal 10 4 3 2 3 4" xfId="2674" xr:uid="{7B2C7C3C-0616-4A84-BE47-3D2613B56FED}"/>
    <cellStyle name="Normal 10 4 3 2 4" xfId="1137" xr:uid="{77B3039A-B6EA-46C3-976F-A6B4D2141BB6}"/>
    <cellStyle name="Normal 10 4 3 2 5" xfId="2675" xr:uid="{38C5AD85-39F7-4A31-BE69-F258AB3B2B34}"/>
    <cellStyle name="Normal 10 4 3 2 6" xfId="2676" xr:uid="{84EE5393-0E94-4176-8591-5AD8763B4B95}"/>
    <cellStyle name="Normal 10 4 3 3" xfId="517" xr:uid="{F808350B-BDB9-4693-A18C-52BCA676720A}"/>
    <cellStyle name="Normal 10 4 3 3 2" xfId="1138" xr:uid="{38F167ED-7CE0-4C16-A599-1C0F986D42D9}"/>
    <cellStyle name="Normal 10 4 3 3 2 2" xfId="1139" xr:uid="{92346A84-E3BF-4226-AEFA-17D8AE4C08B2}"/>
    <cellStyle name="Normal 10 4 3 3 2 3" xfId="2677" xr:uid="{0A430805-B8BE-4C6E-985D-A47AB3C51643}"/>
    <cellStyle name="Normal 10 4 3 3 2 4" xfId="2678" xr:uid="{FD2E97D0-9DAA-4304-92EB-3AB494ED0AB9}"/>
    <cellStyle name="Normal 10 4 3 3 3" xfId="1140" xr:uid="{010145EA-0B43-4FD7-B5E4-234D11B61E61}"/>
    <cellStyle name="Normal 10 4 3 3 4" xfId="2679" xr:uid="{D7B1005B-345B-49C0-81F0-1FE0758510D3}"/>
    <cellStyle name="Normal 10 4 3 3 5" xfId="2680" xr:uid="{6FB1A4FA-C57E-4853-B4D2-07199E1D1BDB}"/>
    <cellStyle name="Normal 10 4 3 4" xfId="1141" xr:uid="{4DBEDE85-78EF-4B63-AEAB-19241E611FF9}"/>
    <cellStyle name="Normal 10 4 3 4 2" xfId="1142" xr:uid="{106A3416-A9B8-4CCA-ABDE-BA91A5F388F6}"/>
    <cellStyle name="Normal 10 4 3 4 3" xfId="2681" xr:uid="{7564E998-1B5B-40DA-9D21-BB0D5DC11C07}"/>
    <cellStyle name="Normal 10 4 3 4 4" xfId="2682" xr:uid="{F446ABA6-EE96-42F5-880F-EB13F3B4B075}"/>
    <cellStyle name="Normal 10 4 3 5" xfId="1143" xr:uid="{FEB8BE41-B3D6-4AB5-9737-D9CBAF060343}"/>
    <cellStyle name="Normal 10 4 3 5 2" xfId="2683" xr:uid="{C3370606-DA8C-48EA-A87E-43612482C055}"/>
    <cellStyle name="Normal 10 4 3 5 3" xfId="2684" xr:uid="{019ADF18-F68F-4946-BFDF-24D05776C3B5}"/>
    <cellStyle name="Normal 10 4 3 5 4" xfId="2685" xr:uid="{A3324B25-2F49-4412-9CD3-D78D8107B442}"/>
    <cellStyle name="Normal 10 4 3 6" xfId="2686" xr:uid="{AE729E68-2476-4825-A8DE-B1056132322D}"/>
    <cellStyle name="Normal 10 4 3 7" xfId="2687" xr:uid="{7AD62F6C-4BFA-4A66-B076-4A1940215E76}"/>
    <cellStyle name="Normal 10 4 3 8" xfId="2688" xr:uid="{C049D3DB-FDA7-4BDB-B1C6-3902A1B32E06}"/>
    <cellStyle name="Normal 10 4 4" xfId="272" xr:uid="{F905A02D-4734-4CEC-A9BF-8A605DF66B5B}"/>
    <cellStyle name="Normal 10 4 4 2" xfId="518" xr:uid="{6800A81E-1ABF-43D2-ADB7-5C472DD0EB0B}"/>
    <cellStyle name="Normal 10 4 4 2 2" xfId="519" xr:uid="{36D7CDEC-51EC-4A66-AD45-8389433A7616}"/>
    <cellStyle name="Normal 10 4 4 2 2 2" xfId="1144" xr:uid="{9D2FD308-E6C9-4440-9869-8AFDB9362996}"/>
    <cellStyle name="Normal 10 4 4 2 2 3" xfId="2689" xr:uid="{FA2A0801-8933-44C4-851F-8E852A81C1D0}"/>
    <cellStyle name="Normal 10 4 4 2 2 4" xfId="2690" xr:uid="{395AB3F3-2486-47F4-8FFA-75143DCB5BCC}"/>
    <cellStyle name="Normal 10 4 4 2 3" xfId="1145" xr:uid="{3240C405-76F5-458E-92E0-D0EBBCD617E6}"/>
    <cellStyle name="Normal 10 4 4 2 4" xfId="2691" xr:uid="{8DDBF484-169A-470B-AEC4-FD64AA5D30B7}"/>
    <cellStyle name="Normal 10 4 4 2 5" xfId="2692" xr:uid="{3892543C-83C2-4535-9A5D-9BAB478A9DE3}"/>
    <cellStyle name="Normal 10 4 4 3" xfId="520" xr:uid="{BA93B716-EFBF-42A4-8E6F-D8F0DAC84090}"/>
    <cellStyle name="Normal 10 4 4 3 2" xfId="1146" xr:uid="{8413F821-EBE6-42CA-A49E-DD64BBD94364}"/>
    <cellStyle name="Normal 10 4 4 3 3" xfId="2693" xr:uid="{80509285-E5CD-4EF5-BE57-055AB43AD755}"/>
    <cellStyle name="Normal 10 4 4 3 4" xfId="2694" xr:uid="{1071BAF5-90BE-4C4C-AEF4-48062BE33EA8}"/>
    <cellStyle name="Normal 10 4 4 4" xfId="1147" xr:uid="{23174C00-1976-49F6-8B9D-28E9109D6DBF}"/>
    <cellStyle name="Normal 10 4 4 4 2" xfId="2695" xr:uid="{916297B3-A54C-4A42-A177-810D6EC84010}"/>
    <cellStyle name="Normal 10 4 4 4 3" xfId="2696" xr:uid="{7B819628-DCB7-486F-86F6-A3D117F7561A}"/>
    <cellStyle name="Normal 10 4 4 4 4" xfId="2697" xr:uid="{7E6EE48F-F4F8-4F06-8949-25FBCE32C8F2}"/>
    <cellStyle name="Normal 10 4 4 5" xfId="2698" xr:uid="{81B2A9E1-CFDA-4967-9926-FD6BADFEECB5}"/>
    <cellStyle name="Normal 10 4 4 6" xfId="2699" xr:uid="{420A79BB-3CA9-4CF2-9037-E3C69256A14C}"/>
    <cellStyle name="Normal 10 4 4 7" xfId="2700" xr:uid="{2018459F-7C80-4B6F-9DE3-FA8CC15986F4}"/>
    <cellStyle name="Normal 10 4 5" xfId="273" xr:uid="{D8F73456-6FA5-439E-8981-30A0499D9104}"/>
    <cellStyle name="Normal 10 4 5 2" xfId="521" xr:uid="{3A42A83F-2150-4566-ADF1-65FBBD73469D}"/>
    <cellStyle name="Normal 10 4 5 2 2" xfId="1148" xr:uid="{66AB89CA-15A9-47F2-8596-E57DE3726451}"/>
    <cellStyle name="Normal 10 4 5 2 3" xfId="2701" xr:uid="{29CED6CC-17F5-442D-AA2D-CC781FD18633}"/>
    <cellStyle name="Normal 10 4 5 2 4" xfId="2702" xr:uid="{A0955C3B-CB28-4ECB-AC16-0C4794C2C4B7}"/>
    <cellStyle name="Normal 10 4 5 3" xfId="1149" xr:uid="{C2B0B9E0-B51F-4140-A619-0E7AC53B92DC}"/>
    <cellStyle name="Normal 10 4 5 3 2" xfId="2703" xr:uid="{C8E9ACE3-3BAB-4410-BA06-ACC178160ADF}"/>
    <cellStyle name="Normal 10 4 5 3 3" xfId="2704" xr:uid="{AD8150BC-65DF-4EEA-A83A-EB9FA8037AEA}"/>
    <cellStyle name="Normal 10 4 5 3 4" xfId="2705" xr:uid="{99CC4D97-5266-45FB-B8DC-BFFD4E79AC3E}"/>
    <cellStyle name="Normal 10 4 5 4" xfId="2706" xr:uid="{4DD38F11-E794-47C2-804F-726B4EDFF4C2}"/>
    <cellStyle name="Normal 10 4 5 5" xfId="2707" xr:uid="{638518A3-D95B-4D3C-AE97-AB4FF448397C}"/>
    <cellStyle name="Normal 10 4 5 6" xfId="2708" xr:uid="{DFF69218-A7CA-4149-9E84-6952A5E53221}"/>
    <cellStyle name="Normal 10 4 6" xfId="522" xr:uid="{BE2CEA0E-F106-4FC5-B2BF-3EA4B9388145}"/>
    <cellStyle name="Normal 10 4 6 2" xfId="1150" xr:uid="{10BDC936-2CAC-4273-9EFC-950299B8A24F}"/>
    <cellStyle name="Normal 10 4 6 2 2" xfId="2709" xr:uid="{1AB265C7-97F8-41F6-81CE-1E8BFA77401B}"/>
    <cellStyle name="Normal 10 4 6 2 3" xfId="2710" xr:uid="{73C1678F-54CF-4FBA-B2C2-3093D3E72CC0}"/>
    <cellStyle name="Normal 10 4 6 2 4" xfId="2711" xr:uid="{D93CBFBE-DDED-4EDF-8B27-6CC36EAD35FF}"/>
    <cellStyle name="Normal 10 4 6 3" xfId="2712" xr:uid="{D55A93D8-E7DC-48BB-A4FA-AC490CF99E32}"/>
    <cellStyle name="Normal 10 4 6 4" xfId="2713" xr:uid="{EA009BEC-E703-49D3-8322-634BFC941DDD}"/>
    <cellStyle name="Normal 10 4 6 5" xfId="2714" xr:uid="{1A1337EA-EFC2-471B-814D-BD86DB8DAACD}"/>
    <cellStyle name="Normal 10 4 7" xfId="1151" xr:uid="{7FC8C4A0-FD53-42DD-A747-AC4074A4F61A}"/>
    <cellStyle name="Normal 10 4 7 2" xfId="2715" xr:uid="{19F16743-153A-45C0-838A-D20B7ED06AA9}"/>
    <cellStyle name="Normal 10 4 7 3" xfId="2716" xr:uid="{B3BB058C-0320-4AD0-834E-70E99F42E90F}"/>
    <cellStyle name="Normal 10 4 7 4" xfId="2717" xr:uid="{E7474824-C49D-4B54-ACEB-0EABDAD2BC5A}"/>
    <cellStyle name="Normal 10 4 8" xfId="2718" xr:uid="{84CE07C5-9DB9-4CA4-9964-70650246BD91}"/>
    <cellStyle name="Normal 10 4 8 2" xfId="2719" xr:uid="{A3A845EE-B4B2-4A40-88B2-61CADE3954C8}"/>
    <cellStyle name="Normal 10 4 8 3" xfId="2720" xr:uid="{A46049CE-72A7-4AD4-B43F-BE8926DCF9AF}"/>
    <cellStyle name="Normal 10 4 8 4" xfId="2721" xr:uid="{178D7882-91F7-47EF-9DC0-19CC2F55B8DC}"/>
    <cellStyle name="Normal 10 4 9" xfId="2722" xr:uid="{70C22EE7-C1E5-4830-A173-959A5EE1925A}"/>
    <cellStyle name="Normal 10 5" xfId="53" xr:uid="{3B664B2E-F7E3-4029-A52B-8935CEE27F2A}"/>
    <cellStyle name="Normal 10 5 2" xfId="164" xr:uid="{889067E2-22C8-4AF0-A414-6159F3476ADD}"/>
    <cellStyle name="Normal 10 5 2 2" xfId="274" xr:uid="{6BCBE501-6791-4FE8-8AAC-37976B4C5A42}"/>
    <cellStyle name="Normal 10 5 2 2 2" xfId="523" xr:uid="{96BBC96E-CF2C-43FF-9287-DE6917A07EBF}"/>
    <cellStyle name="Normal 10 5 2 2 2 2" xfId="1152" xr:uid="{37B85724-3DCF-4977-B5BB-E6FA1693A4F6}"/>
    <cellStyle name="Normal 10 5 2 2 2 3" xfId="2723" xr:uid="{23894E9F-B621-42B4-8FC1-59E7572C56B6}"/>
    <cellStyle name="Normal 10 5 2 2 2 4" xfId="2724" xr:uid="{C7285E71-8284-4C9C-874A-AD2C132CF94C}"/>
    <cellStyle name="Normal 10 5 2 2 3" xfId="1153" xr:uid="{644B99EB-6C73-4414-BE1F-70AB10EAF562}"/>
    <cellStyle name="Normal 10 5 2 2 3 2" xfId="2725" xr:uid="{E9AC8553-61A0-4D4D-A156-C5AC2A3F3473}"/>
    <cellStyle name="Normal 10 5 2 2 3 3" xfId="2726" xr:uid="{EE602092-AE8D-4F04-9142-8AE11560427A}"/>
    <cellStyle name="Normal 10 5 2 2 3 4" xfId="2727" xr:uid="{B9780918-3E03-4340-9D22-AABEEFE3982B}"/>
    <cellStyle name="Normal 10 5 2 2 4" xfId="2728" xr:uid="{BBA584BC-882A-43C3-808D-849A9EB1ECB3}"/>
    <cellStyle name="Normal 10 5 2 2 5" xfId="2729" xr:uid="{053A8F67-BACB-4805-AB92-60866577159A}"/>
    <cellStyle name="Normal 10 5 2 2 6" xfId="2730" xr:uid="{693BA7AA-C36E-4C0F-85A8-AD4F508F51C8}"/>
    <cellStyle name="Normal 10 5 2 3" xfId="524" xr:uid="{40734AE1-E4D8-47A1-9C9F-8CBA64176FBA}"/>
    <cellStyle name="Normal 10 5 2 3 2" xfId="1154" xr:uid="{5C34873A-1C01-41F5-BC4F-912321724256}"/>
    <cellStyle name="Normal 10 5 2 3 2 2" xfId="2731" xr:uid="{6C621165-EF07-4E3F-BB8E-E910EA8888B7}"/>
    <cellStyle name="Normal 10 5 2 3 2 3" xfId="2732" xr:uid="{7C19AF9F-5477-46EF-B517-D082A66095BE}"/>
    <cellStyle name="Normal 10 5 2 3 2 4" xfId="2733" xr:uid="{7129F688-3A3D-4386-8346-C3554176C758}"/>
    <cellStyle name="Normal 10 5 2 3 3" xfId="2734" xr:uid="{1FAA5619-7810-48E0-9232-4A750BAAD097}"/>
    <cellStyle name="Normal 10 5 2 3 4" xfId="2735" xr:uid="{5D5D14A5-443B-4A07-A0C2-D4CB094EC08A}"/>
    <cellStyle name="Normal 10 5 2 3 5" xfId="2736" xr:uid="{F6ABB146-23E7-4220-BF8D-F61531C59AFA}"/>
    <cellStyle name="Normal 10 5 2 4" xfId="1155" xr:uid="{91D2473B-E9A5-48F3-A08D-AB1C479B9AD4}"/>
    <cellStyle name="Normal 10 5 2 4 2" xfId="2737" xr:uid="{9B5DD151-78AC-4A4B-B473-8599D4A0DA06}"/>
    <cellStyle name="Normal 10 5 2 4 3" xfId="2738" xr:uid="{FC7054BB-321E-4B43-905C-A49A002383FB}"/>
    <cellStyle name="Normal 10 5 2 4 4" xfId="2739" xr:uid="{61A8B286-A0FA-4963-A22A-0C362505FE8B}"/>
    <cellStyle name="Normal 10 5 2 5" xfId="2740" xr:uid="{209458D9-6E9D-4602-A3B6-72FF59364220}"/>
    <cellStyle name="Normal 10 5 2 5 2" xfId="2741" xr:uid="{AB33D686-1BF6-4B29-9655-A521A4587FEC}"/>
    <cellStyle name="Normal 10 5 2 5 3" xfId="2742" xr:uid="{704E0BE5-1926-4282-B210-4E36CB71C2D4}"/>
    <cellStyle name="Normal 10 5 2 5 4" xfId="2743" xr:uid="{E0DD6C17-42D7-4C90-A6E4-8DEEEB5A18F3}"/>
    <cellStyle name="Normal 10 5 2 6" xfId="2744" xr:uid="{C57B483C-56E6-462F-A8DA-B70B2F252289}"/>
    <cellStyle name="Normal 10 5 2 7" xfId="2745" xr:uid="{3B122FD1-C835-411E-A93F-F8B5668EC3AB}"/>
    <cellStyle name="Normal 10 5 2 8" xfId="2746" xr:uid="{B0E01D68-E1BA-40B6-8D5E-E579BEF98F0A}"/>
    <cellStyle name="Normal 10 5 3" xfId="275" xr:uid="{67A72D8B-60BC-4FF8-870F-4597384B3A83}"/>
    <cellStyle name="Normal 10 5 3 2" xfId="525" xr:uid="{766F00CD-2513-454A-A438-67EE9EBA5F6B}"/>
    <cellStyle name="Normal 10 5 3 2 2" xfId="526" xr:uid="{E7CDA2CA-73F1-433B-8253-E0A9AF5A534D}"/>
    <cellStyle name="Normal 10 5 3 2 3" xfId="2747" xr:uid="{A31C97D9-58CC-4425-BE64-F245E2261BEA}"/>
    <cellStyle name="Normal 10 5 3 2 4" xfId="2748" xr:uid="{F14ACFD7-5F9C-430A-A8EB-A62F677BC0DE}"/>
    <cellStyle name="Normal 10 5 3 3" xfId="527" xr:uid="{31ED9C1D-A7E1-4839-B1CA-A89B474D6E0F}"/>
    <cellStyle name="Normal 10 5 3 3 2" xfId="2749" xr:uid="{474F3FC5-5DFA-4E91-8B98-F7E8029681F4}"/>
    <cellStyle name="Normal 10 5 3 3 3" xfId="2750" xr:uid="{9B1A5F09-0111-4606-A74F-97848F79C8F3}"/>
    <cellStyle name="Normal 10 5 3 3 4" xfId="2751" xr:uid="{AD9BD289-866E-4948-AAF1-5F6E36AFE999}"/>
    <cellStyle name="Normal 10 5 3 4" xfId="2752" xr:uid="{A0A207FB-7EB5-46A4-AFD6-E7B6EDC11E9C}"/>
    <cellStyle name="Normal 10 5 3 5" xfId="2753" xr:uid="{94EE994D-EFA2-42F1-9CD9-DC48D62028D1}"/>
    <cellStyle name="Normal 10 5 3 6" xfId="2754" xr:uid="{EB3D5D30-431A-4ABA-A5F9-5DDC63F32AB5}"/>
    <cellStyle name="Normal 10 5 4" xfId="276" xr:uid="{510B47B4-4D5C-4936-9EF1-15740C81A7A1}"/>
    <cellStyle name="Normal 10 5 4 2" xfId="528" xr:uid="{C1A883D8-37F0-4247-A7E8-0AD7770BFFA1}"/>
    <cellStyle name="Normal 10 5 4 2 2" xfId="2755" xr:uid="{9C594DF8-43A2-40B9-806B-7D0891E065F0}"/>
    <cellStyle name="Normal 10 5 4 2 3" xfId="2756" xr:uid="{B8216DAD-8885-4C26-BA41-5F7485B205FC}"/>
    <cellStyle name="Normal 10 5 4 2 4" xfId="2757" xr:uid="{445922A8-C237-477F-97AE-7F19671E1472}"/>
    <cellStyle name="Normal 10 5 4 3" xfId="2758" xr:uid="{9AC70D3D-BDB7-467D-B01A-8B2D1F741E53}"/>
    <cellStyle name="Normal 10 5 4 4" xfId="2759" xr:uid="{C0DF7E43-1656-4927-A76D-0DE8D0AC4794}"/>
    <cellStyle name="Normal 10 5 4 5" xfId="2760" xr:uid="{3A7F52E9-BFC7-450B-90CA-DBE9C0A9F009}"/>
    <cellStyle name="Normal 10 5 5" xfId="529" xr:uid="{0FB3B2DC-853B-4483-B114-D282988608DC}"/>
    <cellStyle name="Normal 10 5 5 2" xfId="2761" xr:uid="{F7B11D26-4C5D-4195-A60F-15EB79DEC931}"/>
    <cellStyle name="Normal 10 5 5 3" xfId="2762" xr:uid="{7D701F46-5801-4EB4-848E-9FEBBED30AD8}"/>
    <cellStyle name="Normal 10 5 5 4" xfId="2763" xr:uid="{D1BDEFC0-E5FF-4969-A638-678288AB3C31}"/>
    <cellStyle name="Normal 10 5 6" xfId="2764" xr:uid="{451000B8-4697-4D14-A634-BDA30607D5C5}"/>
    <cellStyle name="Normal 10 5 6 2" xfId="2765" xr:uid="{3179DAA0-C5BE-4422-AAD9-017671C59E9F}"/>
    <cellStyle name="Normal 10 5 6 3" xfId="2766" xr:uid="{875CC7F8-4B57-41B2-940E-EB64DF5A4BFE}"/>
    <cellStyle name="Normal 10 5 6 4" xfId="2767" xr:uid="{934C2F62-F9C6-4942-95B3-21C46C01C275}"/>
    <cellStyle name="Normal 10 5 7" xfId="2768" xr:uid="{5034F570-58F3-4E6C-BFF3-1D46382C6FA4}"/>
    <cellStyle name="Normal 10 5 8" xfId="2769" xr:uid="{C3946502-2DBE-4F00-BAF0-0AC03DE94848}"/>
    <cellStyle name="Normal 10 5 9" xfId="2770" xr:uid="{FF851BCF-260F-412A-BF3A-1F438FCD54D2}"/>
    <cellStyle name="Normal 10 6" xfId="54" xr:uid="{FDAFF124-E0A7-4AD9-ABD2-72C25B04D1CC}"/>
    <cellStyle name="Normal 10 6 2" xfId="277" xr:uid="{469DF184-6562-4D9E-A0E8-F846BC3924C5}"/>
    <cellStyle name="Normal 10 6 2 2" xfId="530" xr:uid="{B1C378B9-B043-46A5-8DB5-89D4B96D02EA}"/>
    <cellStyle name="Normal 10 6 2 2 2" xfId="1156" xr:uid="{43C86DF5-333F-43B4-AC75-1D914B910201}"/>
    <cellStyle name="Normal 10 6 2 2 2 2" xfId="1157" xr:uid="{C7D311C5-FCEE-4C1F-9D28-271C850E1794}"/>
    <cellStyle name="Normal 10 6 2 2 3" xfId="1158" xr:uid="{9EBFEF25-D5C8-44FC-92E1-3626DEE56D30}"/>
    <cellStyle name="Normal 10 6 2 2 4" xfId="2771" xr:uid="{EF9E9E69-6777-40B1-B844-9816699317DE}"/>
    <cellStyle name="Normal 10 6 2 3" xfId="1159" xr:uid="{AFCF9008-F194-4F9A-9206-2A1631155C0A}"/>
    <cellStyle name="Normal 10 6 2 3 2" xfId="1160" xr:uid="{84B29015-F1A6-46B5-A7EE-512E3442DCFD}"/>
    <cellStyle name="Normal 10 6 2 3 3" xfId="2772" xr:uid="{789CE7EB-AC57-4FB3-8005-0CCD22282C01}"/>
    <cellStyle name="Normal 10 6 2 3 4" xfId="2773" xr:uid="{B38267C4-9EF3-4F13-AF37-A225CCF7E906}"/>
    <cellStyle name="Normal 10 6 2 4" xfId="1161" xr:uid="{566B5249-A254-428F-A0E7-1CD4B7879F03}"/>
    <cellStyle name="Normal 10 6 2 5" xfId="2774" xr:uid="{2B31207B-000C-4984-9DEF-685F9060AEE6}"/>
    <cellStyle name="Normal 10 6 2 6" xfId="2775" xr:uid="{565090FA-CD93-4668-993A-3C003EFD4C37}"/>
    <cellStyle name="Normal 10 6 3" xfId="531" xr:uid="{169F271F-6339-49C3-8E1B-94C99BFD49A7}"/>
    <cellStyle name="Normal 10 6 3 2" xfId="1162" xr:uid="{4FD02740-67A1-4583-A9CC-EB5A0BE2C730}"/>
    <cellStyle name="Normal 10 6 3 2 2" xfId="1163" xr:uid="{39FE609E-C911-4C2C-BB39-BD90F1E916F9}"/>
    <cellStyle name="Normal 10 6 3 2 3" xfId="2776" xr:uid="{E21ED630-DFB2-42FC-9E29-0F525CDCBFE5}"/>
    <cellStyle name="Normal 10 6 3 2 4" xfId="2777" xr:uid="{510A66B1-84BF-44B1-9513-EB1292C3A3BF}"/>
    <cellStyle name="Normal 10 6 3 3" xfId="1164" xr:uid="{CA9EB0C4-C628-4866-909F-706968238C0C}"/>
    <cellStyle name="Normal 10 6 3 4" xfId="2778" xr:uid="{6810EEDB-1594-4EF8-B5CC-565834FBB856}"/>
    <cellStyle name="Normal 10 6 3 5" xfId="2779" xr:uid="{F3CEA5B2-25FD-4917-AC71-09155B859064}"/>
    <cellStyle name="Normal 10 6 4" xfId="1165" xr:uid="{7DBD38E7-D8BA-4586-9B19-E283CC22DA3E}"/>
    <cellStyle name="Normal 10 6 4 2" xfId="1166" xr:uid="{7C3C74B3-919A-45D0-A9D1-F590DFF11106}"/>
    <cellStyle name="Normal 10 6 4 3" xfId="2780" xr:uid="{EF55703A-B82B-4B70-AA93-05E7BCDB6076}"/>
    <cellStyle name="Normal 10 6 4 4" xfId="2781" xr:uid="{432DEB0D-F870-4C32-B5B0-79227A697824}"/>
    <cellStyle name="Normal 10 6 5" xfId="1167" xr:uid="{C80F602A-5A21-4239-AE8C-06774DBDA56E}"/>
    <cellStyle name="Normal 10 6 5 2" xfId="2782" xr:uid="{401FD152-7585-45B6-A8DF-BF54ADBF78A7}"/>
    <cellStyle name="Normal 10 6 5 3" xfId="2783" xr:uid="{81A918BC-838E-46BE-A863-8F6FE91880C6}"/>
    <cellStyle name="Normal 10 6 5 4" xfId="2784" xr:uid="{0DC6B553-444B-45E4-87D1-392827BF0123}"/>
    <cellStyle name="Normal 10 6 6" xfId="2785" xr:uid="{605FA259-DE8F-42E3-890E-3D388DAECF60}"/>
    <cellStyle name="Normal 10 6 7" xfId="2786" xr:uid="{E8C2A5F3-7ADD-43F9-B5C0-EB6A4FA5A52E}"/>
    <cellStyle name="Normal 10 6 8" xfId="2787" xr:uid="{DA5BA9A3-7655-43BE-AFC8-BCD47DD80C18}"/>
    <cellStyle name="Normal 10 7" xfId="278" xr:uid="{B64CB101-59F3-445D-B09A-5CD76482E1EE}"/>
    <cellStyle name="Normal 10 7 2" xfId="532" xr:uid="{99DD5146-457C-4766-88BC-CE7935E2D4A2}"/>
    <cellStyle name="Normal 10 7 2 2" xfId="533" xr:uid="{D4CA4D77-8E1F-420D-8733-1B132CA5FB3D}"/>
    <cellStyle name="Normal 10 7 2 2 2" xfId="1168" xr:uid="{A41B25E6-0010-4BD9-829E-2E72547BED29}"/>
    <cellStyle name="Normal 10 7 2 2 3" xfId="2788" xr:uid="{77B9EFB3-8A24-4EFF-A08B-8CA89741FA3A}"/>
    <cellStyle name="Normal 10 7 2 2 4" xfId="2789" xr:uid="{91478A80-9103-4196-A7CE-22B98E5013D7}"/>
    <cellStyle name="Normal 10 7 2 3" xfId="1169" xr:uid="{6E02F0D8-56CA-4D3F-A6FC-C2EDFBE54FE9}"/>
    <cellStyle name="Normal 10 7 2 4" xfId="2790" xr:uid="{18107A6A-1CA1-498E-AC71-E29BA49E312F}"/>
    <cellStyle name="Normal 10 7 2 5" xfId="2791" xr:uid="{24968393-9F2A-40DD-AA8B-1D28D51A71AF}"/>
    <cellStyle name="Normal 10 7 3" xfId="534" xr:uid="{505A7642-32EB-477D-A050-5E7E54CAE71D}"/>
    <cellStyle name="Normal 10 7 3 2" xfId="1170" xr:uid="{133EE800-5A23-4DF6-A564-03E079CFE45A}"/>
    <cellStyle name="Normal 10 7 3 3" xfId="2792" xr:uid="{CB08F8F9-CC66-4E74-9AEF-7DA3AB1B61E8}"/>
    <cellStyle name="Normal 10 7 3 4" xfId="2793" xr:uid="{F4511876-BAF5-477A-80F6-B1D9253771A8}"/>
    <cellStyle name="Normal 10 7 4" xfId="1171" xr:uid="{06023F59-086E-4AD2-9A34-65BF9ABFB827}"/>
    <cellStyle name="Normal 10 7 4 2" xfId="2794" xr:uid="{93091306-AB2F-46A4-94A5-D48F42C8F682}"/>
    <cellStyle name="Normal 10 7 4 3" xfId="2795" xr:uid="{2D225BEB-1316-4EC6-A071-7CFD1AF1B42F}"/>
    <cellStyle name="Normal 10 7 4 4" xfId="2796" xr:uid="{0EE9B654-FB8A-4053-B476-E6F664E64092}"/>
    <cellStyle name="Normal 10 7 5" xfId="2797" xr:uid="{483A974C-A4E9-4986-9808-C71D376B1356}"/>
    <cellStyle name="Normal 10 7 6" xfId="2798" xr:uid="{2BB78488-462D-4F61-85DC-937EFB5D2084}"/>
    <cellStyle name="Normal 10 7 7" xfId="2799" xr:uid="{7DA4922E-F8CB-4BCC-82AB-6D55D1318405}"/>
    <cellStyle name="Normal 10 8" xfId="279" xr:uid="{985C87B1-A9CA-4864-AB16-8C1907B6A940}"/>
    <cellStyle name="Normal 10 8 2" xfId="535" xr:uid="{09D647DC-82A8-4538-9978-B41E07CC54F3}"/>
    <cellStyle name="Normal 10 8 2 2" xfId="1172" xr:uid="{1DF61039-9122-46E4-9FCD-BC8C81D3EFAF}"/>
    <cellStyle name="Normal 10 8 2 3" xfId="2800" xr:uid="{3D983D73-B691-465F-A0E7-9315088FD11E}"/>
    <cellStyle name="Normal 10 8 2 4" xfId="2801" xr:uid="{B2953E67-55A2-4332-9318-EDD112BD484B}"/>
    <cellStyle name="Normal 10 8 3" xfId="1173" xr:uid="{3C1ED84B-075F-4839-80F0-A4DD53B43787}"/>
    <cellStyle name="Normal 10 8 3 2" xfId="2802" xr:uid="{3BF8A3A0-83FA-44D4-B064-951440FB3BC9}"/>
    <cellStyle name="Normal 10 8 3 3" xfId="2803" xr:uid="{AAEAB0C9-909E-4903-9CA1-220903550C1F}"/>
    <cellStyle name="Normal 10 8 3 4" xfId="2804" xr:uid="{04837433-2D35-4D5B-BAA2-937B15DB3041}"/>
    <cellStyle name="Normal 10 8 4" xfId="2805" xr:uid="{5A34F351-5780-4D9C-80CD-EEF90810E79E}"/>
    <cellStyle name="Normal 10 8 5" xfId="2806" xr:uid="{7CD09772-9091-43C2-A8C9-DBF97C781999}"/>
    <cellStyle name="Normal 10 8 6" xfId="2807" xr:uid="{6EB97B02-CAF9-4F2C-97BD-C6A767723691}"/>
    <cellStyle name="Normal 10 9" xfId="280" xr:uid="{1A448E24-3DE0-455C-B9CB-B456BD16393F}"/>
    <cellStyle name="Normal 10 9 2" xfId="1174" xr:uid="{E5190173-AE63-4E82-B265-C000BCCD13E1}"/>
    <cellStyle name="Normal 10 9 2 2" xfId="2808" xr:uid="{635F56FE-8C46-47F4-81EC-63CFC2A08091}"/>
    <cellStyle name="Normal 10 9 2 2 2" xfId="4337" xr:uid="{BCDC0B24-ABF7-4D5B-B36E-64BA507DC31C}"/>
    <cellStyle name="Normal 10 9 2 2 3" xfId="4685" xr:uid="{D8247145-F412-4CF3-B0D7-90CE12CD24F7}"/>
    <cellStyle name="Normal 10 9 2 3" xfId="2809" xr:uid="{74D2316C-4B42-4467-A9B2-B30FC578C8D7}"/>
    <cellStyle name="Normal 10 9 2 4" xfId="2810" xr:uid="{DF83A4AA-2E47-4F0C-B37B-F9301509AC4C}"/>
    <cellStyle name="Normal 10 9 3" xfId="2811" xr:uid="{0D95A05F-6286-47BC-9814-E498278EF5CE}"/>
    <cellStyle name="Normal 10 9 4" xfId="2812" xr:uid="{0A8B1C7C-0BA6-4A49-984A-64C01A9BFC9A}"/>
    <cellStyle name="Normal 10 9 4 2" xfId="4569" xr:uid="{6CE3616C-E1E0-40F7-83EE-0076DF7A3D1F}"/>
    <cellStyle name="Normal 10 9 4 3" xfId="4686" xr:uid="{C0F68819-9705-40BE-8B46-536BFA619FFC}"/>
    <cellStyle name="Normal 10 9 4 4" xfId="4607" xr:uid="{E6CACF04-E1C4-429E-B797-57438A00DF24}"/>
    <cellStyle name="Normal 10 9 5" xfId="2813" xr:uid="{38209F0D-87B9-42DB-A575-57DD6DB58B6E}"/>
    <cellStyle name="Normal 11" xfId="55" xr:uid="{AE7C56AE-2847-413E-98BD-99966D1662C9}"/>
    <cellStyle name="Normal 11 2" xfId="281" xr:uid="{15E6BA4F-3503-492F-B6C1-6FE29C22A010}"/>
    <cellStyle name="Normal 11 2 2" xfId="4654" xr:uid="{3AD351FD-C28A-4B80-B0C8-BDF476C38180}"/>
    <cellStyle name="Normal 11 3" xfId="4342" xr:uid="{CD35BD7D-C6D5-4DC9-933F-3582B2A96B06}"/>
    <cellStyle name="Normal 11 3 2" xfId="4548" xr:uid="{43D56C60-71D8-4415-B4AD-F111311E1704}"/>
    <cellStyle name="Normal 11 3 3" xfId="4730" xr:uid="{27B0B47B-FB48-43B1-BBE8-952E0945270E}"/>
    <cellStyle name="Normal 11 3 4" xfId="4707" xr:uid="{4204265B-0FF1-46D1-95E4-716F83E17340}"/>
    <cellStyle name="Normal 12" xfId="56" xr:uid="{3DA21901-B3CF-4064-89CC-E4AB0DC8E671}"/>
    <cellStyle name="Normal 12 2" xfId="282" xr:uid="{E87CFFD7-4E7B-4CA9-B10E-56B3BF0938A5}"/>
    <cellStyle name="Normal 12 2 2" xfId="4655" xr:uid="{271C500C-DFED-478D-9FAD-DFAFEA67EF0F}"/>
    <cellStyle name="Normal 12 3" xfId="4549" xr:uid="{325123AF-0AA2-47EA-B3F5-4E44BCCBA1AE}"/>
    <cellStyle name="Normal 13" xfId="57" xr:uid="{B44F71EA-C21B-43CE-8960-AA4749F9121C}"/>
    <cellStyle name="Normal 13 2" xfId="58" xr:uid="{0F8B97F9-F606-4D36-9A03-3AC2EB4BF853}"/>
    <cellStyle name="Normal 13 2 2" xfId="283" xr:uid="{659B63E5-A15C-4709-AD94-876AFF2227AA}"/>
    <cellStyle name="Normal 13 2 2 2" xfId="4656" xr:uid="{B9E868A2-3924-46C2-8A4C-513BE53796A4}"/>
    <cellStyle name="Normal 13 2 3" xfId="4344" xr:uid="{86BD5351-C5B5-43FC-A730-A2E64583D86C}"/>
    <cellStyle name="Normal 13 2 3 2" xfId="4550" xr:uid="{61E72051-64AB-4B44-9B21-61D547FA2964}"/>
    <cellStyle name="Normal 13 2 3 3" xfId="4731" xr:uid="{CC98ACBE-4511-4E08-8505-AEBFC55D4FB2}"/>
    <cellStyle name="Normal 13 2 3 4" xfId="4708" xr:uid="{FD9C4E42-D069-4645-91CC-4C9222DD4E67}"/>
    <cellStyle name="Normal 13 3" xfId="284" xr:uid="{F103C645-CFA2-4C1C-B910-36F14A48952A}"/>
    <cellStyle name="Normal 13 3 2" xfId="4428" xr:uid="{7C64D194-D861-47F9-AABE-CD9702BDBE68}"/>
    <cellStyle name="Normal 13 3 3" xfId="4345" xr:uid="{DE877D0C-FDAA-4D37-90BC-5269B6433E37}"/>
    <cellStyle name="Normal 13 3 4" xfId="4573" xr:uid="{901AF162-1447-4758-9A3D-029764AEF802}"/>
    <cellStyle name="Normal 13 3 5" xfId="4732" xr:uid="{E1ADAF5A-076C-4557-8D22-DD6432729A38}"/>
    <cellStyle name="Normal 13 4" xfId="4346" xr:uid="{1998EBCB-CA74-4DB4-94BA-E4712C047CA2}"/>
    <cellStyle name="Normal 13 5" xfId="4343" xr:uid="{B5B0970E-9D1E-4D36-AB90-B7442986001C}"/>
    <cellStyle name="Normal 14" xfId="59" xr:uid="{636AC5B4-FB5F-4CAB-9C0F-57B5B300D64C}"/>
    <cellStyle name="Normal 14 18" xfId="4348" xr:uid="{F4902A87-19E2-43A2-901C-A505B672AF6B}"/>
    <cellStyle name="Normal 14 2" xfId="285" xr:uid="{7D263BAB-998C-4E5B-9213-70099580BEFF}"/>
    <cellStyle name="Normal 14 2 2" xfId="440" xr:uid="{226EB70D-67D8-401B-9606-AE6746A32DB7}"/>
    <cellStyle name="Normal 14 2 2 2" xfId="441" xr:uid="{63E73085-64D4-4FF9-8F55-D603F468A8F4}"/>
    <cellStyle name="Normal 14 2 3" xfId="442" xr:uid="{A96AE47B-F215-4652-A014-B3C07042B9B7}"/>
    <cellStyle name="Normal 14 3" xfId="443" xr:uid="{34D6FB94-1F4E-4B82-A9B5-1127AB53D986}"/>
    <cellStyle name="Normal 14 3 2" xfId="4657" xr:uid="{5E8C3101-24CF-4CBE-BA17-E7E100F74237}"/>
    <cellStyle name="Normal 14 4" xfId="4347" xr:uid="{60076702-15F1-427A-AFFA-BC76BE6C7630}"/>
    <cellStyle name="Normal 14 4 2" xfId="4551" xr:uid="{857755A8-13FC-42A8-9116-1015E70E71B5}"/>
    <cellStyle name="Normal 14 4 3" xfId="4733" xr:uid="{85C1ABDD-37B3-4EC1-B350-9FB080C680C9}"/>
    <cellStyle name="Normal 14 4 4" xfId="4709" xr:uid="{3D5280B1-F743-4F5D-9CA7-33E77C56BB5C}"/>
    <cellStyle name="Normal 15" xfId="60" xr:uid="{6CF78857-EA17-4181-A23B-1E976B87B932}"/>
    <cellStyle name="Normal 15 2" xfId="61" xr:uid="{99395006-2E29-4BBC-9BA7-93139C0D8652}"/>
    <cellStyle name="Normal 15 2 2" xfId="286" xr:uid="{C7FD2A07-015D-4A1D-9327-21FBFA4482AE}"/>
    <cellStyle name="Normal 15 2 2 2" xfId="4460" xr:uid="{8D63CEED-2A23-42AC-9D6B-F23267766275}"/>
    <cellStyle name="Normal 15 2 3" xfId="4553" xr:uid="{E171FF3C-534E-458C-BB03-17D10AEB99C4}"/>
    <cellStyle name="Normal 15 3" xfId="287" xr:uid="{7732F7E3-B2EF-4F45-B15B-6CDC5A2095C1}"/>
    <cellStyle name="Normal 15 3 2" xfId="4429" xr:uid="{DA3F49FE-E7D3-477F-AB06-135F8A73A0B4}"/>
    <cellStyle name="Normal 15 3 3" xfId="4350" xr:uid="{E2F4A143-97EC-4D19-BE67-6EEC846FFF1A}"/>
    <cellStyle name="Normal 15 3 4" xfId="4574" xr:uid="{5F078075-D505-4364-A6CA-8EDE3073EEA5}"/>
    <cellStyle name="Normal 15 3 5" xfId="4735" xr:uid="{D35109D0-2693-418C-8750-47CA31993232}"/>
    <cellStyle name="Normal 15 4" xfId="4349" xr:uid="{E2D67124-8D52-431F-84C5-A804DAC09014}"/>
    <cellStyle name="Normal 15 4 2" xfId="4552" xr:uid="{9B47B6A8-20CF-4932-878A-96825E03EEAD}"/>
    <cellStyle name="Normal 15 4 3" xfId="4734" xr:uid="{DFBE5718-731A-4E7F-AD60-EE94E74274C1}"/>
    <cellStyle name="Normal 15 4 4" xfId="4710" xr:uid="{9B205E5A-E9DA-4038-8DCD-C81B8606872B}"/>
    <cellStyle name="Normal 16" xfId="62" xr:uid="{DDF726DB-BF66-48E5-9351-03973EEB74F8}"/>
    <cellStyle name="Normal 16 2" xfId="288" xr:uid="{E4500129-AF8D-478F-B014-7D4F8C52107D}"/>
    <cellStyle name="Normal 16 2 2" xfId="4430" xr:uid="{42434E56-FD83-4267-8409-68F5280120A6}"/>
    <cellStyle name="Normal 16 2 3" xfId="4351" xr:uid="{7242F099-6425-49CA-A491-C9E15486F081}"/>
    <cellStyle name="Normal 16 2 4" xfId="4575" xr:uid="{1CAB9374-EA06-43AB-8A91-086FF151B354}"/>
    <cellStyle name="Normal 16 2 5" xfId="4736" xr:uid="{18EA756C-CD89-48E7-890A-9B99DEB07A1F}"/>
    <cellStyle name="Normal 16 3" xfId="289" xr:uid="{9A4A8907-B3FD-4F7D-AC4B-8ACA16D60388}"/>
    <cellStyle name="Normal 17" xfId="63" xr:uid="{FC18A52B-54E4-4FAA-8579-F7DDA3CB9522}"/>
    <cellStyle name="Normal 17 2" xfId="290" xr:uid="{FDC41C7C-B934-44E2-82D4-0A97E8996D4F}"/>
    <cellStyle name="Normal 17 2 2" xfId="4431" xr:uid="{643E1F0B-5B4D-487E-B27D-E003E0E5E82A}"/>
    <cellStyle name="Normal 17 2 3" xfId="4353" xr:uid="{97A9579C-4620-498B-AD02-17A43DD389B1}"/>
    <cellStyle name="Normal 17 2 4" xfId="4576" xr:uid="{D682D84F-775A-45E5-8737-DAA046F8E0C1}"/>
    <cellStyle name="Normal 17 2 5" xfId="4737" xr:uid="{18EB9356-2CE5-491D-923A-4FC915E52C54}"/>
    <cellStyle name="Normal 17 3" xfId="4354" xr:uid="{80F27150-D5EA-487E-9C5D-C389EF6B2362}"/>
    <cellStyle name="Normal 17 4" xfId="4352" xr:uid="{37B72C16-01C4-4CD9-AAF8-91435F02E6D8}"/>
    <cellStyle name="Normal 18" xfId="64" xr:uid="{02E06967-3265-4D24-8928-63E5DF3B5244}"/>
    <cellStyle name="Normal 18 2" xfId="291" xr:uid="{0ADF1E5C-991E-4CE3-87F2-9E8EA663F5FB}"/>
    <cellStyle name="Normal 18 2 2" xfId="4461" xr:uid="{595F820F-7C64-4B8F-8376-BC3C513B4DB5}"/>
    <cellStyle name="Normal 18 3" xfId="4355" xr:uid="{7FB68EEA-A565-4710-9BA8-84BDFB1C8333}"/>
    <cellStyle name="Normal 18 3 2" xfId="4554" xr:uid="{42E4C831-7051-49B9-9E40-5ED507049D07}"/>
    <cellStyle name="Normal 18 3 3" xfId="4738" xr:uid="{05C21B39-D03D-49B8-A022-B8C146C7B52F}"/>
    <cellStyle name="Normal 18 3 4" xfId="4711" xr:uid="{B2019681-F9D4-4BA0-B137-21548455B8BD}"/>
    <cellStyle name="Normal 19" xfId="65" xr:uid="{623FEA7A-9359-4258-82DB-279C7C1EBB9B}"/>
    <cellStyle name="Normal 19 2" xfId="66" xr:uid="{51F2BA89-7287-41A8-B39C-C8FD9CC6C5A7}"/>
    <cellStyle name="Normal 19 2 2" xfId="292" xr:uid="{FBD1D874-3743-4399-9ACA-CB373BCA9A40}"/>
    <cellStyle name="Normal 19 2 2 2" xfId="4658" xr:uid="{0414B498-C303-42D3-94D8-417AE51134EF}"/>
    <cellStyle name="Normal 19 2 3" xfId="4556" xr:uid="{2ABC5717-AE07-43F1-98D1-B893E9254AC3}"/>
    <cellStyle name="Normal 19 3" xfId="293" xr:uid="{81345C97-DBA7-4E09-AB59-973684A5EE4B}"/>
    <cellStyle name="Normal 19 3 2" xfId="4659" xr:uid="{90C96AC5-3FF6-4EDE-9D3A-CD03F97E1C6B}"/>
    <cellStyle name="Normal 19 4" xfId="4555" xr:uid="{C3598562-2FAE-4E57-83A2-38E8E0F8B6F1}"/>
    <cellStyle name="Normal 2" xfId="3" xr:uid="{0035700C-F3A5-4A6F-B63A-5CE25669DEE2}"/>
    <cellStyle name="Normal 2 2" xfId="67" xr:uid="{0B77E953-A830-40B5-AC68-94224A311C0A}"/>
    <cellStyle name="Normal 2 2 2" xfId="68" xr:uid="{A37862C4-E537-4CCB-B9A3-4C6F693FA3F1}"/>
    <cellStyle name="Normal 2 2 2 2" xfId="294" xr:uid="{9B66F4EF-1169-4811-BD86-1490F89552EC}"/>
    <cellStyle name="Normal 2 2 2 2 2" xfId="4662" xr:uid="{78C7F475-A96C-4A1C-8141-9EEE4A07F59A}"/>
    <cellStyle name="Normal 2 2 2 3" xfId="4558" xr:uid="{7D4064A7-CFAD-4007-B1CF-819A62BA2A34}"/>
    <cellStyle name="Normal 2 2 3" xfId="295" xr:uid="{11F9D54C-B9BE-4801-8CF7-3029165B6064}"/>
    <cellStyle name="Normal 2 2 3 2" xfId="4462" xr:uid="{07EA42D4-8519-42AA-89CA-2567E419539A}"/>
    <cellStyle name="Normal 2 2 3 2 2" xfId="4592" xr:uid="{4028A4AF-EF95-40A4-BCDB-0E7E49D3BC90}"/>
    <cellStyle name="Normal 2 2 3 2 2 2" xfId="4663" xr:uid="{6FD23775-FDEB-4215-9CB0-BC1CD654BE1E}"/>
    <cellStyle name="Normal 2 2 3 2 3" xfId="4756" xr:uid="{AF9DF5AF-0AD3-4C45-BC31-81C16F4237B2}"/>
    <cellStyle name="Normal 2 2 3 2 4" xfId="5311" xr:uid="{E71843F2-3F14-4D47-9CA1-13A69070B73D}"/>
    <cellStyle name="Normal 2 2 3 3" xfId="4442" xr:uid="{B569A7F8-CEFC-4C8F-B08D-EED9DD387879}"/>
    <cellStyle name="Normal 2 2 3 4" xfId="4712" xr:uid="{13C71FB6-3AA9-4F15-AD1C-8E78C3477F02}"/>
    <cellStyle name="Normal 2 2 3 5" xfId="4701" xr:uid="{F72E5C5E-EFF6-4880-AF55-55E46F5820D6}"/>
    <cellStyle name="Normal 2 2 4" xfId="4356" xr:uid="{32FA2124-45E2-445B-AC4D-9A6E7DA330A4}"/>
    <cellStyle name="Normal 2 2 4 2" xfId="4557" xr:uid="{1603337D-5B17-44EE-89C4-4655A418FA60}"/>
    <cellStyle name="Normal 2 2 4 3" xfId="4739" xr:uid="{01B1D3AD-5F52-452A-BC68-76EE009D5CDA}"/>
    <cellStyle name="Normal 2 2 4 4" xfId="4713" xr:uid="{D0DD6E66-4046-4015-BB5D-31A3A5328FC0}"/>
    <cellStyle name="Normal 2 2 5" xfId="4661" xr:uid="{52422E56-7338-4423-B7EB-34C661D0A2FA}"/>
    <cellStyle name="Normal 2 2 6" xfId="4759" xr:uid="{154691C0-198C-491D-BFDC-2D7CF28385BC}"/>
    <cellStyle name="Normal 2 3" xfId="69" xr:uid="{F90C8C9B-39F5-41AC-87A8-965FB933A317}"/>
    <cellStyle name="Normal 2 3 2" xfId="70" xr:uid="{A2677CF1-C450-4738-A6AD-9F956DCCD9C0}"/>
    <cellStyle name="Normal 2 3 2 2" xfId="296" xr:uid="{6C36A53D-F6E7-4C5B-8411-A8BF8F6456B8}"/>
    <cellStyle name="Normal 2 3 2 2 2" xfId="4664" xr:uid="{AB4D16A6-7A3C-4488-B40F-04FD60FF426C}"/>
    <cellStyle name="Normal 2 3 2 3" xfId="4358" xr:uid="{7FEB9B0B-D02C-44B8-9B0B-E89D46B2AF28}"/>
    <cellStyle name="Normal 2 3 2 3 2" xfId="4560" xr:uid="{71978A66-9E24-47FB-8E67-B960530D3641}"/>
    <cellStyle name="Normal 2 3 2 3 3" xfId="4741" xr:uid="{21FBC5E0-85DB-4656-9E6F-A2DDF4071ABE}"/>
    <cellStyle name="Normal 2 3 2 3 4" xfId="4714" xr:uid="{5A261BEC-8EC5-4C4F-8284-5B197D9B56B5}"/>
    <cellStyle name="Normal 2 3 3" xfId="71" xr:uid="{7EAB9776-D853-43CF-8BFD-C9DE6FC3E92C}"/>
    <cellStyle name="Normal 2 3 4" xfId="72" xr:uid="{C808DA0A-9E7B-4939-AA11-293718191931}"/>
    <cellStyle name="Normal 2 3 5" xfId="201" xr:uid="{0B3060DC-50D3-4FF4-A9E9-45CD220E44BA}"/>
    <cellStyle name="Normal 2 3 5 2" xfId="4665" xr:uid="{09F5604F-1740-46CA-B8BD-D27739B8C438}"/>
    <cellStyle name="Normal 2 3 6" xfId="4357" xr:uid="{6082E9F0-B2CD-4ABC-8B99-F61C45CC361F}"/>
    <cellStyle name="Normal 2 3 6 2" xfId="4559" xr:uid="{F5690EBA-7FC6-4071-BF6C-358F3A36564F}"/>
    <cellStyle name="Normal 2 3 6 3" xfId="4740" xr:uid="{E4BD4609-27FB-4B4F-8189-E1B034585203}"/>
    <cellStyle name="Normal 2 3 6 4" xfId="4715" xr:uid="{08A7A3F8-7D30-4C8D-BAA5-2A36BE7B0EEE}"/>
    <cellStyle name="Normal 2 3 7" xfId="5324" xr:uid="{B5162EF5-12D6-46C6-808E-CAC6B23883B6}"/>
    <cellStyle name="Normal 2 4" xfId="73" xr:uid="{13CF6C29-6969-4993-92FF-EAF94157C187}"/>
    <cellStyle name="Normal 2 4 2" xfId="74" xr:uid="{76FE7157-9DE6-41A1-80D8-26F140A26847}"/>
    <cellStyle name="Normal 2 4 3" xfId="297" xr:uid="{DB7FC1C9-CC6E-4EBE-B7D7-6F5F164913F5}"/>
    <cellStyle name="Normal 2 4 3 2" xfId="4666" xr:uid="{325A27CB-774A-462B-908B-1FDFECE579C2}"/>
    <cellStyle name="Normal 2 4 3 3" xfId="4679" xr:uid="{B05F91A9-D236-4F7B-BCCE-C89D495678CC}"/>
    <cellStyle name="Normal 2 4 4" xfId="4561" xr:uid="{D36DC4B3-C8BE-4732-ACF0-852B84B6CBD2}"/>
    <cellStyle name="Normal 2 4 5" xfId="4760" xr:uid="{104527EA-C831-4C07-88C5-E1A190AF5FC5}"/>
    <cellStyle name="Normal 2 4 6" xfId="4758" xr:uid="{10F2BBB4-167D-4735-9003-6C408AC6DB32}"/>
    <cellStyle name="Normal 2 5" xfId="200" xr:uid="{87EAF19A-1100-4477-AB45-523E39D30798}"/>
    <cellStyle name="Normal 2 5 2" xfId="299" xr:uid="{C3558190-08C4-4CD4-A87F-DE77FB70B45E}"/>
    <cellStyle name="Normal 2 5 2 2" xfId="2512" xr:uid="{E81752E1-EDF9-49C0-AA9A-95DFF34054DC}"/>
    <cellStyle name="Normal 2 5 3" xfId="298" xr:uid="{16756649-F0ED-4A1A-BACC-EA9BB70C0B6C}"/>
    <cellStyle name="Normal 2 5 3 2" xfId="4593" xr:uid="{906F6CE4-8127-4800-A5EC-35C25E537699}"/>
    <cellStyle name="Normal 2 5 3 3" xfId="4752" xr:uid="{727E643D-C147-424D-B7CF-7414C2F4CAFB}"/>
    <cellStyle name="Normal 2 5 3 4" xfId="5308" xr:uid="{211C9F3F-2B83-4200-8665-BF9641A800A1}"/>
    <cellStyle name="Normal 2 5 4" xfId="4667" xr:uid="{23589580-61BF-4414-B179-C44EAF257B91}"/>
    <cellStyle name="Normal 2 5 5" xfId="4622" xr:uid="{F718B6BB-E1FA-4D56-A1C2-D48B7CB341CE}"/>
    <cellStyle name="Normal 2 5 6" xfId="4621" xr:uid="{CCFC05D8-F73D-464C-92AA-9911584BCA7B}"/>
    <cellStyle name="Normal 2 5 7" xfId="4755" xr:uid="{80915324-65ED-4D05-95F9-41D0C3B7282B}"/>
    <cellStyle name="Normal 2 5 8" xfId="4725" xr:uid="{F9F5D2DF-354E-4B53-ADDB-1C5FA01C070F}"/>
    <cellStyle name="Normal 2 6" xfId="300" xr:uid="{D2F03E42-F0BA-4D41-B1E0-C7B05E2633C9}"/>
    <cellStyle name="Normal 2 6 2" xfId="301" xr:uid="{80C390DB-BD63-4AE3-8F8A-9A9495AD2AD2}"/>
    <cellStyle name="Normal 2 6 3" xfId="460" xr:uid="{2BBF6DFE-8F30-43FA-9C26-D7AEE2AA68B1}"/>
    <cellStyle name="Normal 2 6 3 2" xfId="5341" xr:uid="{20BC153A-6FE0-4B97-B1B9-BDE556AB20C5}"/>
    <cellStyle name="Normal 2 6 4" xfId="4668" xr:uid="{EC7980A6-37A4-43A7-A2F0-120AFABC8051}"/>
    <cellStyle name="Normal 2 6 5" xfId="4619" xr:uid="{C04C9AED-EAA1-4B65-8727-AA6FA290BF44}"/>
    <cellStyle name="Normal 2 6 5 2" xfId="4716" xr:uid="{CD80AD74-4E0E-4F40-B4F0-072E6F57D222}"/>
    <cellStyle name="Normal 2 6 6" xfId="4605" xr:uid="{D65F6F95-2FE4-4AAB-9C25-B5C1C97BE0A2}"/>
    <cellStyle name="Normal 2 6 7" xfId="5328" xr:uid="{0A16DB5D-9A4D-479C-8A6D-522940025641}"/>
    <cellStyle name="Normal 2 6 8" xfId="5337" xr:uid="{A9F4BBA9-C858-491A-8F83-184DDC0E25B3}"/>
    <cellStyle name="Normal 2 7" xfId="302" xr:uid="{29CE391F-EAC6-4A52-B6CB-E3E7F5391C42}"/>
    <cellStyle name="Normal 2 7 2" xfId="4463" xr:uid="{54FF73B4-E361-4BE0-B69C-531ADCC3BAF5}"/>
    <cellStyle name="Normal 2 7 3" xfId="4669" xr:uid="{D4D68F4B-D51E-4195-91F1-E1FD2AC2B316}"/>
    <cellStyle name="Normal 2 7 4" xfId="5309" xr:uid="{92D8C44A-291A-4C0E-A677-F570D014561A}"/>
    <cellStyle name="Normal 2 8" xfId="4515" xr:uid="{E9963F6D-029D-4660-8D2F-A061E7D9D49B}"/>
    <cellStyle name="Normal 2 9" xfId="4660" xr:uid="{33128212-BEAF-4C94-8C13-C04A8F1D5C58}"/>
    <cellStyle name="Normal 20" xfId="157" xr:uid="{42DF62CF-50BE-414C-999F-9AC47268D2A4}"/>
    <cellStyle name="Normal 20 2" xfId="444" xr:uid="{DA5789D9-9EB5-431E-A12F-D22E028136BC}"/>
    <cellStyle name="Normal 20 2 2" xfId="445" xr:uid="{7B347E6B-4CAC-411A-ACA0-AC7E61437FEF}"/>
    <cellStyle name="Normal 20 2 2 2" xfId="4432" xr:uid="{83458972-63B3-49E8-BA3B-C5F7A419D9A7}"/>
    <cellStyle name="Normal 20 2 2 3" xfId="4424" xr:uid="{0B8F7C20-8329-4067-9E12-FD2D59B48CD8}"/>
    <cellStyle name="Normal 20 2 2 4" xfId="4589" xr:uid="{4E4C2BAB-87D6-4DBC-B8F6-1D981E558FC6}"/>
    <cellStyle name="Normal 20 2 2 5" xfId="4750" xr:uid="{538B96E3-E6CC-4A78-AE68-3095C7D378DE}"/>
    <cellStyle name="Normal 20 2 3" xfId="4427" xr:uid="{E96438A8-4A5C-42C4-A054-4537577D82B2}"/>
    <cellStyle name="Normal 20 2 4" xfId="4423" xr:uid="{17708413-3C1C-4696-AD54-04992FD1D151}"/>
    <cellStyle name="Normal 20 2 5" xfId="4588" xr:uid="{FE534B4E-2105-4D88-AF25-57E824278AE5}"/>
    <cellStyle name="Normal 20 2 6" xfId="4749" xr:uid="{8FB5EF5F-90C5-4C4A-AE56-5DA56CF1E9DF}"/>
    <cellStyle name="Normal 20 3" xfId="1175" xr:uid="{3D78006E-EAA8-4C23-A01E-D63F6E123217}"/>
    <cellStyle name="Normal 20 3 2" xfId="4464" xr:uid="{03D08FF3-2217-48A2-BAB8-01A37D737F13}"/>
    <cellStyle name="Normal 20 4" xfId="4359" xr:uid="{7A2765F3-CE79-4383-A02C-37A0E8A1D906}"/>
    <cellStyle name="Normal 20 4 2" xfId="4562" xr:uid="{2CF2BBBE-94A6-4555-B964-D14DF1D2986D}"/>
    <cellStyle name="Normal 20 4 3" xfId="4742" xr:uid="{842F3CB6-C6B7-4D45-9218-C4D983C7DB7B}"/>
    <cellStyle name="Normal 20 4 4" xfId="4717" xr:uid="{282AE4F0-D273-4468-BBCA-18173CAFF0BB}"/>
    <cellStyle name="Normal 20 5" xfId="4440" xr:uid="{EA00B704-4E3C-4A33-B1A6-0F866EA627B3}"/>
    <cellStyle name="Normal 20 5 2" xfId="5334" xr:uid="{A6E31FB4-235E-4406-BF77-4D0F14F9DC49}"/>
    <cellStyle name="Normal 20 6" xfId="4594" xr:uid="{38367D3C-7560-4DF9-AD54-7BEA4AC08A7F}"/>
    <cellStyle name="Normal 20 7" xfId="4702" xr:uid="{81CD0ACC-4ADF-4308-B983-25A02A4337BA}"/>
    <cellStyle name="Normal 20 8" xfId="4723" xr:uid="{9531FA09-7C01-4849-A7B6-B6128DD3C31B}"/>
    <cellStyle name="Normal 20 9" xfId="4722" xr:uid="{16587E7B-DB03-4D88-AC37-1A2641424694}"/>
    <cellStyle name="Normal 21" xfId="446" xr:uid="{34AEDA49-577C-4B86-BDE8-1A38909ED24A}"/>
    <cellStyle name="Normal 21 2" xfId="447" xr:uid="{F26EF36E-0A4C-450F-876D-637DF8A4BBC8}"/>
    <cellStyle name="Normal 21 2 2" xfId="448" xr:uid="{44FF22B0-9CEF-4103-B632-29377C86A702}"/>
    <cellStyle name="Normal 21 3" xfId="4360" xr:uid="{1159D01E-0699-414D-A016-5B9ED0339ECD}"/>
    <cellStyle name="Normal 21 3 2" xfId="4466" xr:uid="{2F9627D2-301B-41CC-8C59-D54B48E56EF4}"/>
    <cellStyle name="Normal 21 3 3" xfId="4465" xr:uid="{0356F2F5-EB8E-4B6F-9CE9-92F07EC2C9EE}"/>
    <cellStyle name="Normal 21 4" xfId="4577" xr:uid="{0E0ADECE-A08A-4D80-B79E-642A8E79D271}"/>
    <cellStyle name="Normal 21 5" xfId="4743" xr:uid="{B828A7C1-CCA5-4767-8241-2392E3249F4B}"/>
    <cellStyle name="Normal 22" xfId="449" xr:uid="{CAC2CF83-D0C5-4206-8B7E-C61814B478DE}"/>
    <cellStyle name="Normal 22 2" xfId="450" xr:uid="{15F92DD6-289A-47BF-AB81-47733EF6CF49}"/>
    <cellStyle name="Normal 22 3" xfId="4317" xr:uid="{1B8D95EC-F3D3-4270-B361-5B130EC5D1DD}"/>
    <cellStyle name="Normal 22 3 2" xfId="4361" xr:uid="{299EE99E-E94D-4B46-A95F-EA169559852A}"/>
    <cellStyle name="Normal 22 3 2 2" xfId="4468" xr:uid="{DECA4022-FC40-43DA-83DF-F7C261BA92F5}"/>
    <cellStyle name="Normal 22 3 3" xfId="4467" xr:uid="{8D432B2C-87A5-4197-A486-2BC617A2C135}"/>
    <cellStyle name="Normal 22 3 4" xfId="4697" xr:uid="{1A9E9344-D4E1-4FF8-A5E3-8D23EC9B1A87}"/>
    <cellStyle name="Normal 22 4" xfId="4320" xr:uid="{2855970F-4460-4F17-8FFA-07297AF95FE1}"/>
    <cellStyle name="Normal 22 4 2" xfId="4438" xr:uid="{9AD97151-FDFF-4589-AD58-45B466DB29CF}"/>
    <cellStyle name="Normal 22 4 3" xfId="4578" xr:uid="{2AE5855A-10BB-488F-AABC-4CA18466CE29}"/>
    <cellStyle name="Normal 22 4 3 2" xfId="4597" xr:uid="{B0A16375-BD9E-4EFB-A104-B31C86477021}"/>
    <cellStyle name="Normal 22 4 3 3" xfId="4754" xr:uid="{E7DFDA68-F995-41D4-A944-6254EA604BB3}"/>
    <cellStyle name="Normal 22 4 3 4" xfId="5344" xr:uid="{7FB32F1F-2DEA-41C4-85D3-612FAB5C4877}"/>
    <cellStyle name="Normal 22 4 3 5" xfId="5340" xr:uid="{0FDEA053-8A3A-4CBC-8845-98F0AACE3FC6}"/>
    <cellStyle name="Normal 22 4 4" xfId="4698" xr:uid="{BFD3004D-08C4-420D-8827-094FBC8A39B6}"/>
    <cellStyle name="Normal 22 4 5" xfId="4611" xr:uid="{12D5104D-C839-49D1-8593-6F7CFE7829D8}"/>
    <cellStyle name="Normal 22 4 6" xfId="4602" xr:uid="{F74AE356-1B50-4821-868C-F0D2E6285DD6}"/>
    <cellStyle name="Normal 22 4 7" xfId="4601" xr:uid="{DB9F1488-196B-4F07-AAAF-3EA021C19A06}"/>
    <cellStyle name="Normal 22 4 8" xfId="4600" xr:uid="{5E4EB93E-4896-4508-A4B1-7233B22A2396}"/>
    <cellStyle name="Normal 22 4 9" xfId="4599" xr:uid="{B3358C34-072A-455D-BEA0-1EDCBF44861F}"/>
    <cellStyle name="Normal 22 5" xfId="4744" xr:uid="{AE503B41-A769-4C7D-9464-0DE377B19D69}"/>
    <cellStyle name="Normal 23" xfId="451" xr:uid="{157F7CE0-3874-463C-8AAF-C9A2D8E56A84}"/>
    <cellStyle name="Normal 23 2" xfId="2508" xr:uid="{B0D2E309-3F07-46A8-BEB6-304660D56D77}"/>
    <cellStyle name="Normal 23 2 2" xfId="4363" xr:uid="{F3DAFC7E-DAAF-47D1-8585-4BBCE17C63D8}"/>
    <cellStyle name="Normal 23 2 2 2" xfId="4757" xr:uid="{8F7E2137-5D21-4D01-AFA8-8380A4E68263}"/>
    <cellStyle name="Normal 23 2 2 3" xfId="4699" xr:uid="{586D0564-C8BC-4FD9-AE5C-8FA35D4724DA}"/>
    <cellStyle name="Normal 23 2 2 4" xfId="4670" xr:uid="{3950287E-96B7-4F36-905F-0E7029383FE9}"/>
    <cellStyle name="Normal 23 2 3" xfId="4612" xr:uid="{0BC55908-742D-4928-83C1-B9B8E1A91298}"/>
    <cellStyle name="Normal 23 2 4" xfId="4718" xr:uid="{0EB7FF1B-8F97-42AB-8631-8E196B0FA943}"/>
    <cellStyle name="Normal 23 3" xfId="4433" xr:uid="{21B0AF24-6837-4E22-871D-0EDDB713B1E0}"/>
    <cellStyle name="Normal 23 4" xfId="4362" xr:uid="{FAFC430C-5FA2-43A3-9B16-EAA45C28BDF6}"/>
    <cellStyle name="Normal 23 5" xfId="4579" xr:uid="{2ACD648C-6D2A-4B73-A012-A0976BB823DC}"/>
    <cellStyle name="Normal 23 6" xfId="4745" xr:uid="{42686345-31F5-4194-BB5C-2B280F8BFD9F}"/>
    <cellStyle name="Normal 24" xfId="452" xr:uid="{7511C638-A9A6-4D11-B65F-F68CE3699C3C}"/>
    <cellStyle name="Normal 24 2" xfId="453" xr:uid="{5D7A9B9A-2FD4-422F-B961-6F5131174E8A}"/>
    <cellStyle name="Normal 24 2 2" xfId="4435" xr:uid="{E4C3FAD5-7461-4E52-A988-469BEEE5DBC9}"/>
    <cellStyle name="Normal 24 2 3" xfId="4365" xr:uid="{43200C98-3AC3-470A-9BD9-D5A8B142B1B6}"/>
    <cellStyle name="Normal 24 2 4" xfId="4581" xr:uid="{7F7A2944-670C-466A-8B6D-233A942B7170}"/>
    <cellStyle name="Normal 24 2 5" xfId="4747" xr:uid="{02BAE448-51B2-4C7F-89DB-82BB235E7F14}"/>
    <cellStyle name="Normal 24 3" xfId="4434" xr:uid="{6723337E-B623-45C4-9774-F00B17DEAE71}"/>
    <cellStyle name="Normal 24 4" xfId="4364" xr:uid="{B39EAF8B-F6CC-4C8A-A871-EABFE88A5E74}"/>
    <cellStyle name="Normal 24 5" xfId="4580" xr:uid="{B7B1AF23-16A8-4374-A487-96B9D48B2856}"/>
    <cellStyle name="Normal 24 6" xfId="4746" xr:uid="{9A22019C-9E0F-4266-8ACE-4AE49B680CF0}"/>
    <cellStyle name="Normal 25" xfId="459" xr:uid="{103BF3FF-DE78-4B7C-AC4B-9920507297A9}"/>
    <cellStyle name="Normal 25 2" xfId="4367" xr:uid="{FE1B0EC8-9803-4693-A703-CC3D83C2724B}"/>
    <cellStyle name="Normal 25 2 2" xfId="5343" xr:uid="{718CF793-5A6A-432E-89F9-9B5782108EAF}"/>
    <cellStyle name="Normal 25 3" xfId="4436" xr:uid="{79F9E484-B7F4-4C07-B934-1293D0B0D7F8}"/>
    <cellStyle name="Normal 25 4" xfId="4366" xr:uid="{21202D57-F557-44E4-BB42-DB08F855CEC5}"/>
    <cellStyle name="Normal 25 5" xfId="4582" xr:uid="{9D4F871B-4E36-4FC4-9995-2F577F89C4AF}"/>
    <cellStyle name="Normal 26" xfId="2506" xr:uid="{21C5AF44-8A9E-488D-A3AE-60EFFB3CEA56}"/>
    <cellStyle name="Normal 26 2" xfId="2507" xr:uid="{847846A6-8288-420B-89AA-A6DAE6D85E83}"/>
    <cellStyle name="Normal 26 2 2" xfId="4369" xr:uid="{EF60EA30-2ECD-4EFA-9539-D2F5E06B55D1}"/>
    <cellStyle name="Normal 26 3" xfId="4368" xr:uid="{9DF28599-84CB-4A5F-9BF7-1F731FA4F3D4}"/>
    <cellStyle name="Normal 26 3 2" xfId="4443" xr:uid="{C2053F81-B05F-42C8-96DF-1EB3CC734FF9}"/>
    <cellStyle name="Normal 27" xfId="2514" xr:uid="{E8BBABFA-BE63-4EFA-984B-D1C7C7DC28DA}"/>
    <cellStyle name="Normal 27 2" xfId="4371" xr:uid="{590B80F6-D53A-4286-A2DD-AFB1FEFE2535}"/>
    <cellStyle name="Normal 27 3" xfId="4370" xr:uid="{8AA54EFC-D111-431C-AD50-00BA08D45825}"/>
    <cellStyle name="Normal 27 4" xfId="4606" xr:uid="{11ED461A-8E67-4873-9C52-62DEBCB6090C}"/>
    <cellStyle name="Normal 27 5" xfId="5326" xr:uid="{85C26B12-09CC-4C21-AF23-076604277C11}"/>
    <cellStyle name="Normal 27 6" xfId="4596" xr:uid="{54EE6FC5-C785-4C68-BFB9-D4D4038E440C}"/>
    <cellStyle name="Normal 27 7" xfId="5338" xr:uid="{6E3C2BEB-11FF-4C2C-A283-103DD156CA58}"/>
    <cellStyle name="Normal 28" xfId="4372" xr:uid="{E384CC36-69E9-4684-9837-37946B8ACC64}"/>
    <cellStyle name="Normal 28 2" xfId="4373" xr:uid="{07C2BC54-510D-454F-84EC-6672D82CAED9}"/>
    <cellStyle name="Normal 28 3" xfId="4374" xr:uid="{3F5515DD-59CA-4C7F-9D51-E2E951960CE9}"/>
    <cellStyle name="Normal 29" xfId="4375" xr:uid="{DA4DCDC4-0BB3-4B8F-BFDC-DE7B4D29BF89}"/>
    <cellStyle name="Normal 29 2" xfId="4376" xr:uid="{D669B918-AAFE-41B3-BDAB-0E021C691F31}"/>
    <cellStyle name="Normal 3" xfId="2" xr:uid="{665067A7-73F8-4B7E-BFD2-7BB3B9468366}"/>
    <cellStyle name="Normal 3 2" xfId="76" xr:uid="{C35D3763-D850-42D5-A2AE-7E0FF678F06F}"/>
    <cellStyle name="Normal 3 2 2" xfId="77" xr:uid="{697B2B29-BB2A-4300-AB8C-484E8A7BFED3}"/>
    <cellStyle name="Normal 3 2 2 2" xfId="303" xr:uid="{6AC3D119-58C5-4CAC-A2E5-524C467CB24E}"/>
    <cellStyle name="Normal 3 2 2 2 2" xfId="4672" xr:uid="{5186A686-BE0C-4656-93B2-1D38EDE949A9}"/>
    <cellStyle name="Normal 3 2 2 3" xfId="4563" xr:uid="{A3F7D6C8-AF2A-4B38-A806-1EADF8760993}"/>
    <cellStyle name="Normal 3 2 3" xfId="78" xr:uid="{5F27283C-1926-48A6-B356-C965B8276260}"/>
    <cellStyle name="Normal 3 2 4" xfId="304" xr:uid="{2968107C-5CAD-4CF3-8FE1-81B06E63FD18}"/>
    <cellStyle name="Normal 3 2 4 2" xfId="4673" xr:uid="{9923A433-4562-4780-B813-4E839D54789B}"/>
    <cellStyle name="Normal 3 2 5" xfId="2513" xr:uid="{E6D27807-C822-4452-A087-CFFEB9D218F9}"/>
    <cellStyle name="Normal 3 2 5 2" xfId="4516" xr:uid="{17BE3EC2-6957-4242-8679-CB446D316EFA}"/>
    <cellStyle name="Normal 3 2 5 3" xfId="5310" xr:uid="{865231C0-B314-4D43-8044-8F6C0DF9F8EE}"/>
    <cellStyle name="Normal 3 3" xfId="79" xr:uid="{6210CAC8-1E95-4826-B56F-BF55C5A0500B}"/>
    <cellStyle name="Normal 3 3 2" xfId="305" xr:uid="{4E0423C1-C269-4CA5-A109-B164B9A3C4B9}"/>
    <cellStyle name="Normal 3 3 2 2" xfId="4674" xr:uid="{FC33E2EE-C6D7-4F9F-9AD7-5E99962A8FD7}"/>
    <cellStyle name="Normal 3 3 3" xfId="4564" xr:uid="{0E4AC543-1218-44E8-822B-C905F68AE49E}"/>
    <cellStyle name="Normal 3 4" xfId="80" xr:uid="{566D4A6A-62A7-4EF9-8C11-FFA42B862F41}"/>
    <cellStyle name="Normal 3 4 2" xfId="81" xr:uid="{A2E66760-9906-4740-BED5-6CC685E0697C}"/>
    <cellStyle name="Normal 3 4 2 2" xfId="82" xr:uid="{108A4903-FAEA-4D49-9AB2-B59AC7431EB3}"/>
    <cellStyle name="Normal 3 4 2 2 2" xfId="83" xr:uid="{5382D6A8-EC57-4BBB-8E59-25A2E53A64C3}"/>
    <cellStyle name="Normal 3 4 2 2 3" xfId="84" xr:uid="{F2227179-CD9C-4E17-AD21-AAFBF1E16DFC}"/>
    <cellStyle name="Normal 3 4 2 3" xfId="5346" xr:uid="{E620B42C-3836-4D93-829E-9ACFF5FD124E}"/>
    <cellStyle name="Normal 3 4 2 4" xfId="5348" xr:uid="{BB98F2B9-C725-4855-9E8E-A695E6BFABD5}"/>
    <cellStyle name="Normal 3 4 2 5" xfId="2509" xr:uid="{4F3B4E2C-F1BD-4996-B950-94993CFE09E1}"/>
    <cellStyle name="Normal 3 5" xfId="75" xr:uid="{BE5C7F23-6E1D-4300-AC5C-E1DEE64F636B}"/>
    <cellStyle name="Normal 3 5 2" xfId="4675" xr:uid="{7B98F78B-4892-42DD-A572-0223D2554989}"/>
    <cellStyle name="Normal 3 5 3" xfId="4751" xr:uid="{79741FD8-A480-41A7-9D67-18F51B36D72E}"/>
    <cellStyle name="Normal 3 5 4" xfId="4719" xr:uid="{FED7CBDE-0B6F-479E-9000-B19A7437CE0B}"/>
    <cellStyle name="Normal 3 6" xfId="4671" xr:uid="{E84D42A8-CDEE-4D95-91EC-A09120B56F38}"/>
    <cellStyle name="Normal 3 6 2" xfId="5342" xr:uid="{23B13342-0367-4E8C-A501-9E8D7BE84DE5}"/>
    <cellStyle name="Normal 3 6 2 2" xfId="5339" xr:uid="{5C8199D4-C680-4627-A433-9B9F79D6FFCD}"/>
    <cellStyle name="Normal 30" xfId="4377" xr:uid="{ADA2A731-D730-400E-9604-5FB03AA68B98}"/>
    <cellStyle name="Normal 30 2" xfId="4378" xr:uid="{F6F18089-5176-4548-964B-4EE36B2540AA}"/>
    <cellStyle name="Normal 31" xfId="4379" xr:uid="{ECF36AD0-9A1B-4EAB-98B0-1E274FE4D22B}"/>
    <cellStyle name="Normal 31 2" xfId="4380" xr:uid="{684D7EF2-F3E5-4D5F-9A8C-F3386833D37B}"/>
    <cellStyle name="Normal 32" xfId="4381" xr:uid="{A08017F7-15EA-4324-862D-54BD28E3710E}"/>
    <cellStyle name="Normal 33" xfId="4382" xr:uid="{D822FF81-E353-497D-A10A-C314C1E00514}"/>
    <cellStyle name="Normal 33 2" xfId="4383" xr:uid="{EBE97989-DBF0-48F7-B3D3-8B2974A4FF5C}"/>
    <cellStyle name="Normal 34" xfId="4384" xr:uid="{56CD2028-31DF-4921-836F-B4BB78771884}"/>
    <cellStyle name="Normal 34 2" xfId="4385" xr:uid="{E4C7FCD9-59BE-4A4B-942B-8EFBB3335DAC}"/>
    <cellStyle name="Normal 35" xfId="4386" xr:uid="{92596A3E-3132-4345-AA27-1DBA0DAC237A}"/>
    <cellStyle name="Normal 35 2" xfId="4387" xr:uid="{15F7AEE0-74CA-4047-ABDA-091CCEFE012A}"/>
    <cellStyle name="Normal 36" xfId="4388" xr:uid="{E09FD1D9-0989-4E5F-A1AF-4691396AA880}"/>
    <cellStyle name="Normal 36 2" xfId="4389" xr:uid="{8D697D9C-DBFF-4462-A0E9-E85EDA7211A0}"/>
    <cellStyle name="Normal 37" xfId="4390" xr:uid="{F996D08F-46D3-459C-BCF2-6585E5B197A3}"/>
    <cellStyle name="Normal 37 2" xfId="4391" xr:uid="{A6EE74C8-9D26-49F1-BDF6-0514A62DB570}"/>
    <cellStyle name="Normal 38" xfId="4392" xr:uid="{183A93F9-43E2-4BAF-B669-CF695686DAC8}"/>
    <cellStyle name="Normal 38 2" xfId="4393" xr:uid="{53C14500-5FB6-4E30-8C4B-E812413B79A6}"/>
    <cellStyle name="Normal 39" xfId="4394" xr:uid="{F73E184C-ABC1-4C8D-AAD3-1FA49AED64AE}"/>
    <cellStyle name="Normal 39 2" xfId="4395" xr:uid="{EEFBD3CC-C98E-4A21-A368-C991C8DC05AF}"/>
    <cellStyle name="Normal 39 2 2" xfId="4396" xr:uid="{B93921B8-6197-4F13-BB25-8B826C62F6DF}"/>
    <cellStyle name="Normal 39 3" xfId="4397" xr:uid="{94F8A061-B1A2-4358-BC43-E43470E69A40}"/>
    <cellStyle name="Normal 4" xfId="85" xr:uid="{15640FCE-0B40-4954-A55B-6BB235165E41}"/>
    <cellStyle name="Normal 4 2" xfId="86" xr:uid="{B2064246-5406-4DBC-8DE8-9D756706CE66}"/>
    <cellStyle name="Normal 4 2 2" xfId="87" xr:uid="{253F4484-4BE6-4BCC-9A2D-53320954E111}"/>
    <cellStyle name="Normal 4 2 2 2" xfId="88" xr:uid="{66418118-FD07-4EF3-A4C4-E9269E15C43D}"/>
    <cellStyle name="Normal 4 2 2 2 2" xfId="89" xr:uid="{F7D25724-29E3-4374-9CC3-AF516EA08C9C}"/>
    <cellStyle name="Normal 4 2 2 2 2 2" xfId="90" xr:uid="{F359162C-3FDF-4146-9B5C-77AEEE0DA635}"/>
    <cellStyle name="Normal 4 2 2 2 2 3" xfId="91" xr:uid="{18B604FE-A7C7-40D9-BA13-B0A1A7B54835}"/>
    <cellStyle name="Normal 4 2 2 3" xfId="2814" xr:uid="{3A40727E-A7C7-4BFC-BE4D-D9D563B2F4FB}"/>
    <cellStyle name="Normal 4 2 2 4" xfId="2815" xr:uid="{61690310-E09D-489A-8036-A410EDFF834A}"/>
    <cellStyle name="Normal 4 2 2 4 2" xfId="2816" xr:uid="{ABD7AAB6-E7F3-43AB-9AFF-943D6FFF129F}"/>
    <cellStyle name="Normal 4 2 2 4 3" xfId="2817" xr:uid="{0D1AFFCC-152D-4B1D-A7A5-E43CD517B4A7}"/>
    <cellStyle name="Normal 4 2 2 4 3 2" xfId="2818" xr:uid="{4632F282-DAD0-4C57-AC80-F338AE11314A}"/>
    <cellStyle name="Normal 4 2 2 4 3 3" xfId="4319" xr:uid="{F3DA622F-9082-460B-A43D-AD3EE57AC48F}"/>
    <cellStyle name="Normal 4 2 3" xfId="2501" xr:uid="{63EFAB60-85DB-4472-8353-E7F33E76A9F3}"/>
    <cellStyle name="Normal 4 2 3 2" xfId="2511" xr:uid="{583FF13E-8B2E-4E8B-83F0-94F05CC41DCA}"/>
    <cellStyle name="Normal 4 2 3 2 2" xfId="4469" xr:uid="{008EE592-FD8F-4728-A63B-26B77E80A21A}"/>
    <cellStyle name="Normal 4 2 3 3" xfId="4470" xr:uid="{EC379E3C-41D3-4E55-BB1C-741A384BDDDC}"/>
    <cellStyle name="Normal 4 2 3 3 2" xfId="4471" xr:uid="{418463DE-6E24-4DFE-8CCD-384CCF7E2EC7}"/>
    <cellStyle name="Normal 4 2 3 4" xfId="4472" xr:uid="{2C97AC0F-AC87-4C5E-92B5-0EA3497A768D}"/>
    <cellStyle name="Normal 4 2 3 5" xfId="4473" xr:uid="{BEB5CB07-90F4-4E15-9A21-CCD13B0D8990}"/>
    <cellStyle name="Normal 4 2 4" xfId="2502" xr:uid="{332C31F3-3DB0-4683-88A1-EB34362FE013}"/>
    <cellStyle name="Normal 4 2 4 2" xfId="4399" xr:uid="{A9921D5C-ECFC-4354-BD07-E83627127D09}"/>
    <cellStyle name="Normal 4 2 4 2 2" xfId="4474" xr:uid="{A589CE2E-C58E-4257-B2CE-464C4621FF5B}"/>
    <cellStyle name="Normal 4 2 4 2 3" xfId="4700" xr:uid="{5478C36C-51B5-4B1E-B5CC-5E9A8FF64AC7}"/>
    <cellStyle name="Normal 4 2 4 2 4" xfId="4620" xr:uid="{DAC97029-337F-401E-9F41-41C9A408BCE2}"/>
    <cellStyle name="Normal 4 2 4 3" xfId="4583" xr:uid="{A803350C-EECD-4E46-988F-6A57604E0B2F}"/>
    <cellStyle name="Normal 4 2 4 4" xfId="4720" xr:uid="{7AFD54E8-2FDE-4951-8C8A-F248BCD7EDA3}"/>
    <cellStyle name="Normal 4 2 5" xfId="1176" xr:uid="{52F15103-ADF2-40C8-99F7-7B36DA24861C}"/>
    <cellStyle name="Normal 4 2 6" xfId="4565" xr:uid="{5C2A0EC3-FEB6-4056-B3C3-465AA24EA62C}"/>
    <cellStyle name="Normal 4 3" xfId="536" xr:uid="{54B586F5-ED8D-44A9-A11A-17890DA244BE}"/>
    <cellStyle name="Normal 4 3 2" xfId="1178" xr:uid="{24CFA741-20DE-4002-AB35-DB6A7B9599C7}"/>
    <cellStyle name="Normal 4 3 2 2" xfId="1179" xr:uid="{6BFE0A1B-2D53-4299-AFEE-99C4471543D8}"/>
    <cellStyle name="Normal 4 3 2 3" xfId="1180" xr:uid="{03CBB489-C605-4EC5-BBE0-1CC3B9D832FC}"/>
    <cellStyle name="Normal 4 3 3" xfId="1177" xr:uid="{CBD56AE5-F61C-4539-B195-2B5A7DEF28C5}"/>
    <cellStyle name="Normal 4 3 3 2" xfId="4441" xr:uid="{C6E60E18-DAB4-4F9C-A25C-80792446DD51}"/>
    <cellStyle name="Normal 4 3 4" xfId="2819" xr:uid="{084FA091-B957-4CDB-BAC1-0F123D7781B5}"/>
    <cellStyle name="Normal 4 3 5" xfId="2820" xr:uid="{93F789A8-B255-42F4-8334-3134A5D2BB14}"/>
    <cellStyle name="Normal 4 3 5 2" xfId="2821" xr:uid="{68FA6596-CF27-497A-BC72-E0756B4CF8C7}"/>
    <cellStyle name="Normal 4 3 5 3" xfId="2822" xr:uid="{DA873BE4-153A-4F8E-885B-C9DC61E45AC0}"/>
    <cellStyle name="Normal 4 3 5 3 2" xfId="2823" xr:uid="{48E8A720-300C-4E16-8C68-B58F098837D2}"/>
    <cellStyle name="Normal 4 3 5 3 3" xfId="4318" xr:uid="{1B1D12CE-2094-47EC-AB4D-E5411C1B578B}"/>
    <cellStyle name="Normal 4 3 6" xfId="4321" xr:uid="{413EFBA8-A3CC-4FBE-834D-EF3E0030F4E7}"/>
    <cellStyle name="Normal 4 4" xfId="461" xr:uid="{5561DBFB-676A-4DC5-84C1-97C260ED53F9}"/>
    <cellStyle name="Normal 4 4 2" xfId="2503" xr:uid="{EEA8AA6E-506B-4EB8-A3B8-47A6DBA664B5}"/>
    <cellStyle name="Normal 4 4 2 2" xfId="5345" xr:uid="{987C10B1-1631-4260-BD82-CD5D1E3F2978}"/>
    <cellStyle name="Normal 4 4 3" xfId="2510" xr:uid="{6EC0F9E2-F52D-4762-ABFB-7F787A08A6C8}"/>
    <cellStyle name="Normal 4 4 3 2" xfId="4324" xr:uid="{BE4A3148-F10D-4FF0-AC45-37047EF02CE1}"/>
    <cellStyle name="Normal 4 4 3 3" xfId="4323" xr:uid="{0D629763-BCAE-4402-ABE9-3C37646AA24B}"/>
    <cellStyle name="Normal 4 4 4" xfId="4753" xr:uid="{45923280-EEDE-451E-AC77-676E03BF4A83}"/>
    <cellStyle name="Normal 4 5" xfId="2504" xr:uid="{F7D44A77-6AA1-49A7-9D6F-735FEC39FE1B}"/>
    <cellStyle name="Normal 4 5 2" xfId="4398" xr:uid="{3783A1B3-C2A8-4609-AA46-8B32C38B45CA}"/>
    <cellStyle name="Normal 4 6" xfId="2505" xr:uid="{EA8FACE1-425F-4826-872E-44E683308D87}"/>
    <cellStyle name="Normal 4 7" xfId="908" xr:uid="{632B9571-3B1A-425A-8E42-3ECD898C1507}"/>
    <cellStyle name="Normal 4 8" xfId="5347" xr:uid="{D480EBC8-74E5-4CD3-8D20-C7AC8462DDB2}"/>
    <cellStyle name="Normal 40" xfId="4400" xr:uid="{078A37E5-A0A8-4DEF-B840-14BB65B3AC3F}"/>
    <cellStyle name="Normal 40 2" xfId="4401" xr:uid="{CFEB2223-3DA1-4E4E-B343-3571A45BFA7B}"/>
    <cellStyle name="Normal 40 2 2" xfId="4402" xr:uid="{B03C4229-3D6A-4551-9907-40CC5A27465D}"/>
    <cellStyle name="Normal 40 3" xfId="4403" xr:uid="{5192AC74-4880-4F0E-8608-23EA1926A59C}"/>
    <cellStyle name="Normal 41" xfId="4404" xr:uid="{8E2F54C6-2F26-4284-B712-F164C08D8857}"/>
    <cellStyle name="Normal 41 2" xfId="4405" xr:uid="{A1EBEC68-E7E4-42A8-BB42-3C0E98D94BB5}"/>
    <cellStyle name="Normal 42" xfId="4406" xr:uid="{8EE904A3-6189-4648-9CBC-086777C83A1B}"/>
    <cellStyle name="Normal 42 2" xfId="4407" xr:uid="{9C71F89A-FD22-4DA0-83F0-B0F1080DB19E}"/>
    <cellStyle name="Normal 43" xfId="4408" xr:uid="{026ABD48-97F8-468B-ADF2-8955B425A838}"/>
    <cellStyle name="Normal 43 2" xfId="4409" xr:uid="{E270F0E6-CE3C-44B7-BD2F-3BB8F57620DE}"/>
    <cellStyle name="Normal 44" xfId="4419" xr:uid="{20510DE1-11EA-4F5D-B300-021E61025617}"/>
    <cellStyle name="Normal 44 2" xfId="4420" xr:uid="{AA8723AC-BCDE-4DE7-9361-FC1BFD99781D}"/>
    <cellStyle name="Normal 45" xfId="4680" xr:uid="{77B37680-1590-4440-A7F5-6F422E020F63}"/>
    <cellStyle name="Normal 45 2" xfId="5330" xr:uid="{4F678C8F-6ED2-4D5D-8C2E-08C1324EB20D}"/>
    <cellStyle name="Normal 45 3" xfId="5329" xr:uid="{7DC151BC-A4EC-423D-A256-D57270841C66}"/>
    <cellStyle name="Normal 5" xfId="92" xr:uid="{39A8968C-86AD-4084-B46D-981AA3E7FE95}"/>
    <cellStyle name="Normal 5 10" xfId="306" xr:uid="{5537FC1E-41FD-48DC-BF5E-26CC1364822D}"/>
    <cellStyle name="Normal 5 10 2" xfId="537" xr:uid="{114A62A3-39E5-419C-8117-220B9190B670}"/>
    <cellStyle name="Normal 5 10 2 2" xfId="1181" xr:uid="{496CF000-0D2C-4D53-8932-F6B8037806A2}"/>
    <cellStyle name="Normal 5 10 2 3" xfId="2824" xr:uid="{2DE20521-5824-4C6B-837E-F35FA9303B71}"/>
    <cellStyle name="Normal 5 10 2 4" xfId="2825" xr:uid="{4C1DC18E-ADFA-4E4E-9D24-66EEA0947A16}"/>
    <cellStyle name="Normal 5 10 3" xfId="1182" xr:uid="{BD7066A8-96A4-4A9C-9AAA-EC2B320F821D}"/>
    <cellStyle name="Normal 5 10 3 2" xfId="2826" xr:uid="{B4F6BD21-B574-4698-AD40-46BE15E030D5}"/>
    <cellStyle name="Normal 5 10 3 3" xfId="2827" xr:uid="{F217D77B-BCDE-4853-A479-CBB8541EB27F}"/>
    <cellStyle name="Normal 5 10 3 4" xfId="2828" xr:uid="{457CB208-6CBD-4D00-8365-3D43A4B6C761}"/>
    <cellStyle name="Normal 5 10 4" xfId="2829" xr:uid="{95F6A329-3B85-4A63-8187-AEE034845E24}"/>
    <cellStyle name="Normal 5 10 5" xfId="2830" xr:uid="{AB6079EA-F6B6-481E-BF3A-8961D863C258}"/>
    <cellStyle name="Normal 5 10 6" xfId="2831" xr:uid="{DD0D66F5-F342-45B0-8EDC-52963683CEFA}"/>
    <cellStyle name="Normal 5 11" xfId="307" xr:uid="{2C5FE76F-B5E5-4287-87F9-DC27C6F08F4A}"/>
    <cellStyle name="Normal 5 11 2" xfId="1183" xr:uid="{5B3DA5CC-53D9-4BBF-89F3-E12B41265DEA}"/>
    <cellStyle name="Normal 5 11 2 2" xfId="2832" xr:uid="{6BF90D65-9CE2-4EB6-B5E6-38FE2CAFDADF}"/>
    <cellStyle name="Normal 5 11 2 2 2" xfId="4410" xr:uid="{9D6183B9-8353-4BB7-8D59-EE09450FF49D}"/>
    <cellStyle name="Normal 5 11 2 2 3" xfId="4687" xr:uid="{B2CB960D-C76A-4A1D-8B02-94B51C78BDC3}"/>
    <cellStyle name="Normal 5 11 2 3" xfId="2833" xr:uid="{73629C69-166D-403C-96C3-FD5AD5DDBAB5}"/>
    <cellStyle name="Normal 5 11 2 4" xfId="2834" xr:uid="{79466803-4A8A-4A97-A4F7-949856F1D850}"/>
    <cellStyle name="Normal 5 11 3" xfId="2835" xr:uid="{F71186B0-7E5C-43EA-8D82-E146626BB514}"/>
    <cellStyle name="Normal 5 11 4" xfId="2836" xr:uid="{563C612F-4B65-4673-8562-1123856B2CF8}"/>
    <cellStyle name="Normal 5 11 4 2" xfId="4584" xr:uid="{40A053CB-48BF-405C-A975-6F7AAAB51565}"/>
    <cellStyle name="Normal 5 11 4 3" xfId="4688" xr:uid="{4C6B2F61-F3D3-46B9-BB2E-FA1DFE36EF35}"/>
    <cellStyle name="Normal 5 11 4 4" xfId="4613" xr:uid="{A9D3CC3B-6A32-4A3D-958C-DEA66A8D52DB}"/>
    <cellStyle name="Normal 5 11 5" xfId="2837" xr:uid="{4101FADF-3C9C-40BE-A251-F5325B646B87}"/>
    <cellStyle name="Normal 5 12" xfId="1184" xr:uid="{896AB4C1-44E2-4A4D-AA2A-782B973BD867}"/>
    <cellStyle name="Normal 5 12 2" xfId="2838" xr:uid="{F967288E-C5CF-4185-95B1-FC6C325A94EF}"/>
    <cellStyle name="Normal 5 12 3" xfId="2839" xr:uid="{DE60546D-BF5B-4393-B79F-6F8A5621FE5B}"/>
    <cellStyle name="Normal 5 12 4" xfId="2840" xr:uid="{AD98CF5E-9EE0-4B80-9866-B92D02498C3D}"/>
    <cellStyle name="Normal 5 13" xfId="909" xr:uid="{95EC4F39-2C32-494C-ABC9-4F3F8F64584D}"/>
    <cellStyle name="Normal 5 13 2" xfId="2841" xr:uid="{41A9BA97-163D-43F7-9F7E-E5E86DEE5C7F}"/>
    <cellStyle name="Normal 5 13 3" xfId="2842" xr:uid="{48CEFAB7-86C2-4B73-87D6-80BF19A4D1D5}"/>
    <cellStyle name="Normal 5 13 4" xfId="2843" xr:uid="{AAAE7D19-5111-4E8A-B8F9-BB511E7D6BF8}"/>
    <cellStyle name="Normal 5 14" xfId="2844" xr:uid="{FED10454-95BE-476B-99A8-4C78B13031D8}"/>
    <cellStyle name="Normal 5 14 2" xfId="2845" xr:uid="{2653AD57-908F-46B6-9247-D090B1266D56}"/>
    <cellStyle name="Normal 5 15" xfId="2846" xr:uid="{6F04005C-7DF0-4EE6-A756-295DCD391D6E}"/>
    <cellStyle name="Normal 5 16" xfId="2847" xr:uid="{E871C7D6-B0D0-435E-B1CC-90DF0616D1F2}"/>
    <cellStyle name="Normal 5 17" xfId="2848" xr:uid="{6C8F86F1-32B1-4624-A4F9-AFA74460D226}"/>
    <cellStyle name="Normal 5 2" xfId="93" xr:uid="{B34043BF-A427-4C0F-948D-6CBB7234A4AB}"/>
    <cellStyle name="Normal 5 2 2" xfId="203" xr:uid="{CB152BB6-0960-4A7D-BB7F-301C2B4253ED}"/>
    <cellStyle name="Normal 5 2 2 2" xfId="204" xr:uid="{A7456E43-DDD8-4F3B-9A76-44F05D772657}"/>
    <cellStyle name="Normal 5 2 2 2 2" xfId="205" xr:uid="{D289F529-9A14-4927-A01F-884B12E127C3}"/>
    <cellStyle name="Normal 5 2 2 2 2 2" xfId="206" xr:uid="{09EDFE81-D170-498A-8699-5DC7C83EF221}"/>
    <cellStyle name="Normal 5 2 2 2 3" xfId="207" xr:uid="{BC14D811-D3E6-4B3A-A419-B49F19A6F6A9}"/>
    <cellStyle name="Normal 5 2 2 2 4" xfId="4676" xr:uid="{7F4948FA-1A91-44A0-B820-E35D36F39995}"/>
    <cellStyle name="Normal 5 2 2 2 5" xfId="5306" xr:uid="{82060549-2E63-4CE8-9DBB-C68834E3E48A}"/>
    <cellStyle name="Normal 5 2 2 3" xfId="208" xr:uid="{639B4625-676A-4685-9EB2-2530A90D9994}"/>
    <cellStyle name="Normal 5 2 2 3 2" xfId="209" xr:uid="{BEE77B3F-01EC-4B93-B422-FFFDE1598BE9}"/>
    <cellStyle name="Normal 5 2 2 4" xfId="210" xr:uid="{711142BA-BAD5-4CEC-AFB3-6B599AB912BF}"/>
    <cellStyle name="Normal 5 2 2 5" xfId="308" xr:uid="{78FA145A-AC6E-4495-A780-DF75FB21D15E}"/>
    <cellStyle name="Normal 5 2 2 6" xfId="4603" xr:uid="{249001CF-A4AC-40BA-AC2C-2C00EDC6521C}"/>
    <cellStyle name="Normal 5 2 2 7" xfId="5335" xr:uid="{FE7AB6A1-85FA-45C5-A7B9-0148A0B52529}"/>
    <cellStyle name="Normal 5 2 3" xfId="211" xr:uid="{27B7A58A-07D6-4CA8-89BA-370FC69279EE}"/>
    <cellStyle name="Normal 5 2 3 2" xfId="212" xr:uid="{864B562E-9812-41F0-A6DA-B6E80A3C9A57}"/>
    <cellStyle name="Normal 5 2 3 2 2" xfId="213" xr:uid="{E410695E-697D-46FC-B4E2-0958C5C43666}"/>
    <cellStyle name="Normal 5 2 3 2 3" xfId="4566" xr:uid="{8E0D7C84-72C1-454D-953A-6F2BF461FF02}"/>
    <cellStyle name="Normal 5 2 3 2 4" xfId="5307" xr:uid="{E27BAB42-67C6-4209-BD15-E8EAF2027D57}"/>
    <cellStyle name="Normal 5 2 3 3" xfId="214" xr:uid="{E94FC1DD-6BCF-4C74-B95D-D9528A1A57B4}"/>
    <cellStyle name="Normal 5 2 3 3 2" xfId="4748" xr:uid="{FA18D376-AB43-4021-AB76-B68D9A1E086C}"/>
    <cellStyle name="Normal 5 2 3 4" xfId="4411" xr:uid="{5C46D6F7-39F5-4A46-9EA5-9C74BBF9C6D8}"/>
    <cellStyle name="Normal 5 2 3 4 2" xfId="4721" xr:uid="{463CBF99-22EC-4563-BBE7-43FB3A80CC16}"/>
    <cellStyle name="Normal 5 2 3 5" xfId="4604" xr:uid="{51935470-B380-4990-8C98-29E4CF7E625E}"/>
    <cellStyle name="Normal 5 2 3 6" xfId="5327" xr:uid="{31258D86-C2E7-4852-A3E0-BC9C177823A9}"/>
    <cellStyle name="Normal 5 2 3 7" xfId="5336" xr:uid="{92F5139F-15D0-40A6-B14A-008BA042C5BC}"/>
    <cellStyle name="Normal 5 2 4" xfId="215" xr:uid="{EBD8E36D-73D7-4C76-A6B0-589799DAE3F3}"/>
    <cellStyle name="Normal 5 2 4 2" xfId="216" xr:uid="{9575918E-2D2C-4741-A83B-4237745E1CD6}"/>
    <cellStyle name="Normal 5 2 5" xfId="217" xr:uid="{050CDA58-03B2-4592-9234-421555D856E0}"/>
    <cellStyle name="Normal 5 2 6" xfId="202" xr:uid="{C4F848B2-7A24-4A38-98D1-1E5198F0607B}"/>
    <cellStyle name="Normal 5 3" xfId="94" xr:uid="{08759200-0EEB-4EE5-BC29-3CFEE55DA82E}"/>
    <cellStyle name="Normal 5 3 2" xfId="4413" xr:uid="{E944AEC8-B47D-4FC9-BA18-F8F0F9A92F29}"/>
    <cellStyle name="Normal 5 3 3" xfId="4412" xr:uid="{67DF8249-DE0C-44F6-83AC-7F63C502DAEC}"/>
    <cellStyle name="Normal 5 4" xfId="95" xr:uid="{542DB39C-2228-4A3C-9431-E0D6FFBFFFD2}"/>
    <cellStyle name="Normal 5 4 10" xfId="2849" xr:uid="{C25B6618-4318-42C2-BE29-BD3D31875D58}"/>
    <cellStyle name="Normal 5 4 11" xfId="2850" xr:uid="{BCD9228A-5916-4531-8D17-7D45FBB1B186}"/>
    <cellStyle name="Normal 5 4 2" xfId="96" xr:uid="{126C4B18-DB10-47B1-89A9-4E839F0AFADE}"/>
    <cellStyle name="Normal 5 4 2 2" xfId="97" xr:uid="{66386EF7-7884-428C-BE79-4F180EBE010B}"/>
    <cellStyle name="Normal 5 4 2 2 2" xfId="309" xr:uid="{F2EF342B-3D9F-4197-AE40-1D2AEC9D27CF}"/>
    <cellStyle name="Normal 5 4 2 2 2 2" xfId="538" xr:uid="{B19E94AA-096B-4502-9E87-FE56259A9648}"/>
    <cellStyle name="Normal 5 4 2 2 2 2 2" xfId="539" xr:uid="{3DD3D04C-946F-4B38-B4AC-DD71AD59DFAD}"/>
    <cellStyle name="Normal 5 4 2 2 2 2 2 2" xfId="1185" xr:uid="{C0FDA462-A966-46EF-AC2B-10C4859C7218}"/>
    <cellStyle name="Normal 5 4 2 2 2 2 2 2 2" xfId="1186" xr:uid="{7F1EC53E-E64C-4B09-BFF7-304B5B4E3D65}"/>
    <cellStyle name="Normal 5 4 2 2 2 2 2 3" xfId="1187" xr:uid="{69B83F83-854D-4868-BC24-B9B549169D6D}"/>
    <cellStyle name="Normal 5 4 2 2 2 2 3" xfId="1188" xr:uid="{B8CDB672-57F3-4FF7-85BE-7B234B71FA99}"/>
    <cellStyle name="Normal 5 4 2 2 2 2 3 2" xfId="1189" xr:uid="{6C51A41D-884D-4D3F-916A-6224B9C288C7}"/>
    <cellStyle name="Normal 5 4 2 2 2 2 4" xfId="1190" xr:uid="{125C72F9-D582-4CAA-9EB6-C026AA1049E3}"/>
    <cellStyle name="Normal 5 4 2 2 2 3" xfId="540" xr:uid="{D4A4494C-31D0-4C62-B55A-D796F4F396BF}"/>
    <cellStyle name="Normal 5 4 2 2 2 3 2" xfId="1191" xr:uid="{6C5E29D3-6535-4A13-B09D-3CD142EB047A}"/>
    <cellStyle name="Normal 5 4 2 2 2 3 2 2" xfId="1192" xr:uid="{B1F9573E-7379-4232-831B-C4D1016B6DDF}"/>
    <cellStyle name="Normal 5 4 2 2 2 3 3" xfId="1193" xr:uid="{84712B39-4D1E-4DE4-AE0C-0D9E9A44E74B}"/>
    <cellStyle name="Normal 5 4 2 2 2 3 4" xfId="2851" xr:uid="{5CDBDABB-6C4D-4046-874F-4D1765A015BD}"/>
    <cellStyle name="Normal 5 4 2 2 2 4" xfId="1194" xr:uid="{5E58C5AE-4BA5-4805-BE90-9B0FC4B718F8}"/>
    <cellStyle name="Normal 5 4 2 2 2 4 2" xfId="1195" xr:uid="{8434C141-DAC6-469A-9610-ED07A4F312DC}"/>
    <cellStyle name="Normal 5 4 2 2 2 5" xfId="1196" xr:uid="{975E7938-DED8-4DB3-83DA-203C51FE90AC}"/>
    <cellStyle name="Normal 5 4 2 2 2 6" xfId="2852" xr:uid="{C5F7B57F-E505-4B1A-9142-F5A40FE9FEA1}"/>
    <cellStyle name="Normal 5 4 2 2 3" xfId="310" xr:uid="{4DA3E239-FD2B-4772-AFA2-797D755BE354}"/>
    <cellStyle name="Normal 5 4 2 2 3 2" xfId="541" xr:uid="{08FC72FB-8012-4B39-81EF-4556EEFAD10E}"/>
    <cellStyle name="Normal 5 4 2 2 3 2 2" xfId="542" xr:uid="{8FD51098-4014-4AC4-907B-D9BC55B314A7}"/>
    <cellStyle name="Normal 5 4 2 2 3 2 2 2" xfId="1197" xr:uid="{E0C5368C-0A9A-4569-BF1F-603C33A266C4}"/>
    <cellStyle name="Normal 5 4 2 2 3 2 2 2 2" xfId="1198" xr:uid="{AADE9E6A-574F-4DF3-8FF7-726C8ACD9487}"/>
    <cellStyle name="Normal 5 4 2 2 3 2 2 3" xfId="1199" xr:uid="{DF312E83-80C3-4ACF-B316-EEEB30449BEE}"/>
    <cellStyle name="Normal 5 4 2 2 3 2 3" xfId="1200" xr:uid="{E3A06E90-FBD8-434F-AF19-502F4B681079}"/>
    <cellStyle name="Normal 5 4 2 2 3 2 3 2" xfId="1201" xr:uid="{986EC829-58FB-42CA-94E5-726547583F2E}"/>
    <cellStyle name="Normal 5 4 2 2 3 2 4" xfId="1202" xr:uid="{0A28F22F-8636-483D-85AA-B3BE524062E8}"/>
    <cellStyle name="Normal 5 4 2 2 3 3" xfId="543" xr:uid="{6A07EC38-A1B6-4A1C-8875-8C20B6EDE283}"/>
    <cellStyle name="Normal 5 4 2 2 3 3 2" xfId="1203" xr:uid="{760A751C-1499-428B-8AB6-7CB70D43FD5F}"/>
    <cellStyle name="Normal 5 4 2 2 3 3 2 2" xfId="1204" xr:uid="{8315090E-7C56-4FBE-983A-D33522E74D2A}"/>
    <cellStyle name="Normal 5 4 2 2 3 3 3" xfId="1205" xr:uid="{B36D9A14-E07D-4B32-956C-A02C215AB255}"/>
    <cellStyle name="Normal 5 4 2 2 3 4" xfId="1206" xr:uid="{B59BCAEF-0F3D-4182-A6E1-AFD98F723D55}"/>
    <cellStyle name="Normal 5 4 2 2 3 4 2" xfId="1207" xr:uid="{4FF0034D-AE6D-46BB-8242-1AEFE4B252E8}"/>
    <cellStyle name="Normal 5 4 2 2 3 5" xfId="1208" xr:uid="{E8E9AB1B-AB87-4DB6-8C07-F2798162CDF0}"/>
    <cellStyle name="Normal 5 4 2 2 4" xfId="544" xr:uid="{67838D60-8D6A-49F5-B221-B2881DAC09F3}"/>
    <cellStyle name="Normal 5 4 2 2 4 2" xfId="545" xr:uid="{CC6E65EA-DBB4-4C0C-A697-799A88603B8E}"/>
    <cellStyle name="Normal 5 4 2 2 4 2 2" xfId="1209" xr:uid="{02F22B24-2113-4525-8D7C-F9E502DF514A}"/>
    <cellStyle name="Normal 5 4 2 2 4 2 2 2" xfId="1210" xr:uid="{581EA669-3FB6-4143-9AE3-1B0098210F99}"/>
    <cellStyle name="Normal 5 4 2 2 4 2 3" xfId="1211" xr:uid="{E6979ADC-0E11-4737-A52B-9702CF60264D}"/>
    <cellStyle name="Normal 5 4 2 2 4 3" xfId="1212" xr:uid="{9E5B9A80-D569-4BD3-B32F-3291024F9EB8}"/>
    <cellStyle name="Normal 5 4 2 2 4 3 2" xfId="1213" xr:uid="{3B6CC63B-BC50-46B1-9384-B2AD87333178}"/>
    <cellStyle name="Normal 5 4 2 2 4 4" xfId="1214" xr:uid="{341ED0E5-7D55-4033-A316-574DC8B85602}"/>
    <cellStyle name="Normal 5 4 2 2 5" xfId="546" xr:uid="{A734CE3E-3E40-4616-B602-1C6FF5B4B878}"/>
    <cellStyle name="Normal 5 4 2 2 5 2" xfId="1215" xr:uid="{35F622B0-E784-4309-9DC4-FCD6862F5D0A}"/>
    <cellStyle name="Normal 5 4 2 2 5 2 2" xfId="1216" xr:uid="{13F48E7B-3B50-4CFE-B84F-46D79BF8BF77}"/>
    <cellStyle name="Normal 5 4 2 2 5 3" xfId="1217" xr:uid="{C03A5C3A-BDC5-4637-B2FE-35FDC02DF055}"/>
    <cellStyle name="Normal 5 4 2 2 5 4" xfId="2853" xr:uid="{9AA073F8-B61E-491A-9E18-FF241DB59837}"/>
    <cellStyle name="Normal 5 4 2 2 6" xfId="1218" xr:uid="{4EFF80F0-FE9F-45BC-BF5E-FCAE56D5F386}"/>
    <cellStyle name="Normal 5 4 2 2 6 2" xfId="1219" xr:uid="{AFC1F71C-F3A3-45FB-B636-93F3D2F2C9A9}"/>
    <cellStyle name="Normal 5 4 2 2 7" xfId="1220" xr:uid="{189DE463-06B6-4171-92D6-B455884610DC}"/>
    <cellStyle name="Normal 5 4 2 2 8" xfId="2854" xr:uid="{6C05417C-B856-4BBA-AE06-32A69A42BB81}"/>
    <cellStyle name="Normal 5 4 2 3" xfId="311" xr:uid="{00FE95C2-7357-4A76-AA35-F4CDB012008B}"/>
    <cellStyle name="Normal 5 4 2 3 2" xfId="547" xr:uid="{83CB1078-7950-4590-9E50-CAE2168A9E99}"/>
    <cellStyle name="Normal 5 4 2 3 2 2" xfId="548" xr:uid="{124630E1-32EE-400B-BACF-1182EB961BF9}"/>
    <cellStyle name="Normal 5 4 2 3 2 2 2" xfId="1221" xr:uid="{B6243176-2D47-4F47-802E-EC3B326264CE}"/>
    <cellStyle name="Normal 5 4 2 3 2 2 2 2" xfId="1222" xr:uid="{31A0F59F-82EB-4690-A6B4-E78C2C44A6FB}"/>
    <cellStyle name="Normal 5 4 2 3 2 2 3" xfId="1223" xr:uid="{CFC27F5B-8C91-445E-849F-48E57593069E}"/>
    <cellStyle name="Normal 5 4 2 3 2 3" xfId="1224" xr:uid="{50539701-55E9-4899-A4D3-06DF44B6030A}"/>
    <cellStyle name="Normal 5 4 2 3 2 3 2" xfId="1225" xr:uid="{6A2F4F80-03C9-40F9-AC8E-1332F23AE54E}"/>
    <cellStyle name="Normal 5 4 2 3 2 4" xfId="1226" xr:uid="{6A0194B4-ED15-4B90-BDB6-045980E391C1}"/>
    <cellStyle name="Normal 5 4 2 3 3" xfId="549" xr:uid="{0517E603-798F-4FED-BE76-12EDAB4D0CD5}"/>
    <cellStyle name="Normal 5 4 2 3 3 2" xfId="1227" xr:uid="{02CAD300-784B-4196-99FD-8E7787481B9F}"/>
    <cellStyle name="Normal 5 4 2 3 3 2 2" xfId="1228" xr:uid="{59880441-4BA3-4EBB-AE40-BC1DE2D1E5A5}"/>
    <cellStyle name="Normal 5 4 2 3 3 3" xfId="1229" xr:uid="{BC14F9E9-9167-43C7-BEB1-CED09DD59331}"/>
    <cellStyle name="Normal 5 4 2 3 3 4" xfId="2855" xr:uid="{84C309F2-F1BB-45FF-BA9D-4A34F8295372}"/>
    <cellStyle name="Normal 5 4 2 3 4" xfId="1230" xr:uid="{09CD0D96-A637-4C28-A429-F35EAB125E49}"/>
    <cellStyle name="Normal 5 4 2 3 4 2" xfId="1231" xr:uid="{5E64BFAB-2F59-4386-AF39-7EE78897C7BE}"/>
    <cellStyle name="Normal 5 4 2 3 5" xfId="1232" xr:uid="{D570234C-3E23-4062-9F3D-89E439791D5F}"/>
    <cellStyle name="Normal 5 4 2 3 6" xfId="2856" xr:uid="{59BACB90-D3D7-43A3-8C46-F4E4F42B048E}"/>
    <cellStyle name="Normal 5 4 2 4" xfId="312" xr:uid="{3B0D3C22-3862-4F94-A8EE-26D995289F60}"/>
    <cellStyle name="Normal 5 4 2 4 2" xfId="550" xr:uid="{CE757185-647D-4497-8306-BCE6359BCD0C}"/>
    <cellStyle name="Normal 5 4 2 4 2 2" xfId="551" xr:uid="{0368F3EB-D598-4550-BD45-F97570900F0A}"/>
    <cellStyle name="Normal 5 4 2 4 2 2 2" xfId="1233" xr:uid="{1A7355A2-9146-4538-BDA7-08E18B56BA3C}"/>
    <cellStyle name="Normal 5 4 2 4 2 2 2 2" xfId="1234" xr:uid="{EDFF40F6-9FC0-4D91-9730-F7C18CAD3B9F}"/>
    <cellStyle name="Normal 5 4 2 4 2 2 3" xfId="1235" xr:uid="{C1826FDE-A4AA-48D0-8ECC-611EE67FB5B0}"/>
    <cellStyle name="Normal 5 4 2 4 2 3" xfId="1236" xr:uid="{84A97EA6-E5F9-4137-BA0C-E65316E443F5}"/>
    <cellStyle name="Normal 5 4 2 4 2 3 2" xfId="1237" xr:uid="{DA5399DD-63CF-48D7-B9CE-56D2032DA6A6}"/>
    <cellStyle name="Normal 5 4 2 4 2 4" xfId="1238" xr:uid="{1C9A5EB9-4AEB-48BE-A0AC-EE651EFA813F}"/>
    <cellStyle name="Normal 5 4 2 4 3" xfId="552" xr:uid="{AAF43EDD-2C87-4452-ABDE-B48E34959F89}"/>
    <cellStyle name="Normal 5 4 2 4 3 2" xfId="1239" xr:uid="{06FDAE53-8C7D-4DA4-A979-775EE93CADA4}"/>
    <cellStyle name="Normal 5 4 2 4 3 2 2" xfId="1240" xr:uid="{9171D42E-01ED-4415-A6F9-CF803AF6CCB5}"/>
    <cellStyle name="Normal 5 4 2 4 3 3" xfId="1241" xr:uid="{40F41BBF-B875-4211-8CBF-726A6C648521}"/>
    <cellStyle name="Normal 5 4 2 4 4" xfId="1242" xr:uid="{2094478D-68CB-4B9E-8027-37AE5FF3381F}"/>
    <cellStyle name="Normal 5 4 2 4 4 2" xfId="1243" xr:uid="{CABB6144-6A83-4B8A-BA2B-B94F588CBB40}"/>
    <cellStyle name="Normal 5 4 2 4 5" xfId="1244" xr:uid="{CE456809-E0BF-4C46-9FB6-3E2952839690}"/>
    <cellStyle name="Normal 5 4 2 5" xfId="313" xr:uid="{0D99E55E-7366-46C8-8AF0-0A20375648DD}"/>
    <cellStyle name="Normal 5 4 2 5 2" xfId="553" xr:uid="{D8C3DF7D-8C33-4C21-9C4F-0B7F9E8243A0}"/>
    <cellStyle name="Normal 5 4 2 5 2 2" xfId="1245" xr:uid="{01572988-9E17-4739-AABE-E3D0B18C7B69}"/>
    <cellStyle name="Normal 5 4 2 5 2 2 2" xfId="1246" xr:uid="{5489E932-63F3-41D9-A44D-4EE17F0C6F75}"/>
    <cellStyle name="Normal 5 4 2 5 2 3" xfId="1247" xr:uid="{9288BC2D-BC86-4629-8A5D-AD594643B66C}"/>
    <cellStyle name="Normal 5 4 2 5 3" xfId="1248" xr:uid="{85A72F67-5A71-4831-A4E5-B3990DE32C24}"/>
    <cellStyle name="Normal 5 4 2 5 3 2" xfId="1249" xr:uid="{13F94904-F275-44E4-B95F-8A11811A9507}"/>
    <cellStyle name="Normal 5 4 2 5 4" xfId="1250" xr:uid="{F2F91B23-9AF2-4F8E-B9A4-E30E4DDC51D5}"/>
    <cellStyle name="Normal 5 4 2 6" xfId="554" xr:uid="{198495A6-E322-4EC9-BB12-FC98A730FF08}"/>
    <cellStyle name="Normal 5 4 2 6 2" xfId="1251" xr:uid="{3FA58253-CADF-4C06-A5DF-AC6A6E239799}"/>
    <cellStyle name="Normal 5 4 2 6 2 2" xfId="1252" xr:uid="{0E0026EC-68BF-4A53-871F-7858F3C0C0F9}"/>
    <cellStyle name="Normal 5 4 2 6 2 3" xfId="4426" xr:uid="{CFDE44B5-8C68-4101-A56B-E79CE300680E}"/>
    <cellStyle name="Normal 5 4 2 6 3" xfId="1253" xr:uid="{641FC49D-147D-4555-9472-911CE34AE9EA}"/>
    <cellStyle name="Normal 5 4 2 6 4" xfId="2857" xr:uid="{66EDC54A-8AD2-4BC0-B277-A5E120D22650}"/>
    <cellStyle name="Normal 5 4 2 6 4 2" xfId="4591" xr:uid="{7783353B-2647-4DC5-9141-D78387E35D29}"/>
    <cellStyle name="Normal 5 4 2 6 4 3" xfId="4689" xr:uid="{CF80C540-9808-4DD3-9571-02716F127DBE}"/>
    <cellStyle name="Normal 5 4 2 6 4 4" xfId="4618" xr:uid="{D2D82753-43B7-49A6-A066-3EB11575F2C6}"/>
    <cellStyle name="Normal 5 4 2 7" xfId="1254" xr:uid="{61C4A4EB-DC24-48FF-B9A5-667E6DB89D96}"/>
    <cellStyle name="Normal 5 4 2 7 2" xfId="1255" xr:uid="{1724AE4E-5AAE-4015-82B9-9E807EBF3660}"/>
    <cellStyle name="Normal 5 4 2 8" xfId="1256" xr:uid="{F6B30A30-10B0-4E9C-A083-E9607A343752}"/>
    <cellStyle name="Normal 5 4 2 9" xfId="2858" xr:uid="{9418A39B-659B-483B-B2D4-04B379598B50}"/>
    <cellStyle name="Normal 5 4 3" xfId="98" xr:uid="{13DA3906-9163-4BD5-88F1-6C497DAFE6E7}"/>
    <cellStyle name="Normal 5 4 3 2" xfId="165" xr:uid="{25D954C3-0777-4D9E-A3EE-3D2A846FE7D4}"/>
    <cellStyle name="Normal 5 4 3 2 2" xfId="555" xr:uid="{CD91A11C-AA0F-4566-9BF9-50E9942606D3}"/>
    <cellStyle name="Normal 5 4 3 2 2 2" xfId="556" xr:uid="{A5E436E0-EEED-4C1C-A299-5651C9EC47FE}"/>
    <cellStyle name="Normal 5 4 3 2 2 2 2" xfId="1257" xr:uid="{81044FEC-9E95-4FA2-A192-44F707F81119}"/>
    <cellStyle name="Normal 5 4 3 2 2 2 2 2" xfId="1258" xr:uid="{30CBC589-9E37-489F-B084-6986E4CA9D8B}"/>
    <cellStyle name="Normal 5 4 3 2 2 2 3" xfId="1259" xr:uid="{7016AA65-4FEC-4175-8897-804A111BB310}"/>
    <cellStyle name="Normal 5 4 3 2 2 3" xfId="1260" xr:uid="{285C6923-AEB6-4E51-B333-F0CAFEA8DFA0}"/>
    <cellStyle name="Normal 5 4 3 2 2 3 2" xfId="1261" xr:uid="{02DDC88C-5646-4F5D-BD67-CB2BBCC7B122}"/>
    <cellStyle name="Normal 5 4 3 2 2 4" xfId="1262" xr:uid="{27BA55AF-B5D3-4FEF-9B62-252A9F37A392}"/>
    <cellStyle name="Normal 5 4 3 2 3" xfId="557" xr:uid="{390943E0-6FEB-4D8D-AF67-3DE0ED5FA813}"/>
    <cellStyle name="Normal 5 4 3 2 3 2" xfId="1263" xr:uid="{5A01F4B5-C053-48EA-A488-9706A62621FD}"/>
    <cellStyle name="Normal 5 4 3 2 3 2 2" xfId="1264" xr:uid="{8B77CECB-1042-46F5-9995-039AA4FBEFD0}"/>
    <cellStyle name="Normal 5 4 3 2 3 3" xfId="1265" xr:uid="{E2962C36-A4B3-4C79-A0B4-A5EEE2B5DD29}"/>
    <cellStyle name="Normal 5 4 3 2 3 4" xfId="2859" xr:uid="{E9C17A89-2D4E-4CFB-8F30-EFBD894B0671}"/>
    <cellStyle name="Normal 5 4 3 2 4" xfId="1266" xr:uid="{591BA6AC-AC0D-4A38-9573-68970A511097}"/>
    <cellStyle name="Normal 5 4 3 2 4 2" xfId="1267" xr:uid="{E486DC64-E82D-460A-9398-B6253D131B9A}"/>
    <cellStyle name="Normal 5 4 3 2 5" xfId="1268" xr:uid="{34C9E016-685F-4B4C-A2D4-BC1EA908259D}"/>
    <cellStyle name="Normal 5 4 3 2 6" xfId="2860" xr:uid="{AA91F5DA-265F-4224-BAA2-E7B69789B83F}"/>
    <cellStyle name="Normal 5 4 3 3" xfId="314" xr:uid="{6E54F23C-3974-461C-A916-32CB39A58390}"/>
    <cellStyle name="Normal 5 4 3 3 2" xfId="558" xr:uid="{37A234F1-D898-49EE-9BE6-CE9A90DF950B}"/>
    <cellStyle name="Normal 5 4 3 3 2 2" xfId="559" xr:uid="{E0CD2432-4326-42CF-A80D-D3492189C455}"/>
    <cellStyle name="Normal 5 4 3 3 2 2 2" xfId="1269" xr:uid="{1EE21779-FD85-44C8-AB30-26633170C74B}"/>
    <cellStyle name="Normal 5 4 3 3 2 2 2 2" xfId="1270" xr:uid="{9636E8FC-370E-4E6E-8382-7FB9B473B975}"/>
    <cellStyle name="Normal 5 4 3 3 2 2 3" xfId="1271" xr:uid="{ED6B067C-25B7-47DD-8979-FCB07DF76DFD}"/>
    <cellStyle name="Normal 5 4 3 3 2 3" xfId="1272" xr:uid="{9DAFEF03-A8FC-48EE-BCF7-2B952053A0F7}"/>
    <cellStyle name="Normal 5 4 3 3 2 3 2" xfId="1273" xr:uid="{68FCC960-B3E5-4A6B-9397-3CE8B0DD40A1}"/>
    <cellStyle name="Normal 5 4 3 3 2 4" xfId="1274" xr:uid="{98510191-AE28-4F96-A67A-C176EA6BF6EC}"/>
    <cellStyle name="Normal 5 4 3 3 3" xfId="560" xr:uid="{6AA0D025-D773-4AFD-9880-E92FE024ACA9}"/>
    <cellStyle name="Normal 5 4 3 3 3 2" xfId="1275" xr:uid="{3F2B36FC-55AB-404C-B31D-589E600A3B1B}"/>
    <cellStyle name="Normal 5 4 3 3 3 2 2" xfId="1276" xr:uid="{23B237B8-761D-433C-B394-22EA17A38006}"/>
    <cellStyle name="Normal 5 4 3 3 3 3" xfId="1277" xr:uid="{98157465-317F-4CCA-9222-75592A304323}"/>
    <cellStyle name="Normal 5 4 3 3 4" xfId="1278" xr:uid="{1F5693B7-4ECC-445B-9D51-C13C2DB6AF05}"/>
    <cellStyle name="Normal 5 4 3 3 4 2" xfId="1279" xr:uid="{18B9FD09-1E34-4A65-B7D5-5A943B376B94}"/>
    <cellStyle name="Normal 5 4 3 3 5" xfId="1280" xr:uid="{4A874A73-22A7-4E65-906D-0DD82CFB7B35}"/>
    <cellStyle name="Normal 5 4 3 4" xfId="315" xr:uid="{FA854538-D372-4669-B910-0A9F38CAE544}"/>
    <cellStyle name="Normal 5 4 3 4 2" xfId="561" xr:uid="{6E3D8407-3F41-4075-9B26-73FEE06C4E12}"/>
    <cellStyle name="Normal 5 4 3 4 2 2" xfId="1281" xr:uid="{F33E5073-81F2-4DE1-B60F-A42441817FE9}"/>
    <cellStyle name="Normal 5 4 3 4 2 2 2" xfId="1282" xr:uid="{D64D323D-14AC-47B8-96D9-5BA701A97D1B}"/>
    <cellStyle name="Normal 5 4 3 4 2 3" xfId="1283" xr:uid="{4055969B-C99D-4446-987D-BD611125921D}"/>
    <cellStyle name="Normal 5 4 3 4 3" xfId="1284" xr:uid="{9A17F8C0-D270-4006-9128-BE91F77219AF}"/>
    <cellStyle name="Normal 5 4 3 4 3 2" xfId="1285" xr:uid="{CFA7F083-B077-4EFB-980A-9DA4A7985B5D}"/>
    <cellStyle name="Normal 5 4 3 4 4" xfId="1286" xr:uid="{5FF1EAA0-1045-4736-BA74-8780D9C3A351}"/>
    <cellStyle name="Normal 5 4 3 5" xfId="562" xr:uid="{BD96A63C-FA95-409A-A257-222AEC3C940A}"/>
    <cellStyle name="Normal 5 4 3 5 2" xfId="1287" xr:uid="{D4E2AE5E-AA41-4453-B87D-D987FDC72A68}"/>
    <cellStyle name="Normal 5 4 3 5 2 2" xfId="1288" xr:uid="{90494B02-E9A1-42B0-A945-908CE5607FCC}"/>
    <cellStyle name="Normal 5 4 3 5 3" xfId="1289" xr:uid="{A7F66957-8295-4E53-9D0F-BC0A6A2608E3}"/>
    <cellStyle name="Normal 5 4 3 5 4" xfId="2861" xr:uid="{2836B81C-D044-4F99-B714-F57035CAAD32}"/>
    <cellStyle name="Normal 5 4 3 6" xfId="1290" xr:uid="{22E59046-E48F-4563-BC55-48C374A3CB05}"/>
    <cellStyle name="Normal 5 4 3 6 2" xfId="1291" xr:uid="{5BA252FB-BBDC-4F77-BF2F-F84A8B19CB93}"/>
    <cellStyle name="Normal 5 4 3 7" xfId="1292" xr:uid="{88C9CCEB-A5A1-4D88-9C0D-F351C4337E36}"/>
    <cellStyle name="Normal 5 4 3 8" xfId="2862" xr:uid="{AE46FD00-A701-4283-B163-9CCDD778C188}"/>
    <cellStyle name="Normal 5 4 4" xfId="99" xr:uid="{03CE1916-FE1D-44D4-9282-A405A4A9B604}"/>
    <cellStyle name="Normal 5 4 4 2" xfId="454" xr:uid="{3538DC0C-359C-414F-9696-96866CC198E1}"/>
    <cellStyle name="Normal 5 4 4 2 2" xfId="563" xr:uid="{5E6C8358-D2A1-4460-ACB8-00CE81FBA17A}"/>
    <cellStyle name="Normal 5 4 4 2 2 2" xfId="1293" xr:uid="{FC97C14B-05D6-4AEA-9E6F-297295D1ED8E}"/>
    <cellStyle name="Normal 5 4 4 2 2 2 2" xfId="1294" xr:uid="{C13373B9-1A51-4E1E-A015-F01AF0DD6845}"/>
    <cellStyle name="Normal 5 4 4 2 2 3" xfId="1295" xr:uid="{713D7CAB-E69D-42C5-8EF7-35126144B8FC}"/>
    <cellStyle name="Normal 5 4 4 2 2 4" xfId="2863" xr:uid="{41156C57-1134-4B48-81AF-B9C7B425214D}"/>
    <cellStyle name="Normal 5 4 4 2 3" xfId="1296" xr:uid="{6B73BC28-8C0C-4A99-BB51-79B1FF46293B}"/>
    <cellStyle name="Normal 5 4 4 2 3 2" xfId="1297" xr:uid="{D8076323-10FD-4645-97C6-F58D8EA49008}"/>
    <cellStyle name="Normal 5 4 4 2 4" xfId="1298" xr:uid="{CF482FCA-882D-41B4-9FF9-CC5473DE175B}"/>
    <cellStyle name="Normal 5 4 4 2 5" xfId="2864" xr:uid="{62327627-A594-46D2-A4CA-038BE0851433}"/>
    <cellStyle name="Normal 5 4 4 3" xfId="564" xr:uid="{2ADF2F41-E4F1-42B3-AAC8-F412A4062737}"/>
    <cellStyle name="Normal 5 4 4 3 2" xfId="1299" xr:uid="{DA71343F-D1D6-4E9A-800A-7788466008A8}"/>
    <cellStyle name="Normal 5 4 4 3 2 2" xfId="1300" xr:uid="{84C797B0-58DB-45AD-A965-F20F525C4A62}"/>
    <cellStyle name="Normal 5 4 4 3 3" xfId="1301" xr:uid="{5B4EB2C3-564B-4189-9BE7-0FCF599EB0C5}"/>
    <cellStyle name="Normal 5 4 4 3 4" xfId="2865" xr:uid="{E9C6FD4D-BCEB-4C01-9AB9-16FA71E14F08}"/>
    <cellStyle name="Normal 5 4 4 4" xfId="1302" xr:uid="{3FCA804F-08BF-4186-A26C-088FDCD41896}"/>
    <cellStyle name="Normal 5 4 4 4 2" xfId="1303" xr:uid="{7E8F5CC7-9B9B-4A3F-85DF-E473B2661835}"/>
    <cellStyle name="Normal 5 4 4 4 3" xfId="2866" xr:uid="{E22E6B21-0601-4FFF-8AF8-F7DCF8A34115}"/>
    <cellStyle name="Normal 5 4 4 4 4" xfId="2867" xr:uid="{A45810F9-B747-495B-AD16-C26DFD4FE52E}"/>
    <cellStyle name="Normal 5 4 4 5" xfId="1304" xr:uid="{B7FBC8EF-FE34-4CEE-8078-F6ACB7F9ABD5}"/>
    <cellStyle name="Normal 5 4 4 6" xfId="2868" xr:uid="{67807B23-9C35-4F60-9031-070CD19B3EB7}"/>
    <cellStyle name="Normal 5 4 4 7" xfId="2869" xr:uid="{18891C6A-C6D9-4A98-9590-7762B84A1D4E}"/>
    <cellStyle name="Normal 5 4 5" xfId="100" xr:uid="{3BD0272C-1DFF-4F67-89BC-CF99CAC75B6B}"/>
    <cellStyle name="Normal 5 4 5 2" xfId="565" xr:uid="{665DC80C-8117-4F3B-91C8-1D73467E1175}"/>
    <cellStyle name="Normal 5 4 5 2 2" xfId="566" xr:uid="{74269CA2-1C97-49AE-A869-ED0F727AF593}"/>
    <cellStyle name="Normal 5 4 5 2 2 2" xfId="1305" xr:uid="{DDD00774-970B-4EA9-B9C9-BB029864B9E9}"/>
    <cellStyle name="Normal 5 4 5 2 2 2 2" xfId="1306" xr:uid="{C412DCE8-4D39-4725-9A62-A8928F49B5F1}"/>
    <cellStyle name="Normal 5 4 5 2 2 3" xfId="1307" xr:uid="{4EF239B0-0633-4A67-B863-25BB93C387BE}"/>
    <cellStyle name="Normal 5 4 5 2 3" xfId="1308" xr:uid="{70E7B642-18B1-4D22-AF27-0C9B92F1482A}"/>
    <cellStyle name="Normal 5 4 5 2 3 2" xfId="1309" xr:uid="{E0C1697A-A027-4721-A912-363BFF91293D}"/>
    <cellStyle name="Normal 5 4 5 2 4" xfId="1310" xr:uid="{E0A79A05-77F8-4A44-9A8B-E98D15144EE5}"/>
    <cellStyle name="Normal 5 4 5 3" xfId="567" xr:uid="{B02A9676-1852-4DAA-B487-7724C4C46B00}"/>
    <cellStyle name="Normal 5 4 5 3 2" xfId="1311" xr:uid="{24431BAE-05E7-4CAB-BB89-CF31D1E299C3}"/>
    <cellStyle name="Normal 5 4 5 3 2 2" xfId="1312" xr:uid="{A86E3E3A-E711-4FF9-A488-56F94D875B73}"/>
    <cellStyle name="Normal 5 4 5 3 3" xfId="1313" xr:uid="{529B64DC-9843-4431-8CB5-0ADA5911B51A}"/>
    <cellStyle name="Normal 5 4 5 3 4" xfId="2870" xr:uid="{EE31419F-0214-429D-A39A-697D0F7F3AC9}"/>
    <cellStyle name="Normal 5 4 5 4" xfId="1314" xr:uid="{994D7569-F307-414F-924B-5F4E045D38F9}"/>
    <cellStyle name="Normal 5 4 5 4 2" xfId="1315" xr:uid="{F241001D-7664-4845-9B33-956A13DD197C}"/>
    <cellStyle name="Normal 5 4 5 5" xfId="1316" xr:uid="{0E0ADD02-C69A-408B-97A2-20E75910DF87}"/>
    <cellStyle name="Normal 5 4 5 6" xfId="2871" xr:uid="{83E845C7-7E24-4155-95EB-C4DDC9147D60}"/>
    <cellStyle name="Normal 5 4 6" xfId="316" xr:uid="{30C99F7F-E991-4456-9EA5-89987505C3C4}"/>
    <cellStyle name="Normal 5 4 6 2" xfId="568" xr:uid="{DD9C61B1-8258-4E7F-9682-3D8F69891780}"/>
    <cellStyle name="Normal 5 4 6 2 2" xfId="1317" xr:uid="{CEAFD0D5-51B8-4A1E-B797-FEE39D44A7B9}"/>
    <cellStyle name="Normal 5 4 6 2 2 2" xfId="1318" xr:uid="{CD4C6070-2E44-4D91-AA5B-12E365633086}"/>
    <cellStyle name="Normal 5 4 6 2 3" xfId="1319" xr:uid="{5F47FF0C-AB55-4D91-958B-49D4069B6B28}"/>
    <cellStyle name="Normal 5 4 6 2 4" xfId="2872" xr:uid="{455C1067-E40D-4DB1-BD9F-E29A9D6924BF}"/>
    <cellStyle name="Normal 5 4 6 3" xfId="1320" xr:uid="{695AF5C0-0E0E-4645-B251-90B5E10DF47D}"/>
    <cellStyle name="Normal 5 4 6 3 2" xfId="1321" xr:uid="{8A87581D-42B6-455C-AB64-A379562935B9}"/>
    <cellStyle name="Normal 5 4 6 4" xfId="1322" xr:uid="{EA5CC461-32AC-447B-9342-70C0709B7AF1}"/>
    <cellStyle name="Normal 5 4 6 5" xfId="2873" xr:uid="{14FD079C-1D21-47BE-96D8-10D46C8EE3EB}"/>
    <cellStyle name="Normal 5 4 7" xfId="569" xr:uid="{A08A8523-E135-4CDE-832A-54B64D765AB5}"/>
    <cellStyle name="Normal 5 4 7 2" xfId="1323" xr:uid="{CD228664-60FD-4C2A-AFA9-3477771E14C5}"/>
    <cellStyle name="Normal 5 4 7 2 2" xfId="1324" xr:uid="{D5DC8D6D-08C3-498D-A99D-F28D0E096A4D}"/>
    <cellStyle name="Normal 5 4 7 2 3" xfId="4425" xr:uid="{1F7293FD-7386-46CD-B0DE-02FF13AC9C33}"/>
    <cellStyle name="Normal 5 4 7 3" xfId="1325" xr:uid="{7568BD70-765E-48D9-BD7F-D55840DF733D}"/>
    <cellStyle name="Normal 5 4 7 4" xfId="2874" xr:uid="{B0727846-E74D-4D5A-BECE-EE8B284B29EE}"/>
    <cellStyle name="Normal 5 4 7 4 2" xfId="4590" xr:uid="{A38EA5A4-25AA-469D-9B7E-32C65185C1B4}"/>
    <cellStyle name="Normal 5 4 7 4 3" xfId="4690" xr:uid="{D175F930-4593-45F8-9645-819FB62BF6B7}"/>
    <cellStyle name="Normal 5 4 7 4 4" xfId="4617" xr:uid="{0FAC605A-7C16-4E1A-BA51-044E31C2CB8A}"/>
    <cellStyle name="Normal 5 4 8" xfId="1326" xr:uid="{143A194A-AECC-431D-BF7D-A03427152CCC}"/>
    <cellStyle name="Normal 5 4 8 2" xfId="1327" xr:uid="{61907965-F52B-42E7-A719-9D10AFAA0A31}"/>
    <cellStyle name="Normal 5 4 8 3" xfId="2875" xr:uid="{493FBE3A-CD25-44BC-B4C0-DFC3A3FE81DB}"/>
    <cellStyle name="Normal 5 4 8 4" xfId="2876" xr:uid="{1F5AF31E-268A-4A39-A78B-FFF71A66A3AD}"/>
    <cellStyle name="Normal 5 4 9" xfId="1328" xr:uid="{48F0FBCC-8164-45C7-9873-2D1FFA55314E}"/>
    <cellStyle name="Normal 5 5" xfId="101" xr:uid="{2DCCEE62-018E-4916-BA19-464879FA43E4}"/>
    <cellStyle name="Normal 5 5 10" xfId="2877" xr:uid="{0741526B-8C05-426B-BC88-B8056FC9A4DC}"/>
    <cellStyle name="Normal 5 5 11" xfId="2878" xr:uid="{01593845-887C-4D56-BB13-198148147D19}"/>
    <cellStyle name="Normal 5 5 2" xfId="102" xr:uid="{E7341EB2-13BA-4A9C-8A13-8E4B51A07655}"/>
    <cellStyle name="Normal 5 5 2 2" xfId="166" xr:uid="{8917EB90-7D39-45CE-AD73-2EE834C0814C}"/>
    <cellStyle name="Normal 5 5 2 2 2" xfId="317" xr:uid="{21B85389-87B3-4F6C-B63E-AB63151C5373}"/>
    <cellStyle name="Normal 5 5 2 2 2 2" xfId="570" xr:uid="{EC5F5088-3EA9-4409-8484-B632F996877A}"/>
    <cellStyle name="Normal 5 5 2 2 2 2 2" xfId="1329" xr:uid="{3C627AC5-9E6C-4E33-A8CC-A0A294E53495}"/>
    <cellStyle name="Normal 5 5 2 2 2 2 2 2" xfId="1330" xr:uid="{C30871F2-0E40-4419-BBE5-3662CAE4F27C}"/>
    <cellStyle name="Normal 5 5 2 2 2 2 3" xfId="1331" xr:uid="{10677631-FED4-4FB0-BACB-0A78DF84C6F7}"/>
    <cellStyle name="Normal 5 5 2 2 2 2 4" xfId="2879" xr:uid="{82AE6322-6706-43BA-B252-71B18DEF9D5F}"/>
    <cellStyle name="Normal 5 5 2 2 2 3" xfId="1332" xr:uid="{D90BBCD0-0731-43A1-BE6D-F43A89CB6BE6}"/>
    <cellStyle name="Normal 5 5 2 2 2 3 2" xfId="1333" xr:uid="{CF8CC74B-6ADC-4FEB-A8AB-93BAF4C6D396}"/>
    <cellStyle name="Normal 5 5 2 2 2 3 3" xfId="2880" xr:uid="{CBB44E23-AE84-442B-945D-E76209CB389C}"/>
    <cellStyle name="Normal 5 5 2 2 2 3 4" xfId="2881" xr:uid="{2868CDE2-08CF-452C-B528-8070548A1486}"/>
    <cellStyle name="Normal 5 5 2 2 2 4" xfId="1334" xr:uid="{3DBF963E-75CD-427D-9585-AD7EAF3D084F}"/>
    <cellStyle name="Normal 5 5 2 2 2 5" xfId="2882" xr:uid="{DF520953-6B95-4B76-9145-BE79133FD840}"/>
    <cellStyle name="Normal 5 5 2 2 2 6" xfId="2883" xr:uid="{94C6F10D-EC91-437E-ABFE-6F6D6B402D0E}"/>
    <cellStyle name="Normal 5 5 2 2 3" xfId="571" xr:uid="{6D99D5EA-DBA9-4B0D-8D5C-34DAAFB1136F}"/>
    <cellStyle name="Normal 5 5 2 2 3 2" xfId="1335" xr:uid="{E534FCEB-E1F8-4811-8D4D-19469AF66F00}"/>
    <cellStyle name="Normal 5 5 2 2 3 2 2" xfId="1336" xr:uid="{5F1FF8EB-CE9A-4135-8140-6BF949785E2D}"/>
    <cellStyle name="Normal 5 5 2 2 3 2 3" xfId="2884" xr:uid="{0521D431-1C6F-4DFC-A29F-8B38C3B8B4B7}"/>
    <cellStyle name="Normal 5 5 2 2 3 2 4" xfId="2885" xr:uid="{C6A56C9A-88FE-4FA5-B2EF-EAED70454BBC}"/>
    <cellStyle name="Normal 5 5 2 2 3 3" xfId="1337" xr:uid="{B34156B5-7481-4F4A-B8E1-018F6BC69ED4}"/>
    <cellStyle name="Normal 5 5 2 2 3 4" xfId="2886" xr:uid="{83AEFF63-4B89-4552-987F-558714374B35}"/>
    <cellStyle name="Normal 5 5 2 2 3 5" xfId="2887" xr:uid="{9D1D7F70-B8BF-4B3B-AAE1-D5982E3C4C68}"/>
    <cellStyle name="Normal 5 5 2 2 4" xfId="1338" xr:uid="{A64F2B53-5A03-446A-A55E-CA3734F00380}"/>
    <cellStyle name="Normal 5 5 2 2 4 2" xfId="1339" xr:uid="{EC2B10E8-7C4D-4136-B474-38B86497EFD1}"/>
    <cellStyle name="Normal 5 5 2 2 4 3" xfId="2888" xr:uid="{6399C748-FBB2-42A6-99F6-34B83D08CBC0}"/>
    <cellStyle name="Normal 5 5 2 2 4 4" xfId="2889" xr:uid="{41757BCA-36D0-40F5-8599-8A8606309ADE}"/>
    <cellStyle name="Normal 5 5 2 2 5" xfId="1340" xr:uid="{70F1F19E-1127-49BF-A9E1-E41A7F47C23F}"/>
    <cellStyle name="Normal 5 5 2 2 5 2" xfId="2890" xr:uid="{2E154D95-AB4D-42F2-85B7-573A7DB0B54F}"/>
    <cellStyle name="Normal 5 5 2 2 5 3" xfId="2891" xr:uid="{377846CC-E6F9-4DED-8F45-31F4A3EF5845}"/>
    <cellStyle name="Normal 5 5 2 2 5 4" xfId="2892" xr:uid="{581B5C56-6412-44AA-AEDD-E89ECC9B90C2}"/>
    <cellStyle name="Normal 5 5 2 2 6" xfId="2893" xr:uid="{BEEF013A-A2A4-4E4D-8777-7467C9566848}"/>
    <cellStyle name="Normal 5 5 2 2 7" xfId="2894" xr:uid="{B5FE3315-A357-4F31-895E-71A6A9340068}"/>
    <cellStyle name="Normal 5 5 2 2 8" xfId="2895" xr:uid="{C48F76EB-8E7B-4479-8002-099BCDCD682A}"/>
    <cellStyle name="Normal 5 5 2 3" xfId="318" xr:uid="{2F5E765C-D112-4BDA-A104-6F3DE18A1A1E}"/>
    <cellStyle name="Normal 5 5 2 3 2" xfId="572" xr:uid="{60CF3070-FBB4-4246-B520-796BDC76222E}"/>
    <cellStyle name="Normal 5 5 2 3 2 2" xfId="573" xr:uid="{F456479B-A50A-4655-B232-39170B336CBE}"/>
    <cellStyle name="Normal 5 5 2 3 2 2 2" xfId="1341" xr:uid="{50333706-A761-4396-B780-236C005632A1}"/>
    <cellStyle name="Normal 5 5 2 3 2 2 2 2" xfId="1342" xr:uid="{7EC8A627-C87F-4B79-A72D-970C2BD8114C}"/>
    <cellStyle name="Normal 5 5 2 3 2 2 3" xfId="1343" xr:uid="{49B803F0-2128-4005-AF64-A62A26CE2FF1}"/>
    <cellStyle name="Normal 5 5 2 3 2 3" xfId="1344" xr:uid="{C558A96F-5E61-4E82-8AF1-3E882C79CF5A}"/>
    <cellStyle name="Normal 5 5 2 3 2 3 2" xfId="1345" xr:uid="{E3D20E6C-9C67-46BA-87F6-E3B0E2B93F33}"/>
    <cellStyle name="Normal 5 5 2 3 2 4" xfId="1346" xr:uid="{4DD2539C-65CE-4E7C-A3AD-08DB340AE554}"/>
    <cellStyle name="Normal 5 5 2 3 3" xfId="574" xr:uid="{95643BDB-638D-45C0-805A-706FB14F1E04}"/>
    <cellStyle name="Normal 5 5 2 3 3 2" xfId="1347" xr:uid="{FFF54874-D4A0-48E7-AE2C-C7DF57CAEE89}"/>
    <cellStyle name="Normal 5 5 2 3 3 2 2" xfId="1348" xr:uid="{13A9645D-CB52-4934-BB34-9CF0C965D2D7}"/>
    <cellStyle name="Normal 5 5 2 3 3 3" xfId="1349" xr:uid="{B8C1C887-C505-4A13-8815-6A70FB41DE3D}"/>
    <cellStyle name="Normal 5 5 2 3 3 4" xfId="2896" xr:uid="{EF47A69B-8578-43C5-A145-30D1B0C1EA39}"/>
    <cellStyle name="Normal 5 5 2 3 4" xfId="1350" xr:uid="{90929E4E-FFBD-42C5-BC21-A7AB83B46FDF}"/>
    <cellStyle name="Normal 5 5 2 3 4 2" xfId="1351" xr:uid="{8BB16C1C-346A-48FF-9064-F45F4AFA8970}"/>
    <cellStyle name="Normal 5 5 2 3 5" xfId="1352" xr:uid="{A2A918E7-83A0-43B8-AEA9-CEBE9EED900B}"/>
    <cellStyle name="Normal 5 5 2 3 6" xfId="2897" xr:uid="{9774DAC7-7713-4E9E-A6B1-65C4D6552680}"/>
    <cellStyle name="Normal 5 5 2 4" xfId="319" xr:uid="{287A89D4-3F79-4C70-B2F5-DD37D4557CFE}"/>
    <cellStyle name="Normal 5 5 2 4 2" xfId="575" xr:uid="{206289CB-1E70-43D3-A179-2B6687A311E6}"/>
    <cellStyle name="Normal 5 5 2 4 2 2" xfId="1353" xr:uid="{59C5AB95-2570-4821-BFD4-DA27F3EE7374}"/>
    <cellStyle name="Normal 5 5 2 4 2 2 2" xfId="1354" xr:uid="{757D8F1D-E08B-4623-B750-03ED044E12E3}"/>
    <cellStyle name="Normal 5 5 2 4 2 3" xfId="1355" xr:uid="{4040FDF8-5BAA-4B3B-82C4-CAB6DA9A4E72}"/>
    <cellStyle name="Normal 5 5 2 4 2 4" xfId="2898" xr:uid="{DAAF853A-DDC5-4015-8AE0-BEDF71F81B73}"/>
    <cellStyle name="Normal 5 5 2 4 3" xfId="1356" xr:uid="{8A4967A5-5C0D-4E25-A5B1-B655E7848D99}"/>
    <cellStyle name="Normal 5 5 2 4 3 2" xfId="1357" xr:uid="{24CF81CD-858B-44B7-B654-E8EDA0CCD6A5}"/>
    <cellStyle name="Normal 5 5 2 4 4" xfId="1358" xr:uid="{EDCC0A98-024D-4A54-BF44-63685779E5AD}"/>
    <cellStyle name="Normal 5 5 2 4 5" xfId="2899" xr:uid="{42D46C1C-FC3B-43CA-AA0D-BD88C833CF88}"/>
    <cellStyle name="Normal 5 5 2 5" xfId="320" xr:uid="{A54B5DC4-B238-40A4-B418-42F587CF0044}"/>
    <cellStyle name="Normal 5 5 2 5 2" xfId="1359" xr:uid="{E20F37A8-E4F4-4FD0-8259-33B6AD1F5DC2}"/>
    <cellStyle name="Normal 5 5 2 5 2 2" xfId="1360" xr:uid="{DAB88C19-07C3-45B3-8365-D471DED331DE}"/>
    <cellStyle name="Normal 5 5 2 5 3" xfId="1361" xr:uid="{764FA423-49DF-4D1F-BDC5-79C95D8ED20E}"/>
    <cellStyle name="Normal 5 5 2 5 4" xfId="2900" xr:uid="{C1D11B5C-B63B-43D3-AE94-13E0F713743C}"/>
    <cellStyle name="Normal 5 5 2 6" xfId="1362" xr:uid="{20B825D3-B4DB-4EDC-9F8E-C9328BD8B1BC}"/>
    <cellStyle name="Normal 5 5 2 6 2" xfId="1363" xr:uid="{2D181F8B-25AB-4A29-9362-E9D3CB3311DA}"/>
    <cellStyle name="Normal 5 5 2 6 3" xfId="2901" xr:uid="{BB26DF20-78C8-4813-A154-CB791B59F449}"/>
    <cellStyle name="Normal 5 5 2 6 4" xfId="2902" xr:uid="{D7EFC77D-FEBC-4CEF-8FC8-AD2ECB892265}"/>
    <cellStyle name="Normal 5 5 2 7" xfId="1364" xr:uid="{A83E61B7-EE95-42B6-A33C-AF5BF131B557}"/>
    <cellStyle name="Normal 5 5 2 8" xfId="2903" xr:uid="{057D517F-8482-44C7-9C39-70AC9931B04E}"/>
    <cellStyle name="Normal 5 5 2 9" xfId="2904" xr:uid="{ABFD1388-7272-4561-BAF3-639BC792F5D2}"/>
    <cellStyle name="Normal 5 5 3" xfId="167" xr:uid="{759FC011-524B-4B9C-856E-B4BE22D81840}"/>
    <cellStyle name="Normal 5 5 3 2" xfId="168" xr:uid="{2F8658B3-D4AB-4ABE-B48F-D63384088D06}"/>
    <cellStyle name="Normal 5 5 3 2 2" xfId="576" xr:uid="{4AA3E9E8-51F7-42D3-8340-F16BEDC4DE5A}"/>
    <cellStyle name="Normal 5 5 3 2 2 2" xfId="1365" xr:uid="{A4A72CAF-3DAC-4AB6-9EA2-F30D14EB14A0}"/>
    <cellStyle name="Normal 5 5 3 2 2 2 2" xfId="1366" xr:uid="{9C65EC26-F1F3-4B07-A704-B66D8D7E21D3}"/>
    <cellStyle name="Normal 5 5 3 2 2 2 2 2" xfId="4475" xr:uid="{64166C80-C174-47F0-8BE2-55AAA02634E4}"/>
    <cellStyle name="Normal 5 5 3 2 2 2 3" xfId="4476" xr:uid="{8E1B4D02-1467-467A-953F-D50C58CC08BF}"/>
    <cellStyle name="Normal 5 5 3 2 2 3" xfId="1367" xr:uid="{13A037D5-9697-4669-AFF9-98ED7386DEB3}"/>
    <cellStyle name="Normal 5 5 3 2 2 3 2" xfId="4477" xr:uid="{A3C02190-A0D4-477F-983A-096B45424B10}"/>
    <cellStyle name="Normal 5 5 3 2 2 4" xfId="2905" xr:uid="{C02B7FED-830B-40FA-BDC3-FAE9C727C54C}"/>
    <cellStyle name="Normal 5 5 3 2 3" xfId="1368" xr:uid="{F2D8F105-7D23-4CB2-8236-0947324293D6}"/>
    <cellStyle name="Normal 5 5 3 2 3 2" xfId="1369" xr:uid="{231F9644-7A6F-4038-81DE-36273CF6903A}"/>
    <cellStyle name="Normal 5 5 3 2 3 2 2" xfId="4478" xr:uid="{5664AB93-B945-4E20-88B9-B4EB38D34448}"/>
    <cellStyle name="Normal 5 5 3 2 3 3" xfId="2906" xr:uid="{4EF8734C-44A3-429E-B8B2-25079510F39A}"/>
    <cellStyle name="Normal 5 5 3 2 3 4" xfId="2907" xr:uid="{AA8B78E4-6458-4CAB-B182-82A030C0660E}"/>
    <cellStyle name="Normal 5 5 3 2 4" xfId="1370" xr:uid="{F42DEF22-B889-467B-B0B8-3856F36214A4}"/>
    <cellStyle name="Normal 5 5 3 2 4 2" xfId="4479" xr:uid="{41E6EFFC-B9BF-45A8-A63E-A28EA691DD58}"/>
    <cellStyle name="Normal 5 5 3 2 5" xfId="2908" xr:uid="{DE1EF949-9A91-496A-A023-575CF6414045}"/>
    <cellStyle name="Normal 5 5 3 2 6" xfId="2909" xr:uid="{547032A4-C6BF-4090-9439-8E31DA748E00}"/>
    <cellStyle name="Normal 5 5 3 3" xfId="321" xr:uid="{13B8085E-6679-4939-B129-161575483838}"/>
    <cellStyle name="Normal 5 5 3 3 2" xfId="1371" xr:uid="{45394248-47E5-4916-886A-BCA7C46A549E}"/>
    <cellStyle name="Normal 5 5 3 3 2 2" xfId="1372" xr:uid="{9D9A8895-B992-484C-9F67-CF7086C863C0}"/>
    <cellStyle name="Normal 5 5 3 3 2 2 2" xfId="4480" xr:uid="{3237048B-3705-495C-868F-95361E9D8EBF}"/>
    <cellStyle name="Normal 5 5 3 3 2 3" xfId="2910" xr:uid="{7699EBD8-042D-47DE-9389-93AC67A6DBA2}"/>
    <cellStyle name="Normal 5 5 3 3 2 4" xfId="2911" xr:uid="{95ADA65F-C0FE-44FE-84C6-5CE8F6621744}"/>
    <cellStyle name="Normal 5 5 3 3 3" xfId="1373" xr:uid="{7548F02C-26F6-4851-B0B0-98B1CDC63C89}"/>
    <cellStyle name="Normal 5 5 3 3 3 2" xfId="4481" xr:uid="{8280F022-60DD-4521-8AA2-422D88AD15C7}"/>
    <cellStyle name="Normal 5 5 3 3 4" xfId="2912" xr:uid="{479D75B0-0AA3-4BC1-A85B-3DE912A6EBCB}"/>
    <cellStyle name="Normal 5 5 3 3 5" xfId="2913" xr:uid="{C7335AEF-10B3-4214-AA4A-854E997DE8C6}"/>
    <cellStyle name="Normal 5 5 3 4" xfId="1374" xr:uid="{DEEE88A9-19F1-4ED6-8B8A-0F20D5F544F7}"/>
    <cellStyle name="Normal 5 5 3 4 2" xfId="1375" xr:uid="{ADB05A54-B22F-449D-8C44-B6E3A75717B1}"/>
    <cellStyle name="Normal 5 5 3 4 2 2" xfId="4482" xr:uid="{5E7B204D-E7D0-4E78-BB5F-769B66631740}"/>
    <cellStyle name="Normal 5 5 3 4 3" xfId="2914" xr:uid="{2CAB651F-0F97-4735-89E8-EFA64879528B}"/>
    <cellStyle name="Normal 5 5 3 4 4" xfId="2915" xr:uid="{9793FA34-3A1A-46CC-86DD-F145544A5E1B}"/>
    <cellStyle name="Normal 5 5 3 5" xfId="1376" xr:uid="{91C63F1F-CEF2-443A-A405-41B58565EF5B}"/>
    <cellStyle name="Normal 5 5 3 5 2" xfId="2916" xr:uid="{D9518DDC-DB7E-4F74-8AB8-5CD867A4F97E}"/>
    <cellStyle name="Normal 5 5 3 5 3" xfId="2917" xr:uid="{4546A2FC-7056-4675-A6FC-03C35B2129FB}"/>
    <cellStyle name="Normal 5 5 3 5 4" xfId="2918" xr:uid="{DEFB251A-337F-4937-B9CA-076E4A81A2A4}"/>
    <cellStyle name="Normal 5 5 3 6" xfId="2919" xr:uid="{E8D69C88-458D-41D0-BDC2-3FAB5726DA76}"/>
    <cellStyle name="Normal 5 5 3 7" xfId="2920" xr:uid="{B878AFE2-EC25-4C0A-838C-185581DC6030}"/>
    <cellStyle name="Normal 5 5 3 8" xfId="2921" xr:uid="{602308BE-B9EB-4DD3-8D2A-13FE808DEE6B}"/>
    <cellStyle name="Normal 5 5 4" xfId="169" xr:uid="{2E6C9358-A901-406D-B39D-DAF6E72B562C}"/>
    <cellStyle name="Normal 5 5 4 2" xfId="577" xr:uid="{4FFB4C71-8284-4A0A-9790-68E8E4D9FD9D}"/>
    <cellStyle name="Normal 5 5 4 2 2" xfId="578" xr:uid="{193A1977-B35A-4820-BFA5-9247AA68357F}"/>
    <cellStyle name="Normal 5 5 4 2 2 2" xfId="1377" xr:uid="{834AA724-E074-422C-BDBD-3F9C8AC5E368}"/>
    <cellStyle name="Normal 5 5 4 2 2 2 2" xfId="1378" xr:uid="{C6835898-6E55-4D21-98E4-0459C61785FE}"/>
    <cellStyle name="Normal 5 5 4 2 2 3" xfId="1379" xr:uid="{3594A460-8B2F-422A-9545-758E653BC506}"/>
    <cellStyle name="Normal 5 5 4 2 2 4" xfId="2922" xr:uid="{CB6CF378-5DDA-44F8-B275-928A523F2C58}"/>
    <cellStyle name="Normal 5 5 4 2 3" xfId="1380" xr:uid="{47B33FCC-B9CA-45C7-97BE-39F053BEE571}"/>
    <cellStyle name="Normal 5 5 4 2 3 2" xfId="1381" xr:uid="{A2F390E4-9788-4B3E-B2F4-285B773C7CA5}"/>
    <cellStyle name="Normal 5 5 4 2 4" xfId="1382" xr:uid="{3B6D1696-7E3F-4200-8B69-B2073741F201}"/>
    <cellStyle name="Normal 5 5 4 2 5" xfId="2923" xr:uid="{807C45AC-5A7E-4686-81AE-5DC579912A2E}"/>
    <cellStyle name="Normal 5 5 4 3" xfId="579" xr:uid="{115529F0-73A0-4F5A-9A1A-746201BD81BE}"/>
    <cellStyle name="Normal 5 5 4 3 2" xfId="1383" xr:uid="{E640B56F-F52D-48E3-A2B1-88C19A1F94FC}"/>
    <cellStyle name="Normal 5 5 4 3 2 2" xfId="1384" xr:uid="{2810581D-FF3F-4584-B8A3-082D1099D4C2}"/>
    <cellStyle name="Normal 5 5 4 3 3" xfId="1385" xr:uid="{FFA7C17D-AA7C-43B5-83F7-A0463F5D7B2F}"/>
    <cellStyle name="Normal 5 5 4 3 4" xfId="2924" xr:uid="{B71940C9-7068-4118-B4DA-3CEB3EF9800A}"/>
    <cellStyle name="Normal 5 5 4 4" xfId="1386" xr:uid="{2692C7CF-B199-46B0-A3D9-7190B658D493}"/>
    <cellStyle name="Normal 5 5 4 4 2" xfId="1387" xr:uid="{E40940A8-8CC0-48BA-AC38-7AB2D71C3529}"/>
    <cellStyle name="Normal 5 5 4 4 3" xfId="2925" xr:uid="{E6A824D9-6116-4D62-B4D4-A80105C358D4}"/>
    <cellStyle name="Normal 5 5 4 4 4" xfId="2926" xr:uid="{6118D6D3-6FFA-47E0-8E17-5FC47F8B87BB}"/>
    <cellStyle name="Normal 5 5 4 5" xfId="1388" xr:uid="{975BE3A4-FCD8-4B01-930E-EC0C0D7FCA81}"/>
    <cellStyle name="Normal 5 5 4 6" xfId="2927" xr:uid="{46BE7B5B-FE99-4A10-A05B-104AC6902D26}"/>
    <cellStyle name="Normal 5 5 4 7" xfId="2928" xr:uid="{E9DB7CAA-7D52-4633-BA22-9C1F32E77F9F}"/>
    <cellStyle name="Normal 5 5 5" xfId="322" xr:uid="{18A8D83B-C621-44A2-B48C-039F808A1036}"/>
    <cellStyle name="Normal 5 5 5 2" xfId="580" xr:uid="{439D52CB-A4DC-414F-A6B2-A1562BE51038}"/>
    <cellStyle name="Normal 5 5 5 2 2" xfId="1389" xr:uid="{5B280E96-3DF9-417A-B144-5CA77CBABEB3}"/>
    <cellStyle name="Normal 5 5 5 2 2 2" xfId="1390" xr:uid="{F255CE0C-3EB1-4A7E-AC25-F4BE1DF0D90F}"/>
    <cellStyle name="Normal 5 5 5 2 3" xfId="1391" xr:uid="{FFA298CF-E470-4624-A729-49496BAF52CA}"/>
    <cellStyle name="Normal 5 5 5 2 4" xfId="2929" xr:uid="{6D7C84F1-EAFB-4995-A465-F3CB11B5F47C}"/>
    <cellStyle name="Normal 5 5 5 3" xfId="1392" xr:uid="{1AE89FD1-DAE6-4A51-B909-CA8BBB204225}"/>
    <cellStyle name="Normal 5 5 5 3 2" xfId="1393" xr:uid="{071DF249-4041-4A93-B30C-37CF6D490414}"/>
    <cellStyle name="Normal 5 5 5 3 3" xfId="2930" xr:uid="{1DD80A12-F9D8-4EBF-AC21-14BF8116EB4B}"/>
    <cellStyle name="Normal 5 5 5 3 4" xfId="2931" xr:uid="{C23D0D24-83CA-4229-B8F1-DA1556E261D4}"/>
    <cellStyle name="Normal 5 5 5 4" xfId="1394" xr:uid="{5A5D1E03-AFB6-40B6-956C-A738E8C22F8F}"/>
    <cellStyle name="Normal 5 5 5 5" xfId="2932" xr:uid="{2D767CD8-4D23-4823-AD2B-A4AA80E07D23}"/>
    <cellStyle name="Normal 5 5 5 6" xfId="2933" xr:uid="{1A349EE3-2EEC-45F0-ABD2-E09D66031667}"/>
    <cellStyle name="Normal 5 5 6" xfId="323" xr:uid="{0D8CDC97-47CA-4A9B-9D78-07CD0F1E418F}"/>
    <cellStyle name="Normal 5 5 6 2" xfId="1395" xr:uid="{3DA44F91-13B5-4E28-AA39-5EA390584AF7}"/>
    <cellStyle name="Normal 5 5 6 2 2" xfId="1396" xr:uid="{EA6539AA-C4C5-4215-A55A-ED7BC1634C16}"/>
    <cellStyle name="Normal 5 5 6 2 3" xfId="2934" xr:uid="{D3CBCC7C-A71F-4AC0-995C-20ABE7A5F0E9}"/>
    <cellStyle name="Normal 5 5 6 2 4" xfId="2935" xr:uid="{C1C40B2D-FC2E-40BB-A364-14956AAE4F3C}"/>
    <cellStyle name="Normal 5 5 6 3" xfId="1397" xr:uid="{A4991CDF-5E88-4DB5-BCBD-86B5519EECFC}"/>
    <cellStyle name="Normal 5 5 6 4" xfId="2936" xr:uid="{A5E16E20-B2BD-41DC-AA30-14366C562804}"/>
    <cellStyle name="Normal 5 5 6 5" xfId="2937" xr:uid="{3DDBF55A-9C01-4688-A9E9-815D1107E791}"/>
    <cellStyle name="Normal 5 5 7" xfId="1398" xr:uid="{C33D4856-6A4C-433B-A209-05B8D8CB17B9}"/>
    <cellStyle name="Normal 5 5 7 2" xfId="1399" xr:uid="{E89B4B51-D956-42ED-9AB0-D82271B65022}"/>
    <cellStyle name="Normal 5 5 7 3" xfId="2938" xr:uid="{513570F5-70B1-44B1-9FA1-E975EE941380}"/>
    <cellStyle name="Normal 5 5 7 4" xfId="2939" xr:uid="{0CBB16AC-4245-4CE5-8886-2D07AB57A653}"/>
    <cellStyle name="Normal 5 5 8" xfId="1400" xr:uid="{B050088E-1CAC-46E7-9836-6B5C6C5B67D2}"/>
    <cellStyle name="Normal 5 5 8 2" xfId="2940" xr:uid="{CA98F2E0-C3C6-4B9D-B6C9-9E8F3D0D6CC5}"/>
    <cellStyle name="Normal 5 5 8 3" xfId="2941" xr:uid="{CE908000-8CCC-4146-8354-BF4F5F3B5198}"/>
    <cellStyle name="Normal 5 5 8 4" xfId="2942" xr:uid="{F88311B6-ED75-481C-87C6-488A0DF9BD1B}"/>
    <cellStyle name="Normal 5 5 9" xfId="2943" xr:uid="{08C62430-4995-4DCA-B26D-73A8FF6E23C5}"/>
    <cellStyle name="Normal 5 6" xfId="103" xr:uid="{1941047B-9E96-44D3-94C9-B00C976F0FEF}"/>
    <cellStyle name="Normal 5 6 10" xfId="2944" xr:uid="{B947EA0D-BD2D-4524-BF0B-654C58FC0C97}"/>
    <cellStyle name="Normal 5 6 11" xfId="2945" xr:uid="{5772C8AF-6878-4B8A-9F5C-363E653E2D59}"/>
    <cellStyle name="Normal 5 6 2" xfId="170" xr:uid="{3AC92BF9-D289-47A8-8C64-539921BD73D8}"/>
    <cellStyle name="Normal 5 6 2 2" xfId="324" xr:uid="{3ABAE464-0795-48A8-9D83-9F7125C061A3}"/>
    <cellStyle name="Normal 5 6 2 2 2" xfId="581" xr:uid="{4E0B596A-07AC-48FD-A5B2-82F03AA85613}"/>
    <cellStyle name="Normal 5 6 2 2 2 2" xfId="582" xr:uid="{21CE7E7C-F7D5-4237-8123-D2B68B31A5A9}"/>
    <cellStyle name="Normal 5 6 2 2 2 2 2" xfId="1401" xr:uid="{CBB518D7-BDD2-408C-959D-9AB4F04DF428}"/>
    <cellStyle name="Normal 5 6 2 2 2 2 3" xfId="2946" xr:uid="{F1EEBDF8-9CDB-41AC-9EB5-9EA23117C722}"/>
    <cellStyle name="Normal 5 6 2 2 2 2 4" xfId="2947" xr:uid="{5C1E1A6E-575E-4B4C-81B0-3CDD1BCC0D1E}"/>
    <cellStyle name="Normal 5 6 2 2 2 3" xfId="1402" xr:uid="{136FFD2A-10F9-4779-AEA6-3E4ABA6F4DF0}"/>
    <cellStyle name="Normal 5 6 2 2 2 3 2" xfId="2948" xr:uid="{394B9FF6-DBC5-4438-9A02-A7B974921A49}"/>
    <cellStyle name="Normal 5 6 2 2 2 3 3" xfId="2949" xr:uid="{64316B79-957A-436B-A87C-5D7B56134D63}"/>
    <cellStyle name="Normal 5 6 2 2 2 3 4" xfId="2950" xr:uid="{BBB53BE4-C281-4638-9093-484FC982E5BE}"/>
    <cellStyle name="Normal 5 6 2 2 2 4" xfId="2951" xr:uid="{019B9BAB-6CFD-42B9-B1D8-877E3DCBC935}"/>
    <cellStyle name="Normal 5 6 2 2 2 5" xfId="2952" xr:uid="{9876FDCA-3F2E-4FBB-AF4C-71FB6CA7EAA2}"/>
    <cellStyle name="Normal 5 6 2 2 2 6" xfId="2953" xr:uid="{457B0F81-ED69-4607-B1FA-3EA091C4C960}"/>
    <cellStyle name="Normal 5 6 2 2 3" xfId="583" xr:uid="{06904BFF-8AB4-453A-9428-DAE726DB6673}"/>
    <cellStyle name="Normal 5 6 2 2 3 2" xfId="1403" xr:uid="{57830053-EA8E-424D-B924-A8A63C7BB995}"/>
    <cellStyle name="Normal 5 6 2 2 3 2 2" xfId="2954" xr:uid="{8B9F93F4-867B-423A-9E24-523CC9A47662}"/>
    <cellStyle name="Normal 5 6 2 2 3 2 3" xfId="2955" xr:uid="{56D4C7CC-C539-4BDF-9162-B00F5BDE526E}"/>
    <cellStyle name="Normal 5 6 2 2 3 2 4" xfId="2956" xr:uid="{315CBB03-7182-4EA5-909A-41E9C8B0732F}"/>
    <cellStyle name="Normal 5 6 2 2 3 3" xfId="2957" xr:uid="{3D3469CD-46A7-4E29-87ED-AFF853CD3726}"/>
    <cellStyle name="Normal 5 6 2 2 3 4" xfId="2958" xr:uid="{837D0664-57B9-41BE-AF21-6DE7B1A57D84}"/>
    <cellStyle name="Normal 5 6 2 2 3 5" xfId="2959" xr:uid="{5FB5592C-1EE3-4255-98A3-900EA64764CC}"/>
    <cellStyle name="Normal 5 6 2 2 4" xfId="1404" xr:uid="{43FA5752-D141-42E5-847E-74E64151FABA}"/>
    <cellStyle name="Normal 5 6 2 2 4 2" xfId="2960" xr:uid="{7C450F37-0E1C-44B8-BC2A-A76205EBB200}"/>
    <cellStyle name="Normal 5 6 2 2 4 3" xfId="2961" xr:uid="{31634E33-2453-4C6F-94A0-97267EB5F1AA}"/>
    <cellStyle name="Normal 5 6 2 2 4 4" xfId="2962" xr:uid="{758EE49A-615A-4A13-9DB4-B6B628E16FA0}"/>
    <cellStyle name="Normal 5 6 2 2 5" xfId="2963" xr:uid="{46D9CEB2-0BA6-4124-9D9C-1844C50CBF54}"/>
    <cellStyle name="Normal 5 6 2 2 5 2" xfId="2964" xr:uid="{759D136F-B157-462F-8519-68F31014B898}"/>
    <cellStyle name="Normal 5 6 2 2 5 3" xfId="2965" xr:uid="{3314653B-4F82-40A2-8771-BE737A41F051}"/>
    <cellStyle name="Normal 5 6 2 2 5 4" xfId="2966" xr:uid="{7D58AC4E-A61C-4A50-8C49-4B8BC93E6170}"/>
    <cellStyle name="Normal 5 6 2 2 6" xfId="2967" xr:uid="{2C504925-DE68-4C3E-8BCA-4FD630786B04}"/>
    <cellStyle name="Normal 5 6 2 2 7" xfId="2968" xr:uid="{B65D3F17-F79A-40B0-ABDF-22CCF594D019}"/>
    <cellStyle name="Normal 5 6 2 2 8" xfId="2969" xr:uid="{45CFD8C2-991E-4037-AF37-EC1DFD01B383}"/>
    <cellStyle name="Normal 5 6 2 3" xfId="584" xr:uid="{78BD753D-7866-4C82-A600-F3C59A242EC0}"/>
    <cellStyle name="Normal 5 6 2 3 2" xfId="585" xr:uid="{10CA7556-3B93-4E31-8B6B-92EC4BE32E5C}"/>
    <cellStyle name="Normal 5 6 2 3 2 2" xfId="586" xr:uid="{783A2AC9-D141-427B-94B0-598CA9361BD3}"/>
    <cellStyle name="Normal 5 6 2 3 2 3" xfId="2970" xr:uid="{00337A31-76BD-484C-97EB-EC2AACDFA91E}"/>
    <cellStyle name="Normal 5 6 2 3 2 4" xfId="2971" xr:uid="{9A340808-E685-4E0B-86B5-0C9F16FD43AF}"/>
    <cellStyle name="Normal 5 6 2 3 3" xfId="587" xr:uid="{0A283593-1F44-4632-96F5-8C92EF5A70F5}"/>
    <cellStyle name="Normal 5 6 2 3 3 2" xfId="2972" xr:uid="{DE997E39-908A-4DEC-AE59-EE509AAAFAB5}"/>
    <cellStyle name="Normal 5 6 2 3 3 3" xfId="2973" xr:uid="{E2A730FB-A2E9-4297-9D44-228886A86821}"/>
    <cellStyle name="Normal 5 6 2 3 3 4" xfId="2974" xr:uid="{2D210E56-CCA3-4B9C-BEF5-3BC9FA5C1B9A}"/>
    <cellStyle name="Normal 5 6 2 3 4" xfId="2975" xr:uid="{32458034-FA60-47F5-BB8A-A813AEF90ADB}"/>
    <cellStyle name="Normal 5 6 2 3 5" xfId="2976" xr:uid="{509ED659-5194-436B-9E86-65852709410F}"/>
    <cellStyle name="Normal 5 6 2 3 6" xfId="2977" xr:uid="{1DD7CCE7-3FB7-4710-B6A6-EFC2BAE7E250}"/>
    <cellStyle name="Normal 5 6 2 4" xfId="588" xr:uid="{FFDEE84D-0067-4898-896A-C0C686102838}"/>
    <cellStyle name="Normal 5 6 2 4 2" xfId="589" xr:uid="{DACFA3BD-1361-4CCE-8E94-519F6071CFF0}"/>
    <cellStyle name="Normal 5 6 2 4 2 2" xfId="2978" xr:uid="{D1F3F4A7-8FEC-402A-8BF3-4FC95D936A0C}"/>
    <cellStyle name="Normal 5 6 2 4 2 3" xfId="2979" xr:uid="{394C5301-3797-406B-B786-93DDE75D8A64}"/>
    <cellStyle name="Normal 5 6 2 4 2 4" xfId="2980" xr:uid="{94E583D9-24DC-4558-AAC4-31FA4722FE7A}"/>
    <cellStyle name="Normal 5 6 2 4 3" xfId="2981" xr:uid="{8ACE9DEC-9CFB-4C71-BC30-1881B6B83EC5}"/>
    <cellStyle name="Normal 5 6 2 4 4" xfId="2982" xr:uid="{1B789CAB-1D6F-4FB0-AFB8-4A46B1BC4074}"/>
    <cellStyle name="Normal 5 6 2 4 5" xfId="2983" xr:uid="{6DBFC46C-58A8-4649-803A-BEC0F5BA018B}"/>
    <cellStyle name="Normal 5 6 2 5" xfId="590" xr:uid="{B103F9BD-366D-4866-B9FB-FE91B3F841F2}"/>
    <cellStyle name="Normal 5 6 2 5 2" xfId="2984" xr:uid="{294BBBD0-DAAD-4381-8DF2-A6F0F19642DD}"/>
    <cellStyle name="Normal 5 6 2 5 3" xfId="2985" xr:uid="{6BA32B88-A3C1-4CEA-B1B1-AA11FED398CB}"/>
    <cellStyle name="Normal 5 6 2 5 4" xfId="2986" xr:uid="{36A7AECB-96BE-4B0E-8ED0-4359D2DAE00B}"/>
    <cellStyle name="Normal 5 6 2 6" xfId="2987" xr:uid="{D6B6F314-26C9-4350-BBBC-299452D6C5D9}"/>
    <cellStyle name="Normal 5 6 2 6 2" xfId="2988" xr:uid="{B01AE3AC-D9A1-4B00-A7A4-C310B172CE39}"/>
    <cellStyle name="Normal 5 6 2 6 3" xfId="2989" xr:uid="{6EAA9AF0-B9C5-4AE3-827C-E4A8611270DC}"/>
    <cellStyle name="Normal 5 6 2 6 4" xfId="2990" xr:uid="{4FE3B41A-5497-4BE4-8C6D-20195F3411ED}"/>
    <cellStyle name="Normal 5 6 2 7" xfId="2991" xr:uid="{E38ADE1A-CA6E-45C4-9194-BAAABC5B7ED1}"/>
    <cellStyle name="Normal 5 6 2 8" xfId="2992" xr:uid="{F3E149E4-FA69-4322-8301-2781F22CE866}"/>
    <cellStyle name="Normal 5 6 2 9" xfId="2993" xr:uid="{916A8A6D-2DC7-4F89-A1BC-26EA5E61CA7E}"/>
    <cellStyle name="Normal 5 6 3" xfId="325" xr:uid="{3F2B1B48-D3F9-487A-B663-EBC9873A7DCA}"/>
    <cellStyle name="Normal 5 6 3 2" xfId="591" xr:uid="{C3844D71-385C-423A-9EF6-B291CACC576A}"/>
    <cellStyle name="Normal 5 6 3 2 2" xfId="592" xr:uid="{6AD2B0C1-98B3-49A7-94A7-25DA3D962026}"/>
    <cellStyle name="Normal 5 6 3 2 2 2" xfId="1405" xr:uid="{6BC23B87-647E-4990-BEDC-4E4CA6F0731B}"/>
    <cellStyle name="Normal 5 6 3 2 2 2 2" xfId="1406" xr:uid="{EDD37697-E6EA-4ED5-9884-874C6F412B54}"/>
    <cellStyle name="Normal 5 6 3 2 2 3" xfId="1407" xr:uid="{6C7B7AB9-F05E-489C-B518-28FEB4AC3AC0}"/>
    <cellStyle name="Normal 5 6 3 2 2 4" xfId="2994" xr:uid="{78208AC1-820A-413D-AAA5-290B9538D3D2}"/>
    <cellStyle name="Normal 5 6 3 2 3" xfId="1408" xr:uid="{6D8AFBB9-45A0-4433-A28E-7474BA7DF886}"/>
    <cellStyle name="Normal 5 6 3 2 3 2" xfId="1409" xr:uid="{BE538296-7BBE-4490-ABB4-08DCECA95864}"/>
    <cellStyle name="Normal 5 6 3 2 3 3" xfId="2995" xr:uid="{3995A6FF-60F0-426D-89B7-0D76C450E4D7}"/>
    <cellStyle name="Normal 5 6 3 2 3 4" xfId="2996" xr:uid="{E023AE09-CCBB-452A-9967-C17C415AB487}"/>
    <cellStyle name="Normal 5 6 3 2 4" xfId="1410" xr:uid="{E17192D6-D649-4D6C-94F6-A43536CA7B84}"/>
    <cellStyle name="Normal 5 6 3 2 5" xfId="2997" xr:uid="{22C3A27F-72E5-421A-8C65-399B3416F82F}"/>
    <cellStyle name="Normal 5 6 3 2 6" xfId="2998" xr:uid="{6FF8C982-1485-4E09-B658-141BF682A598}"/>
    <cellStyle name="Normal 5 6 3 3" xfId="593" xr:uid="{38FDBEFB-D2B3-4048-BD5C-9A6BF25DDC89}"/>
    <cellStyle name="Normal 5 6 3 3 2" xfId="1411" xr:uid="{1D4B9508-64AE-4CE9-B10B-27B9C64D891D}"/>
    <cellStyle name="Normal 5 6 3 3 2 2" xfId="1412" xr:uid="{938D2C8D-8F54-4BF7-B753-85EAF13E7EBD}"/>
    <cellStyle name="Normal 5 6 3 3 2 3" xfId="2999" xr:uid="{A2FF2599-7CEE-4D4D-820F-912FBC940599}"/>
    <cellStyle name="Normal 5 6 3 3 2 4" xfId="3000" xr:uid="{D15F089F-6A8E-4B95-AD5A-8978BA771314}"/>
    <cellStyle name="Normal 5 6 3 3 3" xfId="1413" xr:uid="{73A4F267-748F-47A9-9CB0-3BB64BEE5D49}"/>
    <cellStyle name="Normal 5 6 3 3 4" xfId="3001" xr:uid="{0A666317-0771-43D9-A6A9-CF563C2633C5}"/>
    <cellStyle name="Normal 5 6 3 3 5" xfId="3002" xr:uid="{4E9D3170-2F23-4DEE-9EC7-CD3F548B70D6}"/>
    <cellStyle name="Normal 5 6 3 4" xfId="1414" xr:uid="{FCD8AD98-2D79-4DF2-8834-4FE791012E2C}"/>
    <cellStyle name="Normal 5 6 3 4 2" xfId="1415" xr:uid="{DF66CA7F-CA3B-438C-A9E7-8DBC68A8806D}"/>
    <cellStyle name="Normal 5 6 3 4 3" xfId="3003" xr:uid="{3AA44731-A6A8-4E1E-9A09-21EB8FDD6F30}"/>
    <cellStyle name="Normal 5 6 3 4 4" xfId="3004" xr:uid="{11660AA8-7305-43D8-B06C-DD962737B7C6}"/>
    <cellStyle name="Normal 5 6 3 5" xfId="1416" xr:uid="{BFFA6D53-0009-45A5-A896-A303436DC9FD}"/>
    <cellStyle name="Normal 5 6 3 5 2" xfId="3005" xr:uid="{11A0659E-1015-42C4-A3D9-6A98AC948CBE}"/>
    <cellStyle name="Normal 5 6 3 5 3" xfId="3006" xr:uid="{C8C4B7BB-7EE5-4A2E-B354-B72CC3D9C895}"/>
    <cellStyle name="Normal 5 6 3 5 4" xfId="3007" xr:uid="{1FF32601-A331-4852-84B9-4799176DB57E}"/>
    <cellStyle name="Normal 5 6 3 6" xfId="3008" xr:uid="{E63634E8-5E2C-4110-B670-D2FF425A4198}"/>
    <cellStyle name="Normal 5 6 3 7" xfId="3009" xr:uid="{665A9074-15C4-45BA-81D0-A10FF7F3AEBE}"/>
    <cellStyle name="Normal 5 6 3 8" xfId="3010" xr:uid="{4E0F50B3-B423-46C4-97ED-A24CD89D195D}"/>
    <cellStyle name="Normal 5 6 4" xfId="326" xr:uid="{66BDB2D3-45F4-4801-B65A-884EBF7B2E7D}"/>
    <cellStyle name="Normal 5 6 4 2" xfId="594" xr:uid="{75482A32-AA68-4FD2-97D3-96B6E59C75A4}"/>
    <cellStyle name="Normal 5 6 4 2 2" xfId="595" xr:uid="{7B96A0CA-C967-4541-91FE-52526C46EFB0}"/>
    <cellStyle name="Normal 5 6 4 2 2 2" xfId="1417" xr:uid="{D598CA8E-C6B5-4C1C-82A4-9D43E77E2C54}"/>
    <cellStyle name="Normal 5 6 4 2 2 3" xfId="3011" xr:uid="{041E720A-7D93-4998-B5D2-870E2B710A44}"/>
    <cellStyle name="Normal 5 6 4 2 2 4" xfId="3012" xr:uid="{FFF7057E-9440-4704-9AEC-7214335F2829}"/>
    <cellStyle name="Normal 5 6 4 2 3" xfId="1418" xr:uid="{0E5A0D87-E233-4D7A-8028-31CD5E7CF4EE}"/>
    <cellStyle name="Normal 5 6 4 2 4" xfId="3013" xr:uid="{1688C5C8-5325-4232-8FF7-630146C1374C}"/>
    <cellStyle name="Normal 5 6 4 2 5" xfId="3014" xr:uid="{E8537FEC-DE13-4B62-A1EA-B4DED3DC6F31}"/>
    <cellStyle name="Normal 5 6 4 3" xfId="596" xr:uid="{D5D11199-080A-439D-AE96-E7BF88223B81}"/>
    <cellStyle name="Normal 5 6 4 3 2" xfId="1419" xr:uid="{C068B751-D56B-4615-9C32-C8B2F8036A62}"/>
    <cellStyle name="Normal 5 6 4 3 3" xfId="3015" xr:uid="{C88EF7BB-71D2-4898-A385-0EAA7CE15B90}"/>
    <cellStyle name="Normal 5 6 4 3 4" xfId="3016" xr:uid="{9C4F671E-3643-4920-ACF8-649F79E06AEB}"/>
    <cellStyle name="Normal 5 6 4 4" xfId="1420" xr:uid="{1A6B382D-E608-4F39-B95D-D9DC0B31FDA5}"/>
    <cellStyle name="Normal 5 6 4 4 2" xfId="3017" xr:uid="{C79E15F9-77F9-4562-A5BF-813BFFA2BCC8}"/>
    <cellStyle name="Normal 5 6 4 4 3" xfId="3018" xr:uid="{66A7E601-D50C-48DB-B849-8CFB8290F6FB}"/>
    <cellStyle name="Normal 5 6 4 4 4" xfId="3019" xr:uid="{0E3AA192-AFCB-4E8F-8F2D-A6D546A6B990}"/>
    <cellStyle name="Normal 5 6 4 5" xfId="3020" xr:uid="{09F6E773-A8FB-4108-9C3A-5E4353E40D58}"/>
    <cellStyle name="Normal 5 6 4 6" xfId="3021" xr:uid="{E5FC8427-2ECD-4BF4-8E00-C225105095A7}"/>
    <cellStyle name="Normal 5 6 4 7" xfId="3022" xr:uid="{18136E06-81A5-44DE-9DAA-1A59C1D64110}"/>
    <cellStyle name="Normal 5 6 5" xfId="327" xr:uid="{E479B9AA-0F0E-4AF1-B324-63A835557354}"/>
    <cellStyle name="Normal 5 6 5 2" xfId="597" xr:uid="{07277CEE-8284-4DDD-9C46-84F2213AF9E4}"/>
    <cellStyle name="Normal 5 6 5 2 2" xfId="1421" xr:uid="{532BA73A-4680-4CCB-BF31-A4954BFD64D6}"/>
    <cellStyle name="Normal 5 6 5 2 3" xfId="3023" xr:uid="{C6BF0DA0-1C18-4F09-8CDC-5B034A72566F}"/>
    <cellStyle name="Normal 5 6 5 2 4" xfId="3024" xr:uid="{CB76730B-6C5A-42CC-AB99-8D53F1817B35}"/>
    <cellStyle name="Normal 5 6 5 3" xfId="1422" xr:uid="{3A2E7717-810A-454B-8BE8-4F9F4583B187}"/>
    <cellStyle name="Normal 5 6 5 3 2" xfId="3025" xr:uid="{2180DF09-0132-422C-AEDA-D69D5BDC242B}"/>
    <cellStyle name="Normal 5 6 5 3 3" xfId="3026" xr:uid="{EA622E67-898C-4D5C-9783-DCD15E302A38}"/>
    <cellStyle name="Normal 5 6 5 3 4" xfId="3027" xr:uid="{DB2A83FC-2EFC-47DE-AFD2-AEAFC50E0AA7}"/>
    <cellStyle name="Normal 5 6 5 4" xfId="3028" xr:uid="{39475783-44AF-4D5D-828E-C73DB9546662}"/>
    <cellStyle name="Normal 5 6 5 5" xfId="3029" xr:uid="{30239D5B-3B8E-4EC6-A2D9-661412A8CE61}"/>
    <cellStyle name="Normal 5 6 5 6" xfId="3030" xr:uid="{6A7DB8A0-D33E-4E02-B1E6-1343A3F6C5B0}"/>
    <cellStyle name="Normal 5 6 6" xfId="598" xr:uid="{49390AFB-307C-40B2-ACB7-41DEBA14ED9F}"/>
    <cellStyle name="Normal 5 6 6 2" xfId="1423" xr:uid="{971A67FD-917F-41BE-B554-F9581F6EFB4D}"/>
    <cellStyle name="Normal 5 6 6 2 2" xfId="3031" xr:uid="{140137B2-3034-49E4-BBC7-074838E33EFD}"/>
    <cellStyle name="Normal 5 6 6 2 3" xfId="3032" xr:uid="{7C744D9D-F9AC-4EF9-AC8E-D2208955AE45}"/>
    <cellStyle name="Normal 5 6 6 2 4" xfId="3033" xr:uid="{9D212B6D-573C-4DBF-BD5B-E0F3627A2A53}"/>
    <cellStyle name="Normal 5 6 6 3" xfId="3034" xr:uid="{868E1B82-540A-45FD-8CB5-F0D03EE9DB24}"/>
    <cellStyle name="Normal 5 6 6 4" xfId="3035" xr:uid="{A2059164-41A4-4CD8-A768-5A7B23CAF0C0}"/>
    <cellStyle name="Normal 5 6 6 5" xfId="3036" xr:uid="{BEB307F6-400B-4D08-A7A1-AB42D6E5E89B}"/>
    <cellStyle name="Normal 5 6 7" xfId="1424" xr:uid="{FB548068-5CDF-48A8-AD8C-5CBEA87F9BBD}"/>
    <cellStyle name="Normal 5 6 7 2" xfId="3037" xr:uid="{1BD3A04C-CBFF-42A1-9921-EFD1C79F8767}"/>
    <cellStyle name="Normal 5 6 7 3" xfId="3038" xr:uid="{B73C54F7-6E9C-4071-AD93-7371DA59FD9C}"/>
    <cellStyle name="Normal 5 6 7 4" xfId="3039" xr:uid="{37A492BB-3D0C-422B-9EF2-05A3D429B608}"/>
    <cellStyle name="Normal 5 6 8" xfId="3040" xr:uid="{9EAE9780-6B0B-49EB-B217-11FA3CE184F4}"/>
    <cellStyle name="Normal 5 6 8 2" xfId="3041" xr:uid="{BA13F846-8FB0-4504-B9BA-3CFC480AE8AF}"/>
    <cellStyle name="Normal 5 6 8 3" xfId="3042" xr:uid="{75C9BD53-AFF1-4CC4-88A8-D18075FF0FAE}"/>
    <cellStyle name="Normal 5 6 8 4" xfId="3043" xr:uid="{AABF8304-DF08-4C98-B89B-33B66F568BD8}"/>
    <cellStyle name="Normal 5 6 9" xfId="3044" xr:uid="{1F492FA0-BEE2-4D46-B0C2-EA73EE8C4C78}"/>
    <cellStyle name="Normal 5 7" xfId="104" xr:uid="{408A742D-D128-49D0-BD84-E5BCB1E413F7}"/>
    <cellStyle name="Normal 5 7 2" xfId="171" xr:uid="{AD748E12-916B-451A-B4B4-96F084606EB1}"/>
    <cellStyle name="Normal 5 7 2 2" xfId="328" xr:uid="{3A1269AB-10A4-491B-9D89-F077E4A7297C}"/>
    <cellStyle name="Normal 5 7 2 2 2" xfId="599" xr:uid="{4D380B71-20AD-4EB8-A8EC-293B72567F06}"/>
    <cellStyle name="Normal 5 7 2 2 2 2" xfId="1425" xr:uid="{72DA4A69-2F92-4E37-8443-2A340DE03153}"/>
    <cellStyle name="Normal 5 7 2 2 2 3" xfId="3045" xr:uid="{6C2F16A8-3A82-431B-B4F6-FF73475F7A7E}"/>
    <cellStyle name="Normal 5 7 2 2 2 4" xfId="3046" xr:uid="{202721E4-993A-4B5D-B556-40BD3263DAFF}"/>
    <cellStyle name="Normal 5 7 2 2 3" xfId="1426" xr:uid="{41C9D366-2BCB-4CD3-9825-A18D57235E20}"/>
    <cellStyle name="Normal 5 7 2 2 3 2" xfId="3047" xr:uid="{32A74314-82C7-47CA-90AD-919FF665D30E}"/>
    <cellStyle name="Normal 5 7 2 2 3 3" xfId="3048" xr:uid="{A5666F31-C5FE-4592-BE91-EC0A7E62169A}"/>
    <cellStyle name="Normal 5 7 2 2 3 4" xfId="3049" xr:uid="{1E4CE6DD-4494-4DB5-986B-7B2D2439AA10}"/>
    <cellStyle name="Normal 5 7 2 2 4" xfId="3050" xr:uid="{7CC77141-9869-412D-9FC9-1F7231223864}"/>
    <cellStyle name="Normal 5 7 2 2 5" xfId="3051" xr:uid="{EF709B4B-3FCD-4B2C-A668-1077F1CC5166}"/>
    <cellStyle name="Normal 5 7 2 2 6" xfId="3052" xr:uid="{A0FAC068-74C0-4CAF-A37A-AF98289B1043}"/>
    <cellStyle name="Normal 5 7 2 3" xfId="600" xr:uid="{A836297B-5251-49B1-AF9C-75F385180186}"/>
    <cellStyle name="Normal 5 7 2 3 2" xfId="1427" xr:uid="{24564788-E225-4644-B33F-6653E94BE9CA}"/>
    <cellStyle name="Normal 5 7 2 3 2 2" xfId="3053" xr:uid="{D10D6C20-39D2-4394-9502-E5AAF3435F5B}"/>
    <cellStyle name="Normal 5 7 2 3 2 3" xfId="3054" xr:uid="{D693220E-B45E-48C8-AE17-8D6F9F43A882}"/>
    <cellStyle name="Normal 5 7 2 3 2 4" xfId="3055" xr:uid="{B325358A-E73A-4588-9C5B-A2D9B404FD5F}"/>
    <cellStyle name="Normal 5 7 2 3 3" xfId="3056" xr:uid="{2B3E0584-59EE-4EFF-B90E-F96C36E313F5}"/>
    <cellStyle name="Normal 5 7 2 3 4" xfId="3057" xr:uid="{C1B6A4D4-033E-4C03-9B58-9CAE2C66745D}"/>
    <cellStyle name="Normal 5 7 2 3 5" xfId="3058" xr:uid="{F3382B3B-4D09-414A-8919-4840DA7ACC47}"/>
    <cellStyle name="Normal 5 7 2 4" xfId="1428" xr:uid="{BFA11231-18B4-4DD7-A731-7C0BA6103506}"/>
    <cellStyle name="Normal 5 7 2 4 2" xfId="3059" xr:uid="{BB691B02-4D45-47B4-8DC3-D90C0A9BFF3D}"/>
    <cellStyle name="Normal 5 7 2 4 3" xfId="3060" xr:uid="{61050C7D-9012-4292-9ABD-424E758F697C}"/>
    <cellStyle name="Normal 5 7 2 4 4" xfId="3061" xr:uid="{4C050466-4820-4F19-B12B-E8E45D55BD8A}"/>
    <cellStyle name="Normal 5 7 2 5" xfId="3062" xr:uid="{B67CF49D-C0A7-41FA-A588-4FC431C8B695}"/>
    <cellStyle name="Normal 5 7 2 5 2" xfId="3063" xr:uid="{D3C54E43-1BFA-47BC-8645-B310989A1EDC}"/>
    <cellStyle name="Normal 5 7 2 5 3" xfId="3064" xr:uid="{25D7DAF5-3C44-4EE4-8CFC-3276E70BBB22}"/>
    <cellStyle name="Normal 5 7 2 5 4" xfId="3065" xr:uid="{F46B8B18-DFA2-4B28-A03C-7D40F11E2F7B}"/>
    <cellStyle name="Normal 5 7 2 6" xfId="3066" xr:uid="{C84D8BA2-BF93-4E7D-BED8-69E233661B1F}"/>
    <cellStyle name="Normal 5 7 2 7" xfId="3067" xr:uid="{0769A4D4-02DF-4E3A-8415-657A6883E911}"/>
    <cellStyle name="Normal 5 7 2 8" xfId="3068" xr:uid="{0A56895B-0A8D-4D95-A2F3-EC803BB1B450}"/>
    <cellStyle name="Normal 5 7 3" xfId="329" xr:uid="{5826F081-E7B8-45E3-B5C5-7C63DAA58E78}"/>
    <cellStyle name="Normal 5 7 3 2" xfId="601" xr:uid="{5DF6B965-E846-41AC-8C1B-39B23D2C4258}"/>
    <cellStyle name="Normal 5 7 3 2 2" xfId="602" xr:uid="{873610BA-0E31-459E-95B3-A1C5D6F7D48E}"/>
    <cellStyle name="Normal 5 7 3 2 3" xfId="3069" xr:uid="{07B167C3-7F62-480D-821B-9485406A7F81}"/>
    <cellStyle name="Normal 5 7 3 2 4" xfId="3070" xr:uid="{D75A52AC-E611-4EE7-8235-F0EE0CE77465}"/>
    <cellStyle name="Normal 5 7 3 3" xfId="603" xr:uid="{957B880E-B1AA-4F31-A706-38831F4768C2}"/>
    <cellStyle name="Normal 5 7 3 3 2" xfId="3071" xr:uid="{33C8A29C-6496-4D3E-A409-E663E9B0A800}"/>
    <cellStyle name="Normal 5 7 3 3 3" xfId="3072" xr:uid="{78220B13-BD20-4F86-BB51-C2EF7341C684}"/>
    <cellStyle name="Normal 5 7 3 3 4" xfId="3073" xr:uid="{4349160B-8D0F-490B-BBD3-558F0F43DD14}"/>
    <cellStyle name="Normal 5 7 3 4" xfId="3074" xr:uid="{55560E3F-A251-46F0-A74E-2C739011CB0A}"/>
    <cellStyle name="Normal 5 7 3 5" xfId="3075" xr:uid="{6B85E275-549C-4D34-8ACE-3C6AE7536B2C}"/>
    <cellStyle name="Normal 5 7 3 6" xfId="3076" xr:uid="{80468AC9-CA6C-4B9F-97D0-AE19E1EFE22F}"/>
    <cellStyle name="Normal 5 7 4" xfId="330" xr:uid="{055807FC-CD27-41DA-8725-E63A8F2900B8}"/>
    <cellStyle name="Normal 5 7 4 2" xfId="604" xr:uid="{D349223B-46D7-4574-982A-9599C56BB088}"/>
    <cellStyle name="Normal 5 7 4 2 2" xfId="3077" xr:uid="{41D8DDBF-0D4B-426A-935A-DE7CFE42EFDE}"/>
    <cellStyle name="Normal 5 7 4 2 3" xfId="3078" xr:uid="{57404AC8-E410-4855-9F73-59715EE9B2A3}"/>
    <cellStyle name="Normal 5 7 4 2 4" xfId="3079" xr:uid="{26B3F22A-BB86-4A57-8250-D7FFAC9D1B58}"/>
    <cellStyle name="Normal 5 7 4 3" xfId="3080" xr:uid="{C50C4166-BF2F-4A74-AEFA-C48D5C51B770}"/>
    <cellStyle name="Normal 5 7 4 4" xfId="3081" xr:uid="{88D5C2E6-5227-4FA4-8F69-23FD5BC8DF1E}"/>
    <cellStyle name="Normal 5 7 4 5" xfId="3082" xr:uid="{23761965-C29F-4FF0-9E18-3ED46FCFFB99}"/>
    <cellStyle name="Normal 5 7 5" xfId="605" xr:uid="{4C70E342-7445-4CC9-A254-9B48AF6B9BCB}"/>
    <cellStyle name="Normal 5 7 5 2" xfId="3083" xr:uid="{1162B725-2C17-4224-960D-23243D9E6C1D}"/>
    <cellStyle name="Normal 5 7 5 3" xfId="3084" xr:uid="{2B5545DE-7312-4C34-BDDD-EEE3D8D60FF2}"/>
    <cellStyle name="Normal 5 7 5 4" xfId="3085" xr:uid="{B01E491F-EFF0-475B-8003-7ACD07D81753}"/>
    <cellStyle name="Normal 5 7 6" xfId="3086" xr:uid="{BFDDEB5C-EC9F-48C6-A29D-727676B6D994}"/>
    <cellStyle name="Normal 5 7 6 2" xfId="3087" xr:uid="{6B72B2ED-03C3-4A9A-A436-148636B16370}"/>
    <cellStyle name="Normal 5 7 6 3" xfId="3088" xr:uid="{E7D5A600-5366-423B-98A8-5FCD47FDEFFD}"/>
    <cellStyle name="Normal 5 7 6 4" xfId="3089" xr:uid="{68147E44-10E6-4162-ADC3-E804AEF8B1E7}"/>
    <cellStyle name="Normal 5 7 7" xfId="3090" xr:uid="{C670681D-A03E-4DED-BF6D-2D7C23BBC018}"/>
    <cellStyle name="Normal 5 7 8" xfId="3091" xr:uid="{253B4D09-0201-4071-AC2D-E440E8255035}"/>
    <cellStyle name="Normal 5 7 9" xfId="3092" xr:uid="{FF8541DA-4179-4038-B350-1ED5D9214558}"/>
    <cellStyle name="Normal 5 8" xfId="105" xr:uid="{1B3A8ABA-18F6-4C03-A036-768C1F5AC713}"/>
    <cellStyle name="Normal 5 8 2" xfId="331" xr:uid="{7BFB014F-4F0E-4223-AB89-D8F2EE30F482}"/>
    <cellStyle name="Normal 5 8 2 2" xfId="606" xr:uid="{A8C72DFC-0CB1-4E54-BF1B-97C7609EBC37}"/>
    <cellStyle name="Normal 5 8 2 2 2" xfId="1429" xr:uid="{C3FFB94A-F8A4-4A8D-B157-29E5B764EE75}"/>
    <cellStyle name="Normal 5 8 2 2 2 2" xfId="1430" xr:uid="{6E610103-3129-4443-BE22-F114658F7027}"/>
    <cellStyle name="Normal 5 8 2 2 3" xfId="1431" xr:uid="{4519DD36-64B8-44E4-A7D5-3F388F230AEB}"/>
    <cellStyle name="Normal 5 8 2 2 4" xfId="3093" xr:uid="{156459D7-3F22-4018-8423-55C0CA34CF96}"/>
    <cellStyle name="Normal 5 8 2 3" xfId="1432" xr:uid="{A7B08817-4504-43DF-954D-7506BC407A95}"/>
    <cellStyle name="Normal 5 8 2 3 2" xfId="1433" xr:uid="{79EC5463-2E91-4698-A887-E86447EAC707}"/>
    <cellStyle name="Normal 5 8 2 3 3" xfId="3094" xr:uid="{71345442-7EF6-4BBB-9F7A-1978D5B93B08}"/>
    <cellStyle name="Normal 5 8 2 3 4" xfId="3095" xr:uid="{EBB2EB52-145A-49E6-A347-1888C0CA14FF}"/>
    <cellStyle name="Normal 5 8 2 4" xfId="1434" xr:uid="{7960604A-FCF5-4168-BE01-CD95F7BD319C}"/>
    <cellStyle name="Normal 5 8 2 5" xfId="3096" xr:uid="{6AA07DA0-5210-4567-8C1B-86D79B5C466F}"/>
    <cellStyle name="Normal 5 8 2 6" xfId="3097" xr:uid="{AA4DEE49-2441-4B6C-AC6E-5DE6FA38FF6F}"/>
    <cellStyle name="Normal 5 8 3" xfId="607" xr:uid="{0E25856C-8667-44B7-B331-BA53DA72C0CF}"/>
    <cellStyle name="Normal 5 8 3 2" xfId="1435" xr:uid="{13B79811-D0BB-43FC-9626-1F953EE91507}"/>
    <cellStyle name="Normal 5 8 3 2 2" xfId="1436" xr:uid="{0A631272-73AC-45E4-8640-F0439F4517D2}"/>
    <cellStyle name="Normal 5 8 3 2 3" xfId="3098" xr:uid="{9E37071E-EB74-4D60-A030-7673E8282706}"/>
    <cellStyle name="Normal 5 8 3 2 4" xfId="3099" xr:uid="{8AC2A54A-849F-4D59-AEEB-51C0E28402CA}"/>
    <cellStyle name="Normal 5 8 3 3" xfId="1437" xr:uid="{B1244162-AF5E-470C-BB2F-3DD315314185}"/>
    <cellStyle name="Normal 5 8 3 4" xfId="3100" xr:uid="{07EAD892-3A5C-4AD7-B547-CDD24787C128}"/>
    <cellStyle name="Normal 5 8 3 5" xfId="3101" xr:uid="{523A5CA5-E736-43DC-98B2-CE498EBA073B}"/>
    <cellStyle name="Normal 5 8 4" xfId="1438" xr:uid="{B2AF94DF-33C8-4534-874B-B82FD11E8588}"/>
    <cellStyle name="Normal 5 8 4 2" xfId="1439" xr:uid="{61E45FFF-ED50-4E34-BF42-AA568A2C4794}"/>
    <cellStyle name="Normal 5 8 4 3" xfId="3102" xr:uid="{4D599A2D-6782-46D2-9197-EAFAD2A8B36D}"/>
    <cellStyle name="Normal 5 8 4 4" xfId="3103" xr:uid="{C5E65233-80FE-4D38-A2B5-683B2C5F89E5}"/>
    <cellStyle name="Normal 5 8 5" xfId="1440" xr:uid="{EC40C413-3311-40C5-8937-37DBACBB66C1}"/>
    <cellStyle name="Normal 5 8 5 2" xfId="3104" xr:uid="{905716DA-DCF3-4DB1-BCE8-A501EBDDB0B1}"/>
    <cellStyle name="Normal 5 8 5 3" xfId="3105" xr:uid="{7562F4CD-9FC1-4636-9944-17C8DF39757D}"/>
    <cellStyle name="Normal 5 8 5 4" xfId="3106" xr:uid="{509C9DCD-B6EC-4CAA-9899-C674E4A42E68}"/>
    <cellStyle name="Normal 5 8 6" xfId="3107" xr:uid="{37A4E564-7DE8-4D50-83A4-9D635257B517}"/>
    <cellStyle name="Normal 5 8 7" xfId="3108" xr:uid="{D82CE2F4-A979-45AB-B7AD-FDAF502CB06F}"/>
    <cellStyle name="Normal 5 8 8" xfId="3109" xr:uid="{98626BC7-C3EE-4354-A0CF-1C314C212D59}"/>
    <cellStyle name="Normal 5 9" xfId="332" xr:uid="{622DE04B-98B0-4CF6-9123-4DE04BB70783}"/>
    <cellStyle name="Normal 5 9 2" xfId="608" xr:uid="{1004E25B-0510-4996-BC9A-E5ACADCC6116}"/>
    <cellStyle name="Normal 5 9 2 2" xfId="609" xr:uid="{B9D3B3B5-7F3A-41EC-BDAC-D218220A814D}"/>
    <cellStyle name="Normal 5 9 2 2 2" xfId="1441" xr:uid="{EEEA5624-BA19-4785-99EA-BC7F167BA5D9}"/>
    <cellStyle name="Normal 5 9 2 2 3" xfId="3110" xr:uid="{C0AC89CA-FE43-428A-819E-6E04EFD7434E}"/>
    <cellStyle name="Normal 5 9 2 2 4" xfId="3111" xr:uid="{A3C48734-D684-4FF4-9005-00DA95F1D4A5}"/>
    <cellStyle name="Normal 5 9 2 3" xfId="1442" xr:uid="{C408B589-DB81-4A92-AA6E-9B297F25615F}"/>
    <cellStyle name="Normal 5 9 2 4" xfId="3112" xr:uid="{083C4379-61BC-4295-B07D-EB6B3032D9F1}"/>
    <cellStyle name="Normal 5 9 2 5" xfId="3113" xr:uid="{EC90C37F-9852-4C89-B667-B124F9FF61AF}"/>
    <cellStyle name="Normal 5 9 3" xfId="610" xr:uid="{B6793F3E-5341-4B1A-88AB-B2EB6BD5C139}"/>
    <cellStyle name="Normal 5 9 3 2" xfId="1443" xr:uid="{A30BFFDC-B541-43DD-A891-AC983C61B6B2}"/>
    <cellStyle name="Normal 5 9 3 3" xfId="3114" xr:uid="{ACD14E1D-1478-4585-9D89-54652F8EEA20}"/>
    <cellStyle name="Normal 5 9 3 4" xfId="3115" xr:uid="{EE8CDF68-6062-4734-B190-7B1F83BAF041}"/>
    <cellStyle name="Normal 5 9 4" xfId="1444" xr:uid="{2981C706-646B-4F96-8F5D-E1D1996E7ED3}"/>
    <cellStyle name="Normal 5 9 4 2" xfId="3116" xr:uid="{B46C4EE2-5F47-4B2B-8A09-88C3CF0A4A5D}"/>
    <cellStyle name="Normal 5 9 4 3" xfId="3117" xr:uid="{C90B09F3-C999-4EF6-9514-735A05FF7D28}"/>
    <cellStyle name="Normal 5 9 4 4" xfId="3118" xr:uid="{CB90EBC4-E82B-48A8-8841-D313706D5F0E}"/>
    <cellStyle name="Normal 5 9 5" xfId="3119" xr:uid="{392BB34B-DB88-41CC-8D68-10E438D20FE7}"/>
    <cellStyle name="Normal 5 9 6" xfId="3120" xr:uid="{017A3338-24AE-4F57-BE91-8015A856F366}"/>
    <cellStyle name="Normal 5 9 7" xfId="3121" xr:uid="{3887F1C5-B39E-4B53-97EE-EC55969C61D5}"/>
    <cellStyle name="Normal 6" xfId="106" xr:uid="{3781A5D2-9731-4783-8F15-59AA2C6D2E7E}"/>
    <cellStyle name="Normal 6 10" xfId="333" xr:uid="{4A85BA5A-A68D-4228-A830-6170F372CF04}"/>
    <cellStyle name="Normal 6 10 2" xfId="1445" xr:uid="{11C4F3FF-7DA9-4B27-8F1D-A4F53D746728}"/>
    <cellStyle name="Normal 6 10 2 2" xfId="3122" xr:uid="{1DDEFE39-33BC-4A9E-B6BF-4EF8D21AAF02}"/>
    <cellStyle name="Normal 6 10 2 2 2" xfId="4595" xr:uid="{46567263-2DB9-4149-B064-3E2E8D9923A4}"/>
    <cellStyle name="Normal 6 10 2 3" xfId="3123" xr:uid="{B2A1E671-F456-4A07-B7C4-5EEFED9A4F39}"/>
    <cellStyle name="Normal 6 10 2 4" xfId="3124" xr:uid="{D407A89D-6EEC-4BB5-A348-5767542B881A}"/>
    <cellStyle name="Normal 6 10 3" xfId="3125" xr:uid="{F25CD6E0-0920-49DB-B7DC-2C725DEC16FA}"/>
    <cellStyle name="Normal 6 10 4" xfId="3126" xr:uid="{8E7DF881-FB3F-4BBB-AAA5-0657F71ED88A}"/>
    <cellStyle name="Normal 6 10 5" xfId="3127" xr:uid="{B029A55E-6FF1-4189-9C9C-DEBC46B2EA91}"/>
    <cellStyle name="Normal 6 11" xfId="1446" xr:uid="{F70B62CE-4690-4F59-90CC-81519A1E07AB}"/>
    <cellStyle name="Normal 6 11 2" xfId="3128" xr:uid="{0DB6097A-5C35-48A3-AB76-4AB198AA8DC6}"/>
    <cellStyle name="Normal 6 11 3" xfId="3129" xr:uid="{4E3CB707-9EE2-442A-A6FE-DAD1D6240012}"/>
    <cellStyle name="Normal 6 11 4" xfId="3130" xr:uid="{298B121F-77C1-4D30-AF57-850FE6D5BFAA}"/>
    <cellStyle name="Normal 6 12" xfId="910" xr:uid="{8CFE53C5-99F3-46FF-9D29-92EDE30F1E87}"/>
    <cellStyle name="Normal 6 12 2" xfId="3131" xr:uid="{B42E5646-32A1-405B-AD10-09D3FCF8C583}"/>
    <cellStyle name="Normal 6 12 3" xfId="3132" xr:uid="{784AEE33-0F2F-45D4-872E-61161D4B0257}"/>
    <cellStyle name="Normal 6 12 4" xfId="3133" xr:uid="{50E45CB3-D40B-4F2C-BCFB-A6AFC7559AD7}"/>
    <cellStyle name="Normal 6 13" xfId="907" xr:uid="{835AB80A-BA75-4608-8C5C-5376286C8B32}"/>
    <cellStyle name="Normal 6 13 2" xfId="3135" xr:uid="{3AD7DBB2-D6FC-4244-AC94-073E4C274598}"/>
    <cellStyle name="Normal 6 13 3" xfId="4322" xr:uid="{61DCD27C-4AD5-4382-A229-B44F1FA98B92}"/>
    <cellStyle name="Normal 6 13 4" xfId="3134" xr:uid="{865B7343-BB00-4546-BC20-B008E1D8F278}"/>
    <cellStyle name="Normal 6 13 5" xfId="5325" xr:uid="{E7DA62F1-FFB8-458A-B40B-CCC0DC2B9543}"/>
    <cellStyle name="Normal 6 14" xfId="3136" xr:uid="{276927C7-4EAE-4FF6-A21B-AED4135D0FA3}"/>
    <cellStyle name="Normal 6 15" xfId="3137" xr:uid="{DDA04D1E-1668-4795-9CEC-856B3F43711E}"/>
    <cellStyle name="Normal 6 16" xfId="3138" xr:uid="{81F9E488-6DA2-4A1F-8BD6-48AF2E8D77AD}"/>
    <cellStyle name="Normal 6 2" xfId="107" xr:uid="{EBC18F2F-297E-49EE-8DCC-CE7D22B44E12}"/>
    <cellStyle name="Normal 6 2 2" xfId="334" xr:uid="{C2651497-FF72-413E-B99F-FDCDC3ACBA1E}"/>
    <cellStyle name="Normal 6 2 2 2" xfId="4677" xr:uid="{5555ABB4-5785-40F7-BC05-9D52D6F26BF3}"/>
    <cellStyle name="Normal 6 2 3" xfId="4567" xr:uid="{9D54B563-7D7E-4840-AE15-CAC6A6A2415A}"/>
    <cellStyle name="Normal 6 3" xfId="108" xr:uid="{2D1410E8-097A-4FBC-AE8A-25B9AAEE50FF}"/>
    <cellStyle name="Normal 6 3 10" xfId="3139" xr:uid="{24551B3D-AC95-4D69-80D2-F047CDB012AA}"/>
    <cellStyle name="Normal 6 3 11" xfId="3140" xr:uid="{EC22A01A-AD36-4F72-BAC1-BB84E004E740}"/>
    <cellStyle name="Normal 6 3 2" xfId="109" xr:uid="{2B6A49D0-D329-4FE9-9B5A-DCB2BF2F175A}"/>
    <cellStyle name="Normal 6 3 2 2" xfId="110" xr:uid="{C07E7369-9A62-4986-BCD0-D99468EACEDE}"/>
    <cellStyle name="Normal 6 3 2 2 2" xfId="335" xr:uid="{B7BF8AA7-E0EE-45B7-B883-1523F8651C94}"/>
    <cellStyle name="Normal 6 3 2 2 2 2" xfId="611" xr:uid="{704DC4A4-CC61-4A7C-925B-F922EC78D84F}"/>
    <cellStyle name="Normal 6 3 2 2 2 2 2" xfId="612" xr:uid="{69E7B95B-8B42-4C13-BC08-F8600CE67FB4}"/>
    <cellStyle name="Normal 6 3 2 2 2 2 2 2" xfId="1447" xr:uid="{73E26FE5-4799-4B58-96F8-006F4B3490E4}"/>
    <cellStyle name="Normal 6 3 2 2 2 2 2 2 2" xfId="1448" xr:uid="{87EDECA0-7C4E-4AAB-8EE3-EFD41F00A18D}"/>
    <cellStyle name="Normal 6 3 2 2 2 2 2 3" xfId="1449" xr:uid="{F6758CBC-E0F5-4BA8-AF01-9648A144F82D}"/>
    <cellStyle name="Normal 6 3 2 2 2 2 3" xfId="1450" xr:uid="{54F958CC-0725-44EE-A7BC-5F041682C3C8}"/>
    <cellStyle name="Normal 6 3 2 2 2 2 3 2" xfId="1451" xr:uid="{EBFB2831-8A19-4E4F-8642-40D81F05F19D}"/>
    <cellStyle name="Normal 6 3 2 2 2 2 4" xfId="1452" xr:uid="{2DC65F2C-2FE1-47DE-A1B2-A5174754DD0B}"/>
    <cellStyle name="Normal 6 3 2 2 2 3" xfId="613" xr:uid="{F075ACE4-F47E-41F6-9FBE-5712A1BE3EA3}"/>
    <cellStyle name="Normal 6 3 2 2 2 3 2" xfId="1453" xr:uid="{488421EF-8E14-49AB-A7A5-05E3D2CDAF26}"/>
    <cellStyle name="Normal 6 3 2 2 2 3 2 2" xfId="1454" xr:uid="{679E9232-9398-4877-A941-9A6E310ECD1E}"/>
    <cellStyle name="Normal 6 3 2 2 2 3 3" xfId="1455" xr:uid="{EFFD75C2-6447-48C1-8DA4-7CCFD51740B4}"/>
    <cellStyle name="Normal 6 3 2 2 2 3 4" xfId="3141" xr:uid="{8F55877F-F6BA-48F6-B6FD-15565A1B599A}"/>
    <cellStyle name="Normal 6 3 2 2 2 4" xfId="1456" xr:uid="{CF1136C6-AB32-447F-BBD9-636A4A8C2C1C}"/>
    <cellStyle name="Normal 6 3 2 2 2 4 2" xfId="1457" xr:uid="{78BA2CE7-52D6-43F6-85A6-D73E524489E4}"/>
    <cellStyle name="Normal 6 3 2 2 2 5" xfId="1458" xr:uid="{1030D143-0C0F-4E68-B190-EBC3361058D9}"/>
    <cellStyle name="Normal 6 3 2 2 2 6" xfId="3142" xr:uid="{0CCA0E02-F791-4672-B103-B1B1CD832BDC}"/>
    <cellStyle name="Normal 6 3 2 2 3" xfId="336" xr:uid="{920ECF82-A528-4437-BBB3-6D5984E9A170}"/>
    <cellStyle name="Normal 6 3 2 2 3 2" xfId="614" xr:uid="{E8A4ACAE-E8CE-49E3-9591-A82EC398846C}"/>
    <cellStyle name="Normal 6 3 2 2 3 2 2" xfId="615" xr:uid="{86371F5A-4305-4DC3-B4A4-C9D37592D8C5}"/>
    <cellStyle name="Normal 6 3 2 2 3 2 2 2" xfId="1459" xr:uid="{0EC137C3-617D-4329-AC8C-4CCE06E871A5}"/>
    <cellStyle name="Normal 6 3 2 2 3 2 2 2 2" xfId="1460" xr:uid="{A439C713-D7E4-490B-ABF1-340757B14B06}"/>
    <cellStyle name="Normal 6 3 2 2 3 2 2 3" xfId="1461" xr:uid="{2FC0EC9F-A5B4-461F-97AD-139DF3D36C7B}"/>
    <cellStyle name="Normal 6 3 2 2 3 2 3" xfId="1462" xr:uid="{E752900D-0AB6-47DF-A724-90537D4D2F3D}"/>
    <cellStyle name="Normal 6 3 2 2 3 2 3 2" xfId="1463" xr:uid="{93649C8C-5A7D-47BC-806E-533E58781A35}"/>
    <cellStyle name="Normal 6 3 2 2 3 2 4" xfId="1464" xr:uid="{B8C84683-3C51-4F36-99A8-0FF615FFA97B}"/>
    <cellStyle name="Normal 6 3 2 2 3 3" xfId="616" xr:uid="{7B1D2534-9298-4C45-90A3-7DFA0D7D7763}"/>
    <cellStyle name="Normal 6 3 2 2 3 3 2" xfId="1465" xr:uid="{C61E6BFC-9C80-43F8-84B6-DDD6DEC9AC9B}"/>
    <cellStyle name="Normal 6 3 2 2 3 3 2 2" xfId="1466" xr:uid="{5B635D12-E6A0-4C46-B2E8-9B61AAAC1B24}"/>
    <cellStyle name="Normal 6 3 2 2 3 3 3" xfId="1467" xr:uid="{1461ACDE-F1A2-4F46-97B1-0E6687124837}"/>
    <cellStyle name="Normal 6 3 2 2 3 4" xfId="1468" xr:uid="{DF18924A-3316-4F3E-BD53-807EF3F99094}"/>
    <cellStyle name="Normal 6 3 2 2 3 4 2" xfId="1469" xr:uid="{D1FDA4D6-7228-4200-8317-1E5847908575}"/>
    <cellStyle name="Normal 6 3 2 2 3 5" xfId="1470" xr:uid="{3570A83C-0E7B-4719-9F9D-2D5F204EC91A}"/>
    <cellStyle name="Normal 6 3 2 2 4" xfId="617" xr:uid="{04DC630F-344B-481A-A351-2C476BF97E2B}"/>
    <cellStyle name="Normal 6 3 2 2 4 2" xfId="618" xr:uid="{078888D7-B43D-42F8-ACCB-0EE903AE490E}"/>
    <cellStyle name="Normal 6 3 2 2 4 2 2" xfId="1471" xr:uid="{A02F476D-71D5-4FA3-A666-F5377A525681}"/>
    <cellStyle name="Normal 6 3 2 2 4 2 2 2" xfId="1472" xr:uid="{6AFC11E0-F186-47A1-95DE-F05420AC57AE}"/>
    <cellStyle name="Normal 6 3 2 2 4 2 3" xfId="1473" xr:uid="{24E2D361-4F67-4877-B683-31F74F5736EB}"/>
    <cellStyle name="Normal 6 3 2 2 4 3" xfId="1474" xr:uid="{C937742E-720D-45A7-BF99-E2CE34748E6A}"/>
    <cellStyle name="Normal 6 3 2 2 4 3 2" xfId="1475" xr:uid="{3C690703-F337-4752-A781-DA789F674BF6}"/>
    <cellStyle name="Normal 6 3 2 2 4 4" xfId="1476" xr:uid="{B17B70F3-9E88-4185-B897-644A738E6694}"/>
    <cellStyle name="Normal 6 3 2 2 5" xfId="619" xr:uid="{3B6C612B-E686-4C96-B7F5-46B7895AA595}"/>
    <cellStyle name="Normal 6 3 2 2 5 2" xfId="1477" xr:uid="{A9D44FA5-B3A0-40AB-9109-116A930EC4EA}"/>
    <cellStyle name="Normal 6 3 2 2 5 2 2" xfId="1478" xr:uid="{A974335B-3196-4D7E-ADC2-1E1EB3FE49D2}"/>
    <cellStyle name="Normal 6 3 2 2 5 3" xfId="1479" xr:uid="{514C694F-24FC-4137-8A85-25FBAFBDE3F3}"/>
    <cellStyle name="Normal 6 3 2 2 5 4" xfId="3143" xr:uid="{1CF03C44-29A0-46B8-8F75-79B800EDB058}"/>
    <cellStyle name="Normal 6 3 2 2 6" xfId="1480" xr:uid="{5F172BDE-1D54-4B10-9EBE-5C3431916FD2}"/>
    <cellStyle name="Normal 6 3 2 2 6 2" xfId="1481" xr:uid="{25C7C2C2-80B1-4AD4-8F38-C33313586A9E}"/>
    <cellStyle name="Normal 6 3 2 2 7" xfId="1482" xr:uid="{EEA032CE-DB11-4DF5-B707-9DFA694C190A}"/>
    <cellStyle name="Normal 6 3 2 2 8" xfId="3144" xr:uid="{B722A900-7A15-471D-973C-D8481EBE3FD1}"/>
    <cellStyle name="Normal 6 3 2 3" xfId="337" xr:uid="{38EC9AA9-98F6-4802-BCC1-F98069C877EB}"/>
    <cellStyle name="Normal 6 3 2 3 2" xfId="620" xr:uid="{722174F8-8E6C-4786-92B8-DA7DA7119307}"/>
    <cellStyle name="Normal 6 3 2 3 2 2" xfId="621" xr:uid="{66FC6918-2B50-452A-85EC-6F2DBB535F50}"/>
    <cellStyle name="Normal 6 3 2 3 2 2 2" xfId="1483" xr:uid="{6ED37F61-BDC2-4105-A2A5-10788802C658}"/>
    <cellStyle name="Normal 6 3 2 3 2 2 2 2" xfId="1484" xr:uid="{326F1107-6C1E-4D98-9B15-CFC4DA584EB9}"/>
    <cellStyle name="Normal 6 3 2 3 2 2 3" xfId="1485" xr:uid="{BAB9733F-5D90-4D7D-BC19-23692B9A99BF}"/>
    <cellStyle name="Normal 6 3 2 3 2 3" xfId="1486" xr:uid="{29C01088-262C-4769-9993-13C9F0A79BA5}"/>
    <cellStyle name="Normal 6 3 2 3 2 3 2" xfId="1487" xr:uid="{4B1D6D56-621F-4740-A063-437E81B5E335}"/>
    <cellStyle name="Normal 6 3 2 3 2 4" xfId="1488" xr:uid="{B5F1662B-C285-450D-BDC0-9FCBD39687F8}"/>
    <cellStyle name="Normal 6 3 2 3 3" xfId="622" xr:uid="{FBFD321B-7F97-4DA6-AD31-E5C7C0F2C145}"/>
    <cellStyle name="Normal 6 3 2 3 3 2" xfId="1489" xr:uid="{627EFA71-6378-475A-8B3D-7C70CBD6D501}"/>
    <cellStyle name="Normal 6 3 2 3 3 2 2" xfId="1490" xr:uid="{36EDD8BB-7115-485B-BE31-25CADD492C30}"/>
    <cellStyle name="Normal 6 3 2 3 3 3" xfId="1491" xr:uid="{C2184850-CA77-4E8D-80CE-9A11B88C699F}"/>
    <cellStyle name="Normal 6 3 2 3 3 4" xfId="3145" xr:uid="{FC2A6486-8FA7-4FFF-A0EF-FFC28D85820B}"/>
    <cellStyle name="Normal 6 3 2 3 4" xfId="1492" xr:uid="{6A37EC84-2B64-4F50-9DE2-52032B8B9CE7}"/>
    <cellStyle name="Normal 6 3 2 3 4 2" xfId="1493" xr:uid="{6C2B9B46-1F0C-49B3-8783-FDD37415FE19}"/>
    <cellStyle name="Normal 6 3 2 3 5" xfId="1494" xr:uid="{476FAACF-8557-4F81-A4C0-2305995CBBD7}"/>
    <cellStyle name="Normal 6 3 2 3 6" xfId="3146" xr:uid="{0D06C3D3-D229-4BB0-BF01-A56DF38C6491}"/>
    <cellStyle name="Normal 6 3 2 4" xfId="338" xr:uid="{3D719464-0860-4891-88AA-6D2003E64BD7}"/>
    <cellStyle name="Normal 6 3 2 4 2" xfId="623" xr:uid="{6523BE2D-F62F-4213-A757-CEF0FB923570}"/>
    <cellStyle name="Normal 6 3 2 4 2 2" xfId="624" xr:uid="{CCD8EAC3-6178-4C7E-ABC2-A433BA4C66D0}"/>
    <cellStyle name="Normal 6 3 2 4 2 2 2" xfId="1495" xr:uid="{98FF7819-C9B6-4516-9801-DE788448013F}"/>
    <cellStyle name="Normal 6 3 2 4 2 2 2 2" xfId="1496" xr:uid="{6BDBC1B1-F050-49A3-8912-BD4EAF2C61ED}"/>
    <cellStyle name="Normal 6 3 2 4 2 2 3" xfId="1497" xr:uid="{AE38FDDE-1803-4F21-BEC2-9F911B293605}"/>
    <cellStyle name="Normal 6 3 2 4 2 3" xfId="1498" xr:uid="{A718045A-00A6-4181-A343-6D234DC714B2}"/>
    <cellStyle name="Normal 6 3 2 4 2 3 2" xfId="1499" xr:uid="{19ABEA50-FE3A-4631-B277-5FAA3CCA322C}"/>
    <cellStyle name="Normal 6 3 2 4 2 4" xfId="1500" xr:uid="{C1DB927B-A73F-4E6E-8B45-35BDA4C3EDAB}"/>
    <cellStyle name="Normal 6 3 2 4 3" xfId="625" xr:uid="{0048CA90-B1A2-4902-9E90-A916D1611D0F}"/>
    <cellStyle name="Normal 6 3 2 4 3 2" xfId="1501" xr:uid="{5BEB18A3-3D9B-4EA6-903F-99CCA1346F26}"/>
    <cellStyle name="Normal 6 3 2 4 3 2 2" xfId="1502" xr:uid="{E6C71018-93C1-4BBB-A1F7-C0B18D02FAA2}"/>
    <cellStyle name="Normal 6 3 2 4 3 3" xfId="1503" xr:uid="{F9FC6D17-899F-45C8-A5EE-5F6D235CE900}"/>
    <cellStyle name="Normal 6 3 2 4 4" xfId="1504" xr:uid="{51CEC86B-5721-416B-A42B-1C1EA9D74336}"/>
    <cellStyle name="Normal 6 3 2 4 4 2" xfId="1505" xr:uid="{FF7C9B0A-AC10-49AF-B139-98AA0D762E82}"/>
    <cellStyle name="Normal 6 3 2 4 5" xfId="1506" xr:uid="{91D0E275-3257-4A36-BD05-00130664D67A}"/>
    <cellStyle name="Normal 6 3 2 5" xfId="339" xr:uid="{2C9F7B78-940F-4440-AB72-EFC4CD15F129}"/>
    <cellStyle name="Normal 6 3 2 5 2" xfId="626" xr:uid="{C3CCD090-2130-4678-9CB8-B2FA6ABFC4E3}"/>
    <cellStyle name="Normal 6 3 2 5 2 2" xfId="1507" xr:uid="{2B1DCC8B-D84B-4891-AF2A-6BD07F9319BC}"/>
    <cellStyle name="Normal 6 3 2 5 2 2 2" xfId="1508" xr:uid="{81E8D1C0-11E8-45E8-ADB5-6E1636441C76}"/>
    <cellStyle name="Normal 6 3 2 5 2 3" xfId="1509" xr:uid="{6493EF35-434B-4F10-8B59-FB0C1E2C22AC}"/>
    <cellStyle name="Normal 6 3 2 5 3" xfId="1510" xr:uid="{D9CB36A0-8796-4760-8530-6D4860565CEC}"/>
    <cellStyle name="Normal 6 3 2 5 3 2" xfId="1511" xr:uid="{0C49F6F9-1C7A-4840-ABAE-B0A1ACD5C5E4}"/>
    <cellStyle name="Normal 6 3 2 5 4" xfId="1512" xr:uid="{BB4404B0-FA09-4E1B-89B7-78C055474668}"/>
    <cellStyle name="Normal 6 3 2 6" xfId="627" xr:uid="{761D99E0-D31B-4E18-81CB-3C94A17005FA}"/>
    <cellStyle name="Normal 6 3 2 6 2" xfId="1513" xr:uid="{CF6A650B-7414-4B61-904C-C8DFCA248D63}"/>
    <cellStyle name="Normal 6 3 2 6 2 2" xfId="1514" xr:uid="{37D480F0-B472-41E7-868F-4237A69B604B}"/>
    <cellStyle name="Normal 6 3 2 6 3" xfId="1515" xr:uid="{5502E085-B5DA-4C05-AB49-87E2FFA39D4B}"/>
    <cellStyle name="Normal 6 3 2 6 4" xfId="3147" xr:uid="{3E48AFB5-42BF-4C0C-98E7-1C84D140D6C1}"/>
    <cellStyle name="Normal 6 3 2 7" xfId="1516" xr:uid="{89B1E5BD-863A-4FA3-9CC1-991392113CEA}"/>
    <cellStyle name="Normal 6 3 2 7 2" xfId="1517" xr:uid="{35B8EF80-995F-4EED-BD97-792BC6CC883F}"/>
    <cellStyle name="Normal 6 3 2 8" xfId="1518" xr:uid="{71A95E8C-DFF2-453B-A001-AED0F547AE4F}"/>
    <cellStyle name="Normal 6 3 2 9" xfId="3148" xr:uid="{0DEF106C-BD65-457C-9C53-C7C8F96B9BC3}"/>
    <cellStyle name="Normal 6 3 3" xfId="111" xr:uid="{D8B7F5F0-19D3-43CA-9D6A-717B8240B198}"/>
    <cellStyle name="Normal 6 3 3 2" xfId="172" xr:uid="{60B15C76-4931-4868-8587-6384E88FB31D}"/>
    <cellStyle name="Normal 6 3 3 2 2" xfId="628" xr:uid="{61F2FCF9-FFB9-46B9-808C-5C250E78F81E}"/>
    <cellStyle name="Normal 6 3 3 2 2 2" xfId="629" xr:uid="{DEF76B79-C7D2-4DE6-96EA-F4888897C3D5}"/>
    <cellStyle name="Normal 6 3 3 2 2 2 2" xfId="1519" xr:uid="{1DA28B49-99F0-4902-A5AC-FC99ACA1AF75}"/>
    <cellStyle name="Normal 6 3 3 2 2 2 2 2" xfId="1520" xr:uid="{CE170BEC-4B90-4478-B1A8-944485A9010C}"/>
    <cellStyle name="Normal 6 3 3 2 2 2 3" xfId="1521" xr:uid="{ACC0327B-00EF-4A42-90CB-5DC2469190F7}"/>
    <cellStyle name="Normal 6 3 3 2 2 3" xfId="1522" xr:uid="{8D1E3D88-F2D6-4572-BF30-3A4D016E536E}"/>
    <cellStyle name="Normal 6 3 3 2 2 3 2" xfId="1523" xr:uid="{8B649961-1768-481E-AF24-433774282691}"/>
    <cellStyle name="Normal 6 3 3 2 2 4" xfId="1524" xr:uid="{C1157365-9D8D-43A7-B9BA-F24A164B0E80}"/>
    <cellStyle name="Normal 6 3 3 2 3" xfId="630" xr:uid="{17A6D0E5-5404-4D59-A093-813C4B5C4B64}"/>
    <cellStyle name="Normal 6 3 3 2 3 2" xfId="1525" xr:uid="{0718E39E-6C90-4B6E-8FC1-055C2C2CC23A}"/>
    <cellStyle name="Normal 6 3 3 2 3 2 2" xfId="1526" xr:uid="{8D177BD6-0EE2-485C-BB8B-16774C8EA665}"/>
    <cellStyle name="Normal 6 3 3 2 3 3" xfId="1527" xr:uid="{5ED42A72-F978-4BDE-82FC-AC30561A708C}"/>
    <cellStyle name="Normal 6 3 3 2 3 4" xfId="3149" xr:uid="{DBAC87EE-7BE8-4DD2-8415-9FB531EE5F97}"/>
    <cellStyle name="Normal 6 3 3 2 4" xfId="1528" xr:uid="{67CC67AC-7229-4B86-A901-454F6AD4DC1D}"/>
    <cellStyle name="Normal 6 3 3 2 4 2" xfId="1529" xr:uid="{15C7A4F8-04F8-4520-B058-604734B47675}"/>
    <cellStyle name="Normal 6 3 3 2 5" xfId="1530" xr:uid="{36D2B7F0-E472-439A-8303-D931418FA98E}"/>
    <cellStyle name="Normal 6 3 3 2 6" xfId="3150" xr:uid="{1093F2B7-D7DC-42E2-8777-871B90ACDFCB}"/>
    <cellStyle name="Normal 6 3 3 3" xfId="340" xr:uid="{C31ABAB2-44D6-4E65-992B-E9FF06595ACB}"/>
    <cellStyle name="Normal 6 3 3 3 2" xfId="631" xr:uid="{8D22B87A-3F4D-4137-88F3-CB9E1BF726CF}"/>
    <cellStyle name="Normal 6 3 3 3 2 2" xfId="632" xr:uid="{220BF8BB-7EEA-4E36-ACCD-37D67710D361}"/>
    <cellStyle name="Normal 6 3 3 3 2 2 2" xfId="1531" xr:uid="{061C0BD0-F9B0-4A84-B98F-567622325528}"/>
    <cellStyle name="Normal 6 3 3 3 2 2 2 2" xfId="1532" xr:uid="{35811290-E3A8-462C-BCB6-F3FDE34BD98A}"/>
    <cellStyle name="Normal 6 3 3 3 2 2 3" xfId="1533" xr:uid="{2B88E5FE-3C71-4C0E-A3C9-D51691FAF302}"/>
    <cellStyle name="Normal 6 3 3 3 2 3" xfId="1534" xr:uid="{D9762CCA-0A36-46E5-8CD4-584F537A00E9}"/>
    <cellStyle name="Normal 6 3 3 3 2 3 2" xfId="1535" xr:uid="{3E9E5E14-51C1-480F-A90C-B45364123EC3}"/>
    <cellStyle name="Normal 6 3 3 3 2 4" xfId="1536" xr:uid="{51713EA1-AEE4-4841-A670-AA6DEEAB5CE3}"/>
    <cellStyle name="Normal 6 3 3 3 3" xfId="633" xr:uid="{D3D51CAC-F229-4D80-A468-8CC31A5388C2}"/>
    <cellStyle name="Normal 6 3 3 3 3 2" xfId="1537" xr:uid="{299AB789-4F02-4150-A6CF-47EDEA40EE09}"/>
    <cellStyle name="Normal 6 3 3 3 3 2 2" xfId="1538" xr:uid="{64271491-25B1-4447-A78B-269C74809A69}"/>
    <cellStyle name="Normal 6 3 3 3 3 3" xfId="1539" xr:uid="{1B7BAB1D-91CA-4E1E-9408-252153FA7D5D}"/>
    <cellStyle name="Normal 6 3 3 3 4" xfId="1540" xr:uid="{FDA13BD2-C9FC-40A0-A755-759DF5D12044}"/>
    <cellStyle name="Normal 6 3 3 3 4 2" xfId="1541" xr:uid="{38A29B51-5ED5-4BBD-9087-E73EAA813A3E}"/>
    <cellStyle name="Normal 6 3 3 3 5" xfId="1542" xr:uid="{E9BD6ED5-07A7-4331-8E1C-C793D40E5CBB}"/>
    <cellStyle name="Normal 6 3 3 4" xfId="341" xr:uid="{81F48750-F718-46DC-BCE1-125726F7F5B9}"/>
    <cellStyle name="Normal 6 3 3 4 2" xfId="634" xr:uid="{2A7727E9-104B-4D55-BC36-F81370CE7F03}"/>
    <cellStyle name="Normal 6 3 3 4 2 2" xfId="1543" xr:uid="{94BAB64A-6EE0-48D9-B0E2-723D62C9026D}"/>
    <cellStyle name="Normal 6 3 3 4 2 2 2" xfId="1544" xr:uid="{F18B480B-0C64-470D-AC87-CC7AFAF8B452}"/>
    <cellStyle name="Normal 6 3 3 4 2 3" xfId="1545" xr:uid="{25E3D773-5718-4CC5-B479-49458D23849B}"/>
    <cellStyle name="Normal 6 3 3 4 3" xfId="1546" xr:uid="{3FBE3F94-4726-4391-B997-BC96FA4FBE5C}"/>
    <cellStyle name="Normal 6 3 3 4 3 2" xfId="1547" xr:uid="{50B4C7CB-F7D3-4086-A184-4F4BEC5B2A50}"/>
    <cellStyle name="Normal 6 3 3 4 4" xfId="1548" xr:uid="{76184CC3-B40B-4AE0-BFB9-1A1705D165BD}"/>
    <cellStyle name="Normal 6 3 3 5" xfId="635" xr:uid="{61C7CD7D-30F1-4F15-AC8D-9B5FDCDE2125}"/>
    <cellStyle name="Normal 6 3 3 5 2" xfId="1549" xr:uid="{2E05E34A-668A-4F4D-9D7A-92734DA2E17C}"/>
    <cellStyle name="Normal 6 3 3 5 2 2" xfId="1550" xr:uid="{72FF8190-9B52-42D0-B783-96627509CA73}"/>
    <cellStyle name="Normal 6 3 3 5 3" xfId="1551" xr:uid="{1C551EEB-7764-4E28-8446-0505B7270C4A}"/>
    <cellStyle name="Normal 6 3 3 5 4" xfId="3151" xr:uid="{FA9DF7BC-7728-449E-83C7-A5A3D4E389CD}"/>
    <cellStyle name="Normal 6 3 3 6" xfId="1552" xr:uid="{0BF14563-32A4-4D88-8172-2AFB996ED260}"/>
    <cellStyle name="Normal 6 3 3 6 2" xfId="1553" xr:uid="{501CDE56-F5CD-4EC7-B725-10161A69378E}"/>
    <cellStyle name="Normal 6 3 3 7" xfId="1554" xr:uid="{8C5FEAB5-329C-4E26-81FA-A7209034240E}"/>
    <cellStyle name="Normal 6 3 3 8" xfId="3152" xr:uid="{4600CDB3-F55F-4418-B09D-DBB33C55F5EF}"/>
    <cellStyle name="Normal 6 3 4" xfId="112" xr:uid="{FAFDF467-4D6A-45B5-996D-863BC5BD0121}"/>
    <cellStyle name="Normal 6 3 4 2" xfId="455" xr:uid="{2F5973A6-57F7-4CE3-9792-1FFFD5E7D02B}"/>
    <cellStyle name="Normal 6 3 4 2 2" xfId="636" xr:uid="{B21E7E33-6899-45EC-9C3D-856A3D98CB17}"/>
    <cellStyle name="Normal 6 3 4 2 2 2" xfId="1555" xr:uid="{4154C79E-8A34-4951-BDF4-AE25C459BB1A}"/>
    <cellStyle name="Normal 6 3 4 2 2 2 2" xfId="1556" xr:uid="{E338C676-2CFF-40A4-8771-F5B999E4A602}"/>
    <cellStyle name="Normal 6 3 4 2 2 3" xfId="1557" xr:uid="{F5853430-2DEA-49D2-B433-5AA4B1E5D6CA}"/>
    <cellStyle name="Normal 6 3 4 2 2 4" xfId="3153" xr:uid="{F3B430E5-F939-4102-840C-20E2F5B9D453}"/>
    <cellStyle name="Normal 6 3 4 2 3" xfId="1558" xr:uid="{B9679FA6-A537-4B1B-95BB-B4AFEB642371}"/>
    <cellStyle name="Normal 6 3 4 2 3 2" xfId="1559" xr:uid="{5EAB40BD-4B3D-412E-B24F-DE103E99C338}"/>
    <cellStyle name="Normal 6 3 4 2 4" xfId="1560" xr:uid="{F67954B0-038C-4AED-BCB9-2396E42C7183}"/>
    <cellStyle name="Normal 6 3 4 2 5" xfId="3154" xr:uid="{F330F93E-2103-48C7-9CAE-F871B2D30851}"/>
    <cellStyle name="Normal 6 3 4 3" xfId="637" xr:uid="{45BB84C4-575C-4ADF-A401-BE1E2B2A7B0A}"/>
    <cellStyle name="Normal 6 3 4 3 2" xfId="1561" xr:uid="{87A0633A-505C-4F79-B263-956F82279D63}"/>
    <cellStyle name="Normal 6 3 4 3 2 2" xfId="1562" xr:uid="{C0E498DA-4AE1-4134-A3C8-D6952B7FB65A}"/>
    <cellStyle name="Normal 6 3 4 3 3" xfId="1563" xr:uid="{8C9D0E05-1D6B-4E7A-9F3D-17503DD8A678}"/>
    <cellStyle name="Normal 6 3 4 3 4" xfId="3155" xr:uid="{CA1BF8A1-7DD9-4564-9ED7-6A4DBD2F59D6}"/>
    <cellStyle name="Normal 6 3 4 4" xfId="1564" xr:uid="{D43365E1-5674-4C93-A8B1-F67F0EE7DE3E}"/>
    <cellStyle name="Normal 6 3 4 4 2" xfId="1565" xr:uid="{540DFBDC-7C02-41AC-B50F-9B8E6A95B1AD}"/>
    <cellStyle name="Normal 6 3 4 4 3" xfId="3156" xr:uid="{2420435B-2DD8-43FC-8A48-8768EEEB461C}"/>
    <cellStyle name="Normal 6 3 4 4 4" xfId="3157" xr:uid="{CEBCCD14-F0FF-46B8-B67C-79578FBD4494}"/>
    <cellStyle name="Normal 6 3 4 5" xfId="1566" xr:uid="{5C417A76-4F8D-4864-9D3F-F60F9A2320DF}"/>
    <cellStyle name="Normal 6 3 4 6" xfId="3158" xr:uid="{4F179077-D689-4E9C-8B7E-191E261F2073}"/>
    <cellStyle name="Normal 6 3 4 7" xfId="3159" xr:uid="{8F50AC2E-B8BE-46AA-8125-5DB5830F7F17}"/>
    <cellStyle name="Normal 6 3 5" xfId="113" xr:uid="{72374F91-940E-4ED2-9A3C-740EEA03F070}"/>
    <cellStyle name="Normal 6 3 5 2" xfId="638" xr:uid="{B2E00A07-D3D9-40E5-83C7-D768992146C5}"/>
    <cellStyle name="Normal 6 3 5 2 2" xfId="639" xr:uid="{B3D77311-CD32-4B93-86DE-B3CD3E84B75B}"/>
    <cellStyle name="Normal 6 3 5 2 2 2" xfId="1567" xr:uid="{E4F4CD3A-7BBE-4E0A-B65C-D4D5EED74E73}"/>
    <cellStyle name="Normal 6 3 5 2 2 2 2" xfId="1568" xr:uid="{FF1B1CCB-1F20-4404-899E-A289C25BCDEC}"/>
    <cellStyle name="Normal 6 3 5 2 2 3" xfId="1569" xr:uid="{344D99BD-1E9B-461A-8F42-0748BD6D0AE0}"/>
    <cellStyle name="Normal 6 3 5 2 3" xfId="1570" xr:uid="{421247F4-3241-42B0-86F3-1E232EE929A5}"/>
    <cellStyle name="Normal 6 3 5 2 3 2" xfId="1571" xr:uid="{BA480377-3768-43E7-AAF3-2D8C44E6CE11}"/>
    <cellStyle name="Normal 6 3 5 2 4" xfId="1572" xr:uid="{517B3A8D-1341-4DEE-8C47-7038DFDF4C7C}"/>
    <cellStyle name="Normal 6 3 5 3" xfId="640" xr:uid="{605F179C-A622-4B22-8A83-C2E6240DCD0E}"/>
    <cellStyle name="Normal 6 3 5 3 2" xfId="1573" xr:uid="{83495921-515A-4310-9131-E8AB4206CEF7}"/>
    <cellStyle name="Normal 6 3 5 3 2 2" xfId="1574" xr:uid="{46F68772-F086-40DB-AF3C-EC1707339857}"/>
    <cellStyle name="Normal 6 3 5 3 3" xfId="1575" xr:uid="{51FFA805-AED2-4D75-A932-CA977A180BB3}"/>
    <cellStyle name="Normal 6 3 5 3 4" xfId="3160" xr:uid="{84C85E5A-A843-4775-8C83-800F73CA6077}"/>
    <cellStyle name="Normal 6 3 5 4" xfId="1576" xr:uid="{7E3D6DA0-D340-49C3-918C-A2310AEA7658}"/>
    <cellStyle name="Normal 6 3 5 4 2" xfId="1577" xr:uid="{36C2269B-66A4-458E-95BF-7F37CF96BFCC}"/>
    <cellStyle name="Normal 6 3 5 5" xfId="1578" xr:uid="{474E4EAF-BB9E-42EA-8326-943512AC83E1}"/>
    <cellStyle name="Normal 6 3 5 6" xfId="3161" xr:uid="{A81479B9-AE1C-43E6-A435-0DBEAE05294F}"/>
    <cellStyle name="Normal 6 3 6" xfId="342" xr:uid="{D803AE7C-9D85-460D-ACC5-DCD1B62F7C61}"/>
    <cellStyle name="Normal 6 3 6 2" xfId="641" xr:uid="{D364FC1D-CABE-4C3A-ABD2-70B44D11F349}"/>
    <cellStyle name="Normal 6 3 6 2 2" xfId="1579" xr:uid="{B416CE62-E13A-44C7-828D-BD48CC0AD60F}"/>
    <cellStyle name="Normal 6 3 6 2 2 2" xfId="1580" xr:uid="{31A5B29D-E855-4915-9E2D-4D3655575E02}"/>
    <cellStyle name="Normal 6 3 6 2 3" xfId="1581" xr:uid="{9D3FA917-9DB1-4E9E-B8BF-369337282D0F}"/>
    <cellStyle name="Normal 6 3 6 2 4" xfId="3162" xr:uid="{24D22EB0-5364-470A-B9C8-13A33C91C2C7}"/>
    <cellStyle name="Normal 6 3 6 3" xfId="1582" xr:uid="{A0C5A7DB-3E26-41F7-AE5B-D34C25F5F43D}"/>
    <cellStyle name="Normal 6 3 6 3 2" xfId="1583" xr:uid="{2E460B62-104D-43A5-B2C5-4C05E27C265C}"/>
    <cellStyle name="Normal 6 3 6 4" xfId="1584" xr:uid="{E35804AB-7433-458F-A2E0-5075AFA4A578}"/>
    <cellStyle name="Normal 6 3 6 5" xfId="3163" xr:uid="{D0464620-1FE4-4D13-85A8-D7EA0D02A304}"/>
    <cellStyle name="Normal 6 3 7" xfId="642" xr:uid="{AD152B4E-78DE-4276-A1FB-05F66A340C17}"/>
    <cellStyle name="Normal 6 3 7 2" xfId="1585" xr:uid="{A3F58CAD-6850-45B9-BCF6-B0D39BB93BB0}"/>
    <cellStyle name="Normal 6 3 7 2 2" xfId="1586" xr:uid="{231D67BB-9A4E-4CD5-96F3-F0D9EB6E9B15}"/>
    <cellStyle name="Normal 6 3 7 3" xfId="1587" xr:uid="{6584BA92-AD54-4B27-B5DD-816B48404718}"/>
    <cellStyle name="Normal 6 3 7 4" xfId="3164" xr:uid="{C40CDDAD-A236-4FE9-A169-03F43D81E04F}"/>
    <cellStyle name="Normal 6 3 8" xfId="1588" xr:uid="{3DE83A62-DB22-43AB-8220-AF2CAA347203}"/>
    <cellStyle name="Normal 6 3 8 2" xfId="1589" xr:uid="{94842E9A-EB0C-4EAC-88CC-DED3E90D9EAE}"/>
    <cellStyle name="Normal 6 3 8 3" xfId="3165" xr:uid="{9917C23F-CD4C-4DA9-8BA2-A2E3A080E7F4}"/>
    <cellStyle name="Normal 6 3 8 4" xfId="3166" xr:uid="{73261C14-A088-4E50-A2D1-C3E7F797028A}"/>
    <cellStyle name="Normal 6 3 9" xfId="1590" xr:uid="{8D095616-11F8-4532-BA6F-2E3299C62788}"/>
    <cellStyle name="Normal 6 3 9 2" xfId="4724" xr:uid="{7C326291-B81F-4426-BA4E-8C0E3109D665}"/>
    <cellStyle name="Normal 6 4" xfId="114" xr:uid="{8E660F99-6774-4264-9685-2EF991E84B31}"/>
    <cellStyle name="Normal 6 4 10" xfId="3167" xr:uid="{938F85DE-8EE6-427A-8C7B-BCF156897309}"/>
    <cellStyle name="Normal 6 4 11" xfId="3168" xr:uid="{59DA37C4-AE0D-434B-8721-F8371B2CFBA9}"/>
    <cellStyle name="Normal 6 4 2" xfId="115" xr:uid="{52321D39-0E90-4C5E-BB9D-D4830590B958}"/>
    <cellStyle name="Normal 6 4 2 2" xfId="173" xr:uid="{D9C983E8-C885-44C3-97AF-F2B2CA10C2F7}"/>
    <cellStyle name="Normal 6 4 2 2 2" xfId="343" xr:uid="{5948D3C1-CA5A-4835-ADD4-9929271A6483}"/>
    <cellStyle name="Normal 6 4 2 2 2 2" xfId="643" xr:uid="{F5869739-E148-4A12-A85F-6817361F973A}"/>
    <cellStyle name="Normal 6 4 2 2 2 2 2" xfId="1591" xr:uid="{F1E93088-8FAA-4B06-96F9-33E456980FCA}"/>
    <cellStyle name="Normal 6 4 2 2 2 2 2 2" xfId="1592" xr:uid="{A9591A02-EFA7-48E4-8025-A673B1E24651}"/>
    <cellStyle name="Normal 6 4 2 2 2 2 3" xfId="1593" xr:uid="{79FE5453-3AA0-4F19-97EE-0FF62800AC4F}"/>
    <cellStyle name="Normal 6 4 2 2 2 2 4" xfId="3169" xr:uid="{7216A70A-A7D5-4BB8-B3FB-E49764967C71}"/>
    <cellStyle name="Normal 6 4 2 2 2 3" xfId="1594" xr:uid="{C4D4A576-6B3D-45EA-A4E3-91320E917D9D}"/>
    <cellStyle name="Normal 6 4 2 2 2 3 2" xfId="1595" xr:uid="{C54A3EE1-8E92-4750-A57B-0C9F4FE1A787}"/>
    <cellStyle name="Normal 6 4 2 2 2 3 3" xfId="3170" xr:uid="{3994AC23-82C8-47DF-B7A7-1C51FAE7619E}"/>
    <cellStyle name="Normal 6 4 2 2 2 3 4" xfId="3171" xr:uid="{9A3821C2-62BE-4DB1-8F8B-7037B1867E3E}"/>
    <cellStyle name="Normal 6 4 2 2 2 4" xfId="1596" xr:uid="{C7A085B3-EAA4-43D4-BDB0-50A7CD7FDDBF}"/>
    <cellStyle name="Normal 6 4 2 2 2 5" xfId="3172" xr:uid="{2522D25E-A5C7-47D5-9B2B-89B61BDC40EC}"/>
    <cellStyle name="Normal 6 4 2 2 2 6" xfId="3173" xr:uid="{BC5D681B-56A6-4695-9327-8E9D8630943B}"/>
    <cellStyle name="Normal 6 4 2 2 3" xfId="644" xr:uid="{5B46AF0B-5CC7-4DFC-873C-8491229D19BE}"/>
    <cellStyle name="Normal 6 4 2 2 3 2" xfId="1597" xr:uid="{EE097A64-3EDC-4268-9F20-5D3CE71E1C11}"/>
    <cellStyle name="Normal 6 4 2 2 3 2 2" xfId="1598" xr:uid="{37F1731D-0E35-4EA3-AFDF-798ADA35112B}"/>
    <cellStyle name="Normal 6 4 2 2 3 2 3" xfId="3174" xr:uid="{6D82A38E-05FE-4BE3-BE01-2C5D4D32C316}"/>
    <cellStyle name="Normal 6 4 2 2 3 2 4" xfId="3175" xr:uid="{08D75EBF-3BA9-4317-A067-A7962414081B}"/>
    <cellStyle name="Normal 6 4 2 2 3 3" xfId="1599" xr:uid="{9A8DE2A1-03C5-4C5D-81C9-04CE82560883}"/>
    <cellStyle name="Normal 6 4 2 2 3 4" xfId="3176" xr:uid="{3243AFE1-F5A0-4B30-A046-0E83D1EA5298}"/>
    <cellStyle name="Normal 6 4 2 2 3 5" xfId="3177" xr:uid="{C0A9DF61-5273-456F-A047-8457E51CBAE8}"/>
    <cellStyle name="Normal 6 4 2 2 4" xfId="1600" xr:uid="{FE7C1337-20A6-4C94-AE57-38781E733EC7}"/>
    <cellStyle name="Normal 6 4 2 2 4 2" xfId="1601" xr:uid="{230369DD-4701-480F-8E1C-21EF3C2C8A5A}"/>
    <cellStyle name="Normal 6 4 2 2 4 3" xfId="3178" xr:uid="{0DFA9A04-0014-4B41-AADA-38EB38533738}"/>
    <cellStyle name="Normal 6 4 2 2 4 4" xfId="3179" xr:uid="{4CC36142-C6F0-4ED9-AD08-6914BB84FDF8}"/>
    <cellStyle name="Normal 6 4 2 2 5" xfId="1602" xr:uid="{98941EE4-EAEF-4158-80E5-EB2C36C1D5BD}"/>
    <cellStyle name="Normal 6 4 2 2 5 2" xfId="3180" xr:uid="{CA3A3AF5-86CF-4AFD-A08F-15243163538E}"/>
    <cellStyle name="Normal 6 4 2 2 5 3" xfId="3181" xr:uid="{105AE131-B43D-4C3F-88A2-21B0055506BA}"/>
    <cellStyle name="Normal 6 4 2 2 5 4" xfId="3182" xr:uid="{812DF6B5-1486-43EF-BE80-1581B9E6CA8B}"/>
    <cellStyle name="Normal 6 4 2 2 6" xfId="3183" xr:uid="{B9FC6DFD-8457-4910-BD2E-5504EC1F1DD4}"/>
    <cellStyle name="Normal 6 4 2 2 7" xfId="3184" xr:uid="{39D6971D-9B76-4306-9928-AE42B586F710}"/>
    <cellStyle name="Normal 6 4 2 2 8" xfId="3185" xr:uid="{6EF9F5D0-3CF3-4528-80E3-AAF2DEFE5279}"/>
    <cellStyle name="Normal 6 4 2 3" xfId="344" xr:uid="{3FE3B2FC-819D-401F-AE95-1F5F13CADDA9}"/>
    <cellStyle name="Normal 6 4 2 3 2" xfId="645" xr:uid="{CE1D50E1-3B52-48E1-AFE2-A5EA7D58A4FF}"/>
    <cellStyle name="Normal 6 4 2 3 2 2" xfId="646" xr:uid="{46C4468E-6151-427D-A939-AEECEF70EC23}"/>
    <cellStyle name="Normal 6 4 2 3 2 2 2" xfId="1603" xr:uid="{3E79A491-492B-4A8F-AA32-6DA6E6A2B44E}"/>
    <cellStyle name="Normal 6 4 2 3 2 2 2 2" xfId="1604" xr:uid="{4B0158D7-D418-4D90-8D02-982C65DD1FF1}"/>
    <cellStyle name="Normal 6 4 2 3 2 2 3" xfId="1605" xr:uid="{C59B85A7-AC85-4631-B032-7C8B37C267C0}"/>
    <cellStyle name="Normal 6 4 2 3 2 3" xfId="1606" xr:uid="{3E1058A2-5E40-44FE-9A42-AEEF1122BA29}"/>
    <cellStyle name="Normal 6 4 2 3 2 3 2" xfId="1607" xr:uid="{5D91DE72-F9DC-428F-B260-4DEC436ABE91}"/>
    <cellStyle name="Normal 6 4 2 3 2 4" xfId="1608" xr:uid="{0E3B8C9D-524D-47D4-B08B-E7A33391A1E5}"/>
    <cellStyle name="Normal 6 4 2 3 3" xfId="647" xr:uid="{0AFFEEA8-7387-4A2A-8E0D-4FD9AE831BB2}"/>
    <cellStyle name="Normal 6 4 2 3 3 2" xfId="1609" xr:uid="{C1027A4D-3186-43DB-B47B-BFE568201BE7}"/>
    <cellStyle name="Normal 6 4 2 3 3 2 2" xfId="1610" xr:uid="{FBBF75D4-0F03-42B3-93EE-115429B7F64A}"/>
    <cellStyle name="Normal 6 4 2 3 3 3" xfId="1611" xr:uid="{0FB2CD5A-6403-4C27-9B93-86DA29445318}"/>
    <cellStyle name="Normal 6 4 2 3 3 4" xfId="3186" xr:uid="{39DAF9F0-D237-4754-9CE1-00FE1A77F3A3}"/>
    <cellStyle name="Normal 6 4 2 3 4" xfId="1612" xr:uid="{AC80AC64-9479-4856-A1B9-C9E0DB0F3200}"/>
    <cellStyle name="Normal 6 4 2 3 4 2" xfId="1613" xr:uid="{95CD084C-8F48-407D-8662-B235F1F33C72}"/>
    <cellStyle name="Normal 6 4 2 3 5" xfId="1614" xr:uid="{6059A8D7-4E7B-45B5-9971-A4CE0B8DBC79}"/>
    <cellStyle name="Normal 6 4 2 3 6" xfId="3187" xr:uid="{E116D122-ADF4-49D3-9AF9-EDF86575F4EF}"/>
    <cellStyle name="Normal 6 4 2 4" xfId="345" xr:uid="{364C6C9A-8B8E-4DBB-9932-0005B8C98FE0}"/>
    <cellStyle name="Normal 6 4 2 4 2" xfId="648" xr:uid="{AC333EAB-86AA-4EAF-889F-C1EEAE73E9E7}"/>
    <cellStyle name="Normal 6 4 2 4 2 2" xfId="1615" xr:uid="{1059AF1A-20F0-4A67-876F-1715C0AAC28C}"/>
    <cellStyle name="Normal 6 4 2 4 2 2 2" xfId="1616" xr:uid="{74F28F4E-F226-460A-B43C-DF14EA130357}"/>
    <cellStyle name="Normal 6 4 2 4 2 3" xfId="1617" xr:uid="{A5874CC2-FCDB-4C92-A76F-100266C1659C}"/>
    <cellStyle name="Normal 6 4 2 4 2 4" xfId="3188" xr:uid="{3B9C6D8E-CE61-46BA-87EF-0A66235D1F78}"/>
    <cellStyle name="Normal 6 4 2 4 3" xfId="1618" xr:uid="{1F16155C-0D80-497B-B528-8ADC0940505F}"/>
    <cellStyle name="Normal 6 4 2 4 3 2" xfId="1619" xr:uid="{D25479B1-4F13-4E69-B587-CCA6BC13695C}"/>
    <cellStyle name="Normal 6 4 2 4 4" xfId="1620" xr:uid="{00ABA215-BB95-4341-8CF7-8A02165D504A}"/>
    <cellStyle name="Normal 6 4 2 4 5" xfId="3189" xr:uid="{22C05276-CCA4-454F-A416-6DF8B80817B6}"/>
    <cellStyle name="Normal 6 4 2 5" xfId="346" xr:uid="{99BEDF94-AFBD-445E-A7FF-6054273FFB7A}"/>
    <cellStyle name="Normal 6 4 2 5 2" xfId="1621" xr:uid="{E6340A95-E78B-4255-9BD3-DA3EA6FB6C2E}"/>
    <cellStyle name="Normal 6 4 2 5 2 2" xfId="1622" xr:uid="{BB1F145F-9707-4046-979C-24743DDCC308}"/>
    <cellStyle name="Normal 6 4 2 5 3" xfId="1623" xr:uid="{DCEF8A52-5296-483B-9D33-55237188EC36}"/>
    <cellStyle name="Normal 6 4 2 5 4" xfId="3190" xr:uid="{3A754BD2-C49A-4765-B7F1-DD629619282B}"/>
    <cellStyle name="Normal 6 4 2 6" xfId="1624" xr:uid="{58319AC5-2DF7-4CF4-BE35-EACE4091141C}"/>
    <cellStyle name="Normal 6 4 2 6 2" xfId="1625" xr:uid="{EEBA2321-A387-4BB2-93B0-DD3F126E3D35}"/>
    <cellStyle name="Normal 6 4 2 6 3" xfId="3191" xr:uid="{8CF0AB54-FA44-47D8-8263-938357DAB731}"/>
    <cellStyle name="Normal 6 4 2 6 4" xfId="3192" xr:uid="{CF77BB7A-AD63-49D6-9952-FAB5574F9347}"/>
    <cellStyle name="Normal 6 4 2 7" xfId="1626" xr:uid="{788AED44-8C09-4798-A24D-EABC9B033E47}"/>
    <cellStyle name="Normal 6 4 2 8" xfId="3193" xr:uid="{72245A66-2442-42BE-8D49-B390A6931D8B}"/>
    <cellStyle name="Normal 6 4 2 9" xfId="3194" xr:uid="{EFA11C1B-64D4-441C-8622-95A1FFF0D7A2}"/>
    <cellStyle name="Normal 6 4 3" xfId="174" xr:uid="{280B43BD-DE45-491C-8A7A-B8296ACA6494}"/>
    <cellStyle name="Normal 6 4 3 2" xfId="175" xr:uid="{D9D87B1B-DD9F-4F08-9A9B-C878CEA95C61}"/>
    <cellStyle name="Normal 6 4 3 2 2" xfId="649" xr:uid="{5B6A00DC-ECB3-4317-82F3-1AB37E8C3577}"/>
    <cellStyle name="Normal 6 4 3 2 2 2" xfId="1627" xr:uid="{668FBF06-2374-4E71-B80C-23595D466100}"/>
    <cellStyle name="Normal 6 4 3 2 2 2 2" xfId="1628" xr:uid="{3FA25B16-E3D6-4902-872B-720E0752A9BE}"/>
    <cellStyle name="Normal 6 4 3 2 2 2 2 2" xfId="4483" xr:uid="{DE811F77-3ED3-4BD1-9154-C4FC3E6C1B4D}"/>
    <cellStyle name="Normal 6 4 3 2 2 2 3" xfId="4484" xr:uid="{F66B37F2-267D-42CA-A2F9-05CDBE7CF550}"/>
    <cellStyle name="Normal 6 4 3 2 2 3" xfId="1629" xr:uid="{54F39B09-45E4-4E82-8AFA-9B34737CC92C}"/>
    <cellStyle name="Normal 6 4 3 2 2 3 2" xfId="4485" xr:uid="{EDFC5E2E-2B30-49EB-8E09-8D08B35E9FF4}"/>
    <cellStyle name="Normal 6 4 3 2 2 4" xfId="3195" xr:uid="{BBD4C895-2870-4403-B1BA-79F88E3764FA}"/>
    <cellStyle name="Normal 6 4 3 2 3" xfId="1630" xr:uid="{5C0CCD13-1B40-4428-B209-1F5A7F3C21AC}"/>
    <cellStyle name="Normal 6 4 3 2 3 2" xfId="1631" xr:uid="{25B145D5-3097-4CFC-9CC0-AF24681C1035}"/>
    <cellStyle name="Normal 6 4 3 2 3 2 2" xfId="4486" xr:uid="{DC0A8EE7-4370-492F-9B3D-363B891DF31A}"/>
    <cellStyle name="Normal 6 4 3 2 3 3" xfId="3196" xr:uid="{CBA0A41F-10FC-420A-BED1-323076B6CAD9}"/>
    <cellStyle name="Normal 6 4 3 2 3 4" xfId="3197" xr:uid="{67CAA108-C1F9-4790-9382-A2549810FD45}"/>
    <cellStyle name="Normal 6 4 3 2 4" xfId="1632" xr:uid="{3450DC16-642B-461C-A94F-EBDA02E61E29}"/>
    <cellStyle name="Normal 6 4 3 2 4 2" xfId="4487" xr:uid="{D82EBACF-A119-4534-9F76-824F7BB17D50}"/>
    <cellStyle name="Normal 6 4 3 2 5" xfId="3198" xr:uid="{5435D5B5-FE7E-485F-9060-1B9D2CD64E70}"/>
    <cellStyle name="Normal 6 4 3 2 6" xfId="3199" xr:uid="{416B60A5-6C86-4978-B527-F56D6FF23084}"/>
    <cellStyle name="Normal 6 4 3 3" xfId="347" xr:uid="{7B95D25B-117C-46E3-811C-B61233E4EC51}"/>
    <cellStyle name="Normal 6 4 3 3 2" xfId="1633" xr:uid="{C6CBFDC4-88FB-461E-A947-00949675AD5E}"/>
    <cellStyle name="Normal 6 4 3 3 2 2" xfId="1634" xr:uid="{EFA49B5E-D4A1-4C9D-A09F-C25E0BCA8D8E}"/>
    <cellStyle name="Normal 6 4 3 3 2 2 2" xfId="4488" xr:uid="{714855F4-B02E-42B3-8DDA-719BD1DE916C}"/>
    <cellStyle name="Normal 6 4 3 3 2 3" xfId="3200" xr:uid="{67F220E7-4718-496D-AA0C-FD5B71B05F7A}"/>
    <cellStyle name="Normal 6 4 3 3 2 4" xfId="3201" xr:uid="{F674607A-EA73-4812-90ED-93EF4E32D5A3}"/>
    <cellStyle name="Normal 6 4 3 3 3" xfId="1635" xr:uid="{C863358C-FB56-44BF-B330-75C826F90975}"/>
    <cellStyle name="Normal 6 4 3 3 3 2" xfId="4489" xr:uid="{0D7E7C4F-3C78-4C85-8FB7-3C1368E5DAD0}"/>
    <cellStyle name="Normal 6 4 3 3 4" xfId="3202" xr:uid="{4E9161B1-C7DA-4D8B-8CF2-06D47708AB00}"/>
    <cellStyle name="Normal 6 4 3 3 5" xfId="3203" xr:uid="{95F835C0-AFB5-4225-9DD0-C17EC84CAA92}"/>
    <cellStyle name="Normal 6 4 3 4" xfId="1636" xr:uid="{ADC08953-72E3-49C4-A458-B9E6D942EB75}"/>
    <cellStyle name="Normal 6 4 3 4 2" xfId="1637" xr:uid="{6675B429-1996-4540-AD3F-B872180302AB}"/>
    <cellStyle name="Normal 6 4 3 4 2 2" xfId="4490" xr:uid="{6F157349-BA46-4FB7-9FEA-285CB09AE55B}"/>
    <cellStyle name="Normal 6 4 3 4 3" xfId="3204" xr:uid="{093A9D00-78A0-4E8C-91F3-66BFDEC7FF43}"/>
    <cellStyle name="Normal 6 4 3 4 4" xfId="3205" xr:uid="{C364A262-7398-4179-96A8-42011DD0140D}"/>
    <cellStyle name="Normal 6 4 3 5" xfId="1638" xr:uid="{2460733A-327E-4A68-BD3B-593E31FC8B84}"/>
    <cellStyle name="Normal 6 4 3 5 2" xfId="3206" xr:uid="{93A96745-BAFA-4472-A3E4-CCE4FFB805E2}"/>
    <cellStyle name="Normal 6 4 3 5 3" xfId="3207" xr:uid="{CFABE59A-D3B0-485F-9D61-197CBDA99688}"/>
    <cellStyle name="Normal 6 4 3 5 4" xfId="3208" xr:uid="{32E27328-D508-4087-9D7F-340AC1837E6E}"/>
    <cellStyle name="Normal 6 4 3 6" xfId="3209" xr:uid="{BBEEF83E-3A27-43F6-8070-08D4EF5C1FE4}"/>
    <cellStyle name="Normal 6 4 3 7" xfId="3210" xr:uid="{A1EF4B5F-D98B-4B04-B04D-825B0C79BC1C}"/>
    <cellStyle name="Normal 6 4 3 8" xfId="3211" xr:uid="{2A33CCF6-BC53-4E46-BD80-AD07A3EFD540}"/>
    <cellStyle name="Normal 6 4 4" xfId="176" xr:uid="{ECB3FD9D-F544-4E62-8189-91D09493E5BE}"/>
    <cellStyle name="Normal 6 4 4 2" xfId="650" xr:uid="{4F991428-28BD-416B-BEE6-9CF636BC15DE}"/>
    <cellStyle name="Normal 6 4 4 2 2" xfId="651" xr:uid="{B5F940B0-6795-4025-AD2A-86D1565D30AD}"/>
    <cellStyle name="Normal 6 4 4 2 2 2" xfId="1639" xr:uid="{3D4690CB-9C93-41D8-A5D2-276D0DB61039}"/>
    <cellStyle name="Normal 6 4 4 2 2 2 2" xfId="1640" xr:uid="{FD2DE0C8-C5B2-4A7E-8366-ADD449A74230}"/>
    <cellStyle name="Normal 6 4 4 2 2 3" xfId="1641" xr:uid="{0FAA5B92-2C22-48A3-A53E-893FAAA92F79}"/>
    <cellStyle name="Normal 6 4 4 2 2 4" xfId="3212" xr:uid="{EEE0C85B-F022-4FF1-A64E-BF09BBED8E7C}"/>
    <cellStyle name="Normal 6 4 4 2 3" xfId="1642" xr:uid="{11649576-7B8A-4245-8AA9-BF4D5049F7BD}"/>
    <cellStyle name="Normal 6 4 4 2 3 2" xfId="1643" xr:uid="{A2067A74-0C86-4368-B5C7-E4DBF222DEBA}"/>
    <cellStyle name="Normal 6 4 4 2 4" xfId="1644" xr:uid="{5804A742-A69F-4AB1-BCB3-4FD1BC402B17}"/>
    <cellStyle name="Normal 6 4 4 2 5" xfId="3213" xr:uid="{52414E3D-DB83-44A9-8552-73D10FE7EEF5}"/>
    <cellStyle name="Normal 6 4 4 3" xfId="652" xr:uid="{11A25C0B-3E36-485F-B8EC-06F90C5F5902}"/>
    <cellStyle name="Normal 6 4 4 3 2" xfId="1645" xr:uid="{BCD350D7-56E5-4DE5-B9D6-A39A700DCC5F}"/>
    <cellStyle name="Normal 6 4 4 3 2 2" xfId="1646" xr:uid="{4380907A-EDE0-4D31-9793-B8094AE5AE7B}"/>
    <cellStyle name="Normal 6 4 4 3 3" xfId="1647" xr:uid="{8DD31FAD-E577-44E9-8A72-6D414AB45C69}"/>
    <cellStyle name="Normal 6 4 4 3 4" xfId="3214" xr:uid="{3E5E35B4-AC97-4F6E-B9E5-97F652A17BBB}"/>
    <cellStyle name="Normal 6 4 4 4" xfId="1648" xr:uid="{2686FDCA-B667-4E48-AC34-4D0875CF0361}"/>
    <cellStyle name="Normal 6 4 4 4 2" xfId="1649" xr:uid="{4CD4A508-517C-4341-A67F-46FB3300ECCA}"/>
    <cellStyle name="Normal 6 4 4 4 3" xfId="3215" xr:uid="{5777C2A5-06EA-4413-B110-0F46E34479E1}"/>
    <cellStyle name="Normal 6 4 4 4 4" xfId="3216" xr:uid="{8362EC5B-40DA-4E78-87FF-891708F75C1D}"/>
    <cellStyle name="Normal 6 4 4 5" xfId="1650" xr:uid="{42CD6220-8D8A-40D3-9F74-7D53B2127C9B}"/>
    <cellStyle name="Normal 6 4 4 6" xfId="3217" xr:uid="{D0AD63C6-2AF3-4BB5-878C-B251362252AD}"/>
    <cellStyle name="Normal 6 4 4 7" xfId="3218" xr:uid="{7177990C-E152-4B27-A664-06D6B0E5A211}"/>
    <cellStyle name="Normal 6 4 5" xfId="348" xr:uid="{04EAF4E6-AD8E-41DA-A978-1E2A236F0C89}"/>
    <cellStyle name="Normal 6 4 5 2" xfId="653" xr:uid="{EAE1201C-A0E8-4996-9100-D0B06B96188D}"/>
    <cellStyle name="Normal 6 4 5 2 2" xfId="1651" xr:uid="{A6A7F50F-45DF-4326-8A0C-AC62E5542432}"/>
    <cellStyle name="Normal 6 4 5 2 2 2" xfId="1652" xr:uid="{BC6E3EF2-7163-4B3D-B855-ED705E2FA49A}"/>
    <cellStyle name="Normal 6 4 5 2 3" xfId="1653" xr:uid="{EAF81C4B-9512-432E-93A7-BD87394B8DAF}"/>
    <cellStyle name="Normal 6 4 5 2 4" xfId="3219" xr:uid="{9F95304E-1CC2-4ED5-B8C0-3A77E351C437}"/>
    <cellStyle name="Normal 6 4 5 3" xfId="1654" xr:uid="{51E498BD-D65C-47E8-8F82-6F1FBBA42659}"/>
    <cellStyle name="Normal 6 4 5 3 2" xfId="1655" xr:uid="{B660B52D-B55F-4ECB-9BEA-AB57E3CC28F1}"/>
    <cellStyle name="Normal 6 4 5 3 3" xfId="3220" xr:uid="{6383A18D-1E2E-4ECB-95D8-BBA2D923E72E}"/>
    <cellStyle name="Normal 6 4 5 3 4" xfId="3221" xr:uid="{61A6C03A-0FAB-490B-80D8-3EB840801DD8}"/>
    <cellStyle name="Normal 6 4 5 4" xfId="1656" xr:uid="{BFE30E80-FCA4-40FA-90D7-E29D266B9607}"/>
    <cellStyle name="Normal 6 4 5 5" xfId="3222" xr:uid="{ABAA6F6C-9A4B-45F6-BED8-6A6B1E81B074}"/>
    <cellStyle name="Normal 6 4 5 6" xfId="3223" xr:uid="{A2EF62CE-765A-4D83-ADDB-3C61AD9C0C62}"/>
    <cellStyle name="Normal 6 4 6" xfId="349" xr:uid="{0F8EE67E-27CC-4317-B9DE-55E29F0F98F9}"/>
    <cellStyle name="Normal 6 4 6 2" xfId="1657" xr:uid="{4AE90853-1251-46A3-B4B7-EF0284BD801F}"/>
    <cellStyle name="Normal 6 4 6 2 2" xfId="1658" xr:uid="{A7D7B15C-11E2-4713-BBCA-276C200ACA48}"/>
    <cellStyle name="Normal 6 4 6 2 3" xfId="3224" xr:uid="{6E7FC693-0341-4162-8777-428155D9489E}"/>
    <cellStyle name="Normal 6 4 6 2 4" xfId="3225" xr:uid="{802B9D6B-8981-46E6-B968-92FB6BF2280F}"/>
    <cellStyle name="Normal 6 4 6 3" xfId="1659" xr:uid="{05AF98B0-615A-483F-8573-1C9D1A3027FB}"/>
    <cellStyle name="Normal 6 4 6 4" xfId="3226" xr:uid="{4E03D7BC-2E77-4C3E-BD53-8922D71E578C}"/>
    <cellStyle name="Normal 6 4 6 5" xfId="3227" xr:uid="{583FAE30-32D1-46E0-890E-F38AA07628BC}"/>
    <cellStyle name="Normal 6 4 7" xfId="1660" xr:uid="{8430BE0D-32B5-443D-877C-2D41477AB449}"/>
    <cellStyle name="Normal 6 4 7 2" xfId="1661" xr:uid="{C3F10DC5-6822-416B-BF9A-3BDC1A8D7A75}"/>
    <cellStyle name="Normal 6 4 7 3" xfId="3228" xr:uid="{7CCCC7F1-999C-4663-A10E-DE0105F7E494}"/>
    <cellStyle name="Normal 6 4 7 3 2" xfId="4414" xr:uid="{AE1225E5-1B78-476C-ABA7-D9D98783B231}"/>
    <cellStyle name="Normal 6 4 7 3 3" xfId="4691" xr:uid="{73FB2451-69ED-4665-9EC7-9B706972EC3B}"/>
    <cellStyle name="Normal 6 4 7 4" xfId="3229" xr:uid="{E1267F0E-B929-4033-B4E6-8E07D5B4608A}"/>
    <cellStyle name="Normal 6 4 8" xfId="1662" xr:uid="{70BC5BD4-8097-4F62-9B90-2C80663ED0C4}"/>
    <cellStyle name="Normal 6 4 8 2" xfId="3230" xr:uid="{397F71C2-AA33-4D60-83D0-D6D38EEFD73B}"/>
    <cellStyle name="Normal 6 4 8 3" xfId="3231" xr:uid="{AB1C9C09-7DF2-4E95-AF5F-C73945C3A6C9}"/>
    <cellStyle name="Normal 6 4 8 4" xfId="3232" xr:uid="{4B26E233-BC30-4622-BB20-C66EE2D3DEAE}"/>
    <cellStyle name="Normal 6 4 9" xfId="3233" xr:uid="{42056B9D-6252-45C9-A2D5-2F170FE3E966}"/>
    <cellStyle name="Normal 6 5" xfId="116" xr:uid="{879D1210-866C-40B3-9BAA-3D378633DBF6}"/>
    <cellStyle name="Normal 6 5 10" xfId="3234" xr:uid="{A90C5C86-8AFE-48DA-82C1-FD48631962CD}"/>
    <cellStyle name="Normal 6 5 11" xfId="3235" xr:uid="{479DDDAA-F3C4-4CFF-AD76-A365899F619B}"/>
    <cellStyle name="Normal 6 5 2" xfId="177" xr:uid="{EE0BB213-705D-4AA7-A8FF-3D07DA2ACE28}"/>
    <cellStyle name="Normal 6 5 2 2" xfId="350" xr:uid="{B251A44B-C123-47B4-B7D4-F1078B7CA246}"/>
    <cellStyle name="Normal 6 5 2 2 2" xfId="654" xr:uid="{8D9DF00B-C16D-4A60-8949-332A4F0FFEB4}"/>
    <cellStyle name="Normal 6 5 2 2 2 2" xfId="655" xr:uid="{C28E4B5D-3D46-4E3D-B8BF-EE4A6BF1BA15}"/>
    <cellStyle name="Normal 6 5 2 2 2 2 2" xfId="1663" xr:uid="{3E3BF2E2-F20A-418D-9204-986444ED3526}"/>
    <cellStyle name="Normal 6 5 2 2 2 2 3" xfId="3236" xr:uid="{85A2E8DA-67E3-4277-BEEE-90BA321A1CDB}"/>
    <cellStyle name="Normal 6 5 2 2 2 2 4" xfId="3237" xr:uid="{5E756477-5D67-4F97-98BE-1ECC64F0E6F4}"/>
    <cellStyle name="Normal 6 5 2 2 2 3" xfId="1664" xr:uid="{7FB05154-962C-4AE7-A72F-96B5BA87E6C2}"/>
    <cellStyle name="Normal 6 5 2 2 2 3 2" xfId="3238" xr:uid="{6E5EE662-0663-4DB7-A5BC-C80A233FDF50}"/>
    <cellStyle name="Normal 6 5 2 2 2 3 3" xfId="3239" xr:uid="{25298C18-51AC-4A08-BBB3-EBCB0E422F5D}"/>
    <cellStyle name="Normal 6 5 2 2 2 3 4" xfId="3240" xr:uid="{5A45AF92-28E8-4630-A3D8-15111ACAEE39}"/>
    <cellStyle name="Normal 6 5 2 2 2 4" xfId="3241" xr:uid="{1292BA0C-D76B-4796-BBA6-5CAAECA06473}"/>
    <cellStyle name="Normal 6 5 2 2 2 5" xfId="3242" xr:uid="{3EFBC596-559A-4B47-915D-277833708873}"/>
    <cellStyle name="Normal 6 5 2 2 2 6" xfId="3243" xr:uid="{A98EDE1E-A11C-4305-B8A3-FF3E766D75C7}"/>
    <cellStyle name="Normal 6 5 2 2 3" xfId="656" xr:uid="{E2CE507F-93BB-4E8D-A2B2-25DE07DB8053}"/>
    <cellStyle name="Normal 6 5 2 2 3 2" xfId="1665" xr:uid="{7288CA8D-0AEE-4259-A2AA-094C424EC7B9}"/>
    <cellStyle name="Normal 6 5 2 2 3 2 2" xfId="3244" xr:uid="{266868A3-DE32-4139-A4CD-94368195B5CD}"/>
    <cellStyle name="Normal 6 5 2 2 3 2 3" xfId="3245" xr:uid="{55C5D945-0CE2-4B04-98ED-F5D099680278}"/>
    <cellStyle name="Normal 6 5 2 2 3 2 4" xfId="3246" xr:uid="{AB237F4C-17BD-4B5C-B752-15CF505E84BF}"/>
    <cellStyle name="Normal 6 5 2 2 3 3" xfId="3247" xr:uid="{10DB2A21-C1A4-4CB1-B67B-D123D3725A41}"/>
    <cellStyle name="Normal 6 5 2 2 3 4" xfId="3248" xr:uid="{4C3DBF7D-E815-43FE-B209-B3DD0C8CBE15}"/>
    <cellStyle name="Normal 6 5 2 2 3 5" xfId="3249" xr:uid="{CA3B0224-369C-46A5-90CA-0D8F63BDECF4}"/>
    <cellStyle name="Normal 6 5 2 2 4" xfId="1666" xr:uid="{75814C59-7629-477F-B648-65334B8C38E1}"/>
    <cellStyle name="Normal 6 5 2 2 4 2" xfId="3250" xr:uid="{1FEE3ED6-E6B6-430D-9C7D-E8C518FAEB72}"/>
    <cellStyle name="Normal 6 5 2 2 4 3" xfId="3251" xr:uid="{F5B01BC0-E9F1-4E94-A9B4-074932E5CB4B}"/>
    <cellStyle name="Normal 6 5 2 2 4 4" xfId="3252" xr:uid="{B4C92AFA-A4ED-48CD-8760-3F8D80745852}"/>
    <cellStyle name="Normal 6 5 2 2 5" xfId="3253" xr:uid="{7F71626A-52D4-4323-B85C-9FC59D92AE75}"/>
    <cellStyle name="Normal 6 5 2 2 5 2" xfId="3254" xr:uid="{CC2950CF-9F94-4A5D-AB38-1C5491AE44C5}"/>
    <cellStyle name="Normal 6 5 2 2 5 3" xfId="3255" xr:uid="{26C86E7E-9B79-46A5-BBA2-6EC7EB8CD323}"/>
    <cellStyle name="Normal 6 5 2 2 5 4" xfId="3256" xr:uid="{10CD9E82-141B-4337-A113-F99E152DE12A}"/>
    <cellStyle name="Normal 6 5 2 2 6" xfId="3257" xr:uid="{25882A4F-9B25-46C9-BD34-94D045816CA4}"/>
    <cellStyle name="Normal 6 5 2 2 7" xfId="3258" xr:uid="{3D41B906-B71C-45B0-A7E7-7FB5FF040FEC}"/>
    <cellStyle name="Normal 6 5 2 2 8" xfId="3259" xr:uid="{C0627201-68FE-4866-AAC9-F0E09256A4F6}"/>
    <cellStyle name="Normal 6 5 2 3" xfId="657" xr:uid="{7A37DA62-E08D-4FAA-A797-63C0A949A102}"/>
    <cellStyle name="Normal 6 5 2 3 2" xfId="658" xr:uid="{CF5C70CC-F032-4F29-BB0F-1167295E79EE}"/>
    <cellStyle name="Normal 6 5 2 3 2 2" xfId="659" xr:uid="{5BA583F5-5DE7-40CE-9F00-EDBE761A1235}"/>
    <cellStyle name="Normal 6 5 2 3 2 3" xfId="3260" xr:uid="{482182EE-7DEC-4231-82BB-6452A9036188}"/>
    <cellStyle name="Normal 6 5 2 3 2 4" xfId="3261" xr:uid="{B3C661C6-7C06-4A18-AB1A-2396B7B4A904}"/>
    <cellStyle name="Normal 6 5 2 3 3" xfId="660" xr:uid="{2DC3DBB7-9703-4CBA-A9DE-7937BF59E9B7}"/>
    <cellStyle name="Normal 6 5 2 3 3 2" xfId="3262" xr:uid="{2631ECF4-7415-41D1-AB40-E543287BCACD}"/>
    <cellStyle name="Normal 6 5 2 3 3 3" xfId="3263" xr:uid="{564E134F-BFC3-48AE-A6F9-1C870E697AEB}"/>
    <cellStyle name="Normal 6 5 2 3 3 4" xfId="3264" xr:uid="{02F0D983-D23E-4898-B35E-484324AAB0FB}"/>
    <cellStyle name="Normal 6 5 2 3 4" xfId="3265" xr:uid="{E9FDA97F-A73A-40EB-80CE-2D4CB99E768D}"/>
    <cellStyle name="Normal 6 5 2 3 5" xfId="3266" xr:uid="{7BB1815A-BE58-48F5-AEBB-308E527EB16B}"/>
    <cellStyle name="Normal 6 5 2 3 6" xfId="3267" xr:uid="{7CEAE7A4-8135-4C81-A182-0DC04DCB7AF3}"/>
    <cellStyle name="Normal 6 5 2 4" xfId="661" xr:uid="{52030B6C-AFE3-48A6-97F7-FF9CA2706800}"/>
    <cellStyle name="Normal 6 5 2 4 2" xfId="662" xr:uid="{410DA9E6-C362-4721-B68F-08E3FE38166B}"/>
    <cellStyle name="Normal 6 5 2 4 2 2" xfId="3268" xr:uid="{2662E8F6-F1F0-4359-A95E-C8BEC4E1ACBD}"/>
    <cellStyle name="Normal 6 5 2 4 2 3" xfId="3269" xr:uid="{4D172F2E-F748-45AE-9FC3-A5633024024C}"/>
    <cellStyle name="Normal 6 5 2 4 2 4" xfId="3270" xr:uid="{DC5285F8-4FD3-410D-AD61-06BC9B739F17}"/>
    <cellStyle name="Normal 6 5 2 4 3" xfId="3271" xr:uid="{91EEEB28-52CA-4015-969F-260BD75380BA}"/>
    <cellStyle name="Normal 6 5 2 4 4" xfId="3272" xr:uid="{A8F3257C-78DA-474B-899B-688A526A16BE}"/>
    <cellStyle name="Normal 6 5 2 4 5" xfId="3273" xr:uid="{04A9D904-E7C0-4704-9A69-E2F358A0B820}"/>
    <cellStyle name="Normal 6 5 2 5" xfId="663" xr:uid="{49A26B7A-831D-4923-8B62-8D378489216C}"/>
    <cellStyle name="Normal 6 5 2 5 2" xfId="3274" xr:uid="{9FF423EC-7D3E-4DFB-8590-3E75B859FF30}"/>
    <cellStyle name="Normal 6 5 2 5 3" xfId="3275" xr:uid="{58174183-DEE5-4745-A926-B3467EE95B7F}"/>
    <cellStyle name="Normal 6 5 2 5 4" xfId="3276" xr:uid="{BDBBB350-F3D7-4591-BB67-ECAAA7D2760F}"/>
    <cellStyle name="Normal 6 5 2 6" xfId="3277" xr:uid="{D64C4063-50EA-4E07-8708-AD3FC53B020C}"/>
    <cellStyle name="Normal 6 5 2 6 2" xfId="3278" xr:uid="{DBEA8261-EEF2-4FA5-B1B8-9A8799CDD819}"/>
    <cellStyle name="Normal 6 5 2 6 3" xfId="3279" xr:uid="{80C621A3-D0E9-4707-B9F7-51EB4C33AF28}"/>
    <cellStyle name="Normal 6 5 2 6 4" xfId="3280" xr:uid="{929AB9AA-051B-403B-96CD-53CC1E83A9CB}"/>
    <cellStyle name="Normal 6 5 2 7" xfId="3281" xr:uid="{0CA84D4F-D3E2-43B1-879B-1DB702BCB9AD}"/>
    <cellStyle name="Normal 6 5 2 8" xfId="3282" xr:uid="{23C13A67-2657-4EA3-B495-3FADF71FA376}"/>
    <cellStyle name="Normal 6 5 2 9" xfId="3283" xr:uid="{2275729F-95A7-49FA-91DA-6D8E735EEAC0}"/>
    <cellStyle name="Normal 6 5 3" xfId="351" xr:uid="{5D40E7A6-23AB-4A1C-8E9A-07FDDA731DD9}"/>
    <cellStyle name="Normal 6 5 3 2" xfId="664" xr:uid="{963C5449-B47B-4746-BF87-E8E5350E9C24}"/>
    <cellStyle name="Normal 6 5 3 2 2" xfId="665" xr:uid="{D6D47A71-29C3-464D-AA35-E50075E32BFE}"/>
    <cellStyle name="Normal 6 5 3 2 2 2" xfId="1667" xr:uid="{93446526-8285-4FCA-BEDC-56E35152F7FD}"/>
    <cellStyle name="Normal 6 5 3 2 2 2 2" xfId="1668" xr:uid="{7A28BC49-CC82-4DDF-BB56-C3E8AE7F071D}"/>
    <cellStyle name="Normal 6 5 3 2 2 3" xfId="1669" xr:uid="{534EA379-67F3-4C18-A55F-420397B1D41F}"/>
    <cellStyle name="Normal 6 5 3 2 2 4" xfId="3284" xr:uid="{08D8C822-E85E-47A6-8D36-9B2502750645}"/>
    <cellStyle name="Normal 6 5 3 2 3" xfId="1670" xr:uid="{88A405E4-6D81-44E6-A8BC-078C877FFF88}"/>
    <cellStyle name="Normal 6 5 3 2 3 2" xfId="1671" xr:uid="{3F9FD838-83CE-412B-9B17-A5DCEE015BB6}"/>
    <cellStyle name="Normal 6 5 3 2 3 3" xfId="3285" xr:uid="{B001A2E7-C0C2-437B-B674-CCF64EA2C3A8}"/>
    <cellStyle name="Normal 6 5 3 2 3 4" xfId="3286" xr:uid="{5A01AF8A-F3A5-44C3-A127-418D7B444E9E}"/>
    <cellStyle name="Normal 6 5 3 2 4" xfId="1672" xr:uid="{1C244B96-12CC-441D-B2FF-B5E3980B5198}"/>
    <cellStyle name="Normal 6 5 3 2 5" xfId="3287" xr:uid="{CE48461F-A83B-474C-9B94-02526AFF32D9}"/>
    <cellStyle name="Normal 6 5 3 2 6" xfId="3288" xr:uid="{5A5F9603-609F-4D67-81D6-20F13AAD664D}"/>
    <cellStyle name="Normal 6 5 3 3" xfId="666" xr:uid="{C85C7032-3376-4F6A-B57A-590F3EBCC853}"/>
    <cellStyle name="Normal 6 5 3 3 2" xfId="1673" xr:uid="{0BEB03AD-9A49-44A5-8715-CE49807B756A}"/>
    <cellStyle name="Normal 6 5 3 3 2 2" xfId="1674" xr:uid="{4E8005C2-8380-4E2C-8DBB-4BE2DF284279}"/>
    <cellStyle name="Normal 6 5 3 3 2 3" xfId="3289" xr:uid="{361CDC1A-784C-413C-A1EE-00322E8CF915}"/>
    <cellStyle name="Normal 6 5 3 3 2 4" xfId="3290" xr:uid="{73B0819C-6F5B-4FDD-8AAC-98AE3EE0FCE5}"/>
    <cellStyle name="Normal 6 5 3 3 3" xfId="1675" xr:uid="{B8EF0636-5024-4F44-9054-6E790E048C92}"/>
    <cellStyle name="Normal 6 5 3 3 4" xfId="3291" xr:uid="{92FC9B80-6587-4C4B-BD3A-929B7DCB0249}"/>
    <cellStyle name="Normal 6 5 3 3 5" xfId="3292" xr:uid="{D3AB3B06-AB01-4857-BA14-4CF8325F6101}"/>
    <cellStyle name="Normal 6 5 3 4" xfId="1676" xr:uid="{DEFE9907-6750-4294-A62F-A02C6C46643D}"/>
    <cellStyle name="Normal 6 5 3 4 2" xfId="1677" xr:uid="{B03323CA-B1BE-4A30-A9F0-8A2B650D365F}"/>
    <cellStyle name="Normal 6 5 3 4 3" xfId="3293" xr:uid="{CECD5C4C-0F2C-49D2-8F96-3B8701922F58}"/>
    <cellStyle name="Normal 6 5 3 4 4" xfId="3294" xr:uid="{D5B9D4F2-73BB-4FF7-8500-6701A45EB450}"/>
    <cellStyle name="Normal 6 5 3 5" xfId="1678" xr:uid="{B6139B65-D925-4857-A050-438BDB84A43D}"/>
    <cellStyle name="Normal 6 5 3 5 2" xfId="3295" xr:uid="{3C204195-AAC7-4AEE-BF5B-085663535DB9}"/>
    <cellStyle name="Normal 6 5 3 5 3" xfId="3296" xr:uid="{47E377A9-68B7-4A29-AE6E-F3204D0C1905}"/>
    <cellStyle name="Normal 6 5 3 5 4" xfId="3297" xr:uid="{990E74A3-FDCA-47B3-9F21-E1CD8F3E1D41}"/>
    <cellStyle name="Normal 6 5 3 6" xfId="3298" xr:uid="{594C19CB-35C9-471C-9BA7-BDE5F05DE08D}"/>
    <cellStyle name="Normal 6 5 3 7" xfId="3299" xr:uid="{51B6C1C9-39EA-4579-9E37-E8C79636429F}"/>
    <cellStyle name="Normal 6 5 3 8" xfId="3300" xr:uid="{8575A3ED-ABFC-4885-9D4A-1A67139C4F42}"/>
    <cellStyle name="Normal 6 5 4" xfId="352" xr:uid="{BBC16801-4EE4-4557-8B88-882D26AAC5A4}"/>
    <cellStyle name="Normal 6 5 4 2" xfId="667" xr:uid="{D4C7E028-DCAB-4155-86CB-CCA98CA87D19}"/>
    <cellStyle name="Normal 6 5 4 2 2" xfId="668" xr:uid="{6ACCA40F-97DE-4596-BAF4-02B58181213A}"/>
    <cellStyle name="Normal 6 5 4 2 2 2" xfId="1679" xr:uid="{D7025248-C63A-4355-8395-2DCE5FA91BFC}"/>
    <cellStyle name="Normal 6 5 4 2 2 3" xfId="3301" xr:uid="{86F03CA8-1F3A-4534-BDE6-F72C6F937CD5}"/>
    <cellStyle name="Normal 6 5 4 2 2 4" xfId="3302" xr:uid="{A0EB77F5-2A75-4E1E-AB92-D70FED0C2DC4}"/>
    <cellStyle name="Normal 6 5 4 2 3" xfId="1680" xr:uid="{2ED6375B-2433-413C-8570-6CF89E1F4F65}"/>
    <cellStyle name="Normal 6 5 4 2 4" xfId="3303" xr:uid="{6B2DF4D4-79D1-49D8-9E74-7A63C6D0DB70}"/>
    <cellStyle name="Normal 6 5 4 2 5" xfId="3304" xr:uid="{ECDCE7A0-8D21-40CE-A6E7-8DCB9BBCBB9C}"/>
    <cellStyle name="Normal 6 5 4 3" xfId="669" xr:uid="{DCE8794C-3FF3-4DD3-A83F-630127681612}"/>
    <cellStyle name="Normal 6 5 4 3 2" xfId="1681" xr:uid="{4EACB8D2-8098-4DE8-AA83-E6B6AC15F88B}"/>
    <cellStyle name="Normal 6 5 4 3 3" xfId="3305" xr:uid="{DEF55BBF-754B-4F7E-8C69-B82AF494F672}"/>
    <cellStyle name="Normal 6 5 4 3 4" xfId="3306" xr:uid="{DF79DED9-6C46-4EE8-A253-8189774D292A}"/>
    <cellStyle name="Normal 6 5 4 4" xfId="1682" xr:uid="{DB270C60-9D97-49EF-9370-79E4119C9E11}"/>
    <cellStyle name="Normal 6 5 4 4 2" xfId="3307" xr:uid="{44B684B0-D3E0-4B39-AF6B-1D1E4A30DD3E}"/>
    <cellStyle name="Normal 6 5 4 4 3" xfId="3308" xr:uid="{D3F9C971-F6CD-4AED-A39A-0F6BD5BBF098}"/>
    <cellStyle name="Normal 6 5 4 4 4" xfId="3309" xr:uid="{3F70416E-769E-4432-AE13-DD1775595B8F}"/>
    <cellStyle name="Normal 6 5 4 5" xfId="3310" xr:uid="{688A1F1A-5A57-45A8-A564-31BCC299E75C}"/>
    <cellStyle name="Normal 6 5 4 6" xfId="3311" xr:uid="{2C89CFC9-E563-4452-952C-EFC50C5837FF}"/>
    <cellStyle name="Normal 6 5 4 7" xfId="3312" xr:uid="{A084FF06-63E1-441F-A709-4E51628BACDC}"/>
    <cellStyle name="Normal 6 5 5" xfId="353" xr:uid="{D150C6EA-0443-4A78-98F9-C7AB611002EB}"/>
    <cellStyle name="Normal 6 5 5 2" xfId="670" xr:uid="{49AEFC82-55FE-44C6-90D0-6D7FC92176E3}"/>
    <cellStyle name="Normal 6 5 5 2 2" xfId="1683" xr:uid="{C47BEC6D-CB72-485A-ABCE-5798C7B62A8F}"/>
    <cellStyle name="Normal 6 5 5 2 3" xfId="3313" xr:uid="{75C1F985-48B8-42E2-93BE-27573C01F603}"/>
    <cellStyle name="Normal 6 5 5 2 4" xfId="3314" xr:uid="{32997471-BDD6-4005-B4E0-F46F736616E4}"/>
    <cellStyle name="Normal 6 5 5 3" xfId="1684" xr:uid="{935220D4-8FF8-4BE0-BBB6-7EDE6B50A2B3}"/>
    <cellStyle name="Normal 6 5 5 3 2" xfId="3315" xr:uid="{B41D529D-9C06-4334-97C7-21D5EECAEDFD}"/>
    <cellStyle name="Normal 6 5 5 3 3" xfId="3316" xr:uid="{DCF37269-CC5D-4FF6-BA37-481BFAEC4830}"/>
    <cellStyle name="Normal 6 5 5 3 4" xfId="3317" xr:uid="{A31AF5F4-D8A7-4CC1-8147-B152625C8F68}"/>
    <cellStyle name="Normal 6 5 5 4" xfId="3318" xr:uid="{70929E4B-4C3E-4B0C-8B7A-C75FBF83D0BE}"/>
    <cellStyle name="Normal 6 5 5 5" xfId="3319" xr:uid="{7ED6FA3E-7E17-418F-AAB7-F5F98ACAD097}"/>
    <cellStyle name="Normal 6 5 5 6" xfId="3320" xr:uid="{65E5A297-FC0A-42E8-93DA-9B5EA31586E7}"/>
    <cellStyle name="Normal 6 5 6" xfId="671" xr:uid="{EEAB2F07-BBAD-4DE1-956D-5B0AA058FCC7}"/>
    <cellStyle name="Normal 6 5 6 2" xfId="1685" xr:uid="{D65BE74F-FDB1-48EA-B3CA-F1912CC19FD3}"/>
    <cellStyle name="Normal 6 5 6 2 2" xfId="3321" xr:uid="{1FA30C11-88C4-4E42-8709-3E3644B1BF82}"/>
    <cellStyle name="Normal 6 5 6 2 3" xfId="3322" xr:uid="{17A91B84-23DC-4AFB-AB92-FB9EE2D7CEC7}"/>
    <cellStyle name="Normal 6 5 6 2 4" xfId="3323" xr:uid="{7FAB7BB6-D0DD-4CA3-89DE-C9670A5DEC9C}"/>
    <cellStyle name="Normal 6 5 6 3" xfId="3324" xr:uid="{D9337475-5C5E-4A22-A35C-1B029C32038B}"/>
    <cellStyle name="Normal 6 5 6 4" xfId="3325" xr:uid="{55BAE554-EDC9-481C-B7CB-209B6430137F}"/>
    <cellStyle name="Normal 6 5 6 5" xfId="3326" xr:uid="{58D6E36F-F9A6-4E73-9D53-C76AFD422615}"/>
    <cellStyle name="Normal 6 5 7" xfId="1686" xr:uid="{A628C17F-6B12-481F-A826-2AD07D134D4D}"/>
    <cellStyle name="Normal 6 5 7 2" xfId="3327" xr:uid="{A4B7F14C-2DB0-44B8-930C-2A172DCE990C}"/>
    <cellStyle name="Normal 6 5 7 3" xfId="3328" xr:uid="{8C6F0BFA-6835-4295-A082-71F00CAA28FE}"/>
    <cellStyle name="Normal 6 5 7 4" xfId="3329" xr:uid="{AA740C61-2868-42E5-8C1B-376674C45AA6}"/>
    <cellStyle name="Normal 6 5 8" xfId="3330" xr:uid="{6994BCDB-3411-4474-BC8D-C0C0230F30D0}"/>
    <cellStyle name="Normal 6 5 8 2" xfId="3331" xr:uid="{23EE9268-C25A-4D54-905E-2C82F571B109}"/>
    <cellStyle name="Normal 6 5 8 3" xfId="3332" xr:uid="{7B87F9BC-A694-429D-B450-C5DB5B42A255}"/>
    <cellStyle name="Normal 6 5 8 4" xfId="3333" xr:uid="{3A7E3025-8AB8-44BA-904A-6503BF76B1AB}"/>
    <cellStyle name="Normal 6 5 9" xfId="3334" xr:uid="{C625CBA1-9D5E-436D-9F47-A2E45A961809}"/>
    <cellStyle name="Normal 6 6" xfId="117" xr:uid="{FEF6AA68-D0F4-4D5B-82B9-5DB62C9E8180}"/>
    <cellStyle name="Normal 6 6 2" xfId="178" xr:uid="{5215FAF7-CFB4-4D2B-9943-858ABC4253E3}"/>
    <cellStyle name="Normal 6 6 2 2" xfId="354" xr:uid="{5820A535-4D6B-472D-A7F0-D508009444BC}"/>
    <cellStyle name="Normal 6 6 2 2 2" xfId="672" xr:uid="{A08D9890-EA3B-417E-8873-1BE715F42654}"/>
    <cellStyle name="Normal 6 6 2 2 2 2" xfId="1687" xr:uid="{724F3C65-A6CB-4F52-8429-089DE4C1ABD3}"/>
    <cellStyle name="Normal 6 6 2 2 2 3" xfId="3335" xr:uid="{A3713E5F-1A44-4D67-B53D-EA4EDC1F950B}"/>
    <cellStyle name="Normal 6 6 2 2 2 4" xfId="3336" xr:uid="{2C7CB43D-43DB-457F-A488-0D5C5BC35712}"/>
    <cellStyle name="Normal 6 6 2 2 3" xfId="1688" xr:uid="{EB3409E9-E614-4545-9E6F-FD0A72918CB3}"/>
    <cellStyle name="Normal 6 6 2 2 3 2" xfId="3337" xr:uid="{7C04C76C-2C4A-4150-AC81-D6236987F8E3}"/>
    <cellStyle name="Normal 6 6 2 2 3 3" xfId="3338" xr:uid="{5DB9D9E7-5396-468F-A888-5D661476DE4A}"/>
    <cellStyle name="Normal 6 6 2 2 3 4" xfId="3339" xr:uid="{5A8FD21B-4752-4EB5-A312-8361DD83D29F}"/>
    <cellStyle name="Normal 6 6 2 2 4" xfId="3340" xr:uid="{874360BD-8BA1-4F48-99E8-7D14D4220513}"/>
    <cellStyle name="Normal 6 6 2 2 5" xfId="3341" xr:uid="{5E582939-EFC4-4C58-BB05-00B0F4695B3C}"/>
    <cellStyle name="Normal 6 6 2 2 6" xfId="3342" xr:uid="{9AD311F4-0D3B-4A33-8585-C0ED35289B6D}"/>
    <cellStyle name="Normal 6 6 2 3" xfId="673" xr:uid="{CA6E2889-C3A4-436E-B4E9-4C314B40560A}"/>
    <cellStyle name="Normal 6 6 2 3 2" xfId="1689" xr:uid="{72645A0D-359E-4D94-8040-AF26A5310D63}"/>
    <cellStyle name="Normal 6 6 2 3 2 2" xfId="3343" xr:uid="{5000EAAB-146A-495D-BB86-2C971BB23037}"/>
    <cellStyle name="Normal 6 6 2 3 2 3" xfId="3344" xr:uid="{4989FA3F-EB5C-4689-B1B4-09BAA80ED24D}"/>
    <cellStyle name="Normal 6 6 2 3 2 4" xfId="3345" xr:uid="{DD0E42BA-84E1-469F-BBED-D7A2E1FB3471}"/>
    <cellStyle name="Normal 6 6 2 3 3" xfId="3346" xr:uid="{880B3741-B702-42A0-A2B9-D61483FFB548}"/>
    <cellStyle name="Normal 6 6 2 3 4" xfId="3347" xr:uid="{A2BF30CB-D8D2-4CCC-B2B2-94153642EE15}"/>
    <cellStyle name="Normal 6 6 2 3 5" xfId="3348" xr:uid="{F5D22198-EEE0-42F2-B2FF-24E4FCB8A92A}"/>
    <cellStyle name="Normal 6 6 2 4" xfId="1690" xr:uid="{EF9FBD26-96D1-469C-B990-D710142A9721}"/>
    <cellStyle name="Normal 6 6 2 4 2" xfId="3349" xr:uid="{485A4EEF-9401-42D2-A2FB-C5302F382BDD}"/>
    <cellStyle name="Normal 6 6 2 4 3" xfId="3350" xr:uid="{75550B87-0FB7-4943-BC13-C6043D111DB4}"/>
    <cellStyle name="Normal 6 6 2 4 4" xfId="3351" xr:uid="{5A20D61A-C5AE-4800-80E6-5818A8483804}"/>
    <cellStyle name="Normal 6 6 2 5" xfId="3352" xr:uid="{DE4F92C6-ED18-468F-9AED-22FA6E433A8B}"/>
    <cellStyle name="Normal 6 6 2 5 2" xfId="3353" xr:uid="{5E1AEF62-9222-4B43-9078-9CDFD97D9BD0}"/>
    <cellStyle name="Normal 6 6 2 5 3" xfId="3354" xr:uid="{3013645C-2220-4854-89DB-974C50C8A657}"/>
    <cellStyle name="Normal 6 6 2 5 4" xfId="3355" xr:uid="{100371E2-291B-4115-81E0-3345E0A3958E}"/>
    <cellStyle name="Normal 6 6 2 6" xfId="3356" xr:uid="{E7BB05D2-77C8-430F-B31D-8ADC0E25A23A}"/>
    <cellStyle name="Normal 6 6 2 7" xfId="3357" xr:uid="{75ECDAC3-7B52-4E2F-9D90-93E9B6882FE4}"/>
    <cellStyle name="Normal 6 6 2 8" xfId="3358" xr:uid="{4A8F5B17-0574-426F-93D8-FA97D026A7FB}"/>
    <cellStyle name="Normal 6 6 3" xfId="355" xr:uid="{D976660C-F8B8-4010-B35F-D2078AB0C76F}"/>
    <cellStyle name="Normal 6 6 3 2" xfId="674" xr:uid="{E6493EC3-BAD0-4CA6-8726-22783ED5BEF9}"/>
    <cellStyle name="Normal 6 6 3 2 2" xfId="675" xr:uid="{6B6DF011-990E-4657-827D-21FA2E2CF374}"/>
    <cellStyle name="Normal 6 6 3 2 3" xfId="3359" xr:uid="{F0B049C1-5AEF-45CA-BE09-EE93D112A0A4}"/>
    <cellStyle name="Normal 6 6 3 2 4" xfId="3360" xr:uid="{C631012B-FAA5-43CA-9421-756692275B06}"/>
    <cellStyle name="Normal 6 6 3 3" xfId="676" xr:uid="{1BD5DC21-01DE-46B1-ACAE-80D77FEAC6E0}"/>
    <cellStyle name="Normal 6 6 3 3 2" xfId="3361" xr:uid="{4A745466-D884-4C0F-BEF7-6E3D4E1FD754}"/>
    <cellStyle name="Normal 6 6 3 3 3" xfId="3362" xr:uid="{75203629-7686-490B-BBFC-8DCB1AC788E9}"/>
    <cellStyle name="Normal 6 6 3 3 4" xfId="3363" xr:uid="{C454C36F-4526-4B78-8B49-CDFFCCCCD8F4}"/>
    <cellStyle name="Normal 6 6 3 4" xfId="3364" xr:uid="{CA8DA7F2-E58C-4861-8427-7E3BA050A583}"/>
    <cellStyle name="Normal 6 6 3 5" xfId="3365" xr:uid="{FE5307FA-1A0B-4271-83A2-29E07DEFDDD3}"/>
    <cellStyle name="Normal 6 6 3 6" xfId="3366" xr:uid="{1AC39E54-3AD4-41BF-9238-8EA7853031D9}"/>
    <cellStyle name="Normal 6 6 4" xfId="356" xr:uid="{E811F915-9028-4B89-A296-14D0D7FBA41E}"/>
    <cellStyle name="Normal 6 6 4 2" xfId="677" xr:uid="{85A9A4BD-E987-4DD2-ADB9-375EAFAFA445}"/>
    <cellStyle name="Normal 6 6 4 2 2" xfId="3367" xr:uid="{56AA15AE-1C68-472F-8CF0-203369883855}"/>
    <cellStyle name="Normal 6 6 4 2 3" xfId="3368" xr:uid="{0F737023-E699-4AFF-832B-FA49C3C031E2}"/>
    <cellStyle name="Normal 6 6 4 2 4" xfId="3369" xr:uid="{BEF6713A-5E58-4172-9ACA-7F32A1CB8316}"/>
    <cellStyle name="Normal 6 6 4 3" xfId="3370" xr:uid="{7F0B130C-1071-4BF0-8C0E-3BC4359A6D89}"/>
    <cellStyle name="Normal 6 6 4 4" xfId="3371" xr:uid="{A8592F24-A38C-493A-A562-6C616963FDBD}"/>
    <cellStyle name="Normal 6 6 4 5" xfId="3372" xr:uid="{1990411A-02A1-4121-A91E-BC7C28CB8129}"/>
    <cellStyle name="Normal 6 6 5" xfId="678" xr:uid="{176B7763-1FF9-4641-9F65-43C5BE90BE40}"/>
    <cellStyle name="Normal 6 6 5 2" xfId="3373" xr:uid="{79227E48-4156-44B5-8574-1799B6B81099}"/>
    <cellStyle name="Normal 6 6 5 3" xfId="3374" xr:uid="{0B7D7783-A418-44C5-A635-382FF3910BBF}"/>
    <cellStyle name="Normal 6 6 5 4" xfId="3375" xr:uid="{D036A2A3-3996-42BD-99F1-081BC2BFA1E1}"/>
    <cellStyle name="Normal 6 6 6" xfId="3376" xr:uid="{A41663AE-90D1-494C-AC7F-B2E9311B9F04}"/>
    <cellStyle name="Normal 6 6 6 2" xfId="3377" xr:uid="{4EB2C797-A986-45E0-ACD2-F25FACE5E630}"/>
    <cellStyle name="Normal 6 6 6 3" xfId="3378" xr:uid="{CEDE78F5-2C52-46A4-AAF7-E7B8D84CAA15}"/>
    <cellStyle name="Normal 6 6 6 4" xfId="3379" xr:uid="{21EC1042-C8BE-423A-8C0A-E2F29560A162}"/>
    <cellStyle name="Normal 6 6 7" xfId="3380" xr:uid="{C2A73B0C-0836-4322-87B9-F09D13AA8309}"/>
    <cellStyle name="Normal 6 6 8" xfId="3381" xr:uid="{A5979AA3-A983-4130-94DA-4548CC01CCC6}"/>
    <cellStyle name="Normal 6 6 9" xfId="3382" xr:uid="{70D91092-2ACA-4382-83AD-BBB9281394DE}"/>
    <cellStyle name="Normal 6 7" xfId="118" xr:uid="{A9150E21-B0A5-4A2D-BEF5-9FD66D20CFEA}"/>
    <cellStyle name="Normal 6 7 2" xfId="357" xr:uid="{8C01337E-1C1A-482E-9AAD-D482B2F768CC}"/>
    <cellStyle name="Normal 6 7 2 2" xfId="679" xr:uid="{180D2C20-A19F-4E1B-9267-28C5FFA92286}"/>
    <cellStyle name="Normal 6 7 2 2 2" xfId="1691" xr:uid="{A5F15F53-ED3A-49D0-97BD-65A3CAD5D793}"/>
    <cellStyle name="Normal 6 7 2 2 2 2" xfId="1692" xr:uid="{FFD7BB2D-CBC3-43EC-B658-8C208E22304A}"/>
    <cellStyle name="Normal 6 7 2 2 3" xfId="1693" xr:uid="{CC3B8E8B-BAF9-4DFF-BBBE-DF45991CBD73}"/>
    <cellStyle name="Normal 6 7 2 2 4" xfId="3383" xr:uid="{03B4C322-0715-456B-A8A4-ABCBA5506076}"/>
    <cellStyle name="Normal 6 7 2 3" xfId="1694" xr:uid="{B40714F4-2D26-4D27-A731-048D7F96A95E}"/>
    <cellStyle name="Normal 6 7 2 3 2" xfId="1695" xr:uid="{526AD15C-E307-4925-B2F1-5728E36EB012}"/>
    <cellStyle name="Normal 6 7 2 3 3" xfId="3384" xr:uid="{1FE55D87-9978-44A5-A996-40188F089F91}"/>
    <cellStyle name="Normal 6 7 2 3 4" xfId="3385" xr:uid="{8207E230-8BC4-4DF8-AD0F-F29795B3F2B5}"/>
    <cellStyle name="Normal 6 7 2 4" xfId="1696" xr:uid="{2CCAF6A9-2454-44E7-90C0-29E52211F89C}"/>
    <cellStyle name="Normal 6 7 2 5" xfId="3386" xr:uid="{6C07222A-E1F7-45C8-884F-DEF35BCD6AA8}"/>
    <cellStyle name="Normal 6 7 2 6" xfId="3387" xr:uid="{AADD7701-7576-4E28-B09C-FE2EDEF61D0D}"/>
    <cellStyle name="Normal 6 7 3" xfId="680" xr:uid="{35F0D926-B2FD-44D5-BD58-1FDFE0FAC9F3}"/>
    <cellStyle name="Normal 6 7 3 2" xfId="1697" xr:uid="{5BAFD908-7894-4A47-8F91-E0489D280A49}"/>
    <cellStyle name="Normal 6 7 3 2 2" xfId="1698" xr:uid="{27783716-34B6-48A1-B606-25C460913F15}"/>
    <cellStyle name="Normal 6 7 3 2 3" xfId="3388" xr:uid="{17BA5236-E455-470F-8217-201B92B4A674}"/>
    <cellStyle name="Normal 6 7 3 2 4" xfId="3389" xr:uid="{385E6C52-897C-43E8-AF34-65A04FE039E3}"/>
    <cellStyle name="Normal 6 7 3 3" xfId="1699" xr:uid="{9578B6D5-B28A-4A3B-8959-32BDF47E9FA7}"/>
    <cellStyle name="Normal 6 7 3 4" xfId="3390" xr:uid="{1407270E-4936-41D5-97ED-065DC2089146}"/>
    <cellStyle name="Normal 6 7 3 5" xfId="3391" xr:uid="{9EF9BE93-7D81-45C5-A154-16015EA7725B}"/>
    <cellStyle name="Normal 6 7 4" xfId="1700" xr:uid="{9CD19259-5714-40AF-B437-29C3092E8152}"/>
    <cellStyle name="Normal 6 7 4 2" xfId="1701" xr:uid="{6489DC36-64F7-41B5-9CAC-BCB12022B897}"/>
    <cellStyle name="Normal 6 7 4 3" xfId="3392" xr:uid="{FFBF6530-7E3B-4159-8143-EA18DB6F375F}"/>
    <cellStyle name="Normal 6 7 4 4" xfId="3393" xr:uid="{FA0DE683-1320-4F47-B149-77EF31ADEE38}"/>
    <cellStyle name="Normal 6 7 5" xfId="1702" xr:uid="{5658F4B9-0AED-49A9-9D92-D645386AC89E}"/>
    <cellStyle name="Normal 6 7 5 2" xfId="3394" xr:uid="{94774B9A-D169-4F92-9F4C-A502EE44DB93}"/>
    <cellStyle name="Normal 6 7 5 3" xfId="3395" xr:uid="{3D363DD7-A86B-42DC-ABA0-374FFF772D9B}"/>
    <cellStyle name="Normal 6 7 5 4" xfId="3396" xr:uid="{4CDAFADB-A389-4664-8DF8-D552B31AC4EB}"/>
    <cellStyle name="Normal 6 7 6" xfId="3397" xr:uid="{D706412F-EE47-442D-8520-393DEB52191A}"/>
    <cellStyle name="Normal 6 7 7" xfId="3398" xr:uid="{6F162489-FD58-4B4F-ABA2-644EFA4AE1FA}"/>
    <cellStyle name="Normal 6 7 8" xfId="3399" xr:uid="{C5635F72-F6E9-42BC-ADD0-039CAD558276}"/>
    <cellStyle name="Normal 6 8" xfId="358" xr:uid="{A1F7EBE3-5DB7-4F59-B8AA-313E6F8B79FC}"/>
    <cellStyle name="Normal 6 8 2" xfId="681" xr:uid="{2BD81C84-15ED-423E-B050-DB9637C15DD6}"/>
    <cellStyle name="Normal 6 8 2 2" xfId="682" xr:uid="{534AA236-9FD4-4626-BC71-9651D50FFFB4}"/>
    <cellStyle name="Normal 6 8 2 2 2" xfId="1703" xr:uid="{3A4B1E28-D17A-4B7E-BA1E-A40C7F643D78}"/>
    <cellStyle name="Normal 6 8 2 2 3" xfId="3400" xr:uid="{0978187F-A1FA-46A3-8581-901521896347}"/>
    <cellStyle name="Normal 6 8 2 2 4" xfId="3401" xr:uid="{D56C2098-7BBB-44C0-8347-6A643614C77E}"/>
    <cellStyle name="Normal 6 8 2 3" xfId="1704" xr:uid="{711E3C64-6844-4A50-ABA1-E341231BCD11}"/>
    <cellStyle name="Normal 6 8 2 4" xfId="3402" xr:uid="{97250C7F-737F-4502-990B-1D9020CF1ECC}"/>
    <cellStyle name="Normal 6 8 2 5" xfId="3403" xr:uid="{CD97C611-98F9-449F-B6B0-479C7F6C70E5}"/>
    <cellStyle name="Normal 6 8 3" xfId="683" xr:uid="{7C670ED6-CF1A-4A62-BE0D-B9F90FECD36E}"/>
    <cellStyle name="Normal 6 8 3 2" xfId="1705" xr:uid="{54869B05-5DBF-45A7-9BE4-425FE59E8957}"/>
    <cellStyle name="Normal 6 8 3 3" xfId="3404" xr:uid="{E9DF70E8-8C2E-4F24-A605-9A3DFD9C3924}"/>
    <cellStyle name="Normal 6 8 3 4" xfId="3405" xr:uid="{EE0B7E4A-3A5F-4DA2-BD64-385FB6E4D258}"/>
    <cellStyle name="Normal 6 8 4" xfId="1706" xr:uid="{2FCAC5E1-00DE-454B-9E08-F12663F4DDBF}"/>
    <cellStyle name="Normal 6 8 4 2" xfId="3406" xr:uid="{05D67C13-E17B-4F33-8111-C3B6C19DF57A}"/>
    <cellStyle name="Normal 6 8 4 3" xfId="3407" xr:uid="{ECF6DECC-00D2-4DD4-AE34-3A89B91163D4}"/>
    <cellStyle name="Normal 6 8 4 4" xfId="3408" xr:uid="{64751C48-2443-47B4-9A63-7B84EF9C8ECB}"/>
    <cellStyle name="Normal 6 8 5" xfId="3409" xr:uid="{9C21FF7F-B60D-4889-AA1B-3BF7A67BE510}"/>
    <cellStyle name="Normal 6 8 6" xfId="3410" xr:uid="{B05D6EE3-39D9-4184-981A-70603A4EA4BD}"/>
    <cellStyle name="Normal 6 8 7" xfId="3411" xr:uid="{E962CE87-93FF-4AEB-8901-2FAD00753FC5}"/>
    <cellStyle name="Normal 6 9" xfId="359" xr:uid="{43B86DCF-6BD3-492D-A2C6-EB15242999FE}"/>
    <cellStyle name="Normal 6 9 2" xfId="684" xr:uid="{33C2201C-A8F5-4C01-9EE5-F25D51E2DD1E}"/>
    <cellStyle name="Normal 6 9 2 2" xfId="1707" xr:uid="{8F1C7CC3-6F73-46B0-B41D-8D0F544C71F1}"/>
    <cellStyle name="Normal 6 9 2 3" xfId="3412" xr:uid="{CD344CB5-10E6-4327-8772-ABAE51B0CF68}"/>
    <cellStyle name="Normal 6 9 2 4" xfId="3413" xr:uid="{6B1B74D8-93D0-4345-B942-BCD76722AD48}"/>
    <cellStyle name="Normal 6 9 3" xfId="1708" xr:uid="{642867CB-A9BD-443F-8FEA-AC84E35957DF}"/>
    <cellStyle name="Normal 6 9 3 2" xfId="3414" xr:uid="{97A65832-AEAA-4D89-85F5-BB636E4080C7}"/>
    <cellStyle name="Normal 6 9 3 3" xfId="3415" xr:uid="{4120366A-7537-4794-AED8-F3EC06D0C666}"/>
    <cellStyle name="Normal 6 9 3 4" xfId="3416" xr:uid="{8B05CBAC-DF38-4FF5-BE6A-5A0E8FAD9DE7}"/>
    <cellStyle name="Normal 6 9 4" xfId="3417" xr:uid="{85C64D79-FEEF-47EA-AA0F-E7DB23934698}"/>
    <cellStyle name="Normal 6 9 5" xfId="3418" xr:uid="{9769825A-831E-4B15-ADB1-77B913A03CAC}"/>
    <cellStyle name="Normal 6 9 6" xfId="3419" xr:uid="{5229AA90-60AA-48A6-874D-C49FE6881822}"/>
    <cellStyle name="Normal 7" xfId="119" xr:uid="{3F106838-940B-47AB-ADB9-0F7B342A0F6F}"/>
    <cellStyle name="Normal 7 10" xfId="1709" xr:uid="{066852F9-305B-4909-8C18-0817E42EABF7}"/>
    <cellStyle name="Normal 7 10 2" xfId="3420" xr:uid="{75DB5DB6-BFBB-42C3-9426-57987CE1F2A1}"/>
    <cellStyle name="Normal 7 10 3" xfId="3421" xr:uid="{F886D94B-45FB-4FE2-AFAC-4BADE0B67A96}"/>
    <cellStyle name="Normal 7 10 4" xfId="3422" xr:uid="{06E18650-CA25-4F34-BD8D-F43DC5F94700}"/>
    <cellStyle name="Normal 7 11" xfId="3423" xr:uid="{67D95C7C-B404-47F9-8FD6-A2EC22BC3624}"/>
    <cellStyle name="Normal 7 11 2" xfId="3424" xr:uid="{D6CFF129-3123-432D-AE18-2F83FA2BF9F5}"/>
    <cellStyle name="Normal 7 11 3" xfId="3425" xr:uid="{0E6B78BB-D45A-49C7-A314-8B36478B12EB}"/>
    <cellStyle name="Normal 7 11 4" xfId="3426" xr:uid="{D787685B-0FC7-45A7-B05B-F7941CBCA95F}"/>
    <cellStyle name="Normal 7 12" xfId="3427" xr:uid="{3E09AA9A-4568-4E15-9424-B244BE930134}"/>
    <cellStyle name="Normal 7 12 2" xfId="3428" xr:uid="{7B663D05-942D-491E-AFFE-1600D8EA92E7}"/>
    <cellStyle name="Normal 7 13" xfId="3429" xr:uid="{ED3EEA21-2E64-43CA-B89E-0B327665B068}"/>
    <cellStyle name="Normal 7 14" xfId="3430" xr:uid="{D3B8EA14-14BC-4CC6-AB5F-552033E8AE86}"/>
    <cellStyle name="Normal 7 15" xfId="3431" xr:uid="{AACE479C-7F70-404D-8347-5333A1120C8B}"/>
    <cellStyle name="Normal 7 2" xfId="120" xr:uid="{1BBA64BC-DE97-4075-AFD7-1668C8ABABE5}"/>
    <cellStyle name="Normal 7 2 10" xfId="3432" xr:uid="{D0CFD996-C96D-4E8B-A460-CE5BFAA4CCFD}"/>
    <cellStyle name="Normal 7 2 11" xfId="3433" xr:uid="{24D9FD3D-4259-449D-8518-68AFF2E2D812}"/>
    <cellStyle name="Normal 7 2 2" xfId="121" xr:uid="{FC2CD8AE-1F0F-40A3-995B-61E01E5157DF}"/>
    <cellStyle name="Normal 7 2 2 2" xfId="122" xr:uid="{BFA4D4CB-1AFF-4A63-AB3B-38F506434B39}"/>
    <cellStyle name="Normal 7 2 2 2 2" xfId="360" xr:uid="{F18C3F7E-EE72-48C1-88F1-88365FD143FE}"/>
    <cellStyle name="Normal 7 2 2 2 2 2" xfId="685" xr:uid="{23BFF2DC-90E2-4441-B5ED-121EE774047A}"/>
    <cellStyle name="Normal 7 2 2 2 2 2 2" xfId="686" xr:uid="{55D38DC1-DE66-4ED3-A0BE-96C803A3E9A0}"/>
    <cellStyle name="Normal 7 2 2 2 2 2 2 2" xfId="1710" xr:uid="{8E66716A-D9CB-4303-987D-69B8F2C7DCAD}"/>
    <cellStyle name="Normal 7 2 2 2 2 2 2 2 2" xfId="1711" xr:uid="{FEDAFD67-E253-4AA5-9DC7-80712D2147C1}"/>
    <cellStyle name="Normal 7 2 2 2 2 2 2 3" xfId="1712" xr:uid="{310F2BB7-B170-4CE9-B786-6419CD4705CD}"/>
    <cellStyle name="Normal 7 2 2 2 2 2 3" xfId="1713" xr:uid="{726B88A1-8F69-41D9-8438-EFB77C5DF9AA}"/>
    <cellStyle name="Normal 7 2 2 2 2 2 3 2" xfId="1714" xr:uid="{E3057C48-D19B-47B7-9220-A59A01F6365F}"/>
    <cellStyle name="Normal 7 2 2 2 2 2 4" xfId="1715" xr:uid="{01364B18-7EBF-430F-8D7C-72728DCD0D43}"/>
    <cellStyle name="Normal 7 2 2 2 2 3" xfId="687" xr:uid="{E2066053-F99E-4014-A6C9-44990EB70F4E}"/>
    <cellStyle name="Normal 7 2 2 2 2 3 2" xfId="1716" xr:uid="{A5C4727B-8397-44FD-AAE1-19E027188187}"/>
    <cellStyle name="Normal 7 2 2 2 2 3 2 2" xfId="1717" xr:uid="{C8298382-E17E-4A75-95BF-54EE9D80B679}"/>
    <cellStyle name="Normal 7 2 2 2 2 3 3" xfId="1718" xr:uid="{5E5A4059-B7BF-4D9A-BC00-432FE80ED4D3}"/>
    <cellStyle name="Normal 7 2 2 2 2 3 4" xfId="3434" xr:uid="{5FBA9319-E217-4B76-9672-3447D12C07A5}"/>
    <cellStyle name="Normal 7 2 2 2 2 4" xfId="1719" xr:uid="{71B032E8-BB37-4922-990E-533F998D1A9E}"/>
    <cellStyle name="Normal 7 2 2 2 2 4 2" xfId="1720" xr:uid="{8DD72266-0819-45AE-A355-5A6EEBB6AF0E}"/>
    <cellStyle name="Normal 7 2 2 2 2 5" xfId="1721" xr:uid="{C475136A-E6EE-4D68-A5BB-88169A2057B1}"/>
    <cellStyle name="Normal 7 2 2 2 2 6" xfId="3435" xr:uid="{8DDE89BE-F38F-4C10-9550-921B8E55B0F1}"/>
    <cellStyle name="Normal 7 2 2 2 3" xfId="361" xr:uid="{9500DC4B-B5E0-49F5-B57A-7ABC2487D231}"/>
    <cellStyle name="Normal 7 2 2 2 3 2" xfId="688" xr:uid="{4393DFBE-74E0-4BC1-8E3E-0CCF445587B0}"/>
    <cellStyle name="Normal 7 2 2 2 3 2 2" xfId="689" xr:uid="{E2FD3720-1968-472F-9C19-683E2E5D0DEA}"/>
    <cellStyle name="Normal 7 2 2 2 3 2 2 2" xfId="1722" xr:uid="{8D57B229-9A53-4B79-8177-3BFF90725E05}"/>
    <cellStyle name="Normal 7 2 2 2 3 2 2 2 2" xfId="1723" xr:uid="{9F181A7B-67E4-4CC9-8F3D-661AE0A760F7}"/>
    <cellStyle name="Normal 7 2 2 2 3 2 2 3" xfId="1724" xr:uid="{BEA4367C-7ECB-4D6A-B3F6-9CCB08246A0C}"/>
    <cellStyle name="Normal 7 2 2 2 3 2 3" xfId="1725" xr:uid="{F9127D75-D33E-454A-83DA-631C577ABC98}"/>
    <cellStyle name="Normal 7 2 2 2 3 2 3 2" xfId="1726" xr:uid="{683F85EE-CFF3-4FBA-905D-51E2BF8EBEEC}"/>
    <cellStyle name="Normal 7 2 2 2 3 2 4" xfId="1727" xr:uid="{9695D36D-808B-4E1E-A1CA-24E01B919466}"/>
    <cellStyle name="Normal 7 2 2 2 3 3" xfId="690" xr:uid="{C7FF8D59-AB4D-415B-B8AE-63A07AEAE681}"/>
    <cellStyle name="Normal 7 2 2 2 3 3 2" xfId="1728" xr:uid="{A9D88497-883A-4076-BAA8-6533886E6CDF}"/>
    <cellStyle name="Normal 7 2 2 2 3 3 2 2" xfId="1729" xr:uid="{33D4A3C5-BBAD-4387-ADCA-578785A7436D}"/>
    <cellStyle name="Normal 7 2 2 2 3 3 3" xfId="1730" xr:uid="{DE469B98-3D56-44B2-B8B3-5EA552295A9D}"/>
    <cellStyle name="Normal 7 2 2 2 3 4" xfId="1731" xr:uid="{78BF3964-8A38-4A13-9967-48F7A79F1C02}"/>
    <cellStyle name="Normal 7 2 2 2 3 4 2" xfId="1732" xr:uid="{C6C7361B-3589-4736-869F-7F53183657F8}"/>
    <cellStyle name="Normal 7 2 2 2 3 5" xfId="1733" xr:uid="{7726E4BE-9AA4-4DB7-8B36-20359D588656}"/>
    <cellStyle name="Normal 7 2 2 2 4" xfId="691" xr:uid="{F0FD3192-2A97-4716-84BC-DDBD224004ED}"/>
    <cellStyle name="Normal 7 2 2 2 4 2" xfId="692" xr:uid="{6F569F64-1F43-4EC5-BC3D-B5272749CB33}"/>
    <cellStyle name="Normal 7 2 2 2 4 2 2" xfId="1734" xr:uid="{FD4896C1-FDCC-4503-B25B-1CABF33A641D}"/>
    <cellStyle name="Normal 7 2 2 2 4 2 2 2" xfId="1735" xr:uid="{6362E920-8582-4F1F-BC6D-0FB593CE2CDF}"/>
    <cellStyle name="Normal 7 2 2 2 4 2 3" xfId="1736" xr:uid="{331E0D79-AB53-4799-93AD-6297C565B246}"/>
    <cellStyle name="Normal 7 2 2 2 4 3" xfId="1737" xr:uid="{21820508-148E-4A2F-8E4E-F6E5C868B184}"/>
    <cellStyle name="Normal 7 2 2 2 4 3 2" xfId="1738" xr:uid="{EA0D94AB-E75C-4FD2-8ADF-1A5C5F114DD6}"/>
    <cellStyle name="Normal 7 2 2 2 4 4" xfId="1739" xr:uid="{8E4CCED7-715B-4BD8-A73D-9EBA86DEB923}"/>
    <cellStyle name="Normal 7 2 2 2 5" xfId="693" xr:uid="{4FD1DCB2-0284-4120-9452-B7704DC10F5B}"/>
    <cellStyle name="Normal 7 2 2 2 5 2" xfId="1740" xr:uid="{8A671BD8-50C1-4944-AC37-1D84090861AA}"/>
    <cellStyle name="Normal 7 2 2 2 5 2 2" xfId="1741" xr:uid="{3E4653F5-3F91-4AFE-AB2A-DCD1A21FFD57}"/>
    <cellStyle name="Normal 7 2 2 2 5 3" xfId="1742" xr:uid="{EB9FA4FE-C8F1-493F-8AF8-E09B77A61FFC}"/>
    <cellStyle name="Normal 7 2 2 2 5 4" xfId="3436" xr:uid="{2AAA9E92-5F8F-4293-A48A-E657D4EEA9F3}"/>
    <cellStyle name="Normal 7 2 2 2 6" xfId="1743" xr:uid="{79075C85-4690-4AAC-9136-03D801523176}"/>
    <cellStyle name="Normal 7 2 2 2 6 2" xfId="1744" xr:uid="{27C0771F-3DBB-4A3B-BA2E-9093B14BA51F}"/>
    <cellStyle name="Normal 7 2 2 2 7" xfId="1745" xr:uid="{A1753F75-24C1-4314-8015-BF3BCD0E958B}"/>
    <cellStyle name="Normal 7 2 2 2 8" xfId="3437" xr:uid="{53CBFF32-1C8B-437C-A877-F5ECEF365C09}"/>
    <cellStyle name="Normal 7 2 2 3" xfId="362" xr:uid="{0AF9850D-E9FE-41B5-8A3D-F10A9925B5FF}"/>
    <cellStyle name="Normal 7 2 2 3 2" xfId="694" xr:uid="{BFFA20B1-0C59-4215-92DE-AE5CEFA2E9A5}"/>
    <cellStyle name="Normal 7 2 2 3 2 2" xfId="695" xr:uid="{85A2800D-8C15-4626-88D6-09FEDCBD5836}"/>
    <cellStyle name="Normal 7 2 2 3 2 2 2" xfId="1746" xr:uid="{BC3CA6D7-A3D3-4F87-A3A7-5CE64F04F246}"/>
    <cellStyle name="Normal 7 2 2 3 2 2 2 2" xfId="1747" xr:uid="{5F182084-529E-4319-A162-8A3A01E5EF00}"/>
    <cellStyle name="Normal 7 2 2 3 2 2 3" xfId="1748" xr:uid="{B0FEEA49-EF77-40F6-A462-504AC762C00C}"/>
    <cellStyle name="Normal 7 2 2 3 2 3" xfId="1749" xr:uid="{A013197A-8CA8-4A0D-8FF8-4989E64E8F56}"/>
    <cellStyle name="Normal 7 2 2 3 2 3 2" xfId="1750" xr:uid="{EBBDAA80-5DC9-4A63-A0DA-4A64696C03CE}"/>
    <cellStyle name="Normal 7 2 2 3 2 4" xfId="1751" xr:uid="{3A7AD110-5313-4EC3-9088-67792D4D07DD}"/>
    <cellStyle name="Normal 7 2 2 3 3" xfId="696" xr:uid="{61CF644D-921D-4E3E-B3EA-8910134D8F96}"/>
    <cellStyle name="Normal 7 2 2 3 3 2" xfId="1752" xr:uid="{984F6CE8-D1FF-4551-94EB-276D8C1200DB}"/>
    <cellStyle name="Normal 7 2 2 3 3 2 2" xfId="1753" xr:uid="{F672BD26-38AE-426D-84B4-6DAAD76157B8}"/>
    <cellStyle name="Normal 7 2 2 3 3 3" xfId="1754" xr:uid="{ABA621C2-B6F8-4D4B-8E88-BD5791E2709F}"/>
    <cellStyle name="Normal 7 2 2 3 3 4" xfId="3438" xr:uid="{D99D32F0-6BFE-47F5-88F4-04548EA9A079}"/>
    <cellStyle name="Normal 7 2 2 3 4" xfId="1755" xr:uid="{B19B44C2-8AD7-4A18-B0C3-D53C9EEAB984}"/>
    <cellStyle name="Normal 7 2 2 3 4 2" xfId="1756" xr:uid="{9D19FFE0-6D1A-4069-B29A-A4AA8DDDBA9B}"/>
    <cellStyle name="Normal 7 2 2 3 5" xfId="1757" xr:uid="{38719E7F-F150-42E7-8F15-6959A9A9D513}"/>
    <cellStyle name="Normal 7 2 2 3 6" xfId="3439" xr:uid="{51C54FD9-7140-489C-B369-FCEAC286FBA1}"/>
    <cellStyle name="Normal 7 2 2 4" xfId="363" xr:uid="{AE02AC6E-436F-47B4-B1EE-C14D0D98F3C2}"/>
    <cellStyle name="Normal 7 2 2 4 2" xfId="697" xr:uid="{47DE0968-696A-46B2-8A08-811A54892505}"/>
    <cellStyle name="Normal 7 2 2 4 2 2" xfId="698" xr:uid="{3A201835-AC30-4075-A762-32F3C95485AC}"/>
    <cellStyle name="Normal 7 2 2 4 2 2 2" xfId="1758" xr:uid="{8E34C15C-DA64-4821-8CAF-9092EEC6D06B}"/>
    <cellStyle name="Normal 7 2 2 4 2 2 2 2" xfId="1759" xr:uid="{0B6C06D5-9396-4F28-88D0-3E20DA7C3095}"/>
    <cellStyle name="Normal 7 2 2 4 2 2 3" xfId="1760" xr:uid="{F65271BE-863A-4352-B143-2C6906649327}"/>
    <cellStyle name="Normal 7 2 2 4 2 3" xfId="1761" xr:uid="{08EFCD51-C08B-4FC7-9F29-919852D77B2C}"/>
    <cellStyle name="Normal 7 2 2 4 2 3 2" xfId="1762" xr:uid="{430C0C37-B9BE-411D-A7AD-17018E8B3FF2}"/>
    <cellStyle name="Normal 7 2 2 4 2 4" xfId="1763" xr:uid="{873104FE-BB9A-4469-8BFB-300969476E62}"/>
    <cellStyle name="Normal 7 2 2 4 3" xfId="699" xr:uid="{2A370871-DF10-4199-807B-CBA9D63A370C}"/>
    <cellStyle name="Normal 7 2 2 4 3 2" xfId="1764" xr:uid="{006252CD-9B84-4A6C-A548-B939FA571E56}"/>
    <cellStyle name="Normal 7 2 2 4 3 2 2" xfId="1765" xr:uid="{DB46B6BE-4A79-4FFA-8030-C74CEB89B956}"/>
    <cellStyle name="Normal 7 2 2 4 3 3" xfId="1766" xr:uid="{FB73B69A-973C-4EF3-A274-E5B1FDC49047}"/>
    <cellStyle name="Normal 7 2 2 4 4" xfId="1767" xr:uid="{FD6328FA-646F-44E8-A95D-521A964BE7DD}"/>
    <cellStyle name="Normal 7 2 2 4 4 2" xfId="1768" xr:uid="{C3A410A4-6594-4936-9F51-55A09379F93C}"/>
    <cellStyle name="Normal 7 2 2 4 5" xfId="1769" xr:uid="{9E5B0888-0FB5-4C1F-969B-B2E4D3AF2BCB}"/>
    <cellStyle name="Normal 7 2 2 5" xfId="364" xr:uid="{A3A989DF-EA5C-4A2A-9182-C20F309E60CC}"/>
    <cellStyle name="Normal 7 2 2 5 2" xfId="700" xr:uid="{C494E5F1-63C9-4B0A-B5CD-653D25601CFF}"/>
    <cellStyle name="Normal 7 2 2 5 2 2" xfId="1770" xr:uid="{AE758319-A67D-4C97-AB0E-06B2B70B87DE}"/>
    <cellStyle name="Normal 7 2 2 5 2 2 2" xfId="1771" xr:uid="{978885BB-C78D-416A-89A1-D323B278DB37}"/>
    <cellStyle name="Normal 7 2 2 5 2 3" xfId="1772" xr:uid="{50679CFF-5605-4B23-AC64-3D844D524203}"/>
    <cellStyle name="Normal 7 2 2 5 3" xfId="1773" xr:uid="{502EF45F-3806-4437-B54C-3A79B7BA1FEB}"/>
    <cellStyle name="Normal 7 2 2 5 3 2" xfId="1774" xr:uid="{DACD3D67-4696-460D-9DDD-E93E02309A2C}"/>
    <cellStyle name="Normal 7 2 2 5 4" xfId="1775" xr:uid="{95770AC5-3B15-4981-994A-B4490329200A}"/>
    <cellStyle name="Normal 7 2 2 6" xfId="701" xr:uid="{6CF64AE4-DBD6-4A27-A6A0-AB79670A75E6}"/>
    <cellStyle name="Normal 7 2 2 6 2" xfId="1776" xr:uid="{C604B838-8E8A-49AC-8941-5FD2A0DFF38A}"/>
    <cellStyle name="Normal 7 2 2 6 2 2" xfId="1777" xr:uid="{52818D83-1AE3-4C49-9472-E262523EEC13}"/>
    <cellStyle name="Normal 7 2 2 6 3" xfId="1778" xr:uid="{C3305AA9-26D0-4CB9-8FA4-39525C2D5692}"/>
    <cellStyle name="Normal 7 2 2 6 4" xfId="3440" xr:uid="{CEB70406-9C9E-4541-ACC1-D23EA05D9916}"/>
    <cellStyle name="Normal 7 2 2 7" xfId="1779" xr:uid="{35C833ED-2465-4400-A70F-8AE501B57408}"/>
    <cellStyle name="Normal 7 2 2 7 2" xfId="1780" xr:uid="{C038B52F-513D-43BD-8D57-9085A7F99851}"/>
    <cellStyle name="Normal 7 2 2 8" xfId="1781" xr:uid="{163BF38B-C6E2-4184-A833-C13AC75688F9}"/>
    <cellStyle name="Normal 7 2 2 9" xfId="3441" xr:uid="{EDEB9FE1-5945-4E78-AF0F-57743FCD273A}"/>
    <cellStyle name="Normal 7 2 3" xfId="123" xr:uid="{C5C31025-F4A1-4E04-98D9-5F9660F648BA}"/>
    <cellStyle name="Normal 7 2 3 2" xfId="179" xr:uid="{6CEC4D0C-685B-48D4-A47A-5D36A9BB8191}"/>
    <cellStyle name="Normal 7 2 3 2 2" xfId="702" xr:uid="{E0AA10E3-DF61-4986-984A-B77BBB35261E}"/>
    <cellStyle name="Normal 7 2 3 2 2 2" xfId="703" xr:uid="{76D3D100-2729-4940-864B-CC10DC77EC95}"/>
    <cellStyle name="Normal 7 2 3 2 2 2 2" xfId="1782" xr:uid="{168B73FE-B8BE-44D1-A918-CBF03985457E}"/>
    <cellStyle name="Normal 7 2 3 2 2 2 2 2" xfId="1783" xr:uid="{A1AD1B2C-9862-449D-BD75-460D924CBF4E}"/>
    <cellStyle name="Normal 7 2 3 2 2 2 3" xfId="1784" xr:uid="{FFE01262-962E-4AE5-8E86-3ED1B0CBAF88}"/>
    <cellStyle name="Normal 7 2 3 2 2 3" xfId="1785" xr:uid="{57F5FCB2-D227-4FE6-ACB8-297D8BF96FEE}"/>
    <cellStyle name="Normal 7 2 3 2 2 3 2" xfId="1786" xr:uid="{159086F0-1365-4D78-B4ED-938AAB2EC2DE}"/>
    <cellStyle name="Normal 7 2 3 2 2 4" xfId="1787" xr:uid="{48D8E2F9-4D80-4472-94CC-75F8051205EA}"/>
    <cellStyle name="Normal 7 2 3 2 3" xfId="704" xr:uid="{C5043323-DF3C-4F33-B537-002325430374}"/>
    <cellStyle name="Normal 7 2 3 2 3 2" xfId="1788" xr:uid="{2D464B44-BF61-4743-8038-1006E6860406}"/>
    <cellStyle name="Normal 7 2 3 2 3 2 2" xfId="1789" xr:uid="{58A33F51-2CDB-4A39-9D7D-7FF128F1DA68}"/>
    <cellStyle name="Normal 7 2 3 2 3 3" xfId="1790" xr:uid="{240A169F-3213-4464-8580-B9DB0B33ED35}"/>
    <cellStyle name="Normal 7 2 3 2 3 4" xfId="3442" xr:uid="{FCDC9A8E-802A-4A8C-9C09-DD21D3501DA1}"/>
    <cellStyle name="Normal 7 2 3 2 4" xfId="1791" xr:uid="{DD3F192B-8883-40DE-AD71-064919E62D94}"/>
    <cellStyle name="Normal 7 2 3 2 4 2" xfId="1792" xr:uid="{220F2EF6-F056-4B54-9DFB-F71850766CD4}"/>
    <cellStyle name="Normal 7 2 3 2 5" xfId="1793" xr:uid="{35306C65-23E1-423A-85DC-39D880365567}"/>
    <cellStyle name="Normal 7 2 3 2 6" xfId="3443" xr:uid="{B6B4C13F-E00B-4812-B278-9E2D24CEA040}"/>
    <cellStyle name="Normal 7 2 3 3" xfId="365" xr:uid="{81CEBF2B-2DCD-4C8A-AE06-40361F8BF899}"/>
    <cellStyle name="Normal 7 2 3 3 2" xfId="705" xr:uid="{29D42A0D-A1DF-4366-B7ED-C5E63E372801}"/>
    <cellStyle name="Normal 7 2 3 3 2 2" xfId="706" xr:uid="{B5D59CAE-442B-44A8-ABFF-4774FA3DEAFC}"/>
    <cellStyle name="Normal 7 2 3 3 2 2 2" xfId="1794" xr:uid="{C161486F-7213-4088-8889-9190788B2C2A}"/>
    <cellStyle name="Normal 7 2 3 3 2 2 2 2" xfId="1795" xr:uid="{96CAE68B-2EAC-42A1-8E2D-9CB1457A9816}"/>
    <cellStyle name="Normal 7 2 3 3 2 2 3" xfId="1796" xr:uid="{CCF2DD23-EABF-4C3F-82C0-CFF3998F4754}"/>
    <cellStyle name="Normal 7 2 3 3 2 3" xfId="1797" xr:uid="{CF203D41-01CE-46B3-8860-1C20C83C7BEF}"/>
    <cellStyle name="Normal 7 2 3 3 2 3 2" xfId="1798" xr:uid="{7D95B706-1819-43BF-A363-AEAF5AA19E5A}"/>
    <cellStyle name="Normal 7 2 3 3 2 4" xfId="1799" xr:uid="{57177556-D9D2-4A43-A4BF-37DBEE345F2B}"/>
    <cellStyle name="Normal 7 2 3 3 3" xfId="707" xr:uid="{3CD4CF25-EE3F-4797-AC9C-1D631B7A8DA0}"/>
    <cellStyle name="Normal 7 2 3 3 3 2" xfId="1800" xr:uid="{8A55AEB6-8B60-4B77-8234-636549DC3A67}"/>
    <cellStyle name="Normal 7 2 3 3 3 2 2" xfId="1801" xr:uid="{87F4C328-48F4-4DF9-B076-F1A5F2C7DD84}"/>
    <cellStyle name="Normal 7 2 3 3 3 3" xfId="1802" xr:uid="{16498C47-9EA1-4048-8EB5-645DE95952D4}"/>
    <cellStyle name="Normal 7 2 3 3 4" xfId="1803" xr:uid="{1483F34E-CDE1-4E05-8BFD-D28ADF8BE374}"/>
    <cellStyle name="Normal 7 2 3 3 4 2" xfId="1804" xr:uid="{8D22AAB8-F43B-48DD-86B5-8388468E3640}"/>
    <cellStyle name="Normal 7 2 3 3 5" xfId="1805" xr:uid="{B577D7EA-75BE-4891-9CFF-C413C7EA055B}"/>
    <cellStyle name="Normal 7 2 3 4" xfId="366" xr:uid="{48742C8B-F2FB-4640-92B8-CD9C9DB9CAC6}"/>
    <cellStyle name="Normal 7 2 3 4 2" xfId="708" xr:uid="{99921F80-5E64-41FA-AD7D-1983012D34AB}"/>
    <cellStyle name="Normal 7 2 3 4 2 2" xfId="1806" xr:uid="{896A9DB6-D814-4D13-B600-CC4ACFC454CC}"/>
    <cellStyle name="Normal 7 2 3 4 2 2 2" xfId="1807" xr:uid="{F615BF23-96F1-4B54-B85E-ABE63D735B34}"/>
    <cellStyle name="Normal 7 2 3 4 2 3" xfId="1808" xr:uid="{4A3BA7B3-62E4-4E71-80E9-601852BBFB9F}"/>
    <cellStyle name="Normal 7 2 3 4 3" xfId="1809" xr:uid="{FDDF2ABA-AF6C-4114-A1E2-B8F2F2913B19}"/>
    <cellStyle name="Normal 7 2 3 4 3 2" xfId="1810" xr:uid="{517B04D1-4124-4293-BEC3-8B92EF04D57C}"/>
    <cellStyle name="Normal 7 2 3 4 4" xfId="1811" xr:uid="{50BE8690-BD46-4DAF-B6E1-22E7775D547A}"/>
    <cellStyle name="Normal 7 2 3 5" xfId="709" xr:uid="{447973BC-FDBF-442F-AF50-0F3DC50E4B2D}"/>
    <cellStyle name="Normal 7 2 3 5 2" xfId="1812" xr:uid="{BF8424AC-3BB8-4A65-B8EE-6D19B2AD3445}"/>
    <cellStyle name="Normal 7 2 3 5 2 2" xfId="1813" xr:uid="{CCCA3040-B641-440B-90B7-371ABE70DE76}"/>
    <cellStyle name="Normal 7 2 3 5 3" xfId="1814" xr:uid="{2F698263-A7CB-441C-8C00-570E662112D5}"/>
    <cellStyle name="Normal 7 2 3 5 4" xfId="3444" xr:uid="{0A3AB050-7121-4C06-892A-13597BBF627F}"/>
    <cellStyle name="Normal 7 2 3 6" xfId="1815" xr:uid="{86E02AF2-C08C-401D-A4EA-86BDE495BB92}"/>
    <cellStyle name="Normal 7 2 3 6 2" xfId="1816" xr:uid="{14D20F9F-F0C0-47E4-A015-022C73897AA5}"/>
    <cellStyle name="Normal 7 2 3 7" xfId="1817" xr:uid="{CACAA249-E9E9-443F-91DD-E5C7D0B51860}"/>
    <cellStyle name="Normal 7 2 3 8" xfId="3445" xr:uid="{4A43A040-5040-4287-940E-D501084F90F0}"/>
    <cellStyle name="Normal 7 2 4" xfId="124" xr:uid="{E01111F2-50AF-44C0-919F-2871FCF5792E}"/>
    <cellStyle name="Normal 7 2 4 2" xfId="456" xr:uid="{7F0D5393-D3FD-4D84-9268-0446F45E2C7B}"/>
    <cellStyle name="Normal 7 2 4 2 2" xfId="710" xr:uid="{E114B65A-4B37-47A6-A047-43F51A6A5522}"/>
    <cellStyle name="Normal 7 2 4 2 2 2" xfId="1818" xr:uid="{A61CCCD5-1259-4695-8F8C-A4AA986C9F84}"/>
    <cellStyle name="Normal 7 2 4 2 2 2 2" xfId="1819" xr:uid="{CE738B1B-F588-4730-BA0B-FC56F560C5F3}"/>
    <cellStyle name="Normal 7 2 4 2 2 3" xfId="1820" xr:uid="{12F44C73-8069-472B-818A-5AC127A3F173}"/>
    <cellStyle name="Normal 7 2 4 2 2 4" xfId="3446" xr:uid="{A74CC973-501B-469D-A78D-B5006EFEBD2F}"/>
    <cellStyle name="Normal 7 2 4 2 3" xfId="1821" xr:uid="{A822AA0D-AA6F-47DC-B483-9B73A9A1DC29}"/>
    <cellStyle name="Normal 7 2 4 2 3 2" xfId="1822" xr:uid="{A1EEFC8C-209A-4EEB-96CD-68D4D16C1103}"/>
    <cellStyle name="Normal 7 2 4 2 4" xfId="1823" xr:uid="{7B76F955-0027-47A6-885D-8AC7CE54034C}"/>
    <cellStyle name="Normal 7 2 4 2 5" xfId="3447" xr:uid="{10712C1D-7D2B-42CB-B1B0-56515FEC6AA1}"/>
    <cellStyle name="Normal 7 2 4 3" xfId="711" xr:uid="{7A3232B5-BCD2-41DB-9C2F-DF38D2CE6A7D}"/>
    <cellStyle name="Normal 7 2 4 3 2" xfId="1824" xr:uid="{0F88656D-3CB4-45BA-84F3-89D90D600F9A}"/>
    <cellStyle name="Normal 7 2 4 3 2 2" xfId="1825" xr:uid="{0E09B69D-954B-4964-BC93-BC054DE83E5A}"/>
    <cellStyle name="Normal 7 2 4 3 3" xfId="1826" xr:uid="{42895CFF-E8B7-4F61-A0E3-741F914405FA}"/>
    <cellStyle name="Normal 7 2 4 3 4" xfId="3448" xr:uid="{A2D36C8A-95E0-4BDC-B460-41DFD7A03D63}"/>
    <cellStyle name="Normal 7 2 4 4" xfId="1827" xr:uid="{D53E4AF8-4AFC-44B9-954A-EDFFEFDE7945}"/>
    <cellStyle name="Normal 7 2 4 4 2" xfId="1828" xr:uid="{228D02B1-4FF9-4D3D-84AD-F9969FF096E8}"/>
    <cellStyle name="Normal 7 2 4 4 3" xfId="3449" xr:uid="{541309A8-7BC7-4288-BEC5-C1D21D405620}"/>
    <cellStyle name="Normal 7 2 4 4 4" xfId="3450" xr:uid="{429E3961-622E-4837-B38C-E0764D2BB4E2}"/>
    <cellStyle name="Normal 7 2 4 5" xfId="1829" xr:uid="{5CD92BF1-4792-41EE-9D99-66EB426CA4DB}"/>
    <cellStyle name="Normal 7 2 4 6" xfId="3451" xr:uid="{7562EC4A-B9DE-457C-ACAD-B20F2B5D42AE}"/>
    <cellStyle name="Normal 7 2 4 7" xfId="3452" xr:uid="{456CBF09-A905-46AB-A809-BE7C1FB7C194}"/>
    <cellStyle name="Normal 7 2 5" xfId="125" xr:uid="{22CB8E3D-1D99-4601-B3DB-79DD7B8D043C}"/>
    <cellStyle name="Normal 7 2 5 2" xfId="712" xr:uid="{9354A68C-9BC3-4BAF-8C59-FB2C65B018BF}"/>
    <cellStyle name="Normal 7 2 5 2 2" xfId="713" xr:uid="{96487695-6CE6-4F4C-9151-740605B22CF6}"/>
    <cellStyle name="Normal 7 2 5 2 2 2" xfId="1830" xr:uid="{EAE1F200-9D2D-4CE9-A326-A4EA8E132089}"/>
    <cellStyle name="Normal 7 2 5 2 2 2 2" xfId="1831" xr:uid="{7C865BD7-D528-4954-913C-FAE390D986F4}"/>
    <cellStyle name="Normal 7 2 5 2 2 3" xfId="1832" xr:uid="{156336AF-1937-4C76-A194-AB43B9531F9E}"/>
    <cellStyle name="Normal 7 2 5 2 3" xfId="1833" xr:uid="{84FBE39B-8BC8-4708-8087-551CCB2FBB28}"/>
    <cellStyle name="Normal 7 2 5 2 3 2" xfId="1834" xr:uid="{0D423816-95C4-4895-AA1D-90784948DE7E}"/>
    <cellStyle name="Normal 7 2 5 2 4" xfId="1835" xr:uid="{1CD60E1E-29F5-4D7D-BAA0-1553B0267658}"/>
    <cellStyle name="Normal 7 2 5 3" xfId="714" xr:uid="{296CD351-0EE0-45FB-AA77-539E0E187223}"/>
    <cellStyle name="Normal 7 2 5 3 2" xfId="1836" xr:uid="{E27270D7-5C25-4B0A-BD16-84A527F12760}"/>
    <cellStyle name="Normal 7 2 5 3 2 2" xfId="1837" xr:uid="{FB8062D1-EE95-464E-8EB5-A5167BFCB95F}"/>
    <cellStyle name="Normal 7 2 5 3 3" xfId="1838" xr:uid="{5EC6B364-E010-4248-B0C8-3BCC77487938}"/>
    <cellStyle name="Normal 7 2 5 3 4" xfId="3453" xr:uid="{FF198E08-720A-48E2-A845-669846BB0CC2}"/>
    <cellStyle name="Normal 7 2 5 4" xfId="1839" xr:uid="{8FF18D10-800E-4655-865E-8FD13087D89A}"/>
    <cellStyle name="Normal 7 2 5 4 2" xfId="1840" xr:uid="{737BA9C0-8641-4050-9260-49E01F81CD64}"/>
    <cellStyle name="Normal 7 2 5 5" xfId="1841" xr:uid="{FF69A3BD-00B4-4AAE-8B96-E1BA05862C5F}"/>
    <cellStyle name="Normal 7 2 5 6" xfId="3454" xr:uid="{CF276E3A-0BBD-4E86-A84C-14196059BED3}"/>
    <cellStyle name="Normal 7 2 6" xfId="367" xr:uid="{F9C09187-CDEB-4C1B-B2C4-017EF8358764}"/>
    <cellStyle name="Normal 7 2 6 2" xfId="715" xr:uid="{27CC65FA-3830-4737-B2D7-D6120F0C4272}"/>
    <cellStyle name="Normal 7 2 6 2 2" xfId="1842" xr:uid="{E6C7131E-1E36-4A67-9299-D87E54595643}"/>
    <cellStyle name="Normal 7 2 6 2 2 2" xfId="1843" xr:uid="{796AC2C3-0F58-4603-9ADF-DD69C0955C7A}"/>
    <cellStyle name="Normal 7 2 6 2 3" xfId="1844" xr:uid="{82971E90-A828-4F8F-89BF-7BB9C13E983F}"/>
    <cellStyle name="Normal 7 2 6 2 4" xfId="3455" xr:uid="{75C8EE3B-B3CD-4034-AFCD-3101406332AF}"/>
    <cellStyle name="Normal 7 2 6 3" xfId="1845" xr:uid="{1F5B1A7C-D7DD-4660-B0EF-DDA8C5DE5E33}"/>
    <cellStyle name="Normal 7 2 6 3 2" xfId="1846" xr:uid="{4791661F-AFD8-4785-AC4A-0456A1634BBD}"/>
    <cellStyle name="Normal 7 2 6 4" xfId="1847" xr:uid="{A3A8254E-E1A3-49FD-9056-06102151738A}"/>
    <cellStyle name="Normal 7 2 6 5" xfId="3456" xr:uid="{6C001200-1494-4CFC-A86F-82D2C61EEC8B}"/>
    <cellStyle name="Normal 7 2 7" xfId="716" xr:uid="{AC312306-B5F5-4CDF-A0A3-4AE65FD2B412}"/>
    <cellStyle name="Normal 7 2 7 2" xfId="1848" xr:uid="{41B81974-DF67-4293-AD14-F41B15A9A30C}"/>
    <cellStyle name="Normal 7 2 7 2 2" xfId="1849" xr:uid="{84CE176C-E2C8-48C6-90D3-9A3F18E968C5}"/>
    <cellStyle name="Normal 7 2 7 2 3" xfId="4416" xr:uid="{CFA150DC-CE89-40E9-B007-2C37595C899E}"/>
    <cellStyle name="Normal 7 2 7 3" xfId="1850" xr:uid="{062D3FC9-5A33-403D-AB39-3E384B905F3C}"/>
    <cellStyle name="Normal 7 2 7 4" xfId="3457" xr:uid="{8AB1C022-CA61-4943-A129-6B8CE049A622}"/>
    <cellStyle name="Normal 7 2 7 4 2" xfId="4586" xr:uid="{DDA14CC0-89C1-4706-929A-811B6AB14AB4}"/>
    <cellStyle name="Normal 7 2 7 4 3" xfId="4692" xr:uid="{150D7FD4-83A2-4795-A2F3-9E02ED8784FF}"/>
    <cellStyle name="Normal 7 2 7 4 4" xfId="4615" xr:uid="{6C554659-B6D3-403E-A238-343781D918B8}"/>
    <cellStyle name="Normal 7 2 8" xfId="1851" xr:uid="{DF557A84-FEDB-44A4-8A17-E209C9FED1A2}"/>
    <cellStyle name="Normal 7 2 8 2" xfId="1852" xr:uid="{F0AAB072-0445-46E4-8749-31998706639C}"/>
    <cellStyle name="Normal 7 2 8 3" xfId="3458" xr:uid="{F367F86B-3C4F-4ED4-85A2-F056C47C0B50}"/>
    <cellStyle name="Normal 7 2 8 4" xfId="3459" xr:uid="{08A61326-3313-4820-9609-4B29D3AB9220}"/>
    <cellStyle name="Normal 7 2 9" xfId="1853" xr:uid="{8051E3FC-3A37-410B-ABB4-860588A00CED}"/>
    <cellStyle name="Normal 7 3" xfId="126" xr:uid="{4934CD24-A4B8-48BD-B9FE-B508D1BA8208}"/>
    <cellStyle name="Normal 7 3 10" xfId="3460" xr:uid="{AB5E70DB-8C56-41FA-B553-8B6208985BFB}"/>
    <cellStyle name="Normal 7 3 11" xfId="3461" xr:uid="{1259E1A7-21BA-4A64-AE14-48EEE2E126F1}"/>
    <cellStyle name="Normal 7 3 2" xfId="127" xr:uid="{31BA7A31-9DB3-486D-87B0-C89A833FC078}"/>
    <cellStyle name="Normal 7 3 2 2" xfId="180" xr:uid="{3B5CB019-875B-4429-BFCF-A3EBCD33DC9B}"/>
    <cellStyle name="Normal 7 3 2 2 2" xfId="368" xr:uid="{C236B1C1-BEEC-4CB7-8148-C03A095D7D06}"/>
    <cellStyle name="Normal 7 3 2 2 2 2" xfId="717" xr:uid="{6D3816BB-4D74-4C79-965F-61AE10E68E3C}"/>
    <cellStyle name="Normal 7 3 2 2 2 2 2" xfId="1854" xr:uid="{A7A19266-4123-4F70-BE3B-4B9BAF30DDF0}"/>
    <cellStyle name="Normal 7 3 2 2 2 2 2 2" xfId="1855" xr:uid="{AE17DA5B-7589-402D-9190-98E98CBAFF62}"/>
    <cellStyle name="Normal 7 3 2 2 2 2 3" xfId="1856" xr:uid="{A811769C-F03F-476B-9B70-E0F7B7C39880}"/>
    <cellStyle name="Normal 7 3 2 2 2 2 4" xfId="3462" xr:uid="{3FEBE6AC-B0A5-4A38-BEC2-18F7B1F676A5}"/>
    <cellStyle name="Normal 7 3 2 2 2 3" xfId="1857" xr:uid="{C5FAEC79-58C9-4C6D-BFD9-0157291460D4}"/>
    <cellStyle name="Normal 7 3 2 2 2 3 2" xfId="1858" xr:uid="{4BD0F8EE-E1C4-48C1-83DA-0D13555E61B8}"/>
    <cellStyle name="Normal 7 3 2 2 2 3 3" xfId="3463" xr:uid="{C4B9341A-601D-4B47-B13D-006BBA5AA8AD}"/>
    <cellStyle name="Normal 7 3 2 2 2 3 4" xfId="3464" xr:uid="{BF384352-3476-4EA5-A219-6AC509618E7F}"/>
    <cellStyle name="Normal 7 3 2 2 2 4" xfId="1859" xr:uid="{46FEA879-1B5E-40AF-AFF4-9E4606D69B94}"/>
    <cellStyle name="Normal 7 3 2 2 2 5" xfId="3465" xr:uid="{2A15E537-9492-4624-AC99-9E8AA45B3813}"/>
    <cellStyle name="Normal 7 3 2 2 2 6" xfId="3466" xr:uid="{EA796D75-2AF2-4CA7-9F3E-55AAF04486D2}"/>
    <cellStyle name="Normal 7 3 2 2 3" xfId="718" xr:uid="{FF6CCD3A-A762-423D-85AC-A9EB27A97D38}"/>
    <cellStyle name="Normal 7 3 2 2 3 2" xfId="1860" xr:uid="{E96E0DED-60AA-438D-B954-763459F0EBB8}"/>
    <cellStyle name="Normal 7 3 2 2 3 2 2" xfId="1861" xr:uid="{2AF2198A-1F98-4992-B047-518358801CF6}"/>
    <cellStyle name="Normal 7 3 2 2 3 2 3" xfId="3467" xr:uid="{F9E35F36-5664-4C02-8025-06BE27DF3664}"/>
    <cellStyle name="Normal 7 3 2 2 3 2 4" xfId="3468" xr:uid="{F70C40A5-FA35-41D4-A554-45140A0C6C32}"/>
    <cellStyle name="Normal 7 3 2 2 3 3" xfId="1862" xr:uid="{BD9CB579-6CA7-4068-8E37-9DD55B59C1DA}"/>
    <cellStyle name="Normal 7 3 2 2 3 4" xfId="3469" xr:uid="{6FC03449-16B8-4DB6-AE80-66E3F39C142B}"/>
    <cellStyle name="Normal 7 3 2 2 3 5" xfId="3470" xr:uid="{CF1D08C4-69EA-4D07-9C96-2078DA31CA04}"/>
    <cellStyle name="Normal 7 3 2 2 4" xfId="1863" xr:uid="{8DCBD4F0-70DC-4E97-B551-62663F107792}"/>
    <cellStyle name="Normal 7 3 2 2 4 2" xfId="1864" xr:uid="{55EABCA3-9269-467A-ADC4-44B8AADDBEB5}"/>
    <cellStyle name="Normal 7 3 2 2 4 3" xfId="3471" xr:uid="{7DACF2CB-3F6F-45DA-A489-40CBCC68E9D5}"/>
    <cellStyle name="Normal 7 3 2 2 4 4" xfId="3472" xr:uid="{55FBE3B1-5CBC-433D-BF23-01E065E27A9D}"/>
    <cellStyle name="Normal 7 3 2 2 5" xfId="1865" xr:uid="{D2EE2191-F620-4449-89FD-088614B62F22}"/>
    <cellStyle name="Normal 7 3 2 2 5 2" xfId="3473" xr:uid="{5824BA41-4279-4E0B-A908-0EE0F873C7CE}"/>
    <cellStyle name="Normal 7 3 2 2 5 3" xfId="3474" xr:uid="{0FEAEE8C-AF43-4BAB-8BF5-B4D1CB656220}"/>
    <cellStyle name="Normal 7 3 2 2 5 4" xfId="3475" xr:uid="{62BA4443-860D-4BA8-BCAE-BE91CEE4A8F4}"/>
    <cellStyle name="Normal 7 3 2 2 6" xfId="3476" xr:uid="{AD7E5368-A1FF-4132-B2B6-EC54F4C833B0}"/>
    <cellStyle name="Normal 7 3 2 2 7" xfId="3477" xr:uid="{C9D3C931-151F-48A6-87CD-18EBB0E17EBA}"/>
    <cellStyle name="Normal 7 3 2 2 8" xfId="3478" xr:uid="{73CC42A2-12B3-4C20-AF09-919269E71DB7}"/>
    <cellStyle name="Normal 7 3 2 3" xfId="369" xr:uid="{69ACDF52-6A84-46D1-BBB2-F2BDE645396C}"/>
    <cellStyle name="Normal 7 3 2 3 2" xfId="719" xr:uid="{39C57C41-DE1C-4963-80C1-0F2D812496AF}"/>
    <cellStyle name="Normal 7 3 2 3 2 2" xfId="720" xr:uid="{92D9B764-6B86-49F7-848B-021C37C2D602}"/>
    <cellStyle name="Normal 7 3 2 3 2 2 2" xfId="1866" xr:uid="{57FA0EF4-B87F-4B9B-A38B-C331093A9A3F}"/>
    <cellStyle name="Normal 7 3 2 3 2 2 2 2" xfId="1867" xr:uid="{85814D46-D615-4112-ADC9-0B227CC72886}"/>
    <cellStyle name="Normal 7 3 2 3 2 2 3" xfId="1868" xr:uid="{7E17C956-15AF-45F6-BA14-15608EBA432A}"/>
    <cellStyle name="Normal 7 3 2 3 2 3" xfId="1869" xr:uid="{499B9D1D-A8D6-4656-9170-9213871E48D5}"/>
    <cellStyle name="Normal 7 3 2 3 2 3 2" xfId="1870" xr:uid="{3D141466-D7D5-4755-9AC3-094DEB957296}"/>
    <cellStyle name="Normal 7 3 2 3 2 4" xfId="1871" xr:uid="{8AD3B4E6-1CE3-4C7E-BAC5-DBA3BC3DAE0B}"/>
    <cellStyle name="Normal 7 3 2 3 3" xfId="721" xr:uid="{F4CCD993-EFDE-4C50-BDAC-F793B058A2B0}"/>
    <cellStyle name="Normal 7 3 2 3 3 2" xfId="1872" xr:uid="{3CFAFDB6-0C46-4750-B1BA-F3570C377771}"/>
    <cellStyle name="Normal 7 3 2 3 3 2 2" xfId="1873" xr:uid="{BD11D57E-6AD3-4E40-AFC7-354379793E03}"/>
    <cellStyle name="Normal 7 3 2 3 3 3" xfId="1874" xr:uid="{4418FFD5-7205-44B7-AA36-6ECC9B72657A}"/>
    <cellStyle name="Normal 7 3 2 3 3 4" xfId="3479" xr:uid="{70D53429-57CE-4EBC-8CC5-82CD4627DF94}"/>
    <cellStyle name="Normal 7 3 2 3 4" xfId="1875" xr:uid="{98320BE1-FEC4-4B0D-A3FD-5EC885A7751B}"/>
    <cellStyle name="Normal 7 3 2 3 4 2" xfId="1876" xr:uid="{C9BF676E-69E1-42EA-9602-DF8D731B0568}"/>
    <cellStyle name="Normal 7 3 2 3 5" xfId="1877" xr:uid="{08F1BAB8-8C70-4CBC-AEE6-1C382D26B1DC}"/>
    <cellStyle name="Normal 7 3 2 3 6" xfId="3480" xr:uid="{6433E8F6-049C-4D44-B766-045F0AFF0C16}"/>
    <cellStyle name="Normal 7 3 2 4" xfId="370" xr:uid="{0EF8CFB3-A47C-4FD8-B1C2-3924CBB9E944}"/>
    <cellStyle name="Normal 7 3 2 4 2" xfId="722" xr:uid="{02AC3682-BD1A-4275-8D9F-9664BBFEC3E5}"/>
    <cellStyle name="Normal 7 3 2 4 2 2" xfId="1878" xr:uid="{D3243E3E-64A9-4A27-9D41-0EB98311F834}"/>
    <cellStyle name="Normal 7 3 2 4 2 2 2" xfId="1879" xr:uid="{75A6AA4A-8CCA-46F5-BAB6-B0EC92EEE59B}"/>
    <cellStyle name="Normal 7 3 2 4 2 3" xfId="1880" xr:uid="{49C4B8A7-D962-4C82-99FC-26C51640513E}"/>
    <cellStyle name="Normal 7 3 2 4 2 4" xfId="3481" xr:uid="{55A2E8F3-5CD1-4A07-9D3A-7F9E10867C21}"/>
    <cellStyle name="Normal 7 3 2 4 3" xfId="1881" xr:uid="{A084E8CD-C880-43B8-8E14-ACDFCB90A126}"/>
    <cellStyle name="Normal 7 3 2 4 3 2" xfId="1882" xr:uid="{4636DE59-BCF5-4BEA-A873-830BED9DBAA5}"/>
    <cellStyle name="Normal 7 3 2 4 4" xfId="1883" xr:uid="{71EA8420-7C64-45F6-8AB1-2E0468DD94A6}"/>
    <cellStyle name="Normal 7 3 2 4 5" xfId="3482" xr:uid="{AF22FACD-5C7B-4FBB-9AF3-8E9357460D15}"/>
    <cellStyle name="Normal 7 3 2 5" xfId="371" xr:uid="{9491469C-1259-48F2-909D-1186C0D13EAF}"/>
    <cellStyle name="Normal 7 3 2 5 2" xfId="1884" xr:uid="{20573EDE-01CA-4CE0-B014-06E8E5861828}"/>
    <cellStyle name="Normal 7 3 2 5 2 2" xfId="1885" xr:uid="{8BD10BC3-7278-46F6-80EC-95315F6F3AD7}"/>
    <cellStyle name="Normal 7 3 2 5 3" xfId="1886" xr:uid="{815A4CE9-4532-4B2C-A344-81AEC7E7499E}"/>
    <cellStyle name="Normal 7 3 2 5 4" xfId="3483" xr:uid="{B9F06864-5450-406F-AF5F-06484CAB5682}"/>
    <cellStyle name="Normal 7 3 2 6" xfId="1887" xr:uid="{4A88906E-5827-4098-830A-EE30F6932F41}"/>
    <cellStyle name="Normal 7 3 2 6 2" xfId="1888" xr:uid="{1BFBE2D9-C924-4D2B-9ECE-8C1E52FC3455}"/>
    <cellStyle name="Normal 7 3 2 6 3" xfId="3484" xr:uid="{0F186386-61E6-4344-AC67-7F947C36FF55}"/>
    <cellStyle name="Normal 7 3 2 6 4" xfId="3485" xr:uid="{A14EAE62-87B8-44D7-B5D1-56347FE53BA8}"/>
    <cellStyle name="Normal 7 3 2 7" xfId="1889" xr:uid="{697F1153-85C1-49AC-B341-2EC06B83F032}"/>
    <cellStyle name="Normal 7 3 2 8" xfId="3486" xr:uid="{0AA48D1D-4CBA-4112-BB94-6C2052E11524}"/>
    <cellStyle name="Normal 7 3 2 9" xfId="3487" xr:uid="{525E4F5E-D005-427C-9514-01827964C0AF}"/>
    <cellStyle name="Normal 7 3 3" xfId="181" xr:uid="{6BA07D19-F455-45F1-8F56-E5E6ECD881A6}"/>
    <cellStyle name="Normal 7 3 3 2" xfId="182" xr:uid="{CE0C30C4-71B8-44CB-8209-AA1D0957B25A}"/>
    <cellStyle name="Normal 7 3 3 2 2" xfId="723" xr:uid="{1F779599-EA85-4F96-804C-E4553BB2D043}"/>
    <cellStyle name="Normal 7 3 3 2 2 2" xfId="1890" xr:uid="{B7AC459E-074C-4126-94B5-1C5F9CA46844}"/>
    <cellStyle name="Normal 7 3 3 2 2 2 2" xfId="1891" xr:uid="{8E75D6DC-3DB5-4A2B-AE76-3152E0E5BDCC}"/>
    <cellStyle name="Normal 7 3 3 2 2 2 2 2" xfId="4491" xr:uid="{F2027009-F4C2-4E01-A0E6-3D49AA7DEA0F}"/>
    <cellStyle name="Normal 7 3 3 2 2 2 3" xfId="4492" xr:uid="{9B36116A-48F9-4B72-A64F-96E43EDC8BF6}"/>
    <cellStyle name="Normal 7 3 3 2 2 3" xfId="1892" xr:uid="{30959F44-B6D4-4123-80DF-0CFF92D73270}"/>
    <cellStyle name="Normal 7 3 3 2 2 3 2" xfId="4493" xr:uid="{F52A3F11-1B54-4656-9FC7-8399B342DB5B}"/>
    <cellStyle name="Normal 7 3 3 2 2 4" xfId="3488" xr:uid="{087D70E3-6BBE-48E3-A98D-D3C892F65D2E}"/>
    <cellStyle name="Normal 7 3 3 2 3" xfId="1893" xr:uid="{838D4414-A0CE-4FBD-B9AD-FB98E22B168B}"/>
    <cellStyle name="Normal 7 3 3 2 3 2" xfId="1894" xr:uid="{89FC1464-9BBB-4565-87AF-0591712F1489}"/>
    <cellStyle name="Normal 7 3 3 2 3 2 2" xfId="4494" xr:uid="{142DFF3D-7A29-4B42-9776-6312CBE522CE}"/>
    <cellStyle name="Normal 7 3 3 2 3 3" xfId="3489" xr:uid="{BF42D19C-D3BD-434B-BD76-C0400E30FE7C}"/>
    <cellStyle name="Normal 7 3 3 2 3 4" xfId="3490" xr:uid="{81481A45-B855-49F4-9E1F-A31AC90229E3}"/>
    <cellStyle name="Normal 7 3 3 2 4" xfId="1895" xr:uid="{FA885C76-B527-4380-A26C-D2835CCCC513}"/>
    <cellStyle name="Normal 7 3 3 2 4 2" xfId="4495" xr:uid="{6D584C1D-E4EC-43A2-94F8-0B8A544166F6}"/>
    <cellStyle name="Normal 7 3 3 2 5" xfId="3491" xr:uid="{669B01EE-AB8B-43BE-A01E-576C9A3A321E}"/>
    <cellStyle name="Normal 7 3 3 2 6" xfId="3492" xr:uid="{5535C32F-39C1-481C-9D2B-BFD8926FBD02}"/>
    <cellStyle name="Normal 7 3 3 3" xfId="372" xr:uid="{46228F91-E6EC-4374-9651-5D1FBCC6F285}"/>
    <cellStyle name="Normal 7 3 3 3 2" xfId="1896" xr:uid="{F784AF8C-745C-47D5-8EE9-042B572AFBA3}"/>
    <cellStyle name="Normal 7 3 3 3 2 2" xfId="1897" xr:uid="{CBFF96F7-B6DA-4983-B9E8-579C381640C3}"/>
    <cellStyle name="Normal 7 3 3 3 2 2 2" xfId="4496" xr:uid="{C34F733B-D483-4FE2-B6A2-50511E92EBEA}"/>
    <cellStyle name="Normal 7 3 3 3 2 3" xfId="3493" xr:uid="{AB383E2F-2BAB-4961-8A08-46D07439CE7B}"/>
    <cellStyle name="Normal 7 3 3 3 2 4" xfId="3494" xr:uid="{E76705D1-8CA2-4AE0-8B5E-D532359EB78B}"/>
    <cellStyle name="Normal 7 3 3 3 3" xfId="1898" xr:uid="{1A596FF0-0D64-48EA-A36C-0AE0C8AA2F5B}"/>
    <cellStyle name="Normal 7 3 3 3 3 2" xfId="4497" xr:uid="{9FECA066-6EE3-4D3D-BBF2-C20946CDABA2}"/>
    <cellStyle name="Normal 7 3 3 3 4" xfId="3495" xr:uid="{677068AE-E270-4E7E-BF7E-C9A93009B921}"/>
    <cellStyle name="Normal 7 3 3 3 5" xfId="3496" xr:uid="{DB7DBC8A-F300-48C2-89C5-B7D5AD56009D}"/>
    <cellStyle name="Normal 7 3 3 4" xfId="1899" xr:uid="{AB960CB5-2118-4CE2-8C74-2270C4399BE1}"/>
    <cellStyle name="Normal 7 3 3 4 2" xfId="1900" xr:uid="{8660960D-3731-488E-8260-08FEF1ABB20C}"/>
    <cellStyle name="Normal 7 3 3 4 2 2" xfId="4498" xr:uid="{3A60DE9C-2718-4CC0-9CE7-F0C92767CAF1}"/>
    <cellStyle name="Normal 7 3 3 4 3" xfId="3497" xr:uid="{B2CB80BF-C22D-4D04-A53F-EB2B0A349863}"/>
    <cellStyle name="Normal 7 3 3 4 4" xfId="3498" xr:uid="{509EF98A-7441-456E-8987-6FBEA22B6B91}"/>
    <cellStyle name="Normal 7 3 3 5" xfId="1901" xr:uid="{80175DAF-1B9F-41CC-9F25-782B32D69C51}"/>
    <cellStyle name="Normal 7 3 3 5 2" xfId="3499" xr:uid="{AB6F769D-E68C-4F5C-9257-5923282CF5CB}"/>
    <cellStyle name="Normal 7 3 3 5 3" xfId="3500" xr:uid="{29FC9FCE-D6CC-4411-86DC-4E163677140B}"/>
    <cellStyle name="Normal 7 3 3 5 4" xfId="3501" xr:uid="{8B5239A9-C58B-4881-8317-7B4151AD3E59}"/>
    <cellStyle name="Normal 7 3 3 6" xfId="3502" xr:uid="{890AFB7A-FFB5-4DA9-A695-62C342EEFE58}"/>
    <cellStyle name="Normal 7 3 3 7" xfId="3503" xr:uid="{016E2B4C-BAA7-4D04-9BE8-C7B5BA5CB096}"/>
    <cellStyle name="Normal 7 3 3 8" xfId="3504" xr:uid="{9C52D55A-0824-4541-AFE0-BA058D00F073}"/>
    <cellStyle name="Normal 7 3 4" xfId="183" xr:uid="{3FF43668-2079-4862-97E6-CC187B3FC147}"/>
    <cellStyle name="Normal 7 3 4 2" xfId="724" xr:uid="{D32331C4-E13D-467F-B3B3-BE2D395B8325}"/>
    <cellStyle name="Normal 7 3 4 2 2" xfId="725" xr:uid="{ED1B06C8-B950-4AC6-A958-E42A5EF5B40F}"/>
    <cellStyle name="Normal 7 3 4 2 2 2" xfId="1902" xr:uid="{5FA3A9F4-5EBD-4C9D-8B54-937B612E1AC4}"/>
    <cellStyle name="Normal 7 3 4 2 2 2 2" xfId="1903" xr:uid="{80D940AF-0643-4EF4-8E2B-35CD9CFC4F0A}"/>
    <cellStyle name="Normal 7 3 4 2 2 3" xfId="1904" xr:uid="{D9EBFBBD-1927-4631-9491-7F69816B14F7}"/>
    <cellStyle name="Normal 7 3 4 2 2 4" xfId="3505" xr:uid="{EADD5541-AAF9-4069-AB4D-6560D41DF4EB}"/>
    <cellStyle name="Normal 7 3 4 2 3" xfId="1905" xr:uid="{075D3EED-336D-48DD-A7A8-FD9C4C0553E7}"/>
    <cellStyle name="Normal 7 3 4 2 3 2" xfId="1906" xr:uid="{DA9762E4-AD5D-46BE-BCCE-BBD16167252A}"/>
    <cellStyle name="Normal 7 3 4 2 4" xfId="1907" xr:uid="{939551DC-C769-4837-99D1-8FE8D9F2B3BB}"/>
    <cellStyle name="Normal 7 3 4 2 5" xfId="3506" xr:uid="{62BD8CE8-BB7F-43D2-A8DA-351FC3AF64A2}"/>
    <cellStyle name="Normal 7 3 4 3" xfId="726" xr:uid="{77E38A4B-9361-4A15-8848-E139ACF5F1C7}"/>
    <cellStyle name="Normal 7 3 4 3 2" xfId="1908" xr:uid="{5A83B1F0-716C-4E71-9F6D-964DFE1A86DB}"/>
    <cellStyle name="Normal 7 3 4 3 2 2" xfId="1909" xr:uid="{47A66E95-5FB1-42CE-AF54-A2BD33DF43BD}"/>
    <cellStyle name="Normal 7 3 4 3 3" xfId="1910" xr:uid="{43494B2C-E6FA-444B-BACD-B45FA1863492}"/>
    <cellStyle name="Normal 7 3 4 3 4" xfId="3507" xr:uid="{4D5F141A-8FB1-4669-AE47-D3AFC0276BB0}"/>
    <cellStyle name="Normal 7 3 4 4" xfId="1911" xr:uid="{A0701D39-A9AE-4E40-8566-444159411DA7}"/>
    <cellStyle name="Normal 7 3 4 4 2" xfId="1912" xr:uid="{763EDA42-C27A-4250-9645-0634975F9F93}"/>
    <cellStyle name="Normal 7 3 4 4 3" xfId="3508" xr:uid="{B3AD3468-0750-4663-BC8E-B04C7BEB755A}"/>
    <cellStyle name="Normal 7 3 4 4 4" xfId="3509" xr:uid="{669EBE41-38B3-4BA2-B398-09A2D36A5F11}"/>
    <cellStyle name="Normal 7 3 4 5" xfId="1913" xr:uid="{2439B951-B09E-40D8-A9D2-D0C70FEBD631}"/>
    <cellStyle name="Normal 7 3 4 6" xfId="3510" xr:uid="{CDB22B38-9B48-450F-8D48-45B77C7D2208}"/>
    <cellStyle name="Normal 7 3 4 7" xfId="3511" xr:uid="{5F6B93A1-8F1E-4C16-BABE-32AD420680BC}"/>
    <cellStyle name="Normal 7 3 5" xfId="373" xr:uid="{37691DB8-77CF-40FC-8458-6635524A1BD1}"/>
    <cellStyle name="Normal 7 3 5 2" xfId="727" xr:uid="{EA2C2F7F-224D-449B-A5B0-BE8CFA4139FC}"/>
    <cellStyle name="Normal 7 3 5 2 2" xfId="1914" xr:uid="{35A150FF-B169-488B-92BB-CE94F7938F03}"/>
    <cellStyle name="Normal 7 3 5 2 2 2" xfId="1915" xr:uid="{D73E8167-16EA-457B-B08D-FCBE8E840AEB}"/>
    <cellStyle name="Normal 7 3 5 2 3" xfId="1916" xr:uid="{67B5D836-40C4-4FA3-95D6-1FD023D66724}"/>
    <cellStyle name="Normal 7 3 5 2 4" xfId="3512" xr:uid="{F4BB3E4B-9AA0-413E-BE32-71109F7829C2}"/>
    <cellStyle name="Normal 7 3 5 3" xfId="1917" xr:uid="{503AC702-33DC-4D2C-B0ED-E35308FEBE6C}"/>
    <cellStyle name="Normal 7 3 5 3 2" xfId="1918" xr:uid="{7F53E184-1D9F-43E0-B1B6-1D57266EDD83}"/>
    <cellStyle name="Normal 7 3 5 3 3" xfId="3513" xr:uid="{ADF8D42D-0F12-4AF9-B8CD-B581AEFE775D}"/>
    <cellStyle name="Normal 7 3 5 3 4" xfId="3514" xr:uid="{F2DE9D87-72AA-426D-AA98-B722B1DC7224}"/>
    <cellStyle name="Normal 7 3 5 4" xfId="1919" xr:uid="{10F91439-3512-4152-B8F0-2C06C69763B9}"/>
    <cellStyle name="Normal 7 3 5 5" xfId="3515" xr:uid="{60F0CB68-61E1-4664-BDB7-2213A67E45A0}"/>
    <cellStyle name="Normal 7 3 5 6" xfId="3516" xr:uid="{F272701F-0C00-42DA-AAA7-63E67A505432}"/>
    <cellStyle name="Normal 7 3 6" xfId="374" xr:uid="{A68C3193-3146-4409-BD01-6452E8B5F327}"/>
    <cellStyle name="Normal 7 3 6 2" xfId="1920" xr:uid="{8A94FEBB-1E6D-404A-BFA6-981662F5CCF2}"/>
    <cellStyle name="Normal 7 3 6 2 2" xfId="1921" xr:uid="{DDCFA887-CD1C-4B86-BBD3-EC1D38E9DD89}"/>
    <cellStyle name="Normal 7 3 6 2 3" xfId="3517" xr:uid="{067D9661-2C0C-4167-A115-E766E9C8E701}"/>
    <cellStyle name="Normal 7 3 6 2 4" xfId="3518" xr:uid="{6210697C-4B65-4DE1-B8F0-3B7E2143F07E}"/>
    <cellStyle name="Normal 7 3 6 3" xfId="1922" xr:uid="{F772F089-4AAD-49D8-BE8D-D202D003CC8D}"/>
    <cellStyle name="Normal 7 3 6 4" xfId="3519" xr:uid="{E58230AF-89EA-4B21-BB4B-FFD812A7D8CA}"/>
    <cellStyle name="Normal 7 3 6 5" xfId="3520" xr:uid="{4B23B71E-DCC2-4403-9F31-A02BFC61DF55}"/>
    <cellStyle name="Normal 7 3 7" xfId="1923" xr:uid="{146AAD4E-72D2-43A5-AE10-8F9B3BB79145}"/>
    <cellStyle name="Normal 7 3 7 2" xfId="1924" xr:uid="{1307FA85-185D-4CFF-A7C1-5014A7787618}"/>
    <cellStyle name="Normal 7 3 7 3" xfId="3521" xr:uid="{4AA1B52B-E13F-41AE-8207-963B9EBFA00C}"/>
    <cellStyle name="Normal 7 3 7 4" xfId="3522" xr:uid="{8766DDAE-1664-4FDF-8242-77F060FBFD4F}"/>
    <cellStyle name="Normal 7 3 8" xfId="1925" xr:uid="{DE0CC346-254B-40B6-BBC8-CBA5FD50E74A}"/>
    <cellStyle name="Normal 7 3 8 2" xfId="3523" xr:uid="{304BBF70-D7D7-4254-8C00-5AA6E1886236}"/>
    <cellStyle name="Normal 7 3 8 3" xfId="3524" xr:uid="{2A9BFEA5-E19A-4D14-93AF-9860CD5EFF94}"/>
    <cellStyle name="Normal 7 3 8 4" xfId="3525" xr:uid="{47E07BBD-5E48-4291-A170-C58393274781}"/>
    <cellStyle name="Normal 7 3 9" xfId="3526" xr:uid="{C84BE1A8-5702-44B5-B208-0AD3610283C5}"/>
    <cellStyle name="Normal 7 4" xfId="128" xr:uid="{BF1D0D41-BE92-4763-A060-DB3A3FE6B97D}"/>
    <cellStyle name="Normal 7 4 10" xfId="3527" xr:uid="{CB27B149-3AB9-4295-A19D-1BCCDF6C037D}"/>
    <cellStyle name="Normal 7 4 11" xfId="3528" xr:uid="{1161F3ED-F29B-4875-A208-88B8890C627F}"/>
    <cellStyle name="Normal 7 4 2" xfId="184" xr:uid="{1C420842-B6F4-4C28-B1F3-2A2315565A0D}"/>
    <cellStyle name="Normal 7 4 2 2" xfId="375" xr:uid="{C1266AFD-34A4-44AB-9797-759C203083C6}"/>
    <cellStyle name="Normal 7 4 2 2 2" xfId="728" xr:uid="{D66F3BAD-ADD4-4FA5-86D8-1E8954FB41BD}"/>
    <cellStyle name="Normal 7 4 2 2 2 2" xfId="729" xr:uid="{B7D17FC6-5254-413E-B5CD-EBD83D243BD9}"/>
    <cellStyle name="Normal 7 4 2 2 2 2 2" xfId="1926" xr:uid="{12D9772F-6981-467A-A603-C9BB0886DE2D}"/>
    <cellStyle name="Normal 7 4 2 2 2 2 3" xfId="3529" xr:uid="{CAEFEAA7-6CF6-4B01-A364-AF54725BEAD6}"/>
    <cellStyle name="Normal 7 4 2 2 2 2 4" xfId="3530" xr:uid="{E072E9D5-695C-4F84-9A91-78AA7D539BE9}"/>
    <cellStyle name="Normal 7 4 2 2 2 3" xfId="1927" xr:uid="{CA811802-1821-402F-B761-ED24DBF6D9F0}"/>
    <cellStyle name="Normal 7 4 2 2 2 3 2" xfId="3531" xr:uid="{FB1578ED-6586-4A63-91BF-EF0977700C22}"/>
    <cellStyle name="Normal 7 4 2 2 2 3 3" xfId="3532" xr:uid="{74C8A1C4-4DD2-4655-A0BF-F1BD2ACF63DD}"/>
    <cellStyle name="Normal 7 4 2 2 2 3 4" xfId="3533" xr:uid="{29C7B6D2-161E-4E3E-9729-0E36A8E641F1}"/>
    <cellStyle name="Normal 7 4 2 2 2 4" xfId="3534" xr:uid="{895ACC06-71DF-4471-8744-8FAF5BE65DA3}"/>
    <cellStyle name="Normal 7 4 2 2 2 5" xfId="3535" xr:uid="{8885C5F2-6E1C-49DA-98FB-200F73C319A1}"/>
    <cellStyle name="Normal 7 4 2 2 2 6" xfId="3536" xr:uid="{A57645C5-4D7F-4180-9BEA-273EED46AA87}"/>
    <cellStyle name="Normal 7 4 2 2 3" xfId="730" xr:uid="{FD42D125-FF36-4F7D-870F-6A81D603C1C4}"/>
    <cellStyle name="Normal 7 4 2 2 3 2" xfId="1928" xr:uid="{A3EDCF22-04AE-4425-82BE-CF6947D419B8}"/>
    <cellStyle name="Normal 7 4 2 2 3 2 2" xfId="3537" xr:uid="{A649DFD9-6857-49B3-A74F-24429A46063C}"/>
    <cellStyle name="Normal 7 4 2 2 3 2 3" xfId="3538" xr:uid="{F4B52917-4728-495B-9B31-BB8D9DBF771F}"/>
    <cellStyle name="Normal 7 4 2 2 3 2 4" xfId="3539" xr:uid="{7A6C7FC2-D8E3-407A-94FF-F7BB83D71E7C}"/>
    <cellStyle name="Normal 7 4 2 2 3 3" xfId="3540" xr:uid="{3EBEFFD6-0259-46E7-BEB5-DBC3EE1CEF3E}"/>
    <cellStyle name="Normal 7 4 2 2 3 4" xfId="3541" xr:uid="{0896D27A-1710-472F-8A06-4B51E7D07615}"/>
    <cellStyle name="Normal 7 4 2 2 3 5" xfId="3542" xr:uid="{446138E3-482D-4229-BB6E-56E1A00577A9}"/>
    <cellStyle name="Normal 7 4 2 2 4" xfId="1929" xr:uid="{776FD2E6-22E0-4382-B157-61E682EE8913}"/>
    <cellStyle name="Normal 7 4 2 2 4 2" xfId="3543" xr:uid="{39835487-B54A-41BB-92A7-9731AA1A6909}"/>
    <cellStyle name="Normal 7 4 2 2 4 3" xfId="3544" xr:uid="{A33ABDDB-5D67-4F3A-911A-41471D61D4B5}"/>
    <cellStyle name="Normal 7 4 2 2 4 4" xfId="3545" xr:uid="{599A3FC7-972A-4E37-B50A-6E43D141F8ED}"/>
    <cellStyle name="Normal 7 4 2 2 5" xfId="3546" xr:uid="{7BC6CCE8-7431-4225-82CA-02D14D873BB7}"/>
    <cellStyle name="Normal 7 4 2 2 5 2" xfId="3547" xr:uid="{705E993D-93C7-4D7D-87A6-F6613DF88EF9}"/>
    <cellStyle name="Normal 7 4 2 2 5 3" xfId="3548" xr:uid="{45FCA0C6-382C-41C6-873F-7CD4E1A80114}"/>
    <cellStyle name="Normal 7 4 2 2 5 4" xfId="3549" xr:uid="{3A215B59-ADC1-4F6C-9199-BEAA770A7083}"/>
    <cellStyle name="Normal 7 4 2 2 6" xfId="3550" xr:uid="{AAAFEE6E-4E98-4DFF-95C0-5350DA2965BD}"/>
    <cellStyle name="Normal 7 4 2 2 7" xfId="3551" xr:uid="{5A734425-16B0-4803-B141-BA9D11903673}"/>
    <cellStyle name="Normal 7 4 2 2 8" xfId="3552" xr:uid="{EA72D66F-E8C1-4390-BB55-C7DEFF05C45A}"/>
    <cellStyle name="Normal 7 4 2 3" xfId="731" xr:uid="{2D169398-5182-4BF8-B911-49E4E4DAB807}"/>
    <cellStyle name="Normal 7 4 2 3 2" xfId="732" xr:uid="{8C8D9D89-BE52-426D-A505-861EFDE8EBB4}"/>
    <cellStyle name="Normal 7 4 2 3 2 2" xfId="733" xr:uid="{3C889834-14C7-4124-8ECF-345AE69493BF}"/>
    <cellStyle name="Normal 7 4 2 3 2 3" xfId="3553" xr:uid="{A256E0B3-71E8-427D-A3C0-6E4901468F2D}"/>
    <cellStyle name="Normal 7 4 2 3 2 4" xfId="3554" xr:uid="{132E4426-7153-47DD-B3A1-4CAEE62BD844}"/>
    <cellStyle name="Normal 7 4 2 3 3" xfId="734" xr:uid="{8A36CE31-91AA-4C7D-BD57-177D073485DA}"/>
    <cellStyle name="Normal 7 4 2 3 3 2" xfId="3555" xr:uid="{964B08F0-D4C3-46E9-B0EF-E85C89A4C08C}"/>
    <cellStyle name="Normal 7 4 2 3 3 3" xfId="3556" xr:uid="{E4B8ED6C-7912-4C3D-BF83-389DF33481E3}"/>
    <cellStyle name="Normal 7 4 2 3 3 4" xfId="3557" xr:uid="{CFB0F0D6-C9B0-4DAA-8BD5-4F130110BDA3}"/>
    <cellStyle name="Normal 7 4 2 3 4" xfId="3558" xr:uid="{AA62FA17-1E60-4536-89E6-704A02D49723}"/>
    <cellStyle name="Normal 7 4 2 3 5" xfId="3559" xr:uid="{707BD8EF-C251-48D9-8564-9113DBBA8607}"/>
    <cellStyle name="Normal 7 4 2 3 6" xfId="3560" xr:uid="{A0E6E73C-4D55-4701-AD5F-B5A2B62E0B4C}"/>
    <cellStyle name="Normal 7 4 2 4" xfId="735" xr:uid="{FEEC620C-20C9-4B39-AA89-73094D71BD8B}"/>
    <cellStyle name="Normal 7 4 2 4 2" xfId="736" xr:uid="{26F23E95-2600-4C70-B143-54928593934A}"/>
    <cellStyle name="Normal 7 4 2 4 2 2" xfId="3561" xr:uid="{B3AD57C4-F990-49CF-96DE-7E704A3C707D}"/>
    <cellStyle name="Normal 7 4 2 4 2 3" xfId="3562" xr:uid="{CE33C183-ADA8-4106-AEE3-27CD90ACDC61}"/>
    <cellStyle name="Normal 7 4 2 4 2 4" xfId="3563" xr:uid="{689A830C-5E5D-4064-B149-8496AFB7EB3C}"/>
    <cellStyle name="Normal 7 4 2 4 3" xfId="3564" xr:uid="{1EE7D29B-D140-493C-9BBE-0BC52C5928BF}"/>
    <cellStyle name="Normal 7 4 2 4 4" xfId="3565" xr:uid="{48ABFF10-4B93-48D5-9FA7-5442607D847D}"/>
    <cellStyle name="Normal 7 4 2 4 5" xfId="3566" xr:uid="{8B6A97E2-CDE3-4798-B4E0-04E6BFEC4269}"/>
    <cellStyle name="Normal 7 4 2 5" xfId="737" xr:uid="{802395B7-E7FA-4EA8-AD95-EB4DCDEB5A8F}"/>
    <cellStyle name="Normal 7 4 2 5 2" xfId="3567" xr:uid="{95A80AC5-DCD7-49E9-AEFB-8B33A3823860}"/>
    <cellStyle name="Normal 7 4 2 5 3" xfId="3568" xr:uid="{7479C059-E44B-4320-8B71-85D7D223829E}"/>
    <cellStyle name="Normal 7 4 2 5 4" xfId="3569" xr:uid="{B075DFB4-9924-4CAB-BE66-91DA171FB061}"/>
    <cellStyle name="Normal 7 4 2 6" xfId="3570" xr:uid="{CD6EB21E-82B3-465B-B2F7-928FA2F52925}"/>
    <cellStyle name="Normal 7 4 2 6 2" xfId="3571" xr:uid="{83471C12-F98F-4232-84AF-D9EC4E3172B8}"/>
    <cellStyle name="Normal 7 4 2 6 3" xfId="3572" xr:uid="{C180D955-4FA8-48AF-A080-CE0F7E7C7EDF}"/>
    <cellStyle name="Normal 7 4 2 6 4" xfId="3573" xr:uid="{5B36F5F4-4A9D-47C4-825D-65F5D75E1FF6}"/>
    <cellStyle name="Normal 7 4 2 7" xfId="3574" xr:uid="{E0E7EA50-AA08-4D1A-888D-57D9890DFF12}"/>
    <cellStyle name="Normal 7 4 2 8" xfId="3575" xr:uid="{2D8B9444-752A-49EB-87B9-99905321A3DF}"/>
    <cellStyle name="Normal 7 4 2 9" xfId="3576" xr:uid="{407E2BE8-A49B-4C07-9525-AF7A6529522D}"/>
    <cellStyle name="Normal 7 4 3" xfId="376" xr:uid="{287CDF67-DDFE-4C33-9DED-603BB0D5FDBF}"/>
    <cellStyle name="Normal 7 4 3 2" xfId="738" xr:uid="{F0563028-2BC0-495E-8C4B-68FC38EDB765}"/>
    <cellStyle name="Normal 7 4 3 2 2" xfId="739" xr:uid="{3FD50370-E275-4638-A596-383D0E37B538}"/>
    <cellStyle name="Normal 7 4 3 2 2 2" xfId="1930" xr:uid="{15950F5B-8002-453E-B33D-2D3A6A7BDD24}"/>
    <cellStyle name="Normal 7 4 3 2 2 2 2" xfId="1931" xr:uid="{E6D436B7-E2C0-4F69-A6B6-EBE866703F13}"/>
    <cellStyle name="Normal 7 4 3 2 2 3" xfId="1932" xr:uid="{1DE68CDE-101F-4CB1-AF1C-6F56CB7D5770}"/>
    <cellStyle name="Normal 7 4 3 2 2 4" xfId="3577" xr:uid="{DD22F1E3-700D-417C-9CAD-1D45C69D5EE1}"/>
    <cellStyle name="Normal 7 4 3 2 3" xfId="1933" xr:uid="{F48276EE-F582-40BF-92F4-CD52A3521AB6}"/>
    <cellStyle name="Normal 7 4 3 2 3 2" xfId="1934" xr:uid="{7B6D7DE6-4B84-4FD5-9ECD-9D442E3FAEB5}"/>
    <cellStyle name="Normal 7 4 3 2 3 3" xfId="3578" xr:uid="{7E8E0FA6-200F-4A77-AB14-04BE599B2002}"/>
    <cellStyle name="Normal 7 4 3 2 3 4" xfId="3579" xr:uid="{1136FFB3-78EC-494C-B375-962C957B57F9}"/>
    <cellStyle name="Normal 7 4 3 2 4" xfId="1935" xr:uid="{B6D8A208-1BEE-4025-9DDE-5F2251F52BF1}"/>
    <cellStyle name="Normal 7 4 3 2 5" xfId="3580" xr:uid="{6A773FE8-FE04-45C2-8422-2D42E42CCDB8}"/>
    <cellStyle name="Normal 7 4 3 2 6" xfId="3581" xr:uid="{CC1952BC-EE76-41AB-B365-9F5F60119993}"/>
    <cellStyle name="Normal 7 4 3 3" xfId="740" xr:uid="{2B1D95DD-44A6-4D42-A470-E88BBE3BB359}"/>
    <cellStyle name="Normal 7 4 3 3 2" xfId="1936" xr:uid="{C90FE3DC-3AA0-466A-92DC-89A8899D34B0}"/>
    <cellStyle name="Normal 7 4 3 3 2 2" xfId="1937" xr:uid="{FDBC3DE3-6A4A-4F95-A6C2-3DDC361D2AAD}"/>
    <cellStyle name="Normal 7 4 3 3 2 3" xfId="3582" xr:uid="{1749A0C1-9E85-4175-A66A-773CF3BADDB3}"/>
    <cellStyle name="Normal 7 4 3 3 2 4" xfId="3583" xr:uid="{A848525F-E3D0-472B-9E63-C80EC13BF798}"/>
    <cellStyle name="Normal 7 4 3 3 3" xfId="1938" xr:uid="{B07611F0-A666-4865-904B-81DBE117D9E6}"/>
    <cellStyle name="Normal 7 4 3 3 4" xfId="3584" xr:uid="{4384AFBF-67D9-4636-BAEF-B00DE3E606E1}"/>
    <cellStyle name="Normal 7 4 3 3 5" xfId="3585" xr:uid="{965D3875-EE8E-4CE8-AC33-0B10D20E329A}"/>
    <cellStyle name="Normal 7 4 3 4" xfId="1939" xr:uid="{DD2B9C54-C5F1-47FE-917A-DF7127E82B95}"/>
    <cellStyle name="Normal 7 4 3 4 2" xfId="1940" xr:uid="{82E1D5DC-59F0-42E5-9D4A-06D7C0C7F1A4}"/>
    <cellStyle name="Normal 7 4 3 4 3" xfId="3586" xr:uid="{4337F697-B26F-4815-B90B-831279E3FC79}"/>
    <cellStyle name="Normal 7 4 3 4 4" xfId="3587" xr:uid="{2D02D281-A46F-4B66-AF4E-1F804B1FC2E1}"/>
    <cellStyle name="Normal 7 4 3 5" xfId="1941" xr:uid="{7106D976-F15F-466C-840C-824226DE0E11}"/>
    <cellStyle name="Normal 7 4 3 5 2" xfId="3588" xr:uid="{91880D95-C8D0-420C-9B36-7ECFFE83112F}"/>
    <cellStyle name="Normal 7 4 3 5 3" xfId="3589" xr:uid="{893B558C-19C2-45F5-88CA-51F15C3FC78B}"/>
    <cellStyle name="Normal 7 4 3 5 4" xfId="3590" xr:uid="{3844153D-C341-45AE-A49F-2A9C0B5299EB}"/>
    <cellStyle name="Normal 7 4 3 6" xfId="3591" xr:uid="{F345900A-AB58-46A4-84D8-6FB567E376A3}"/>
    <cellStyle name="Normal 7 4 3 7" xfId="3592" xr:uid="{235D6A1C-D03D-49A5-8648-AC103B018BE5}"/>
    <cellStyle name="Normal 7 4 3 8" xfId="3593" xr:uid="{D7C8D38A-84E5-4EC3-A28A-D3B24D76BDF2}"/>
    <cellStyle name="Normal 7 4 4" xfId="377" xr:uid="{605480F8-9EDD-4381-A89E-233BFB1B9347}"/>
    <cellStyle name="Normal 7 4 4 2" xfId="741" xr:uid="{9C792FBE-EE35-44C8-B280-8F6CBE6146F3}"/>
    <cellStyle name="Normal 7 4 4 2 2" xfId="742" xr:uid="{62D139CF-FB62-4081-9D7E-0405C06FEF5F}"/>
    <cellStyle name="Normal 7 4 4 2 2 2" xfId="1942" xr:uid="{6D042B5C-4A20-4D6C-9721-07E23A5E7DB6}"/>
    <cellStyle name="Normal 7 4 4 2 2 3" xfId="3594" xr:uid="{053AAA8A-5C89-4362-9F4A-335E26A1FABA}"/>
    <cellStyle name="Normal 7 4 4 2 2 4" xfId="3595" xr:uid="{BC0360DF-30D2-4A7D-9EC6-96C5DBF9EC4A}"/>
    <cellStyle name="Normal 7 4 4 2 3" xfId="1943" xr:uid="{EFC1D652-CB15-4E5B-848D-2550A80F8C5E}"/>
    <cellStyle name="Normal 7 4 4 2 4" xfId="3596" xr:uid="{58DEF4BE-43A8-4C8B-9218-01331B7524F9}"/>
    <cellStyle name="Normal 7 4 4 2 5" xfId="3597" xr:uid="{58C80D0F-8C5B-4422-A865-0A5939BD6EC0}"/>
    <cellStyle name="Normal 7 4 4 3" xfId="743" xr:uid="{AC1B6FBF-0B50-4802-A014-C29F6F040EFD}"/>
    <cellStyle name="Normal 7 4 4 3 2" xfId="1944" xr:uid="{1947F20E-F789-40A1-BE91-725E805F061F}"/>
    <cellStyle name="Normal 7 4 4 3 3" xfId="3598" xr:uid="{5DB92E07-B629-499C-9906-E2A9E2693699}"/>
    <cellStyle name="Normal 7 4 4 3 4" xfId="3599" xr:uid="{B505CBE2-CF83-4549-9836-AB0679F8622E}"/>
    <cellStyle name="Normal 7 4 4 4" xfId="1945" xr:uid="{C11A406D-CF63-4E04-938A-48AA04D99AC7}"/>
    <cellStyle name="Normal 7 4 4 4 2" xfId="3600" xr:uid="{9289D274-B6B5-45E8-B26B-F4E910CB524C}"/>
    <cellStyle name="Normal 7 4 4 4 3" xfId="3601" xr:uid="{0B03FD50-B90C-4F6F-846E-282C6250F7AC}"/>
    <cellStyle name="Normal 7 4 4 4 4" xfId="3602" xr:uid="{D4257371-D9C8-4DCA-9EAA-0FE1C9FFA2B1}"/>
    <cellStyle name="Normal 7 4 4 5" xfId="3603" xr:uid="{2D2E00FE-D13B-4C69-8809-E9FC8E105ADF}"/>
    <cellStyle name="Normal 7 4 4 6" xfId="3604" xr:uid="{D8B67FEF-806C-49AF-9D38-3C437B901275}"/>
    <cellStyle name="Normal 7 4 4 7" xfId="3605" xr:uid="{85A2EF4E-CC5A-49F1-BDBC-2904D39A97C3}"/>
    <cellStyle name="Normal 7 4 5" xfId="378" xr:uid="{F8E39237-64A6-4F87-90EC-BB477ECB0D9B}"/>
    <cellStyle name="Normal 7 4 5 2" xfId="744" xr:uid="{838A312C-3A09-422E-8D65-56B054FB9908}"/>
    <cellStyle name="Normal 7 4 5 2 2" xfId="1946" xr:uid="{DEBFC451-71BC-4106-8EA9-F9E9FCA89986}"/>
    <cellStyle name="Normal 7 4 5 2 3" xfId="3606" xr:uid="{7899580D-3C7F-4903-A580-FE2CA2557E75}"/>
    <cellStyle name="Normal 7 4 5 2 4" xfId="3607" xr:uid="{C56A062B-D654-4C91-807B-F5E8544B24FA}"/>
    <cellStyle name="Normal 7 4 5 3" xfId="1947" xr:uid="{B0DDBACC-11F1-4562-9B2E-E582906CCCF4}"/>
    <cellStyle name="Normal 7 4 5 3 2" xfId="3608" xr:uid="{B7519E81-DFE2-47FD-8ED4-5CECCEA3919C}"/>
    <cellStyle name="Normal 7 4 5 3 3" xfId="3609" xr:uid="{128566B7-8A25-44D4-870A-EFD3CAA0AC64}"/>
    <cellStyle name="Normal 7 4 5 3 4" xfId="3610" xr:uid="{14DF387B-7BC1-4539-851D-26FDFAD24C4B}"/>
    <cellStyle name="Normal 7 4 5 4" xfId="3611" xr:uid="{FB22A1B5-4439-4F9B-A515-1D57E48D9F16}"/>
    <cellStyle name="Normal 7 4 5 5" xfId="3612" xr:uid="{97F0E5A9-A0A5-4D85-BCD5-E843F8AA9FD0}"/>
    <cellStyle name="Normal 7 4 5 6" xfId="3613" xr:uid="{AC0A8CAD-FAA8-4853-B08A-D68E5100314A}"/>
    <cellStyle name="Normal 7 4 6" xfId="745" xr:uid="{C84F4C62-80C3-4499-B69E-80F4557B4E24}"/>
    <cellStyle name="Normal 7 4 6 2" xfId="1948" xr:uid="{04847C7B-E568-48EA-BAB6-2E32475E5140}"/>
    <cellStyle name="Normal 7 4 6 2 2" xfId="3614" xr:uid="{8910A686-3C6D-4521-BDED-5414536DFA7A}"/>
    <cellStyle name="Normal 7 4 6 2 3" xfId="3615" xr:uid="{307C0D47-AA33-4CFA-9DAF-651EC815F6B7}"/>
    <cellStyle name="Normal 7 4 6 2 4" xfId="3616" xr:uid="{139FE510-A3EB-4E02-8C0C-ED9D36FAA8BB}"/>
    <cellStyle name="Normal 7 4 6 3" xfId="3617" xr:uid="{10B0F3E7-7D14-4AD1-9645-7580AD10C9D3}"/>
    <cellStyle name="Normal 7 4 6 4" xfId="3618" xr:uid="{C9DB399F-020B-4998-94D6-53FA7B786B9B}"/>
    <cellStyle name="Normal 7 4 6 5" xfId="3619" xr:uid="{BD858CDE-9782-4A37-B1BB-80629A3671A8}"/>
    <cellStyle name="Normal 7 4 7" xfId="1949" xr:uid="{643CA7AD-5142-44CF-9AEC-B81C8954F2DC}"/>
    <cellStyle name="Normal 7 4 7 2" xfId="3620" xr:uid="{FF3CCCAE-ACE2-45B5-9D99-D47536AE6DBC}"/>
    <cellStyle name="Normal 7 4 7 3" xfId="3621" xr:uid="{4DC5D775-57CC-4A02-BF40-C2FE9A363B90}"/>
    <cellStyle name="Normal 7 4 7 4" xfId="3622" xr:uid="{774584B8-E44A-4B6D-AE5C-FF7555800FE6}"/>
    <cellStyle name="Normal 7 4 8" xfId="3623" xr:uid="{240598DA-3493-4A5C-A5E3-D955FAC11932}"/>
    <cellStyle name="Normal 7 4 8 2" xfId="3624" xr:uid="{3F619A3C-CA04-4145-9815-88C1E2E2E098}"/>
    <cellStyle name="Normal 7 4 8 3" xfId="3625" xr:uid="{DA2F567B-91A2-41B4-82CD-DA5888996E15}"/>
    <cellStyle name="Normal 7 4 8 4" xfId="3626" xr:uid="{502F74F0-CA51-4372-9453-A13AA8F09B55}"/>
    <cellStyle name="Normal 7 4 9" xfId="3627" xr:uid="{CB2037C3-FD95-4D3A-BD15-E99078C85C66}"/>
    <cellStyle name="Normal 7 5" xfId="129" xr:uid="{CB3E6DA7-EBDC-488D-80F9-9372A8486994}"/>
    <cellStyle name="Normal 7 5 2" xfId="185" xr:uid="{5B0854BD-3029-446E-B0AD-D4B92147FDBD}"/>
    <cellStyle name="Normal 7 5 2 2" xfId="379" xr:uid="{81985853-9F8F-48BE-BBEC-FD176003ABFA}"/>
    <cellStyle name="Normal 7 5 2 2 2" xfId="746" xr:uid="{4F075766-AD4B-4E6E-8820-8745F03FDEBF}"/>
    <cellStyle name="Normal 7 5 2 2 2 2" xfId="1950" xr:uid="{EF3E9751-0BA1-4489-9BB9-2A5A7D3109E1}"/>
    <cellStyle name="Normal 7 5 2 2 2 3" xfId="3628" xr:uid="{A1A1E693-B102-4C4F-A3D9-FF4ACC4A8638}"/>
    <cellStyle name="Normal 7 5 2 2 2 4" xfId="3629" xr:uid="{BA91D91A-DA54-4786-A528-E2FA32D3B87E}"/>
    <cellStyle name="Normal 7 5 2 2 3" xfId="1951" xr:uid="{97E1B227-BD69-4E77-B876-A98A4C08BF63}"/>
    <cellStyle name="Normal 7 5 2 2 3 2" xfId="3630" xr:uid="{92824F43-8BB7-4F15-BEA5-810742224D67}"/>
    <cellStyle name="Normal 7 5 2 2 3 3" xfId="3631" xr:uid="{4D73ACBB-80F5-4CC9-9B52-84374924E9EB}"/>
    <cellStyle name="Normal 7 5 2 2 3 4" xfId="3632" xr:uid="{F15137BB-F30D-4B70-A5F8-94B67E68E985}"/>
    <cellStyle name="Normal 7 5 2 2 4" xfId="3633" xr:uid="{CAC56C27-5484-405A-AB0D-D68BF0BBC12A}"/>
    <cellStyle name="Normal 7 5 2 2 5" xfId="3634" xr:uid="{E8C3357C-7E79-40F1-A118-F4C782091361}"/>
    <cellStyle name="Normal 7 5 2 2 6" xfId="3635" xr:uid="{2C46928B-D899-480A-9B0D-B154B33D6A82}"/>
    <cellStyle name="Normal 7 5 2 3" xfId="747" xr:uid="{A416F089-CC1C-4943-AA96-F468B94FE628}"/>
    <cellStyle name="Normal 7 5 2 3 2" xfId="1952" xr:uid="{4C596F59-6EC8-4E5B-97A4-D4BF5F6EFC9E}"/>
    <cellStyle name="Normal 7 5 2 3 2 2" xfId="3636" xr:uid="{52193065-FBCF-41C9-9336-120EF0ACC6F6}"/>
    <cellStyle name="Normal 7 5 2 3 2 3" xfId="3637" xr:uid="{28457A97-5538-423F-9803-407B4C7994A9}"/>
    <cellStyle name="Normal 7 5 2 3 2 4" xfId="3638" xr:uid="{F1658547-1C6E-4F68-B4BD-C075E5687D05}"/>
    <cellStyle name="Normal 7 5 2 3 3" xfId="3639" xr:uid="{A96A90FD-812F-4B28-9203-1406EB7B195B}"/>
    <cellStyle name="Normal 7 5 2 3 4" xfId="3640" xr:uid="{7F12DB81-A008-4A9E-8563-71F7A331824C}"/>
    <cellStyle name="Normal 7 5 2 3 5" xfId="3641" xr:uid="{9A977479-FDAE-454F-BA50-6CDEDA0FC2B4}"/>
    <cellStyle name="Normal 7 5 2 4" xfId="1953" xr:uid="{23C56A4A-9682-439D-B647-786F36987106}"/>
    <cellStyle name="Normal 7 5 2 4 2" xfId="3642" xr:uid="{55E93395-ED3F-448E-9010-2A2850D9F676}"/>
    <cellStyle name="Normal 7 5 2 4 3" xfId="3643" xr:uid="{7D0F13C7-759D-4C2A-8051-08C7B7D573AC}"/>
    <cellStyle name="Normal 7 5 2 4 4" xfId="3644" xr:uid="{B1D984AF-60A6-460E-A07A-FD825DE08D6B}"/>
    <cellStyle name="Normal 7 5 2 5" xfId="3645" xr:uid="{7A744C8A-EB04-482B-ACCB-7727214D4558}"/>
    <cellStyle name="Normal 7 5 2 5 2" xfId="3646" xr:uid="{E8C17EAC-FB03-400C-86C0-91B31AB94FA7}"/>
    <cellStyle name="Normal 7 5 2 5 3" xfId="3647" xr:uid="{E2A008B9-5997-4052-9038-9F234427EFE4}"/>
    <cellStyle name="Normal 7 5 2 5 4" xfId="3648" xr:uid="{2D27601E-11CA-46B5-9023-D691E6406D8E}"/>
    <cellStyle name="Normal 7 5 2 6" xfId="3649" xr:uid="{3227844F-02F0-4FD1-B30A-275AE7DEF6E8}"/>
    <cellStyle name="Normal 7 5 2 7" xfId="3650" xr:uid="{4E89C07C-C707-4CCD-BA67-F25E3EAD06BA}"/>
    <cellStyle name="Normal 7 5 2 8" xfId="3651" xr:uid="{FD2FAC3F-9191-459E-A07F-638BA34643CA}"/>
    <cellStyle name="Normal 7 5 3" xfId="380" xr:uid="{E653B3A0-5CB1-4554-92B2-EA0CD4A61F23}"/>
    <cellStyle name="Normal 7 5 3 2" xfId="748" xr:uid="{3A1A7D9D-8B5E-42D6-ADD3-6A33309969EA}"/>
    <cellStyle name="Normal 7 5 3 2 2" xfId="749" xr:uid="{0DAA54D9-36AA-4DDB-B3F2-3156086DD42C}"/>
    <cellStyle name="Normal 7 5 3 2 3" xfId="3652" xr:uid="{E3820DA4-4E39-489B-96B9-B78670BF1A52}"/>
    <cellStyle name="Normal 7 5 3 2 4" xfId="3653" xr:uid="{A75378F3-A416-4FAB-A71D-B345347E30CE}"/>
    <cellStyle name="Normal 7 5 3 3" xfId="750" xr:uid="{F7D58FE2-5D2C-445B-ABBF-E783D52AA576}"/>
    <cellStyle name="Normal 7 5 3 3 2" xfId="3654" xr:uid="{2D1A8A6A-A38D-4AF2-89A4-E8D7E967EA78}"/>
    <cellStyle name="Normal 7 5 3 3 3" xfId="3655" xr:uid="{876B556B-B5F6-4A46-8E0D-406FDE1ABA93}"/>
    <cellStyle name="Normal 7 5 3 3 4" xfId="3656" xr:uid="{78555CFF-2573-472F-893A-29C4AB166F98}"/>
    <cellStyle name="Normal 7 5 3 4" xfId="3657" xr:uid="{D9558B6F-39EC-4AC3-8D3D-417E6C6FBBFD}"/>
    <cellStyle name="Normal 7 5 3 5" xfId="3658" xr:uid="{EB2B3245-9256-4E22-AA41-EED2EF480412}"/>
    <cellStyle name="Normal 7 5 3 6" xfId="3659" xr:uid="{CD481044-ADC9-430D-AD3B-0F23C73DC808}"/>
    <cellStyle name="Normal 7 5 4" xfId="381" xr:uid="{E4232F27-18C3-407F-B242-ACF71F493AD8}"/>
    <cellStyle name="Normal 7 5 4 2" xfId="751" xr:uid="{E9D063B8-ACE5-4825-B7E1-E4EEDD0119AB}"/>
    <cellStyle name="Normal 7 5 4 2 2" xfId="3660" xr:uid="{8958E9AB-C732-44C2-9DE6-B3784333C077}"/>
    <cellStyle name="Normal 7 5 4 2 3" xfId="3661" xr:uid="{6A8A6A03-6ABE-4AE7-B410-DF816BB968F0}"/>
    <cellStyle name="Normal 7 5 4 2 4" xfId="3662" xr:uid="{ADA8346F-32D8-4FFA-909A-7F281D68FCE3}"/>
    <cellStyle name="Normal 7 5 4 3" xfId="3663" xr:uid="{3B2B284D-EBDA-498D-9333-AB161684EF0D}"/>
    <cellStyle name="Normal 7 5 4 4" xfId="3664" xr:uid="{6F8D1260-85D3-4A43-810C-8B2387F690A0}"/>
    <cellStyle name="Normal 7 5 4 5" xfId="3665" xr:uid="{E8D92176-86DB-488A-8BF4-FE0F4F1E3EBF}"/>
    <cellStyle name="Normal 7 5 5" xfId="752" xr:uid="{9BB32A7C-BF8F-47B8-AFC1-8172A02D8AD6}"/>
    <cellStyle name="Normal 7 5 5 2" xfId="3666" xr:uid="{4E7C3F1B-74B6-4ADF-AFC1-E346FE2AFAC0}"/>
    <cellStyle name="Normal 7 5 5 3" xfId="3667" xr:uid="{1A9D2BD1-AD39-4801-9155-0D36564D910B}"/>
    <cellStyle name="Normal 7 5 5 4" xfId="3668" xr:uid="{505BC2C0-F744-47DA-AFC6-9D3A8925A1E8}"/>
    <cellStyle name="Normal 7 5 6" xfId="3669" xr:uid="{1C2F434E-1129-45EE-A58A-E7D49D2EC931}"/>
    <cellStyle name="Normal 7 5 6 2" xfId="3670" xr:uid="{F4DDB128-F780-4315-9FE5-1BC07B3CABC2}"/>
    <cellStyle name="Normal 7 5 6 3" xfId="3671" xr:uid="{4FA7FD4A-CBA6-48A4-B8F5-377DDEE5849F}"/>
    <cellStyle name="Normal 7 5 6 4" xfId="3672" xr:uid="{F6560051-515F-4714-B96D-4936A81D98D1}"/>
    <cellStyle name="Normal 7 5 7" xfId="3673" xr:uid="{6D907008-E10B-490C-99FD-CFDEA5AA3632}"/>
    <cellStyle name="Normal 7 5 8" xfId="3674" xr:uid="{88427039-30BE-4C68-A15E-BA7F7AF72548}"/>
    <cellStyle name="Normal 7 5 9" xfId="3675" xr:uid="{ADDA0FCF-05F2-49FD-8B6A-4C1D152499DE}"/>
    <cellStyle name="Normal 7 6" xfId="130" xr:uid="{B01A3A0C-E26F-4B3B-8A0A-10A054A8BA13}"/>
    <cellStyle name="Normal 7 6 2" xfId="382" xr:uid="{44E4D41D-3EDE-4A9F-ADDA-22EF519CD8C9}"/>
    <cellStyle name="Normal 7 6 2 2" xfId="753" xr:uid="{EE676E82-B8BA-4CAD-BF7E-1FA3579558EF}"/>
    <cellStyle name="Normal 7 6 2 2 2" xfId="1954" xr:uid="{5AAD478D-5B80-40E4-8E0E-AA6FFF295C2F}"/>
    <cellStyle name="Normal 7 6 2 2 2 2" xfId="1955" xr:uid="{883EA86A-439B-4A3E-A855-116299EF0E13}"/>
    <cellStyle name="Normal 7 6 2 2 3" xfId="1956" xr:uid="{9F668844-4BB8-4C0B-BEB4-FA78FDE8D872}"/>
    <cellStyle name="Normal 7 6 2 2 4" xfId="3676" xr:uid="{9D00EA89-30CD-4BFA-AD8E-AE5B9F3F784D}"/>
    <cellStyle name="Normal 7 6 2 3" xfId="1957" xr:uid="{503D10DD-F236-4722-946D-190F8A81389E}"/>
    <cellStyle name="Normal 7 6 2 3 2" xfId="1958" xr:uid="{9E08A050-B621-49E3-BB0F-8E80A5ACA973}"/>
    <cellStyle name="Normal 7 6 2 3 3" xfId="3677" xr:uid="{29F077CB-41AB-4A54-A98F-0C00B9906A5F}"/>
    <cellStyle name="Normal 7 6 2 3 4" xfId="3678" xr:uid="{76A2CA1A-4948-4943-8361-150C13EDAF90}"/>
    <cellStyle name="Normal 7 6 2 4" xfId="1959" xr:uid="{FD28FE92-3947-4A6A-9479-D1EA33EE8745}"/>
    <cellStyle name="Normal 7 6 2 5" xfId="3679" xr:uid="{E6872297-3DFF-44EC-9248-6085C49B7D25}"/>
    <cellStyle name="Normal 7 6 2 6" xfId="3680" xr:uid="{0AD91D30-268F-4500-8582-3831BA8BECBE}"/>
    <cellStyle name="Normal 7 6 3" xfId="754" xr:uid="{314711D6-22A5-4008-A4FB-A3E0F875F3FE}"/>
    <cellStyle name="Normal 7 6 3 2" xfId="1960" xr:uid="{5225721D-94DC-4A56-A1C2-855A0BA76152}"/>
    <cellStyle name="Normal 7 6 3 2 2" xfId="1961" xr:uid="{DC31F6DB-618A-4723-BD78-839D44829693}"/>
    <cellStyle name="Normal 7 6 3 2 3" xfId="3681" xr:uid="{B9A5C2A5-2C7D-4826-B554-61EF4B4FC2C4}"/>
    <cellStyle name="Normal 7 6 3 2 4" xfId="3682" xr:uid="{782CDA46-CFB7-4842-B022-A1E04668E65A}"/>
    <cellStyle name="Normal 7 6 3 3" xfId="1962" xr:uid="{380349D5-90EC-4C9D-840D-C093320D3177}"/>
    <cellStyle name="Normal 7 6 3 4" xfId="3683" xr:uid="{20122550-B049-48C7-8AFC-443B66756066}"/>
    <cellStyle name="Normal 7 6 3 5" xfId="3684" xr:uid="{59C958EC-23EB-48D3-AA48-375A49F391BB}"/>
    <cellStyle name="Normal 7 6 4" xfId="1963" xr:uid="{6C4C4F60-95AE-4E34-86CE-D93F21CC9C5C}"/>
    <cellStyle name="Normal 7 6 4 2" xfId="1964" xr:uid="{9F6FAAEC-4BD4-4716-97D4-C1808E213AE8}"/>
    <cellStyle name="Normal 7 6 4 3" xfId="3685" xr:uid="{36B95520-F30E-4E3E-9890-5303FA69D21F}"/>
    <cellStyle name="Normal 7 6 4 4" xfId="3686" xr:uid="{1F51FD28-D848-4076-AD7F-D27AFC6D4E22}"/>
    <cellStyle name="Normal 7 6 5" xfId="1965" xr:uid="{0C6811B7-745F-403B-BD64-68FB952A2C88}"/>
    <cellStyle name="Normal 7 6 5 2" xfId="3687" xr:uid="{F2E50747-9EF9-4FA2-999E-6D1599A9879E}"/>
    <cellStyle name="Normal 7 6 5 3" xfId="3688" xr:uid="{0C7A8F89-92C9-4571-B098-F3D4730CACC7}"/>
    <cellStyle name="Normal 7 6 5 4" xfId="3689" xr:uid="{4A8BA49D-B196-472A-AB75-0E5CBBC1D8F4}"/>
    <cellStyle name="Normal 7 6 6" xfId="3690" xr:uid="{2F09756E-0F15-4376-92CE-6CAFC03A6BCB}"/>
    <cellStyle name="Normal 7 6 7" xfId="3691" xr:uid="{32F936FD-CEC4-43D0-8A57-0DAF2FCD04C6}"/>
    <cellStyle name="Normal 7 6 8" xfId="3692" xr:uid="{3E15ACC9-E5E7-4155-AA74-742AA2382B6C}"/>
    <cellStyle name="Normal 7 7" xfId="383" xr:uid="{9E025BF9-F0B9-45BC-845E-AA8CC4A3505D}"/>
    <cellStyle name="Normal 7 7 2" xfId="755" xr:uid="{446E01A0-A145-4975-8CAC-5A0F1449526F}"/>
    <cellStyle name="Normal 7 7 2 2" xfId="756" xr:uid="{82D34DEE-094B-4D9D-AC87-9EA1557A41DE}"/>
    <cellStyle name="Normal 7 7 2 2 2" xfId="1966" xr:uid="{576D26D2-D83A-4C3E-9BC4-2E263A78F778}"/>
    <cellStyle name="Normal 7 7 2 2 3" xfId="3693" xr:uid="{65F37DE0-F83A-4722-89D0-1120E0B735E2}"/>
    <cellStyle name="Normal 7 7 2 2 4" xfId="3694" xr:uid="{16D5E01E-7B52-4373-A2CF-0EF03E6911F1}"/>
    <cellStyle name="Normal 7 7 2 3" xfId="1967" xr:uid="{4F8F0A7B-1300-4FE8-80D8-C0BFA0F81070}"/>
    <cellStyle name="Normal 7 7 2 4" xfId="3695" xr:uid="{7FFFC934-1DC1-4FB9-9903-9883E32168ED}"/>
    <cellStyle name="Normal 7 7 2 5" xfId="3696" xr:uid="{BB46DAA5-0425-4C39-A347-08449FB2E4C0}"/>
    <cellStyle name="Normal 7 7 3" xfId="757" xr:uid="{6BE2EDD8-2227-440B-881D-4E3195D779FF}"/>
    <cellStyle name="Normal 7 7 3 2" xfId="1968" xr:uid="{4FA00585-7FC6-46FD-A712-E385B6406EF5}"/>
    <cellStyle name="Normal 7 7 3 3" xfId="3697" xr:uid="{F889FB55-8510-4DF7-9541-C0327DC1A10F}"/>
    <cellStyle name="Normal 7 7 3 4" xfId="3698" xr:uid="{50BFC331-1462-48D2-A0B3-9891B7C7166A}"/>
    <cellStyle name="Normal 7 7 4" xfId="1969" xr:uid="{5F0A9B94-4EBB-41E9-84B4-0D6ABD78EF33}"/>
    <cellStyle name="Normal 7 7 4 2" xfId="3699" xr:uid="{C3CD3A9D-D23D-4A21-8AAD-A0791D94C817}"/>
    <cellStyle name="Normal 7 7 4 3" xfId="3700" xr:uid="{6B8D8A15-BEB1-4F67-8DCA-809F3160792A}"/>
    <cellStyle name="Normal 7 7 4 4" xfId="3701" xr:uid="{9C1A964C-9403-4C8F-A15E-7D35F25C8DA2}"/>
    <cellStyle name="Normal 7 7 5" xfId="3702" xr:uid="{03D9AAD7-BAA9-4880-A3B3-1CA762DF1EC8}"/>
    <cellStyle name="Normal 7 7 6" xfId="3703" xr:uid="{173A46B9-8DA0-4DAC-BCEC-58E3B9EDCA7D}"/>
    <cellStyle name="Normal 7 7 7" xfId="3704" xr:uid="{812D6615-E433-4CDB-8E0D-D224AB01C319}"/>
    <cellStyle name="Normal 7 8" xfId="384" xr:uid="{3A6419FB-1DCE-4EE3-9EAD-6AF808CC6F52}"/>
    <cellStyle name="Normal 7 8 2" xfId="758" xr:uid="{CD4BC140-2D10-4356-BD6D-1043BFF66F29}"/>
    <cellStyle name="Normal 7 8 2 2" xfId="1970" xr:uid="{1C18C13D-8AAB-4BC7-B7D5-5B15316BE138}"/>
    <cellStyle name="Normal 7 8 2 3" xfId="3705" xr:uid="{73227899-BE3E-49D2-AB65-FD930D13D700}"/>
    <cellStyle name="Normal 7 8 2 4" xfId="3706" xr:uid="{BDEB8C9E-494A-4434-981B-7B8113E713EE}"/>
    <cellStyle name="Normal 7 8 3" xfId="1971" xr:uid="{FFD16E71-DA2E-493D-B9BD-57505275AE27}"/>
    <cellStyle name="Normal 7 8 3 2" xfId="3707" xr:uid="{5E3BBB48-678B-47A7-95C4-7D0B9503D86E}"/>
    <cellStyle name="Normal 7 8 3 3" xfId="3708" xr:uid="{FC1EA2F4-3EF9-4075-B89D-6FDDB943A689}"/>
    <cellStyle name="Normal 7 8 3 4" xfId="3709" xr:uid="{006B8942-6DD9-4F3D-90A5-A6074E76C184}"/>
    <cellStyle name="Normal 7 8 4" xfId="3710" xr:uid="{765CDB27-E174-4D14-913A-22BD3EAD947B}"/>
    <cellStyle name="Normal 7 8 5" xfId="3711" xr:uid="{A40C7B67-5BC3-4341-8394-6AF26B625FAC}"/>
    <cellStyle name="Normal 7 8 6" xfId="3712" xr:uid="{D22ABF68-9A74-415A-8F57-B9C3CC6B567D}"/>
    <cellStyle name="Normal 7 9" xfId="385" xr:uid="{ACB74667-69B1-4EFA-98E7-3FF4CA0EC43B}"/>
    <cellStyle name="Normal 7 9 2" xfId="1972" xr:uid="{E6A4B0CF-C3E3-46C9-94DF-639553CBD783}"/>
    <cellStyle name="Normal 7 9 2 2" xfId="3713" xr:uid="{D4D36393-3ED3-4F56-9041-54861DB05789}"/>
    <cellStyle name="Normal 7 9 2 2 2" xfId="4415" xr:uid="{5619CDD8-65A8-49AB-82FC-3588196BF928}"/>
    <cellStyle name="Normal 7 9 2 2 3" xfId="4693" xr:uid="{ACB95BB6-A659-438F-8497-0626465AD7CA}"/>
    <cellStyle name="Normal 7 9 2 3" xfId="3714" xr:uid="{63557205-85E0-472E-A3DA-DA9F50829A2C}"/>
    <cellStyle name="Normal 7 9 2 4" xfId="3715" xr:uid="{98C2A40F-F543-495B-9C70-F9E632AF2F14}"/>
    <cellStyle name="Normal 7 9 3" xfId="3716" xr:uid="{9672A239-0B61-44BA-8B97-E606FACB9A70}"/>
    <cellStyle name="Normal 7 9 4" xfId="3717" xr:uid="{104384F0-4224-4DA3-8145-F6E9F5216DB7}"/>
    <cellStyle name="Normal 7 9 4 2" xfId="4585" xr:uid="{129ADAC3-D9A6-4F0C-AD73-CAA6261F6787}"/>
    <cellStyle name="Normal 7 9 4 3" xfId="4694" xr:uid="{3B54AA26-116C-4E27-B1C8-2E3AF5D1E6DA}"/>
    <cellStyle name="Normal 7 9 4 4" xfId="4614" xr:uid="{2ACF3311-E4C5-48E9-8A01-37FA8A37FA26}"/>
    <cellStyle name="Normal 7 9 5" xfId="3718" xr:uid="{9B85B190-A0D8-41AE-B5A1-1273CEE7BBC5}"/>
    <cellStyle name="Normal 8" xfId="131" xr:uid="{994E5629-E5F2-4B72-97DF-1BA7C6A6B218}"/>
    <cellStyle name="Normal 8 10" xfId="1973" xr:uid="{29F8C3CF-D766-43A7-AB22-E74FBC0F3EF4}"/>
    <cellStyle name="Normal 8 10 2" xfId="3719" xr:uid="{E752F675-8716-4B0E-BDEE-2FC8645FA97A}"/>
    <cellStyle name="Normal 8 10 3" xfId="3720" xr:uid="{FE7EB0A2-008E-4120-94EC-2395107F9FA7}"/>
    <cellStyle name="Normal 8 10 4" xfId="3721" xr:uid="{5F43C8F9-C137-407B-B735-271DD50478CA}"/>
    <cellStyle name="Normal 8 11" xfId="3722" xr:uid="{A22C5AA5-97AD-475A-9591-451B77520598}"/>
    <cellStyle name="Normal 8 11 2" xfId="3723" xr:uid="{27A2A904-2152-4BA7-BDA5-78A35EDD65A4}"/>
    <cellStyle name="Normal 8 11 3" xfId="3724" xr:uid="{E95F7523-32CC-48E9-B6A9-591B94221A16}"/>
    <cellStyle name="Normal 8 11 4" xfId="3725" xr:uid="{504C9A8C-C803-4275-9FBA-74563D4C6927}"/>
    <cellStyle name="Normal 8 12" xfId="3726" xr:uid="{4A761F82-688A-40F8-A68A-8761E275A287}"/>
    <cellStyle name="Normal 8 12 2" xfId="3727" xr:uid="{78E0404A-BD17-4E36-88BD-A49316B8A813}"/>
    <cellStyle name="Normal 8 13" xfId="3728" xr:uid="{4BF40BAE-ED2B-401B-BEBE-79E9A4BC067B}"/>
    <cellStyle name="Normal 8 14" xfId="3729" xr:uid="{FCAE875D-8A73-46D7-B9AA-F57503A2B810}"/>
    <cellStyle name="Normal 8 15" xfId="3730" xr:uid="{4ABB7F49-D80F-4269-80CC-49A5AB0B55C1}"/>
    <cellStyle name="Normal 8 2" xfId="132" xr:uid="{5E05F873-7B1C-4BDD-91F8-1C3EAE9D3B5C}"/>
    <cellStyle name="Normal 8 2 10" xfId="3731" xr:uid="{FE62BE85-6936-4CB6-BCC2-26B75F44E6AC}"/>
    <cellStyle name="Normal 8 2 11" xfId="3732" xr:uid="{E90E70FF-1E05-4284-BCE2-B818EDEC7394}"/>
    <cellStyle name="Normal 8 2 2" xfId="133" xr:uid="{80B26648-4D98-4C58-910B-0F697FBB094A}"/>
    <cellStyle name="Normal 8 2 2 2" xfId="134" xr:uid="{19BB739B-9927-463B-AD9B-AAAFA4E9ACE2}"/>
    <cellStyle name="Normal 8 2 2 2 2" xfId="386" xr:uid="{035EA30C-0320-4A59-9165-EF29904688AE}"/>
    <cellStyle name="Normal 8 2 2 2 2 2" xfId="759" xr:uid="{A90C033B-7AF5-42AF-BC57-A7D61B04D689}"/>
    <cellStyle name="Normal 8 2 2 2 2 2 2" xfId="760" xr:uid="{D07ACBBC-E45E-4E1A-A6B3-23035F178A08}"/>
    <cellStyle name="Normal 8 2 2 2 2 2 2 2" xfId="1974" xr:uid="{3B25D404-6560-4EF4-AE28-A130C2E8861A}"/>
    <cellStyle name="Normal 8 2 2 2 2 2 2 2 2" xfId="1975" xr:uid="{0F7AE832-EAAA-42B5-AD2F-DD4956BD45E6}"/>
    <cellStyle name="Normal 8 2 2 2 2 2 2 3" xfId="1976" xr:uid="{D59A05CE-1840-4072-94A1-77C8BA5DD4AA}"/>
    <cellStyle name="Normal 8 2 2 2 2 2 3" xfId="1977" xr:uid="{687A3BF5-91E3-4D64-A0AB-D78BC0486F8A}"/>
    <cellStyle name="Normal 8 2 2 2 2 2 3 2" xfId="1978" xr:uid="{8CEDC2F9-4901-4060-AFBC-8B137DCC6FFC}"/>
    <cellStyle name="Normal 8 2 2 2 2 2 4" xfId="1979" xr:uid="{18E2EA2A-2A53-4554-9DFE-E8E3D577232C}"/>
    <cellStyle name="Normal 8 2 2 2 2 3" xfId="761" xr:uid="{BDC07CCA-56C3-4136-904D-66FB026B4EA8}"/>
    <cellStyle name="Normal 8 2 2 2 2 3 2" xfId="1980" xr:uid="{5386B376-CB88-48ED-9493-100E1A0A04F4}"/>
    <cellStyle name="Normal 8 2 2 2 2 3 2 2" xfId="1981" xr:uid="{57FEF98B-4E2D-4424-819D-FA8ED24E4E60}"/>
    <cellStyle name="Normal 8 2 2 2 2 3 3" xfId="1982" xr:uid="{007972B0-5F91-4D6D-8147-39B8D23D8E4C}"/>
    <cellStyle name="Normal 8 2 2 2 2 3 4" xfId="3733" xr:uid="{E503B731-558C-4AFD-B418-9CA0C7271A04}"/>
    <cellStyle name="Normal 8 2 2 2 2 4" xfId="1983" xr:uid="{E1CA6807-6D31-4CF9-9EAD-56A196EE2F8B}"/>
    <cellStyle name="Normal 8 2 2 2 2 4 2" xfId="1984" xr:uid="{42CF5BE3-18A9-4864-AFCE-D4BDCF15E41C}"/>
    <cellStyle name="Normal 8 2 2 2 2 5" xfId="1985" xr:uid="{CCE8B3AD-0476-4981-9C67-0A41B52E7967}"/>
    <cellStyle name="Normal 8 2 2 2 2 6" xfId="3734" xr:uid="{0A175BBF-BBF8-4481-93A6-4F9351CEC0F3}"/>
    <cellStyle name="Normal 8 2 2 2 3" xfId="387" xr:uid="{DAF6CDB2-C70E-4B77-A795-4C9DEE688BA2}"/>
    <cellStyle name="Normal 8 2 2 2 3 2" xfId="762" xr:uid="{F311C028-DF76-4DE8-AA3E-AB68FEA4F09B}"/>
    <cellStyle name="Normal 8 2 2 2 3 2 2" xfId="763" xr:uid="{AF593C99-D047-4C9D-B83D-DC5026E40730}"/>
    <cellStyle name="Normal 8 2 2 2 3 2 2 2" xfId="1986" xr:uid="{338B0BB4-C97A-4DCC-B359-19A65099CE8D}"/>
    <cellStyle name="Normal 8 2 2 2 3 2 2 2 2" xfId="1987" xr:uid="{8CAF3432-D23E-402D-B46D-61E2404FB009}"/>
    <cellStyle name="Normal 8 2 2 2 3 2 2 3" xfId="1988" xr:uid="{D3605F69-88A5-4628-81BE-0190C5DC2287}"/>
    <cellStyle name="Normal 8 2 2 2 3 2 3" xfId="1989" xr:uid="{946F08DD-CC0D-4222-8F6B-45EDDB343C5D}"/>
    <cellStyle name="Normal 8 2 2 2 3 2 3 2" xfId="1990" xr:uid="{FC1D6CFB-EB22-471F-94F8-93F61A1BFEB1}"/>
    <cellStyle name="Normal 8 2 2 2 3 2 4" xfId="1991" xr:uid="{70416432-7431-4F0E-9F0B-ECC6BA0837D7}"/>
    <cellStyle name="Normal 8 2 2 2 3 3" xfId="764" xr:uid="{3F8DBF6E-DF1B-4329-9491-AF00DA69540D}"/>
    <cellStyle name="Normal 8 2 2 2 3 3 2" xfId="1992" xr:uid="{C00F8453-2EE9-418F-BB57-ECBD3D2BA4FA}"/>
    <cellStyle name="Normal 8 2 2 2 3 3 2 2" xfId="1993" xr:uid="{B045394C-38E3-4023-B157-61375B1F4AFC}"/>
    <cellStyle name="Normal 8 2 2 2 3 3 3" xfId="1994" xr:uid="{9F3ADB41-EEC5-459B-B90E-FC4180AB6337}"/>
    <cellStyle name="Normal 8 2 2 2 3 4" xfId="1995" xr:uid="{41FEF587-B33C-403B-B0E9-0591FF9942EC}"/>
    <cellStyle name="Normal 8 2 2 2 3 4 2" xfId="1996" xr:uid="{1D61FCF0-E47E-4A75-8BAB-736DA7F1228E}"/>
    <cellStyle name="Normal 8 2 2 2 3 5" xfId="1997" xr:uid="{E7E5BC68-C43D-4FA8-B0BB-5D08C52D5994}"/>
    <cellStyle name="Normal 8 2 2 2 4" xfId="765" xr:uid="{D29CBB0C-A0DF-4ED4-9306-5DF241A9DF9C}"/>
    <cellStyle name="Normal 8 2 2 2 4 2" xfId="766" xr:uid="{48BD8D83-2B59-46B0-8A67-C60140D5B677}"/>
    <cellStyle name="Normal 8 2 2 2 4 2 2" xfId="1998" xr:uid="{55703123-2506-4DB6-97A8-A7A275B9C214}"/>
    <cellStyle name="Normal 8 2 2 2 4 2 2 2" xfId="1999" xr:uid="{225C07F0-04D7-46AB-A074-773D55E1B492}"/>
    <cellStyle name="Normal 8 2 2 2 4 2 3" xfId="2000" xr:uid="{0762CB12-3DA9-4F66-BA2D-C596BEE0136B}"/>
    <cellStyle name="Normal 8 2 2 2 4 3" xfId="2001" xr:uid="{4D9286E4-3C56-4AE4-9A4D-29B1C6694534}"/>
    <cellStyle name="Normal 8 2 2 2 4 3 2" xfId="2002" xr:uid="{95AAFDBF-6751-4833-B970-E22A433C7B4D}"/>
    <cellStyle name="Normal 8 2 2 2 4 4" xfId="2003" xr:uid="{68557421-DB45-4D3B-AC2D-5D2425A8FFCD}"/>
    <cellStyle name="Normal 8 2 2 2 5" xfId="767" xr:uid="{ABABD836-15CF-43C2-AF89-79A916ECB3A1}"/>
    <cellStyle name="Normal 8 2 2 2 5 2" xfId="2004" xr:uid="{62788F61-E100-47EF-87E5-335A5666CCED}"/>
    <cellStyle name="Normal 8 2 2 2 5 2 2" xfId="2005" xr:uid="{BC4BBE53-E226-446B-8284-0976B82D7827}"/>
    <cellStyle name="Normal 8 2 2 2 5 3" xfId="2006" xr:uid="{85D22561-DC0E-46F3-BA52-726AD5CEBC2A}"/>
    <cellStyle name="Normal 8 2 2 2 5 4" xfId="3735" xr:uid="{66B3EC59-3306-458A-87E0-23ACAE7DA5DA}"/>
    <cellStyle name="Normal 8 2 2 2 6" xfId="2007" xr:uid="{BC3E26EA-2D71-4932-84F1-06538CC46B34}"/>
    <cellStyle name="Normal 8 2 2 2 6 2" xfId="2008" xr:uid="{9F54BF94-7F86-4637-9213-940B94DF62F2}"/>
    <cellStyle name="Normal 8 2 2 2 7" xfId="2009" xr:uid="{9F52105D-5CFB-4DA3-A1D7-BC0DE2C35364}"/>
    <cellStyle name="Normal 8 2 2 2 8" xfId="3736" xr:uid="{25CDBA32-019D-4F93-9812-C2A79477D1C6}"/>
    <cellStyle name="Normal 8 2 2 3" xfId="388" xr:uid="{94051202-A087-4A12-931B-3C681CFC7179}"/>
    <cellStyle name="Normal 8 2 2 3 2" xfId="768" xr:uid="{45CDC573-C2B2-4F1D-8B4E-AB5D2BE37FF2}"/>
    <cellStyle name="Normal 8 2 2 3 2 2" xfId="769" xr:uid="{E2609E3E-E61C-41F3-972F-CDD37E2604C5}"/>
    <cellStyle name="Normal 8 2 2 3 2 2 2" xfId="2010" xr:uid="{C4928AFF-DAD2-4EB6-B196-FCFFAEAC30D3}"/>
    <cellStyle name="Normal 8 2 2 3 2 2 2 2" xfId="2011" xr:uid="{3941293F-713C-4D11-B8DF-F46CCA8537CD}"/>
    <cellStyle name="Normal 8 2 2 3 2 2 3" xfId="2012" xr:uid="{0EAC0EB2-C634-4E00-BFA8-935CA6F66F7F}"/>
    <cellStyle name="Normal 8 2 2 3 2 3" xfId="2013" xr:uid="{1EDE7C3D-2C06-4951-A1AF-0178344B40AC}"/>
    <cellStyle name="Normal 8 2 2 3 2 3 2" xfId="2014" xr:uid="{C6EF082F-EB0C-4D4E-959B-3E0D87311224}"/>
    <cellStyle name="Normal 8 2 2 3 2 4" xfId="2015" xr:uid="{B63CDEE8-C515-41C7-9732-E2F2B8D80BF6}"/>
    <cellStyle name="Normal 8 2 2 3 3" xfId="770" xr:uid="{9114795D-D49B-48D0-B0B6-BB290D03FD4A}"/>
    <cellStyle name="Normal 8 2 2 3 3 2" xfId="2016" xr:uid="{27467BD8-FF0C-4819-83D1-EBA8DCCCA3F0}"/>
    <cellStyle name="Normal 8 2 2 3 3 2 2" xfId="2017" xr:uid="{1D1D026E-1B5E-4C20-B6E3-3DF688E97717}"/>
    <cellStyle name="Normal 8 2 2 3 3 3" xfId="2018" xr:uid="{600356DB-1DD8-4503-A930-7D92CF511CB8}"/>
    <cellStyle name="Normal 8 2 2 3 3 4" xfId="3737" xr:uid="{498B835C-D774-4AF2-A7B6-54CE9DE84308}"/>
    <cellStyle name="Normal 8 2 2 3 4" xfId="2019" xr:uid="{84DD115B-84A4-4C62-8BF1-9DEC57D6AED6}"/>
    <cellStyle name="Normal 8 2 2 3 4 2" xfId="2020" xr:uid="{BB230F0B-CE2A-4EDD-901E-9822C98F7134}"/>
    <cellStyle name="Normal 8 2 2 3 5" xfId="2021" xr:uid="{C2EEE756-47D6-491A-8454-C3EBDB11E552}"/>
    <cellStyle name="Normal 8 2 2 3 6" xfId="3738" xr:uid="{9EB572CC-8B61-4EBA-9A7C-4C78B63F7460}"/>
    <cellStyle name="Normal 8 2 2 4" xfId="389" xr:uid="{5DB7485A-BDF5-4D12-A820-822CBBE77C51}"/>
    <cellStyle name="Normal 8 2 2 4 2" xfId="771" xr:uid="{06B0DB32-BAB6-4F33-9231-5A3A22829038}"/>
    <cellStyle name="Normal 8 2 2 4 2 2" xfId="772" xr:uid="{5E4C95F2-1815-41D4-AAFC-B3A47D4E5326}"/>
    <cellStyle name="Normal 8 2 2 4 2 2 2" xfId="2022" xr:uid="{0456058F-2F20-473A-9F6B-3221AF7AE975}"/>
    <cellStyle name="Normal 8 2 2 4 2 2 2 2" xfId="2023" xr:uid="{9FF081E1-7977-4D64-96A5-8974BDEC6C53}"/>
    <cellStyle name="Normal 8 2 2 4 2 2 3" xfId="2024" xr:uid="{7BFFD568-B5DA-408C-963C-2FD45C677F8D}"/>
    <cellStyle name="Normal 8 2 2 4 2 3" xfId="2025" xr:uid="{891BE3A3-9CD1-4DA2-B8D9-D1A8A725520C}"/>
    <cellStyle name="Normal 8 2 2 4 2 3 2" xfId="2026" xr:uid="{8A6DB025-658E-4912-8F92-0DCD85C6BBDE}"/>
    <cellStyle name="Normal 8 2 2 4 2 4" xfId="2027" xr:uid="{71A68BFF-4034-4AAC-A4B7-A91A98BC7D7E}"/>
    <cellStyle name="Normal 8 2 2 4 3" xfId="773" xr:uid="{6E81B9CE-F8D0-461B-89D5-AEFC8E698610}"/>
    <cellStyle name="Normal 8 2 2 4 3 2" xfId="2028" xr:uid="{FD637C77-DCF2-446A-9F3F-9FD399DFCCA9}"/>
    <cellStyle name="Normal 8 2 2 4 3 2 2" xfId="2029" xr:uid="{E27F12FD-D17A-4EA1-85E7-F3303860F674}"/>
    <cellStyle name="Normal 8 2 2 4 3 3" xfId="2030" xr:uid="{2FE552FC-2621-450E-8774-41DD0D8D895F}"/>
    <cellStyle name="Normal 8 2 2 4 4" xfId="2031" xr:uid="{882EB029-FBAE-4AAC-A5FA-EBDEBC1DF96A}"/>
    <cellStyle name="Normal 8 2 2 4 4 2" xfId="2032" xr:uid="{7861D631-C5FB-4A78-BCBD-E795AF89ED94}"/>
    <cellStyle name="Normal 8 2 2 4 5" xfId="2033" xr:uid="{78B1DD94-A99B-4741-A542-DDFE0948752A}"/>
    <cellStyle name="Normal 8 2 2 5" xfId="390" xr:uid="{7FF8E835-9794-45B6-A6C5-950F6C6C64D0}"/>
    <cellStyle name="Normal 8 2 2 5 2" xfId="774" xr:uid="{73BC0F73-9FFE-465D-8C0B-5E1BB4ED7C0A}"/>
    <cellStyle name="Normal 8 2 2 5 2 2" xfId="2034" xr:uid="{F46DCEEE-A20A-48CB-B020-75AA4E7F824F}"/>
    <cellStyle name="Normal 8 2 2 5 2 2 2" xfId="2035" xr:uid="{A92419A6-2F9E-4312-81DD-6F1F3F927CFB}"/>
    <cellStyle name="Normal 8 2 2 5 2 3" xfId="2036" xr:uid="{D796CA18-F24D-4DE0-99F8-960CBCEC209D}"/>
    <cellStyle name="Normal 8 2 2 5 3" xfId="2037" xr:uid="{6787293E-1C19-4769-99B0-2B758D0DFE7D}"/>
    <cellStyle name="Normal 8 2 2 5 3 2" xfId="2038" xr:uid="{F87ECD15-EAF0-4827-9981-1F4B8EF66922}"/>
    <cellStyle name="Normal 8 2 2 5 4" xfId="2039" xr:uid="{11CA3FAA-74B0-44F0-8E75-E19263F48A1B}"/>
    <cellStyle name="Normal 8 2 2 6" xfId="775" xr:uid="{CFDC53CB-6AEC-4966-8898-7C78CD46AF96}"/>
    <cellStyle name="Normal 8 2 2 6 2" xfId="2040" xr:uid="{0B3DB55D-F543-4DD1-B8D8-58294ACF318B}"/>
    <cellStyle name="Normal 8 2 2 6 2 2" xfId="2041" xr:uid="{DEBFB6CF-0420-4199-85C7-0E667DFBA4D4}"/>
    <cellStyle name="Normal 8 2 2 6 3" xfId="2042" xr:uid="{0913E94E-67E9-4E5D-B3B5-B4637C813C31}"/>
    <cellStyle name="Normal 8 2 2 6 4" xfId="3739" xr:uid="{8900DD4F-FA0A-45DB-89D3-FC7F5016D0B4}"/>
    <cellStyle name="Normal 8 2 2 7" xfId="2043" xr:uid="{65ADFEC4-F792-4B14-9BD3-16BD6440D683}"/>
    <cellStyle name="Normal 8 2 2 7 2" xfId="2044" xr:uid="{003A71A6-7227-4774-874B-47697C4374AA}"/>
    <cellStyle name="Normal 8 2 2 8" xfId="2045" xr:uid="{5F56FE8E-EBE0-4BC9-8ABB-F6B92FD0A24B}"/>
    <cellStyle name="Normal 8 2 2 9" xfId="3740" xr:uid="{D243AAF5-1968-4004-97F7-821FB40F2725}"/>
    <cellStyle name="Normal 8 2 3" xfId="135" xr:uid="{3F44DE21-04B3-4F05-956B-E2CF0AFB7AB5}"/>
    <cellStyle name="Normal 8 2 3 2" xfId="186" xr:uid="{EEC099E6-F0CC-49A5-BEC3-32FAB831BAFB}"/>
    <cellStyle name="Normal 8 2 3 2 2" xfId="776" xr:uid="{9DE24BD9-9669-4426-B163-F6B8FB75C702}"/>
    <cellStyle name="Normal 8 2 3 2 2 2" xfId="777" xr:uid="{1A4ED83B-5636-43B6-B980-FACC59F88549}"/>
    <cellStyle name="Normal 8 2 3 2 2 2 2" xfId="2046" xr:uid="{ED115576-4141-4DE3-94C3-DF848BBE68F2}"/>
    <cellStyle name="Normal 8 2 3 2 2 2 2 2" xfId="2047" xr:uid="{A2BE1A3F-E385-4E2B-A1BB-35C1050E2A41}"/>
    <cellStyle name="Normal 8 2 3 2 2 2 3" xfId="2048" xr:uid="{A226B312-1ECE-4A5D-BB86-5F8704C7BD34}"/>
    <cellStyle name="Normal 8 2 3 2 2 3" xfId="2049" xr:uid="{8D22BF14-5160-453D-A529-63FD4117F1BD}"/>
    <cellStyle name="Normal 8 2 3 2 2 3 2" xfId="2050" xr:uid="{AD7AE8A8-D5AC-459D-BF0E-5EE232611841}"/>
    <cellStyle name="Normal 8 2 3 2 2 4" xfId="2051" xr:uid="{18F3C7FE-DB6D-48FA-9149-A8219C8E9F5E}"/>
    <cellStyle name="Normal 8 2 3 2 3" xfId="778" xr:uid="{A2C27085-8221-4277-8945-FBFE6DECE7D5}"/>
    <cellStyle name="Normal 8 2 3 2 3 2" xfId="2052" xr:uid="{EA6791C5-3F8A-4181-965F-C9C4B7257724}"/>
    <cellStyle name="Normal 8 2 3 2 3 2 2" xfId="2053" xr:uid="{8253772C-8556-4055-90E9-616FE30F8161}"/>
    <cellStyle name="Normal 8 2 3 2 3 3" xfId="2054" xr:uid="{38E237AB-5126-4788-801A-2F01F7E54E67}"/>
    <cellStyle name="Normal 8 2 3 2 3 4" xfId="3741" xr:uid="{0C4DB6D4-23B4-4DCD-96F3-97E92303AE9A}"/>
    <cellStyle name="Normal 8 2 3 2 4" xfId="2055" xr:uid="{AA6BA724-7BCE-4DAD-A34F-36438DBF40C1}"/>
    <cellStyle name="Normal 8 2 3 2 4 2" xfId="2056" xr:uid="{F61AFB91-8A0F-4C7D-9503-A65956CCFBED}"/>
    <cellStyle name="Normal 8 2 3 2 5" xfId="2057" xr:uid="{70ADF9D7-5F83-486F-9AE9-581E2D787565}"/>
    <cellStyle name="Normal 8 2 3 2 6" xfId="3742" xr:uid="{CDD7FB9A-13F5-4A90-8B38-3DB8CE8A9386}"/>
    <cellStyle name="Normal 8 2 3 3" xfId="391" xr:uid="{A89EB5D6-15D0-44F6-8A08-1798E002F772}"/>
    <cellStyle name="Normal 8 2 3 3 2" xfId="779" xr:uid="{104835C5-CE32-4BDF-8C4F-76D8241BC3A7}"/>
    <cellStyle name="Normal 8 2 3 3 2 2" xfId="780" xr:uid="{49ADDA8C-207C-42B4-9E3D-C911852F370C}"/>
    <cellStyle name="Normal 8 2 3 3 2 2 2" xfId="2058" xr:uid="{CF4A3A2A-5161-4E07-AB44-1F4615D4A870}"/>
    <cellStyle name="Normal 8 2 3 3 2 2 2 2" xfId="2059" xr:uid="{E3789F1B-EBAC-48D2-836B-D1D8F2F69990}"/>
    <cellStyle name="Normal 8 2 3 3 2 2 3" xfId="2060" xr:uid="{58C43B02-4BF9-4A01-969E-EC96926BF419}"/>
    <cellStyle name="Normal 8 2 3 3 2 3" xfId="2061" xr:uid="{E0A1FBA4-63A5-4D83-80E8-7278A4F0DC3A}"/>
    <cellStyle name="Normal 8 2 3 3 2 3 2" xfId="2062" xr:uid="{2B8C5D81-12E8-4BF0-A572-704956E1FF3E}"/>
    <cellStyle name="Normal 8 2 3 3 2 4" xfId="2063" xr:uid="{EA7331F8-9CB4-44E5-A631-34FEFD997774}"/>
    <cellStyle name="Normal 8 2 3 3 3" xfId="781" xr:uid="{F7402CB1-4A1D-4E22-8840-FDD65CDE9C51}"/>
    <cellStyle name="Normal 8 2 3 3 3 2" xfId="2064" xr:uid="{D4B26249-19E1-409C-A8A7-02F4069FFF58}"/>
    <cellStyle name="Normal 8 2 3 3 3 2 2" xfId="2065" xr:uid="{4AFA867F-7DB3-4CCE-96EE-4DD8F0C66154}"/>
    <cellStyle name="Normal 8 2 3 3 3 3" xfId="2066" xr:uid="{3F27C58C-2FA1-44F3-96C0-2B4A2FA54F08}"/>
    <cellStyle name="Normal 8 2 3 3 4" xfId="2067" xr:uid="{359F412F-1B9F-491B-AC2D-3A8F809C5138}"/>
    <cellStyle name="Normal 8 2 3 3 4 2" xfId="2068" xr:uid="{9EFAE2F1-157E-4C27-96CB-7E2931C76AA9}"/>
    <cellStyle name="Normal 8 2 3 3 5" xfId="2069" xr:uid="{9D7530E7-EAE5-4254-8411-0BDF2DF4FB87}"/>
    <cellStyle name="Normal 8 2 3 4" xfId="392" xr:uid="{A4EA7159-A82C-4827-9169-6FBA5ABDCBAB}"/>
    <cellStyle name="Normal 8 2 3 4 2" xfId="782" xr:uid="{C5DA75DD-48E6-4EBE-9A7A-863E508848D7}"/>
    <cellStyle name="Normal 8 2 3 4 2 2" xfId="2070" xr:uid="{D7D3B471-52D6-4AB1-A151-96BD2D5CCC9E}"/>
    <cellStyle name="Normal 8 2 3 4 2 2 2" xfId="2071" xr:uid="{362683D5-9A42-4D9E-B442-422A28F7C970}"/>
    <cellStyle name="Normal 8 2 3 4 2 3" xfId="2072" xr:uid="{0677FA51-3464-4ED1-89BF-67B1795BD6EA}"/>
    <cellStyle name="Normal 8 2 3 4 3" xfId="2073" xr:uid="{8AA32BAE-8A00-4933-A2DF-4FA53BA783D7}"/>
    <cellStyle name="Normal 8 2 3 4 3 2" xfId="2074" xr:uid="{C77CB636-0ED9-41E3-B2B6-ABEEC6D4CEBB}"/>
    <cellStyle name="Normal 8 2 3 4 4" xfId="2075" xr:uid="{53919089-B68E-412F-ABDF-FB82EB68801A}"/>
    <cellStyle name="Normal 8 2 3 5" xfId="783" xr:uid="{21DA4370-CB68-4A9B-A325-8FC95F7E7EED}"/>
    <cellStyle name="Normal 8 2 3 5 2" xfId="2076" xr:uid="{451EB69F-0883-43AE-B38F-796081D5FC35}"/>
    <cellStyle name="Normal 8 2 3 5 2 2" xfId="2077" xr:uid="{9416580F-7E42-4667-9CED-A445CFA84D0A}"/>
    <cellStyle name="Normal 8 2 3 5 3" xfId="2078" xr:uid="{0F48BEEA-BDE0-465B-B5E0-140C350654BE}"/>
    <cellStyle name="Normal 8 2 3 5 4" xfId="3743" xr:uid="{D1733101-EFC4-4EAC-B7FD-B4B88EDBF890}"/>
    <cellStyle name="Normal 8 2 3 6" xfId="2079" xr:uid="{0C5892B1-28E0-44CA-B0A8-1ADF43CAC482}"/>
    <cellStyle name="Normal 8 2 3 6 2" xfId="2080" xr:uid="{1C44D0ED-1CE6-47F6-A858-7158F2839538}"/>
    <cellStyle name="Normal 8 2 3 7" xfId="2081" xr:uid="{F43DDF3D-30A1-420B-A9BE-3A13216C3744}"/>
    <cellStyle name="Normal 8 2 3 8" xfId="3744" xr:uid="{2DA41DE3-92AF-4947-8999-27B21C8F08AF}"/>
    <cellStyle name="Normal 8 2 4" xfId="136" xr:uid="{49AF22F8-ADDE-41DD-959C-5D3864914F08}"/>
    <cellStyle name="Normal 8 2 4 2" xfId="457" xr:uid="{8D94DB92-4C2A-479F-932A-8CFCD30774A2}"/>
    <cellStyle name="Normal 8 2 4 2 2" xfId="784" xr:uid="{200D6286-8EE2-4372-9CDD-5B96D5FC8731}"/>
    <cellStyle name="Normal 8 2 4 2 2 2" xfId="2082" xr:uid="{6AE134F9-6038-4689-B277-D9C2AC9A8483}"/>
    <cellStyle name="Normal 8 2 4 2 2 2 2" xfId="2083" xr:uid="{98ED7557-7678-488A-9500-C54993E4E1AB}"/>
    <cellStyle name="Normal 8 2 4 2 2 3" xfId="2084" xr:uid="{6D8D838A-BDEA-46CD-949D-D4DE96BB22F4}"/>
    <cellStyle name="Normal 8 2 4 2 2 4" xfId="3745" xr:uid="{B67143F3-7639-4ABE-99EA-92550F54D1FD}"/>
    <cellStyle name="Normal 8 2 4 2 3" xfId="2085" xr:uid="{B6330AB9-A9EE-4133-8D6B-614AACB4BCCA}"/>
    <cellStyle name="Normal 8 2 4 2 3 2" xfId="2086" xr:uid="{F2FCA949-59E8-46D5-97CC-81793B85B672}"/>
    <cellStyle name="Normal 8 2 4 2 4" xfId="2087" xr:uid="{829F1377-E31D-4AA1-AD4C-DB98102428E3}"/>
    <cellStyle name="Normal 8 2 4 2 5" xfId="3746" xr:uid="{443A5B8D-B0D7-4B50-B9BF-54BB5A658F13}"/>
    <cellStyle name="Normal 8 2 4 3" xfId="785" xr:uid="{1B31B775-2014-4478-B9E3-FFAFBF404A4C}"/>
    <cellStyle name="Normal 8 2 4 3 2" xfId="2088" xr:uid="{545CAF75-956D-46C1-8091-1784FFDCFA51}"/>
    <cellStyle name="Normal 8 2 4 3 2 2" xfId="2089" xr:uid="{C34142DF-E2C4-48D9-87D6-F26DA2EC2144}"/>
    <cellStyle name="Normal 8 2 4 3 3" xfId="2090" xr:uid="{75EEA644-A74C-46F1-86BB-422DB0E6671E}"/>
    <cellStyle name="Normal 8 2 4 3 4" xfId="3747" xr:uid="{122DD0BA-4E51-462A-8495-8289E10366AB}"/>
    <cellStyle name="Normal 8 2 4 4" xfId="2091" xr:uid="{808942AA-03EB-463C-B732-93ECBD5D0AEE}"/>
    <cellStyle name="Normal 8 2 4 4 2" xfId="2092" xr:uid="{1112D2FC-7852-4F1D-B796-0B5BBD466393}"/>
    <cellStyle name="Normal 8 2 4 4 3" xfId="3748" xr:uid="{5A59347B-0AAB-427A-B0DC-BB9BAE70A261}"/>
    <cellStyle name="Normal 8 2 4 4 4" xfId="3749" xr:uid="{3282948A-0BFE-4D78-82C2-5C67752FE029}"/>
    <cellStyle name="Normal 8 2 4 5" xfId="2093" xr:uid="{F13BF1E2-4ACE-4839-B4C5-C261980FC8AD}"/>
    <cellStyle name="Normal 8 2 4 6" xfId="3750" xr:uid="{E705EB55-A112-4014-A80C-69D2F2D6E495}"/>
    <cellStyle name="Normal 8 2 4 7" xfId="3751" xr:uid="{0A0FC11C-EC91-4BC1-BE50-A69CAA3D5582}"/>
    <cellStyle name="Normal 8 2 5" xfId="137" xr:uid="{97032BE3-FC73-46F7-B549-793CE07EBA0B}"/>
    <cellStyle name="Normal 8 2 5 2" xfId="786" xr:uid="{664891ED-01F9-435D-93AE-4E9E6079B856}"/>
    <cellStyle name="Normal 8 2 5 2 2" xfId="787" xr:uid="{14346D32-EEAF-4CE5-BEA2-D6447529340F}"/>
    <cellStyle name="Normal 8 2 5 2 2 2" xfId="2094" xr:uid="{CBC532E8-3992-438F-9D8F-29BE5D267C2A}"/>
    <cellStyle name="Normal 8 2 5 2 2 2 2" xfId="2095" xr:uid="{FC5F03F8-74E7-4D3E-8AF4-75EA63DDA03C}"/>
    <cellStyle name="Normal 8 2 5 2 2 3" xfId="2096" xr:uid="{E8FEC568-AFB2-420A-9D10-19720089F55A}"/>
    <cellStyle name="Normal 8 2 5 2 3" xfId="2097" xr:uid="{5A1E4908-B843-40CE-84E1-B83DC122CFDB}"/>
    <cellStyle name="Normal 8 2 5 2 3 2" xfId="2098" xr:uid="{FA8EB6F4-D1BA-4A97-83FE-5161CBBB6BE4}"/>
    <cellStyle name="Normal 8 2 5 2 4" xfId="2099" xr:uid="{28B254D8-ED66-4759-AD46-78D255EF4EF8}"/>
    <cellStyle name="Normal 8 2 5 3" xfId="788" xr:uid="{5A7CA232-A3C3-4722-823D-AA25A41D8692}"/>
    <cellStyle name="Normal 8 2 5 3 2" xfId="2100" xr:uid="{1CF1C54F-EE89-4479-AE12-4B0B9AFC0A6B}"/>
    <cellStyle name="Normal 8 2 5 3 2 2" xfId="2101" xr:uid="{1E9F2B7C-0C5F-45DE-BC59-4B9FEF367047}"/>
    <cellStyle name="Normal 8 2 5 3 3" xfId="2102" xr:uid="{15721A7F-7B38-42DF-8FE9-228ACA71008F}"/>
    <cellStyle name="Normal 8 2 5 3 4" xfId="3752" xr:uid="{6A6DF630-FBAD-4536-9BE2-3F79BF48C3AB}"/>
    <cellStyle name="Normal 8 2 5 4" xfId="2103" xr:uid="{54D2248C-241A-4217-8127-5EA908C7D494}"/>
    <cellStyle name="Normal 8 2 5 4 2" xfId="2104" xr:uid="{B53A1348-A4BB-4891-92F4-5EFA8243A46A}"/>
    <cellStyle name="Normal 8 2 5 5" xfId="2105" xr:uid="{524851C5-2DAA-464A-87A4-B17312F85B7A}"/>
    <cellStyle name="Normal 8 2 5 6" xfId="3753" xr:uid="{BF06691F-3486-43CF-B909-E428EA9A3879}"/>
    <cellStyle name="Normal 8 2 6" xfId="393" xr:uid="{49E568A0-2854-4CB9-B891-098B1C234AFC}"/>
    <cellStyle name="Normal 8 2 6 2" xfId="789" xr:uid="{B418C3F5-0D1E-4A5F-B3A3-54D37FE66C47}"/>
    <cellStyle name="Normal 8 2 6 2 2" xfId="2106" xr:uid="{DEE0E8E5-292E-487B-AC5C-C879AFAA2F40}"/>
    <cellStyle name="Normal 8 2 6 2 2 2" xfId="2107" xr:uid="{3AFBDCD3-9A33-4D86-8ADE-132335188015}"/>
    <cellStyle name="Normal 8 2 6 2 3" xfId="2108" xr:uid="{1A46304E-08CE-442B-B5BA-DE7509DF732B}"/>
    <cellStyle name="Normal 8 2 6 2 4" xfId="3754" xr:uid="{E6989395-DD42-4939-BC95-6B3DD5941AE3}"/>
    <cellStyle name="Normal 8 2 6 3" xfId="2109" xr:uid="{1DC76F22-97D1-46A5-AFCC-F7BCBC9F993F}"/>
    <cellStyle name="Normal 8 2 6 3 2" xfId="2110" xr:uid="{F1F3F264-3993-4C1F-8E71-839901140BC0}"/>
    <cellStyle name="Normal 8 2 6 4" xfId="2111" xr:uid="{6C4597EF-CC16-4DF0-A75E-D739C923BA95}"/>
    <cellStyle name="Normal 8 2 6 5" xfId="3755" xr:uid="{07376C66-5E2F-4E8F-90FA-FBBC211ECCE3}"/>
    <cellStyle name="Normal 8 2 7" xfId="790" xr:uid="{EAF96271-E795-4BA8-BCC6-DD3C35C64820}"/>
    <cellStyle name="Normal 8 2 7 2" xfId="2112" xr:uid="{7225BF95-1810-462A-A2BD-62840C08AA37}"/>
    <cellStyle name="Normal 8 2 7 2 2" xfId="2113" xr:uid="{554C6F08-05AB-4371-95A0-23BEFD2FF9D9}"/>
    <cellStyle name="Normal 8 2 7 3" xfId="2114" xr:uid="{0832299C-B2BE-4CA9-953D-0C92E59AE0A6}"/>
    <cellStyle name="Normal 8 2 7 4" xfId="3756" xr:uid="{F82D59B6-9218-4280-961F-EA8430B2A878}"/>
    <cellStyle name="Normal 8 2 8" xfId="2115" xr:uid="{392F9981-0BF6-4477-A073-DDF5340BC542}"/>
    <cellStyle name="Normal 8 2 8 2" xfId="2116" xr:uid="{643CC4DE-0968-434C-A6A8-5D1F6CB37200}"/>
    <cellStyle name="Normal 8 2 8 3" xfId="3757" xr:uid="{63CCF01B-E339-4DAF-A920-2CA833BB14BA}"/>
    <cellStyle name="Normal 8 2 8 4" xfId="3758" xr:uid="{7D553B29-FC80-40EC-B093-0D196EEADB64}"/>
    <cellStyle name="Normal 8 2 9" xfId="2117" xr:uid="{F14B93CD-D46E-4050-807B-CDF29DCFD308}"/>
    <cellStyle name="Normal 8 3" xfId="138" xr:uid="{6A4D0323-EBBF-454A-A957-34DBC588648A}"/>
    <cellStyle name="Normal 8 3 10" xfId="3759" xr:uid="{7136E792-F7EB-49CF-A991-86ACF6DD6C1C}"/>
    <cellStyle name="Normal 8 3 11" xfId="3760" xr:uid="{869E16A4-AFAE-4332-8451-E96780B259BE}"/>
    <cellStyle name="Normal 8 3 2" xfId="139" xr:uid="{959D945D-8824-4709-869A-0FA0F7936B5D}"/>
    <cellStyle name="Normal 8 3 2 2" xfId="187" xr:uid="{60C7D4F5-E84B-45D7-B15A-7868E58D3190}"/>
    <cellStyle name="Normal 8 3 2 2 2" xfId="394" xr:uid="{950FBFF2-8098-4B73-891C-116FC8651F5F}"/>
    <cellStyle name="Normal 8 3 2 2 2 2" xfId="791" xr:uid="{3E819DC5-8AB2-45D7-B2C5-BBB07A132D77}"/>
    <cellStyle name="Normal 8 3 2 2 2 2 2" xfId="2118" xr:uid="{FC243E3B-852C-487E-AD88-0068B863564F}"/>
    <cellStyle name="Normal 8 3 2 2 2 2 2 2" xfId="2119" xr:uid="{9F75BB38-F0E0-4C2A-A935-51B55573613F}"/>
    <cellStyle name="Normal 8 3 2 2 2 2 3" xfId="2120" xr:uid="{3D99B27C-E285-4380-B9DB-47AAA08AC0A0}"/>
    <cellStyle name="Normal 8 3 2 2 2 2 4" xfId="3761" xr:uid="{BF94875E-93CF-4F06-BAE4-00F205DFC24E}"/>
    <cellStyle name="Normal 8 3 2 2 2 3" xfId="2121" xr:uid="{9254B6F8-5543-4060-9BCC-650B862FECCA}"/>
    <cellStyle name="Normal 8 3 2 2 2 3 2" xfId="2122" xr:uid="{E1DBF96E-8302-4B14-9CA9-75B4FA0B06CF}"/>
    <cellStyle name="Normal 8 3 2 2 2 3 3" xfId="3762" xr:uid="{005914C7-AAEC-438F-BCA3-3BC15F393185}"/>
    <cellStyle name="Normal 8 3 2 2 2 3 4" xfId="3763" xr:uid="{81B7E5CA-67AE-404E-8953-0A27D3E80911}"/>
    <cellStyle name="Normal 8 3 2 2 2 4" xfId="2123" xr:uid="{12BD3883-E96A-4DD0-AB0C-059C423E62B5}"/>
    <cellStyle name="Normal 8 3 2 2 2 5" xfId="3764" xr:uid="{96FC241D-75A8-4657-B9D2-F7409230BE15}"/>
    <cellStyle name="Normal 8 3 2 2 2 6" xfId="3765" xr:uid="{7AEDC725-E8B0-4D69-B1B0-8BCF715140E4}"/>
    <cellStyle name="Normal 8 3 2 2 3" xfId="792" xr:uid="{B1A5F04A-CCA8-49B0-BDCA-8ABE41807730}"/>
    <cellStyle name="Normal 8 3 2 2 3 2" xfId="2124" xr:uid="{0B35399E-1CFC-416F-80FE-26F717CB1140}"/>
    <cellStyle name="Normal 8 3 2 2 3 2 2" xfId="2125" xr:uid="{86E4D56E-E77E-4CDC-97EA-6061AAD91751}"/>
    <cellStyle name="Normal 8 3 2 2 3 2 3" xfId="3766" xr:uid="{2D3B861A-B4C9-44FE-8C98-13A9910CD875}"/>
    <cellStyle name="Normal 8 3 2 2 3 2 4" xfId="3767" xr:uid="{A12CBC45-09DF-4E8F-917E-086DFDFBCC26}"/>
    <cellStyle name="Normal 8 3 2 2 3 3" xfId="2126" xr:uid="{AF1723C7-82D3-4CE4-9D3C-159CE9927CF9}"/>
    <cellStyle name="Normal 8 3 2 2 3 4" xfId="3768" xr:uid="{BAAB948B-28CA-4A28-B762-7705D6F960CF}"/>
    <cellStyle name="Normal 8 3 2 2 3 5" xfId="3769" xr:uid="{C96F811D-1CC7-49D2-A966-517B54209700}"/>
    <cellStyle name="Normal 8 3 2 2 4" xfId="2127" xr:uid="{34201A1B-1CEA-4A6E-BE88-19BABE54985C}"/>
    <cellStyle name="Normal 8 3 2 2 4 2" xfId="2128" xr:uid="{CE324589-67DF-493F-971F-744B431864F7}"/>
    <cellStyle name="Normal 8 3 2 2 4 3" xfId="3770" xr:uid="{CA1157EB-044B-48CE-B870-B171B3D6C71D}"/>
    <cellStyle name="Normal 8 3 2 2 4 4" xfId="3771" xr:uid="{B228E829-B229-4197-9F02-A98215BBA681}"/>
    <cellStyle name="Normal 8 3 2 2 5" xfId="2129" xr:uid="{8525A03E-7D00-4D42-B58F-04FF82A28BDC}"/>
    <cellStyle name="Normal 8 3 2 2 5 2" xfId="3772" xr:uid="{AD8767DA-89B8-48CD-BAF2-9A730C106C28}"/>
    <cellStyle name="Normal 8 3 2 2 5 3" xfId="3773" xr:uid="{735A306A-5755-4534-A25F-263F7E93FA21}"/>
    <cellStyle name="Normal 8 3 2 2 5 4" xfId="3774" xr:uid="{D827F161-F5F5-4096-802B-4C05EE99B89A}"/>
    <cellStyle name="Normal 8 3 2 2 6" xfId="3775" xr:uid="{6BEDC802-EB19-43C2-8F4A-BC5A3953E328}"/>
    <cellStyle name="Normal 8 3 2 2 7" xfId="3776" xr:uid="{C9C0C882-5ABE-44E3-A909-7DCEAB86F9B6}"/>
    <cellStyle name="Normal 8 3 2 2 8" xfId="3777" xr:uid="{DD89AB79-3D2F-4449-B9A6-86D23B4FCD24}"/>
    <cellStyle name="Normal 8 3 2 3" xfId="395" xr:uid="{E27385B8-7295-467B-81FB-6E57DD70B573}"/>
    <cellStyle name="Normal 8 3 2 3 2" xfId="793" xr:uid="{4B1AA5D8-906F-4D7F-A832-C7C94D6F59FE}"/>
    <cellStyle name="Normal 8 3 2 3 2 2" xfId="794" xr:uid="{657397E7-6905-4ACC-BBF1-554D32139CB1}"/>
    <cellStyle name="Normal 8 3 2 3 2 2 2" xfId="2130" xr:uid="{994A91B3-8AA6-45CE-83D7-6EAEBD846986}"/>
    <cellStyle name="Normal 8 3 2 3 2 2 2 2" xfId="2131" xr:uid="{9E064E01-ED93-4C9F-9A04-6FC09B1A4F96}"/>
    <cellStyle name="Normal 8 3 2 3 2 2 3" xfId="2132" xr:uid="{590FFFE6-C1D8-4121-B619-483532C74777}"/>
    <cellStyle name="Normal 8 3 2 3 2 3" xfId="2133" xr:uid="{9468C6D2-78DA-4554-BE23-3540167B9B74}"/>
    <cellStyle name="Normal 8 3 2 3 2 3 2" xfId="2134" xr:uid="{DFC1FAFE-89E0-443B-AE48-1B503CBDA1A5}"/>
    <cellStyle name="Normal 8 3 2 3 2 4" xfId="2135" xr:uid="{5BC59A3F-77BC-4A19-A1FA-D589F93CB99F}"/>
    <cellStyle name="Normal 8 3 2 3 3" xfId="795" xr:uid="{3BD914A3-C95A-40F5-807C-08121DBA9BF5}"/>
    <cellStyle name="Normal 8 3 2 3 3 2" xfId="2136" xr:uid="{E5972897-E925-428E-8145-72AFAF1538D8}"/>
    <cellStyle name="Normal 8 3 2 3 3 2 2" xfId="2137" xr:uid="{EC45D1DE-EAC0-4BEF-BBCA-EB40590BD8BE}"/>
    <cellStyle name="Normal 8 3 2 3 3 3" xfId="2138" xr:uid="{ED740320-438D-4C99-8FE0-390ACA9DAE3B}"/>
    <cellStyle name="Normal 8 3 2 3 3 4" xfId="3778" xr:uid="{0841C8CF-983F-4C5F-9A51-CD54CE6EB9F1}"/>
    <cellStyle name="Normal 8 3 2 3 4" xfId="2139" xr:uid="{7FE52A32-C3EF-43B1-8592-A7AB2DA50526}"/>
    <cellStyle name="Normal 8 3 2 3 4 2" xfId="2140" xr:uid="{FBCB16EC-5905-4757-9AB8-3E522FE9B1D4}"/>
    <cellStyle name="Normal 8 3 2 3 5" xfId="2141" xr:uid="{C686D27C-77EA-4B64-962C-ADE96409B2E8}"/>
    <cellStyle name="Normal 8 3 2 3 6" xfId="3779" xr:uid="{5C49DD8E-3DDA-4974-88C2-F37B08B92A06}"/>
    <cellStyle name="Normal 8 3 2 4" xfId="396" xr:uid="{D7137CA4-6627-411E-83A7-24B5FBB30BE4}"/>
    <cellStyle name="Normal 8 3 2 4 2" xfId="796" xr:uid="{CBD554AC-BF01-488C-AFD9-6E63305C8750}"/>
    <cellStyle name="Normal 8 3 2 4 2 2" xfId="2142" xr:uid="{4D07251B-E2DD-4A60-A08A-EF15D43ABED5}"/>
    <cellStyle name="Normal 8 3 2 4 2 2 2" xfId="2143" xr:uid="{FE0E0F56-5B22-4F08-8F16-EE18EA71CE29}"/>
    <cellStyle name="Normal 8 3 2 4 2 3" xfId="2144" xr:uid="{B02817AD-BC43-4EF1-BF9E-9384CC20C62F}"/>
    <cellStyle name="Normal 8 3 2 4 2 4" xfId="3780" xr:uid="{893B9D1F-B236-4A62-9BA1-812AD1C137A4}"/>
    <cellStyle name="Normal 8 3 2 4 3" xfId="2145" xr:uid="{D663E3B4-3AA5-4344-8FF7-29A4979CF125}"/>
    <cellStyle name="Normal 8 3 2 4 3 2" xfId="2146" xr:uid="{8511A035-544E-4E22-9DB0-79EB9DB3422A}"/>
    <cellStyle name="Normal 8 3 2 4 4" xfId="2147" xr:uid="{719FDF0B-E452-4877-B209-31719A087320}"/>
    <cellStyle name="Normal 8 3 2 4 5" xfId="3781" xr:uid="{B7E35C12-D968-41B7-AEB4-3680C7FE54C2}"/>
    <cellStyle name="Normal 8 3 2 5" xfId="397" xr:uid="{05C6CA28-5EAA-4021-B9A6-B49C348CCFDB}"/>
    <cellStyle name="Normal 8 3 2 5 2" xfId="2148" xr:uid="{87318790-0BAD-4FD6-BBBB-51922F0736E6}"/>
    <cellStyle name="Normal 8 3 2 5 2 2" xfId="2149" xr:uid="{C424C3E1-D56D-4194-BBEB-97FEA1903A58}"/>
    <cellStyle name="Normal 8 3 2 5 3" xfId="2150" xr:uid="{3696CEC9-F0ED-49FE-9C0D-9088A108DE2D}"/>
    <cellStyle name="Normal 8 3 2 5 4" xfId="3782" xr:uid="{85B167A4-3CD2-49CF-A580-F0889DFAAC1C}"/>
    <cellStyle name="Normal 8 3 2 6" xfId="2151" xr:uid="{E4078801-F824-4C4E-802E-604117A0F2C4}"/>
    <cellStyle name="Normal 8 3 2 6 2" xfId="2152" xr:uid="{6D7C400E-BCF9-429E-9C16-9A62EA54D37A}"/>
    <cellStyle name="Normal 8 3 2 6 3" xfId="3783" xr:uid="{05F31482-A681-46E6-B533-36CDF7B36718}"/>
    <cellStyle name="Normal 8 3 2 6 4" xfId="3784" xr:uid="{D20D067C-8EB7-418E-8599-DD474E43190D}"/>
    <cellStyle name="Normal 8 3 2 7" xfId="2153" xr:uid="{FE9D0964-1998-48B4-A984-523017DF4EA9}"/>
    <cellStyle name="Normal 8 3 2 8" xfId="3785" xr:uid="{14505702-A91E-4353-A7E6-1A8CF3DC6EA5}"/>
    <cellStyle name="Normal 8 3 2 9" xfId="3786" xr:uid="{4DABA28A-43C3-40F2-9BCE-54044F9950F0}"/>
    <cellStyle name="Normal 8 3 3" xfId="188" xr:uid="{61876E08-96B0-4DE3-80B6-09D44856748D}"/>
    <cellStyle name="Normal 8 3 3 2" xfId="189" xr:uid="{EAECB981-05D8-4D2F-84A4-130572ED144D}"/>
    <cellStyle name="Normal 8 3 3 2 2" xfId="797" xr:uid="{972DDD35-70A2-4C73-A71D-7089F6BF4C0F}"/>
    <cellStyle name="Normal 8 3 3 2 2 2" xfId="2154" xr:uid="{336C7656-38A2-435E-9402-AE323F0C0A21}"/>
    <cellStyle name="Normal 8 3 3 2 2 2 2" xfId="2155" xr:uid="{3EC50A6E-32E9-4A7D-A6A3-56B8984867CC}"/>
    <cellStyle name="Normal 8 3 3 2 2 2 2 2" xfId="4499" xr:uid="{31E670F8-710A-4CFB-995B-E86142CDBFEF}"/>
    <cellStyle name="Normal 8 3 3 2 2 2 3" xfId="4500" xr:uid="{515123BF-BCDF-4921-BD55-BB6C30F43E86}"/>
    <cellStyle name="Normal 8 3 3 2 2 3" xfId="2156" xr:uid="{95AD1364-58CA-46A2-9E0C-B2506722319B}"/>
    <cellStyle name="Normal 8 3 3 2 2 3 2" xfId="4501" xr:uid="{DD88B864-0EF8-4FE4-97EF-7ABDDA76D9EC}"/>
    <cellStyle name="Normal 8 3 3 2 2 4" xfId="3787" xr:uid="{F0C68B47-5EAD-4B36-A90E-1ED280484549}"/>
    <cellStyle name="Normal 8 3 3 2 3" xfId="2157" xr:uid="{FCA19BE3-40C4-46AF-9E46-684E7B954EB8}"/>
    <cellStyle name="Normal 8 3 3 2 3 2" xfId="2158" xr:uid="{12C56390-16B3-40E2-820C-76C2F34AEE54}"/>
    <cellStyle name="Normal 8 3 3 2 3 2 2" xfId="4502" xr:uid="{3AECBEB7-014E-4758-9902-878046FFBABE}"/>
    <cellStyle name="Normal 8 3 3 2 3 3" xfId="3788" xr:uid="{96BA2DBD-7146-4A35-A855-AF02C79AA894}"/>
    <cellStyle name="Normal 8 3 3 2 3 4" xfId="3789" xr:uid="{F2D0591E-FF42-45DA-9E90-89841CFE483A}"/>
    <cellStyle name="Normal 8 3 3 2 4" xfId="2159" xr:uid="{F5C350E4-D7F1-4230-9DF2-E698BD173F5B}"/>
    <cellStyle name="Normal 8 3 3 2 4 2" xfId="4503" xr:uid="{31A0AE17-DF87-43A9-92DC-958DD6155580}"/>
    <cellStyle name="Normal 8 3 3 2 5" xfId="3790" xr:uid="{41DFB432-42A3-413B-9DB0-EDF97B796994}"/>
    <cellStyle name="Normal 8 3 3 2 6" xfId="3791" xr:uid="{60175C73-E43B-4082-B34D-0DFF07CE9D60}"/>
    <cellStyle name="Normal 8 3 3 3" xfId="398" xr:uid="{A4E030FD-B0C7-4B2E-822A-936801195B55}"/>
    <cellStyle name="Normal 8 3 3 3 2" xfId="2160" xr:uid="{48A53C4F-695B-4A4D-BEEF-B08D018075CA}"/>
    <cellStyle name="Normal 8 3 3 3 2 2" xfId="2161" xr:uid="{66918E00-A708-49C6-97C0-24E08499B712}"/>
    <cellStyle name="Normal 8 3 3 3 2 2 2" xfId="4504" xr:uid="{82F9B1DD-73A1-477A-B686-4B51873C8BC9}"/>
    <cellStyle name="Normal 8 3 3 3 2 3" xfId="3792" xr:uid="{0406D516-190C-45A1-AA4B-EE30D1657FDA}"/>
    <cellStyle name="Normal 8 3 3 3 2 4" xfId="3793" xr:uid="{1503010A-BFB1-4C7E-8C57-296622D75D79}"/>
    <cellStyle name="Normal 8 3 3 3 3" xfId="2162" xr:uid="{0E7F1DE1-1B79-46D9-92AC-938F224F1EB8}"/>
    <cellStyle name="Normal 8 3 3 3 3 2" xfId="4505" xr:uid="{25B23AFD-549B-4259-A9CC-6589AEC6A141}"/>
    <cellStyle name="Normal 8 3 3 3 4" xfId="3794" xr:uid="{C139CCA9-5D37-452B-A51B-F8D761517D5D}"/>
    <cellStyle name="Normal 8 3 3 3 5" xfId="3795" xr:uid="{3AE3BAAE-5D86-4F58-8F45-2C523DC68C9B}"/>
    <cellStyle name="Normal 8 3 3 4" xfId="2163" xr:uid="{E0B5E028-B425-47CA-AF2E-C32F503CF4F6}"/>
    <cellStyle name="Normal 8 3 3 4 2" xfId="2164" xr:uid="{580C473D-BEE1-4CBF-8BE0-869A76AB0114}"/>
    <cellStyle name="Normal 8 3 3 4 2 2" xfId="4506" xr:uid="{97E1A0CC-587B-476A-A7D8-D4DCA5DC14F6}"/>
    <cellStyle name="Normal 8 3 3 4 3" xfId="3796" xr:uid="{93CF5701-5864-4AB4-A905-83C32F43027C}"/>
    <cellStyle name="Normal 8 3 3 4 4" xfId="3797" xr:uid="{2F4F34F0-A7A9-4E2E-AD2A-3E40E1212B3A}"/>
    <cellStyle name="Normal 8 3 3 5" xfId="2165" xr:uid="{47CDBAD0-0838-40CE-B6B9-37DC13D5E312}"/>
    <cellStyle name="Normal 8 3 3 5 2" xfId="3798" xr:uid="{2B7B9887-99BB-4C26-87FC-41619121D948}"/>
    <cellStyle name="Normal 8 3 3 5 3" xfId="3799" xr:uid="{53E454FC-B5F2-40CD-AC9C-163925DE5E95}"/>
    <cellStyle name="Normal 8 3 3 5 4" xfId="3800" xr:uid="{7A59237A-3408-4CA5-9756-1E8775D3D68B}"/>
    <cellStyle name="Normal 8 3 3 6" xfId="3801" xr:uid="{AEAE1C63-7EA9-4033-A42F-7C2602B893A2}"/>
    <cellStyle name="Normal 8 3 3 7" xfId="3802" xr:uid="{C3D35941-EC9B-4878-850C-5491BB427F53}"/>
    <cellStyle name="Normal 8 3 3 8" xfId="3803" xr:uid="{7F974FB5-B3EC-49B4-B779-333CEDB2F5FC}"/>
    <cellStyle name="Normal 8 3 4" xfId="190" xr:uid="{9DD76CE9-0D7F-4298-AD2C-E4994F6DDA76}"/>
    <cellStyle name="Normal 8 3 4 2" xfId="798" xr:uid="{21D33734-2AF3-4EF7-A2E2-9000B7C7EE56}"/>
    <cellStyle name="Normal 8 3 4 2 2" xfId="799" xr:uid="{5069276A-8947-41CA-9875-88A1A0E82B2F}"/>
    <cellStyle name="Normal 8 3 4 2 2 2" xfId="2166" xr:uid="{24B50803-0DC0-4377-8530-3AB5CE8509FC}"/>
    <cellStyle name="Normal 8 3 4 2 2 2 2" xfId="2167" xr:uid="{F9DDF7FD-DE97-424D-8722-C545714B725B}"/>
    <cellStyle name="Normal 8 3 4 2 2 3" xfId="2168" xr:uid="{3E86F243-DF72-46A4-A7E1-6D38386E4F78}"/>
    <cellStyle name="Normal 8 3 4 2 2 4" xfId="3804" xr:uid="{421038C8-C8F4-4E46-9AF0-9593A379D33C}"/>
    <cellStyle name="Normal 8 3 4 2 3" xfId="2169" xr:uid="{FB4A26E9-9E9F-4AF4-BDEE-3D14010F8978}"/>
    <cellStyle name="Normal 8 3 4 2 3 2" xfId="2170" xr:uid="{562384BA-685C-46B6-A8AD-61D0AC1EB81E}"/>
    <cellStyle name="Normal 8 3 4 2 4" xfId="2171" xr:uid="{7D94AE9F-402B-41B7-9FCD-C66624BCD78D}"/>
    <cellStyle name="Normal 8 3 4 2 5" xfId="3805" xr:uid="{4D07C48C-6246-47C1-B2DC-FFB4472FA23C}"/>
    <cellStyle name="Normal 8 3 4 3" xfId="800" xr:uid="{CE072235-A080-41E8-BC43-3F9D4C3621EA}"/>
    <cellStyle name="Normal 8 3 4 3 2" xfId="2172" xr:uid="{539581FD-235E-48DE-8322-D614F2EEB288}"/>
    <cellStyle name="Normal 8 3 4 3 2 2" xfId="2173" xr:uid="{543C1DF5-8EBB-4E71-B95B-0410A20B3106}"/>
    <cellStyle name="Normal 8 3 4 3 3" xfId="2174" xr:uid="{C928241E-720F-4859-9D1E-369E828E47DB}"/>
    <cellStyle name="Normal 8 3 4 3 4" xfId="3806" xr:uid="{952C90F0-284F-403A-B4B6-1DBABA7F01BE}"/>
    <cellStyle name="Normal 8 3 4 4" xfId="2175" xr:uid="{369429ED-A271-4F62-A45E-641A2F3BF0DE}"/>
    <cellStyle name="Normal 8 3 4 4 2" xfId="2176" xr:uid="{A8425891-9280-459D-9C52-35A40A2363FF}"/>
    <cellStyle name="Normal 8 3 4 4 3" xfId="3807" xr:uid="{29A2DE46-D10F-4E17-9934-8B5C292B46BC}"/>
    <cellStyle name="Normal 8 3 4 4 4" xfId="3808" xr:uid="{45B4E394-50B7-44FC-A54E-C5EB5295F73A}"/>
    <cellStyle name="Normal 8 3 4 5" xfId="2177" xr:uid="{1DFA6F42-F816-44A9-8F14-35998B12C7F7}"/>
    <cellStyle name="Normal 8 3 4 6" xfId="3809" xr:uid="{E98ECAF2-C5BF-40B7-B0D8-A9FEEBBA043B}"/>
    <cellStyle name="Normal 8 3 4 7" xfId="3810" xr:uid="{F824FF51-3B59-4BA0-9BAC-A5C345861915}"/>
    <cellStyle name="Normal 8 3 5" xfId="399" xr:uid="{9CB25ADF-A694-4650-A267-5BF04EFA5BAE}"/>
    <cellStyle name="Normal 8 3 5 2" xfId="801" xr:uid="{EA754A25-45E4-4E2D-A236-3DB36FC22327}"/>
    <cellStyle name="Normal 8 3 5 2 2" xfId="2178" xr:uid="{38E0B165-5ABC-49D9-A3A5-13FE1A0F514A}"/>
    <cellStyle name="Normal 8 3 5 2 2 2" xfId="2179" xr:uid="{797D1059-C978-4CAA-9F91-2C73C02AC682}"/>
    <cellStyle name="Normal 8 3 5 2 3" xfId="2180" xr:uid="{0FC84C86-31FE-43BE-905B-37AACA4CACF5}"/>
    <cellStyle name="Normal 8 3 5 2 4" xfId="3811" xr:uid="{316B0C53-5BAE-40C0-A717-BAD5CE7E6423}"/>
    <cellStyle name="Normal 8 3 5 3" xfId="2181" xr:uid="{86D6753B-E37F-45D5-A9CD-D3B37A3C2A39}"/>
    <cellStyle name="Normal 8 3 5 3 2" xfId="2182" xr:uid="{64995A56-4C92-456F-B29E-6CCEB839D295}"/>
    <cellStyle name="Normal 8 3 5 3 3" xfId="3812" xr:uid="{D0566377-393E-41CA-B090-98BFC85FA219}"/>
    <cellStyle name="Normal 8 3 5 3 4" xfId="3813" xr:uid="{7C884357-8C8E-4888-9FD7-910E29785CF5}"/>
    <cellStyle name="Normal 8 3 5 4" xfId="2183" xr:uid="{C8D5E120-D357-4C76-BEA3-349901D7BB6D}"/>
    <cellStyle name="Normal 8 3 5 5" xfId="3814" xr:uid="{F8BC6453-F816-42FF-8327-D2EE6BDBA7EB}"/>
    <cellStyle name="Normal 8 3 5 6" xfId="3815" xr:uid="{BB73ECE1-A630-4080-9B56-93ED1581482B}"/>
    <cellStyle name="Normal 8 3 6" xfId="400" xr:uid="{F2E8FE51-9AAC-4FCF-960D-7C90F69733A1}"/>
    <cellStyle name="Normal 8 3 6 2" xfId="2184" xr:uid="{8D36B37E-1582-4B10-8D26-26EE5E56F39E}"/>
    <cellStyle name="Normal 8 3 6 2 2" xfId="2185" xr:uid="{0581FC68-396B-4716-8502-D44C03A995DE}"/>
    <cellStyle name="Normal 8 3 6 2 3" xfId="3816" xr:uid="{00FC1BB9-43D4-4626-B9A4-BAA1EFE5D174}"/>
    <cellStyle name="Normal 8 3 6 2 4" xfId="3817" xr:uid="{70E27B60-608D-4A80-A96B-349D7CA17263}"/>
    <cellStyle name="Normal 8 3 6 3" xfId="2186" xr:uid="{D8C000E9-42B8-4039-83B9-3CC5C4A08353}"/>
    <cellStyle name="Normal 8 3 6 4" xfId="3818" xr:uid="{DB42020E-BEAD-48EF-BDAB-B2EED7969E2C}"/>
    <cellStyle name="Normal 8 3 6 5" xfId="3819" xr:uid="{3601CFD1-65A1-4056-9381-202D0D1313E2}"/>
    <cellStyle name="Normal 8 3 7" xfId="2187" xr:uid="{7FA879A1-FDEB-486D-B6CB-F9B382E97335}"/>
    <cellStyle name="Normal 8 3 7 2" xfId="2188" xr:uid="{7979C2CD-B705-46F6-BEC8-7D36C4297ACF}"/>
    <cellStyle name="Normal 8 3 7 3" xfId="3820" xr:uid="{753F2FBD-186A-4EA2-8B79-F8E6BE5526EC}"/>
    <cellStyle name="Normal 8 3 7 4" xfId="3821" xr:uid="{E5CA7DB7-8130-4736-8DA4-E87AC9D6ECF0}"/>
    <cellStyle name="Normal 8 3 8" xfId="2189" xr:uid="{77E6FC88-95AB-4A85-9AE6-6A61BF7A24FA}"/>
    <cellStyle name="Normal 8 3 8 2" xfId="3822" xr:uid="{7E43AF67-F1F6-467E-9A2F-8D91758316A7}"/>
    <cellStyle name="Normal 8 3 8 3" xfId="3823" xr:uid="{238282E3-D2D7-484F-B52B-EBF16EF1C30D}"/>
    <cellStyle name="Normal 8 3 8 4" xfId="3824" xr:uid="{9D861E80-346D-44C4-A3F4-5C4C5D68CDEA}"/>
    <cellStyle name="Normal 8 3 9" xfId="3825" xr:uid="{B41B9118-50D4-4857-91F6-47A24D8063BB}"/>
    <cellStyle name="Normal 8 4" xfId="140" xr:uid="{C4741AFD-0346-4D47-A132-529B8E86A460}"/>
    <cellStyle name="Normal 8 4 10" xfId="3826" xr:uid="{734FC656-E8F8-4F1E-B11D-B42FCDD85F38}"/>
    <cellStyle name="Normal 8 4 11" xfId="3827" xr:uid="{D5D45EDB-F35A-44FE-9A3B-9D24EA041DFD}"/>
    <cellStyle name="Normal 8 4 2" xfId="191" xr:uid="{702BFC13-52EE-4FFB-9F1C-C772A4068424}"/>
    <cellStyle name="Normal 8 4 2 2" xfId="401" xr:uid="{A04C3A70-72CA-4856-8DD7-E372295CDCB9}"/>
    <cellStyle name="Normal 8 4 2 2 2" xfId="802" xr:uid="{96F09CF0-13A6-4E79-B8FD-A87CF9AC3190}"/>
    <cellStyle name="Normal 8 4 2 2 2 2" xfId="803" xr:uid="{B77E2E1D-B224-4F12-A4CF-0848EEEE9D3C}"/>
    <cellStyle name="Normal 8 4 2 2 2 2 2" xfId="2190" xr:uid="{63874D25-48C0-4E42-B723-10827C2655FB}"/>
    <cellStyle name="Normal 8 4 2 2 2 2 3" xfId="3828" xr:uid="{7C925DBF-8792-49AA-A8A3-FA57589E79BC}"/>
    <cellStyle name="Normal 8 4 2 2 2 2 4" xfId="3829" xr:uid="{31C0A77C-309B-46E1-BFCA-5A9C80D84D92}"/>
    <cellStyle name="Normal 8 4 2 2 2 3" xfId="2191" xr:uid="{7F69C56F-38E9-4982-BFF3-93247B4F1DDE}"/>
    <cellStyle name="Normal 8 4 2 2 2 3 2" xfId="3830" xr:uid="{E9B9E7D8-9DA3-4835-9009-BAF7CEC0E65D}"/>
    <cellStyle name="Normal 8 4 2 2 2 3 3" xfId="3831" xr:uid="{C4660E1C-EF19-4E23-853B-C1DE87AAB429}"/>
    <cellStyle name="Normal 8 4 2 2 2 3 4" xfId="3832" xr:uid="{7828C1FE-9D25-400C-BA0B-73EFED2B1EAE}"/>
    <cellStyle name="Normal 8 4 2 2 2 4" xfId="3833" xr:uid="{6A0938DE-B391-4586-BA44-15EF74118E5D}"/>
    <cellStyle name="Normal 8 4 2 2 2 5" xfId="3834" xr:uid="{AC241535-6193-4D7C-8042-A306EF151ECF}"/>
    <cellStyle name="Normal 8 4 2 2 2 6" xfId="3835" xr:uid="{0302AC34-8ADB-44C7-81A4-DDA200DE100C}"/>
    <cellStyle name="Normal 8 4 2 2 3" xfId="804" xr:uid="{AD37D187-3F42-42EF-AAF9-89F00BBA7E7D}"/>
    <cellStyle name="Normal 8 4 2 2 3 2" xfId="2192" xr:uid="{0B39B3E3-0E01-4906-A548-7F172743A3D7}"/>
    <cellStyle name="Normal 8 4 2 2 3 2 2" xfId="3836" xr:uid="{7D9EA32C-4E09-40EB-AEAB-128A84BC24B3}"/>
    <cellStyle name="Normal 8 4 2 2 3 2 3" xfId="3837" xr:uid="{E76C9C9B-FA62-47BD-81DE-9AEAC1EC4AF8}"/>
    <cellStyle name="Normal 8 4 2 2 3 2 4" xfId="3838" xr:uid="{1D04FDCE-6862-4E1E-AE23-F1EEDEF695B0}"/>
    <cellStyle name="Normal 8 4 2 2 3 3" xfId="3839" xr:uid="{8E514E2B-6295-4A3F-AF95-F1B9DFF65496}"/>
    <cellStyle name="Normal 8 4 2 2 3 4" xfId="3840" xr:uid="{395AE7CD-9F99-43D0-B434-2EF34D8E278C}"/>
    <cellStyle name="Normal 8 4 2 2 3 5" xfId="3841" xr:uid="{7B67F94E-AA17-4C92-9A16-4CF188EECDC1}"/>
    <cellStyle name="Normal 8 4 2 2 4" xfId="2193" xr:uid="{A8816C03-5E45-4737-95C6-44A7036653A4}"/>
    <cellStyle name="Normal 8 4 2 2 4 2" xfId="3842" xr:uid="{86BBCAB5-5D46-4312-A902-BCC37755F611}"/>
    <cellStyle name="Normal 8 4 2 2 4 3" xfId="3843" xr:uid="{11494D33-11DE-4BC0-917B-788D91E5E03B}"/>
    <cellStyle name="Normal 8 4 2 2 4 4" xfId="3844" xr:uid="{DFE61E5F-6E4A-4CFA-BD6D-33ACD06CD670}"/>
    <cellStyle name="Normal 8 4 2 2 5" xfId="3845" xr:uid="{775D8587-78D7-43E3-925A-B959AAE9EAEE}"/>
    <cellStyle name="Normal 8 4 2 2 5 2" xfId="3846" xr:uid="{C6C180B9-F905-43B6-9067-6DAB26E19A8A}"/>
    <cellStyle name="Normal 8 4 2 2 5 3" xfId="3847" xr:uid="{E4471CB5-43C3-4903-82AB-575CFFCF9B3A}"/>
    <cellStyle name="Normal 8 4 2 2 5 4" xfId="3848" xr:uid="{84CA4C78-0912-4B38-B880-02EB31010616}"/>
    <cellStyle name="Normal 8 4 2 2 6" xfId="3849" xr:uid="{0ECBE1E1-977A-487A-97B4-6ABB81F6FF41}"/>
    <cellStyle name="Normal 8 4 2 2 7" xfId="3850" xr:uid="{EE08039B-B1C3-4281-BB91-4AB840C6F4AF}"/>
    <cellStyle name="Normal 8 4 2 2 8" xfId="3851" xr:uid="{F79E945F-CEDD-4AB0-A973-EA8827C1FC15}"/>
    <cellStyle name="Normal 8 4 2 3" xfId="805" xr:uid="{07E41421-CC24-4CA9-AF9D-826EDB177DE3}"/>
    <cellStyle name="Normal 8 4 2 3 2" xfId="806" xr:uid="{D0C7117C-E070-4350-A2C6-8EA4C0602542}"/>
    <cellStyle name="Normal 8 4 2 3 2 2" xfId="807" xr:uid="{C998A2AA-F89B-46A0-B42B-539F7700E79D}"/>
    <cellStyle name="Normal 8 4 2 3 2 3" xfId="3852" xr:uid="{BC712822-A257-496C-9245-1858560C4F4D}"/>
    <cellStyle name="Normal 8 4 2 3 2 4" xfId="3853" xr:uid="{BB072A97-0EBE-4D3F-8214-F7A987B7E0CC}"/>
    <cellStyle name="Normal 8 4 2 3 3" xfId="808" xr:uid="{1BFB2619-1E52-4852-9297-6EE37E44F33B}"/>
    <cellStyle name="Normal 8 4 2 3 3 2" xfId="3854" xr:uid="{967F421E-85DF-4B77-9E9B-2FD385ED79F4}"/>
    <cellStyle name="Normal 8 4 2 3 3 3" xfId="3855" xr:uid="{C0EF2339-E529-4909-9548-5F08DA7FAD74}"/>
    <cellStyle name="Normal 8 4 2 3 3 4" xfId="3856" xr:uid="{68F6E7A8-1E70-4387-AF82-073038AB1254}"/>
    <cellStyle name="Normal 8 4 2 3 4" xfId="3857" xr:uid="{56B2D9F4-23B4-4B09-BF6B-EDF3C4313359}"/>
    <cellStyle name="Normal 8 4 2 3 5" xfId="3858" xr:uid="{276608C9-C04A-435A-8206-FBEE491B8095}"/>
    <cellStyle name="Normal 8 4 2 3 6" xfId="3859" xr:uid="{63E32011-9942-4FEC-AD3B-4604FE0853D3}"/>
    <cellStyle name="Normal 8 4 2 4" xfId="809" xr:uid="{6CAEF417-97AD-4599-91A7-D46DAC75B635}"/>
    <cellStyle name="Normal 8 4 2 4 2" xfId="810" xr:uid="{C1239F75-485C-40B6-833D-F61B9B51C6FF}"/>
    <cellStyle name="Normal 8 4 2 4 2 2" xfId="3860" xr:uid="{21A47648-ECCC-45C6-95A0-A677D86F58A0}"/>
    <cellStyle name="Normal 8 4 2 4 2 3" xfId="3861" xr:uid="{EFEABD34-410D-42A9-A705-2483B205D1FC}"/>
    <cellStyle name="Normal 8 4 2 4 2 4" xfId="3862" xr:uid="{E1DB635A-206F-4FA9-8FCE-91BE78505E63}"/>
    <cellStyle name="Normal 8 4 2 4 3" xfId="3863" xr:uid="{BF0CAED2-30E4-4607-A8CC-194A1BA713D3}"/>
    <cellStyle name="Normal 8 4 2 4 4" xfId="3864" xr:uid="{631AADE5-B5E3-4C0A-8496-358EC4A9C25A}"/>
    <cellStyle name="Normal 8 4 2 4 5" xfId="3865" xr:uid="{7634D248-4BAB-4053-BAC4-5430DF1A8E8B}"/>
    <cellStyle name="Normal 8 4 2 5" xfId="811" xr:uid="{6F414561-E963-4244-B716-8331D3654D6A}"/>
    <cellStyle name="Normal 8 4 2 5 2" xfId="3866" xr:uid="{A6B8129A-1E96-4387-9382-1FA206D2FF68}"/>
    <cellStyle name="Normal 8 4 2 5 3" xfId="3867" xr:uid="{ABE602C6-9E60-422D-8D12-3873D6A75AA8}"/>
    <cellStyle name="Normal 8 4 2 5 4" xfId="3868" xr:uid="{F6D23127-7C4A-4F5C-994B-3AAEEC9C7F6A}"/>
    <cellStyle name="Normal 8 4 2 6" xfId="3869" xr:uid="{4052880C-A079-44A5-876F-20DE6F58A15F}"/>
    <cellStyle name="Normal 8 4 2 6 2" xfId="3870" xr:uid="{D952D7AA-835B-4A15-9247-B71C20CC7684}"/>
    <cellStyle name="Normal 8 4 2 6 3" xfId="3871" xr:uid="{A644B44F-0A72-486E-BE38-6AEED83488F7}"/>
    <cellStyle name="Normal 8 4 2 6 4" xfId="3872" xr:uid="{79B747F0-FC4D-4141-9694-B732998458C8}"/>
    <cellStyle name="Normal 8 4 2 7" xfId="3873" xr:uid="{F9DF6B0D-648A-414E-93BE-A58AB270F8E6}"/>
    <cellStyle name="Normal 8 4 2 8" xfId="3874" xr:uid="{DCFE6161-D490-4517-A852-018E55F1B290}"/>
    <cellStyle name="Normal 8 4 2 9" xfId="3875" xr:uid="{099F5C7E-4F69-4FE5-9F1A-E618BD0C9839}"/>
    <cellStyle name="Normal 8 4 3" xfId="402" xr:uid="{65473EEF-1123-4CDE-A7B9-00E8A478053F}"/>
    <cellStyle name="Normal 8 4 3 2" xfId="812" xr:uid="{7A5F406F-337D-4C0E-8F68-B40D4D1EB75C}"/>
    <cellStyle name="Normal 8 4 3 2 2" xfId="813" xr:uid="{C475F301-9A96-4367-A619-8B80D1E75F43}"/>
    <cellStyle name="Normal 8 4 3 2 2 2" xfId="2194" xr:uid="{41904A02-80CE-4530-AF9A-C0EF5CAFA81F}"/>
    <cellStyle name="Normal 8 4 3 2 2 2 2" xfId="2195" xr:uid="{80FE037E-88E7-4AC3-8639-28F5FBE3B78E}"/>
    <cellStyle name="Normal 8 4 3 2 2 3" xfId="2196" xr:uid="{10BEB79A-7115-4A33-A960-00658EC66FD3}"/>
    <cellStyle name="Normal 8 4 3 2 2 4" xfId="3876" xr:uid="{800227DF-A3DF-4921-A1E7-6613955ED5C9}"/>
    <cellStyle name="Normal 8 4 3 2 3" xfId="2197" xr:uid="{24547352-4F97-4667-BC85-4518C9A6D7D7}"/>
    <cellStyle name="Normal 8 4 3 2 3 2" xfId="2198" xr:uid="{2B71FE00-8F26-4A2D-9E0D-6A853B8D7ECB}"/>
    <cellStyle name="Normal 8 4 3 2 3 3" xfId="3877" xr:uid="{5526990C-60BF-4140-A302-40E0E1AE34E3}"/>
    <cellStyle name="Normal 8 4 3 2 3 4" xfId="3878" xr:uid="{960430D3-911A-437A-ACEE-362B05F7F567}"/>
    <cellStyle name="Normal 8 4 3 2 4" xfId="2199" xr:uid="{16F8455F-D5B9-4BB7-BF0D-E4E52AE47599}"/>
    <cellStyle name="Normal 8 4 3 2 5" xfId="3879" xr:uid="{3704D875-85DB-4087-A50D-2C0B8526899F}"/>
    <cellStyle name="Normal 8 4 3 2 6" xfId="3880" xr:uid="{BB3E8F57-4A4E-405A-B19A-61586B0874B9}"/>
    <cellStyle name="Normal 8 4 3 3" xfId="814" xr:uid="{CEF85741-D491-49EE-8916-C6B5978D373C}"/>
    <cellStyle name="Normal 8 4 3 3 2" xfId="2200" xr:uid="{E2915D1C-BCCD-4A55-810C-9656B8611216}"/>
    <cellStyle name="Normal 8 4 3 3 2 2" xfId="2201" xr:uid="{E510C31F-200F-4F11-82B2-63C2999F781F}"/>
    <cellStyle name="Normal 8 4 3 3 2 3" xfId="3881" xr:uid="{4D6CFC7B-149F-429A-9505-EFE5DE2C529A}"/>
    <cellStyle name="Normal 8 4 3 3 2 4" xfId="3882" xr:uid="{E9FF4754-55D6-4602-A848-5931F33F3502}"/>
    <cellStyle name="Normal 8 4 3 3 3" xfId="2202" xr:uid="{C2DF655F-9EC7-4D89-8ED1-93A60CEDD5E8}"/>
    <cellStyle name="Normal 8 4 3 3 4" xfId="3883" xr:uid="{7F79FDDB-9B56-49E9-84AD-A0F877ECB83A}"/>
    <cellStyle name="Normal 8 4 3 3 5" xfId="3884" xr:uid="{D9D783CC-9470-42C4-B9E8-37EF1DFA1276}"/>
    <cellStyle name="Normal 8 4 3 4" xfId="2203" xr:uid="{DF892161-C164-4709-A197-AD8F07D27163}"/>
    <cellStyle name="Normal 8 4 3 4 2" xfId="2204" xr:uid="{CE75D66F-7D92-421F-9452-1E79D5F77BC5}"/>
    <cellStyle name="Normal 8 4 3 4 3" xfId="3885" xr:uid="{492FBF2E-3209-4FA9-B991-62C7C3145ECB}"/>
    <cellStyle name="Normal 8 4 3 4 4" xfId="3886" xr:uid="{CBA1CCD6-8BA6-4B6E-8E0C-4C1876E54D4D}"/>
    <cellStyle name="Normal 8 4 3 5" xfId="2205" xr:uid="{52BE3428-80F3-42D7-A65D-D577C0B8ADBA}"/>
    <cellStyle name="Normal 8 4 3 5 2" xfId="3887" xr:uid="{BDC7602D-98D3-423B-8824-1366E1888C53}"/>
    <cellStyle name="Normal 8 4 3 5 3" xfId="3888" xr:uid="{40D3E497-B6AD-48A4-A4B7-1A447D9DD294}"/>
    <cellStyle name="Normal 8 4 3 5 4" xfId="3889" xr:uid="{1DC80947-9087-477D-B929-57BF6B42B09C}"/>
    <cellStyle name="Normal 8 4 3 6" xfId="3890" xr:uid="{5B59E8F4-37B6-45DF-90A9-104EB16E3D0E}"/>
    <cellStyle name="Normal 8 4 3 7" xfId="3891" xr:uid="{E2042464-D8AD-449E-8E9E-E6B537814CC6}"/>
    <cellStyle name="Normal 8 4 3 8" xfId="3892" xr:uid="{56049F2A-22C2-4D3A-8A98-9BC6BAEFC681}"/>
    <cellStyle name="Normal 8 4 4" xfId="403" xr:uid="{306FED14-4054-4ACC-8A46-7C8569D5CCC5}"/>
    <cellStyle name="Normal 8 4 4 2" xfId="815" xr:uid="{18D447A1-08C7-45D8-A10A-F1440ABAF24E}"/>
    <cellStyle name="Normal 8 4 4 2 2" xfId="816" xr:uid="{0A7C7339-7BAD-4DD4-8DEB-E4D903DB9455}"/>
    <cellStyle name="Normal 8 4 4 2 2 2" xfId="2206" xr:uid="{B4952BE6-C5A5-4825-8708-05B7C2BD96C3}"/>
    <cellStyle name="Normal 8 4 4 2 2 3" xfId="3893" xr:uid="{12FC25C1-A9DB-4F2C-AFB5-8196BA38D9E9}"/>
    <cellStyle name="Normal 8 4 4 2 2 4" xfId="3894" xr:uid="{6AD95DA1-6957-4C43-AB9A-85F0B578BEE1}"/>
    <cellStyle name="Normal 8 4 4 2 3" xfId="2207" xr:uid="{C7609658-654E-4DB1-B4F3-FB664903CA48}"/>
    <cellStyle name="Normal 8 4 4 2 4" xfId="3895" xr:uid="{C6219492-DC67-4C0A-9941-7154C66A9F17}"/>
    <cellStyle name="Normal 8 4 4 2 5" xfId="3896" xr:uid="{8232CF1F-4C00-43EF-9A8C-C706788D9088}"/>
    <cellStyle name="Normal 8 4 4 3" xfId="817" xr:uid="{70D687CB-37DD-4896-9749-DEDE18B4E001}"/>
    <cellStyle name="Normal 8 4 4 3 2" xfId="2208" xr:uid="{4B37AA15-18E4-427E-998D-F40B6AA760BC}"/>
    <cellStyle name="Normal 8 4 4 3 3" xfId="3897" xr:uid="{A041DAD9-0987-4440-BBD0-251227FBA58F}"/>
    <cellStyle name="Normal 8 4 4 3 4" xfId="3898" xr:uid="{DC8086E2-B5FA-459B-A4DE-5BAD307F9C0E}"/>
    <cellStyle name="Normal 8 4 4 4" xfId="2209" xr:uid="{692F72D3-88EE-45BF-9895-6AFF928C138E}"/>
    <cellStyle name="Normal 8 4 4 4 2" xfId="3899" xr:uid="{4294312E-85B7-4245-982E-5B1DA11ADAAD}"/>
    <cellStyle name="Normal 8 4 4 4 3" xfId="3900" xr:uid="{148E3CA8-7884-4D76-AFB9-9715BC97BAF0}"/>
    <cellStyle name="Normal 8 4 4 4 4" xfId="3901" xr:uid="{C3A4E277-3539-4384-A678-96A7E7F647CA}"/>
    <cellStyle name="Normal 8 4 4 5" xfId="3902" xr:uid="{9A6AE545-1EA8-4529-AC8C-B1F6E658320D}"/>
    <cellStyle name="Normal 8 4 4 6" xfId="3903" xr:uid="{47C5C9B1-C929-4747-BFF5-D32EA9B5AB5F}"/>
    <cellStyle name="Normal 8 4 4 7" xfId="3904" xr:uid="{EAF082A6-157B-4D85-8CFD-4CF9407E5791}"/>
    <cellStyle name="Normal 8 4 5" xfId="404" xr:uid="{EA09260A-19F2-4FC6-BBC3-8A58B40D5CCF}"/>
    <cellStyle name="Normal 8 4 5 2" xfId="818" xr:uid="{7DD21049-588A-459F-880A-0FE7AE847E1B}"/>
    <cellStyle name="Normal 8 4 5 2 2" xfId="2210" xr:uid="{932A9AE2-290F-41FE-9144-8EBB3714922C}"/>
    <cellStyle name="Normal 8 4 5 2 3" xfId="3905" xr:uid="{40BD9337-5256-442C-8C62-96826243D5E8}"/>
    <cellStyle name="Normal 8 4 5 2 4" xfId="3906" xr:uid="{0C1448DF-1C69-4256-AD1B-D4BEB2F243B4}"/>
    <cellStyle name="Normal 8 4 5 3" xfId="2211" xr:uid="{D43B030A-0A69-4AC7-A2A5-5C15CBF8B6C9}"/>
    <cellStyle name="Normal 8 4 5 3 2" xfId="3907" xr:uid="{2D5D240A-819C-419C-8B02-3CCE1C55C7E1}"/>
    <cellStyle name="Normal 8 4 5 3 3" xfId="3908" xr:uid="{35E5D7D8-730F-4F3D-9CE0-56FC686DB4A2}"/>
    <cellStyle name="Normal 8 4 5 3 4" xfId="3909" xr:uid="{A39A7306-93EC-4BFE-ABB3-E0BB9C17B74E}"/>
    <cellStyle name="Normal 8 4 5 4" xfId="3910" xr:uid="{A8B4CB6F-6871-4DF2-9838-0150C2E49880}"/>
    <cellStyle name="Normal 8 4 5 5" xfId="3911" xr:uid="{BD37CCBE-7E10-432E-9938-A62CA3528B6B}"/>
    <cellStyle name="Normal 8 4 5 6" xfId="3912" xr:uid="{3A7BB4D5-15DF-44C3-9C32-9053DBFD285C}"/>
    <cellStyle name="Normal 8 4 6" xfId="819" xr:uid="{71076DA8-472C-49D2-804B-D6C9FDD36DCD}"/>
    <cellStyle name="Normal 8 4 6 2" xfId="2212" xr:uid="{3D31122A-748B-46F7-8EA1-916AD9A20734}"/>
    <cellStyle name="Normal 8 4 6 2 2" xfId="3913" xr:uid="{A431BFD8-47C9-400D-92DF-C541E3A785E2}"/>
    <cellStyle name="Normal 8 4 6 2 3" xfId="3914" xr:uid="{E877B82B-5424-444A-88B1-774D75DF43DB}"/>
    <cellStyle name="Normal 8 4 6 2 4" xfId="3915" xr:uid="{7862E737-AEE4-4F27-952B-2570C4B30AF7}"/>
    <cellStyle name="Normal 8 4 6 3" xfId="3916" xr:uid="{E6DB41E5-2691-4991-96E4-C1B6CAA37F12}"/>
    <cellStyle name="Normal 8 4 6 4" xfId="3917" xr:uid="{9D60DE96-353E-4FFD-A53A-3A641A8A5731}"/>
    <cellStyle name="Normal 8 4 6 5" xfId="3918" xr:uid="{E0351481-A289-4A14-89E0-62C00C3DE9D7}"/>
    <cellStyle name="Normal 8 4 7" xfId="2213" xr:uid="{AA23625E-FB43-49B7-BCAA-AE04A451175E}"/>
    <cellStyle name="Normal 8 4 7 2" xfId="3919" xr:uid="{CC4223FB-52C9-448E-958F-1BE291A6E1C6}"/>
    <cellStyle name="Normal 8 4 7 3" xfId="3920" xr:uid="{FAF0AA06-0FAC-46C9-96BB-136C7FC97406}"/>
    <cellStyle name="Normal 8 4 7 4" xfId="3921" xr:uid="{DEB1ED05-A029-4134-9ABF-438089B29017}"/>
    <cellStyle name="Normal 8 4 8" xfId="3922" xr:uid="{A0FEA24C-3152-4ECD-AB71-7E33173D4886}"/>
    <cellStyle name="Normal 8 4 8 2" xfId="3923" xr:uid="{C4D87409-C807-4D54-90FF-0EA792F1F69C}"/>
    <cellStyle name="Normal 8 4 8 3" xfId="3924" xr:uid="{240A5535-3BE2-4CFC-9962-69D307BD2D23}"/>
    <cellStyle name="Normal 8 4 8 4" xfId="3925" xr:uid="{4EFEEA13-7DC0-4244-B988-E2F04F002584}"/>
    <cellStyle name="Normal 8 4 9" xfId="3926" xr:uid="{9A160910-AEFE-4EE4-939E-1AE921CDC996}"/>
    <cellStyle name="Normal 8 5" xfId="141" xr:uid="{1F98E82E-2413-4D70-91CF-DFE4A3B64AE2}"/>
    <cellStyle name="Normal 8 5 2" xfId="192" xr:uid="{7F266AE2-85AA-4760-90F0-D32348EF0E3E}"/>
    <cellStyle name="Normal 8 5 2 2" xfId="405" xr:uid="{AB9FFF1E-EFA4-4C0D-80BC-652F9533C8D6}"/>
    <cellStyle name="Normal 8 5 2 2 2" xfId="820" xr:uid="{47EF6677-7F01-41FC-86A1-181D4AC14E84}"/>
    <cellStyle name="Normal 8 5 2 2 2 2" xfId="2214" xr:uid="{483BA6CD-7585-48EF-997F-CFC92D1D98B2}"/>
    <cellStyle name="Normal 8 5 2 2 2 3" xfId="3927" xr:uid="{A6E5DAEC-E7DA-4E9D-9FCE-6EB0AC499B10}"/>
    <cellStyle name="Normal 8 5 2 2 2 4" xfId="3928" xr:uid="{0C0A37A0-90ED-4F47-B754-9376118EF20E}"/>
    <cellStyle name="Normal 8 5 2 2 3" xfId="2215" xr:uid="{16FC3FA4-361C-4EC9-910C-E1C231E8486D}"/>
    <cellStyle name="Normal 8 5 2 2 3 2" xfId="3929" xr:uid="{CD5A3C38-39C9-4F2D-BD76-0007C5017A10}"/>
    <cellStyle name="Normal 8 5 2 2 3 3" xfId="3930" xr:uid="{580A1A4E-7B3B-4EF6-84BB-243ACDBE7E17}"/>
    <cellStyle name="Normal 8 5 2 2 3 4" xfId="3931" xr:uid="{63C54D7F-007F-4F41-B204-09879359A320}"/>
    <cellStyle name="Normal 8 5 2 2 4" xfId="3932" xr:uid="{729BB60E-5F92-441F-95EB-2FA9C3E130CB}"/>
    <cellStyle name="Normal 8 5 2 2 5" xfId="3933" xr:uid="{9E8E65F8-7ED1-458F-B547-B72559C58020}"/>
    <cellStyle name="Normal 8 5 2 2 6" xfId="3934" xr:uid="{166E8B7D-B075-4869-8293-EE5232AC2D4F}"/>
    <cellStyle name="Normal 8 5 2 3" xfId="821" xr:uid="{0F4FACC1-4735-4828-B4DA-B5F7E1EF2BFD}"/>
    <cellStyle name="Normal 8 5 2 3 2" xfId="2216" xr:uid="{8347F800-CE69-433C-89E1-83EDAF31AD5C}"/>
    <cellStyle name="Normal 8 5 2 3 2 2" xfId="3935" xr:uid="{43E6ACED-87C2-41EA-A54C-61DF57FA72FF}"/>
    <cellStyle name="Normal 8 5 2 3 2 3" xfId="3936" xr:uid="{91CE10D3-0AA9-4D2D-9494-20EA766E7805}"/>
    <cellStyle name="Normal 8 5 2 3 2 4" xfId="3937" xr:uid="{5B00A45C-7168-4917-ACE1-58AD41114B93}"/>
    <cellStyle name="Normal 8 5 2 3 3" xfId="3938" xr:uid="{870E4F3F-329E-41A9-AFC9-3B0B225DD538}"/>
    <cellStyle name="Normal 8 5 2 3 4" xfId="3939" xr:uid="{632CEACC-5A07-4DA9-86AC-B6702A9028B4}"/>
    <cellStyle name="Normal 8 5 2 3 5" xfId="3940" xr:uid="{2A9A2D1C-BAE0-4E0A-9D55-6B1E742C3547}"/>
    <cellStyle name="Normal 8 5 2 4" xfId="2217" xr:uid="{265A8A19-8F4D-45A3-BD0F-7686B37D5E10}"/>
    <cellStyle name="Normal 8 5 2 4 2" xfId="3941" xr:uid="{DE8906D8-7499-4958-A84A-59E275BD3B0C}"/>
    <cellStyle name="Normal 8 5 2 4 3" xfId="3942" xr:uid="{D635D5D2-9A65-42C3-B432-DDC372F35439}"/>
    <cellStyle name="Normal 8 5 2 4 4" xfId="3943" xr:uid="{931B0185-B0B7-4B62-BF0B-B9C7D6FD07B6}"/>
    <cellStyle name="Normal 8 5 2 5" xfId="3944" xr:uid="{4026A628-3CA8-4A72-8672-D057B7B7FF13}"/>
    <cellStyle name="Normal 8 5 2 5 2" xfId="3945" xr:uid="{F91ED32F-5ABB-4A92-AFD2-866E5CF7C29F}"/>
    <cellStyle name="Normal 8 5 2 5 3" xfId="3946" xr:uid="{96E1295D-2656-4047-9D65-2C27BF403DBD}"/>
    <cellStyle name="Normal 8 5 2 5 4" xfId="3947" xr:uid="{58D7C5CA-3492-4EC0-9E73-0EA712568B9F}"/>
    <cellStyle name="Normal 8 5 2 6" xfId="3948" xr:uid="{204B0065-770A-4D3B-B573-C2530015F862}"/>
    <cellStyle name="Normal 8 5 2 7" xfId="3949" xr:uid="{C51ECE3A-B91A-4A7B-BFD8-7A4E0A1FE9E5}"/>
    <cellStyle name="Normal 8 5 2 8" xfId="3950" xr:uid="{D43C7037-4F92-4CE2-BB6F-1E24B672AB8D}"/>
    <cellStyle name="Normal 8 5 3" xfId="406" xr:uid="{CEC670D7-0A55-44B3-A780-5CF323917151}"/>
    <cellStyle name="Normal 8 5 3 2" xfId="822" xr:uid="{04188A55-31C4-4FA3-92B6-4224C5C69A1F}"/>
    <cellStyle name="Normal 8 5 3 2 2" xfId="823" xr:uid="{DA086BB5-AE1F-4E02-B97E-32DB096D89F7}"/>
    <cellStyle name="Normal 8 5 3 2 3" xfId="3951" xr:uid="{4D398AA9-64D7-45F4-A2D6-8FB4071567A0}"/>
    <cellStyle name="Normal 8 5 3 2 4" xfId="3952" xr:uid="{1D95921E-F26A-4C96-B482-5541421172F0}"/>
    <cellStyle name="Normal 8 5 3 3" xfId="824" xr:uid="{29EC989D-96EB-48A1-841F-14490F9FC872}"/>
    <cellStyle name="Normal 8 5 3 3 2" xfId="3953" xr:uid="{A72CCFAF-7318-4BAF-8CE2-C4E7FC5BCC5D}"/>
    <cellStyle name="Normal 8 5 3 3 3" xfId="3954" xr:uid="{D8F319C1-A4F3-4A6C-85A6-8229F131812A}"/>
    <cellStyle name="Normal 8 5 3 3 4" xfId="3955" xr:uid="{DC1B0FA4-4C4D-4FA5-83CC-5601D4C7D76F}"/>
    <cellStyle name="Normal 8 5 3 4" xfId="3956" xr:uid="{FAFD8A93-C55C-4BF1-891E-3AC082F904F9}"/>
    <cellStyle name="Normal 8 5 3 5" xfId="3957" xr:uid="{F982DC90-C3B5-4C10-841D-8EA12DBF448F}"/>
    <cellStyle name="Normal 8 5 3 6" xfId="3958" xr:uid="{F91B0EA5-D0B8-4ADD-B6B7-654AD6180666}"/>
    <cellStyle name="Normal 8 5 4" xfId="407" xr:uid="{1E4BFAE4-A6A4-4A05-B4AB-70429725EA94}"/>
    <cellStyle name="Normal 8 5 4 2" xfId="825" xr:uid="{AFC848F0-89FF-4F1D-87D8-8F61E9655B9E}"/>
    <cellStyle name="Normal 8 5 4 2 2" xfId="3959" xr:uid="{C0A17F67-6FF8-44C5-A976-008B267A9F70}"/>
    <cellStyle name="Normal 8 5 4 2 3" xfId="3960" xr:uid="{40971A0A-B579-4598-AD42-CE58CAC5973D}"/>
    <cellStyle name="Normal 8 5 4 2 4" xfId="3961" xr:uid="{37201F27-BB6C-47D0-9E4F-8A06A9FA1C61}"/>
    <cellStyle name="Normal 8 5 4 3" xfId="3962" xr:uid="{92FFCAF8-FBFE-42A2-8333-2A8CB172D72D}"/>
    <cellStyle name="Normal 8 5 4 4" xfId="3963" xr:uid="{16556992-0D02-49B5-A947-2199B1B8AD91}"/>
    <cellStyle name="Normal 8 5 4 5" xfId="3964" xr:uid="{2A264E30-0530-4C3B-9742-2EB5664A6415}"/>
    <cellStyle name="Normal 8 5 5" xfId="826" xr:uid="{B1F8BEB8-17EC-4F5C-96DA-772E221C64B9}"/>
    <cellStyle name="Normal 8 5 5 2" xfId="3965" xr:uid="{8E339930-E563-4291-BEB7-D7A0F9BBD498}"/>
    <cellStyle name="Normal 8 5 5 3" xfId="3966" xr:uid="{6569F782-DB0B-4887-B2D9-C222E9BF7788}"/>
    <cellStyle name="Normal 8 5 5 4" xfId="3967" xr:uid="{4060AA18-BB53-48C9-BFBE-2A05624CCEC3}"/>
    <cellStyle name="Normal 8 5 6" xfId="3968" xr:uid="{AC30996B-93D1-4542-9FCB-FE45F379F4C6}"/>
    <cellStyle name="Normal 8 5 6 2" xfId="3969" xr:uid="{35F38DEB-950A-49F5-AD85-134E9EDDB078}"/>
    <cellStyle name="Normal 8 5 6 3" xfId="3970" xr:uid="{1B8A3C09-E0C3-416A-8FD0-2B1FE6DE6A63}"/>
    <cellStyle name="Normal 8 5 6 4" xfId="3971" xr:uid="{32EB5C45-FF5B-404B-9E0F-871478E20056}"/>
    <cellStyle name="Normal 8 5 7" xfId="3972" xr:uid="{A4E019E2-4C30-4055-944A-DF46B0D50795}"/>
    <cellStyle name="Normal 8 5 8" xfId="3973" xr:uid="{42CED9A5-65C3-4B5E-AF19-FF84453E6D8F}"/>
    <cellStyle name="Normal 8 5 9" xfId="3974" xr:uid="{3E237BED-D03D-4AFE-8B4E-52FB95371A56}"/>
    <cellStyle name="Normal 8 6" xfId="142" xr:uid="{69F19606-D8B3-4D9A-92A7-271D6E199DF2}"/>
    <cellStyle name="Normal 8 6 2" xfId="408" xr:uid="{30AACA34-AD35-400A-B53B-D20BC68E21E0}"/>
    <cellStyle name="Normal 8 6 2 2" xfId="827" xr:uid="{3B06801E-8170-444F-A09C-85129ABE186C}"/>
    <cellStyle name="Normal 8 6 2 2 2" xfId="2218" xr:uid="{1B5920D3-1E42-4B3D-BB2F-FE6BDA53CF1A}"/>
    <cellStyle name="Normal 8 6 2 2 2 2" xfId="2219" xr:uid="{A7A681FB-2BBB-4B09-A6F7-E3EB4D2667E4}"/>
    <cellStyle name="Normal 8 6 2 2 3" xfId="2220" xr:uid="{93B19D7F-ED84-4ACE-8E45-DEA44799E9F3}"/>
    <cellStyle name="Normal 8 6 2 2 4" xfId="3975" xr:uid="{FEA0C520-C090-45E6-9AF4-2744F76E7DDD}"/>
    <cellStyle name="Normal 8 6 2 3" xfId="2221" xr:uid="{3A4C69F2-CF37-4E71-9EC6-777261563587}"/>
    <cellStyle name="Normal 8 6 2 3 2" xfId="2222" xr:uid="{61D1993C-FCB4-44F8-A163-B21FF804BF96}"/>
    <cellStyle name="Normal 8 6 2 3 3" xfId="3976" xr:uid="{EC7FEEF7-3381-426D-8E87-27CEB993416A}"/>
    <cellStyle name="Normal 8 6 2 3 4" xfId="3977" xr:uid="{6A944E4A-149D-479C-A630-6FE6700FF27F}"/>
    <cellStyle name="Normal 8 6 2 4" xfId="2223" xr:uid="{1FB0FA49-78EB-4F47-A516-A9E9B8622771}"/>
    <cellStyle name="Normal 8 6 2 5" xfId="3978" xr:uid="{682A396C-3182-45AA-88D9-25E43D88B547}"/>
    <cellStyle name="Normal 8 6 2 6" xfId="3979" xr:uid="{16713025-5021-49CD-9B9A-4B2D0E1CC66B}"/>
    <cellStyle name="Normal 8 6 3" xfId="828" xr:uid="{0E467142-50C9-436E-8755-4F5FE3AC99F2}"/>
    <cellStyle name="Normal 8 6 3 2" xfId="2224" xr:uid="{AB9AA3A0-64AF-4E3F-860A-2F5143DDA701}"/>
    <cellStyle name="Normal 8 6 3 2 2" xfId="2225" xr:uid="{D38ADEA3-9AB2-4E98-9C9C-59BD5A49CB92}"/>
    <cellStyle name="Normal 8 6 3 2 3" xfId="3980" xr:uid="{414C19EE-F9A9-4F6F-B568-7B03F9E72010}"/>
    <cellStyle name="Normal 8 6 3 2 4" xfId="3981" xr:uid="{D168DDBD-8A5D-429F-AA78-C83C186B9ACE}"/>
    <cellStyle name="Normal 8 6 3 3" xfId="2226" xr:uid="{E7D28418-2359-4EA1-9BD3-5819E3D7EC57}"/>
    <cellStyle name="Normal 8 6 3 4" xfId="3982" xr:uid="{BE885B3D-FD60-44C1-A61C-6D5CC43183CC}"/>
    <cellStyle name="Normal 8 6 3 5" xfId="3983" xr:uid="{D141B30B-A4A2-4B50-9A6E-55AB6D6632B5}"/>
    <cellStyle name="Normal 8 6 4" xfId="2227" xr:uid="{EDB369BE-8C8C-46F9-81DC-B656A3485905}"/>
    <cellStyle name="Normal 8 6 4 2" xfId="2228" xr:uid="{AB613BC0-43D8-4200-8C22-D0A4489621D6}"/>
    <cellStyle name="Normal 8 6 4 3" xfId="3984" xr:uid="{0402B7AF-ACAC-4AD1-811D-DC20D102165C}"/>
    <cellStyle name="Normal 8 6 4 4" xfId="3985" xr:uid="{014B14BB-EA91-4C7E-9803-094CE78F3CC1}"/>
    <cellStyle name="Normal 8 6 5" xfId="2229" xr:uid="{47D288DF-A0BE-4D98-82A2-F7B6F7786CB9}"/>
    <cellStyle name="Normal 8 6 5 2" xfId="3986" xr:uid="{E925A7D4-B732-4A57-98A6-4E78440343F6}"/>
    <cellStyle name="Normal 8 6 5 3" xfId="3987" xr:uid="{882088E2-69AB-4D0E-A312-63CA4312DA68}"/>
    <cellStyle name="Normal 8 6 5 4" xfId="3988" xr:uid="{4ED096CD-8EBD-40F1-8D2E-8B5345FDFBEF}"/>
    <cellStyle name="Normal 8 6 6" xfId="3989" xr:uid="{C5C00628-A8BA-48F7-940D-21E566DD3B66}"/>
    <cellStyle name="Normal 8 6 7" xfId="3990" xr:uid="{1FDC3406-B98D-464B-BC47-BF773F273AA8}"/>
    <cellStyle name="Normal 8 6 8" xfId="3991" xr:uid="{ECEFA2C8-3F26-4953-B052-B69C93017141}"/>
    <cellStyle name="Normal 8 7" xfId="409" xr:uid="{0D5C5692-5623-42D1-98E6-81240B9073BB}"/>
    <cellStyle name="Normal 8 7 2" xfId="829" xr:uid="{8E132908-A0F3-4C29-A175-8EADAD36FD6E}"/>
    <cellStyle name="Normal 8 7 2 2" xfId="830" xr:uid="{C830C10C-1899-4F0F-8633-2E66938D3D7F}"/>
    <cellStyle name="Normal 8 7 2 2 2" xfId="2230" xr:uid="{C79C4F67-28BB-4545-8E2D-E4B12BD0C4A9}"/>
    <cellStyle name="Normal 8 7 2 2 3" xfId="3992" xr:uid="{96C4065F-6582-4D2E-A5D2-122027B604D7}"/>
    <cellStyle name="Normal 8 7 2 2 4" xfId="3993" xr:uid="{84E72DA1-ADDB-4862-8177-62CF5EBDAE6A}"/>
    <cellStyle name="Normal 8 7 2 3" xfId="2231" xr:uid="{86ADE2F1-5CCB-48DD-8EE9-2A610A97FCA7}"/>
    <cellStyle name="Normal 8 7 2 4" xfId="3994" xr:uid="{1A358615-AC2A-4D1D-A9EE-D2F5125D0DAC}"/>
    <cellStyle name="Normal 8 7 2 5" xfId="3995" xr:uid="{4BD863BB-9290-466A-A140-1D60631A4ED4}"/>
    <cellStyle name="Normal 8 7 3" xfId="831" xr:uid="{54C59537-CA53-4AAD-BBF8-3451150DC65E}"/>
    <cellStyle name="Normal 8 7 3 2" xfId="2232" xr:uid="{21EC13A3-074E-4854-85D0-4E568684D5F5}"/>
    <cellStyle name="Normal 8 7 3 3" xfId="3996" xr:uid="{94B1F34B-EC86-4D89-BD70-A7F51954D6ED}"/>
    <cellStyle name="Normal 8 7 3 4" xfId="3997" xr:uid="{DD6500FC-8CE2-4622-BA30-A01680DAFF66}"/>
    <cellStyle name="Normal 8 7 4" xfId="2233" xr:uid="{5EE7EBE9-1EB3-4F66-A70A-9EFF503A8070}"/>
    <cellStyle name="Normal 8 7 4 2" xfId="3998" xr:uid="{3BB2ED28-481D-490D-B940-A2FC3C80CA08}"/>
    <cellStyle name="Normal 8 7 4 3" xfId="3999" xr:uid="{A7D99B91-F638-4F40-A2AC-1C10823A98B8}"/>
    <cellStyle name="Normal 8 7 4 4" xfId="4000" xr:uid="{1D1856FE-4D23-44F1-B706-D7064DF5F926}"/>
    <cellStyle name="Normal 8 7 5" xfId="4001" xr:uid="{52888153-C033-42FE-BD24-37C5B9C5E1DE}"/>
    <cellStyle name="Normal 8 7 6" xfId="4002" xr:uid="{430FF582-BFF2-4D28-B446-FB6D2A7E2AD9}"/>
    <cellStyle name="Normal 8 7 7" xfId="4003" xr:uid="{9FAA6E80-A19B-40D4-97B9-E3C4044F5374}"/>
    <cellStyle name="Normal 8 8" xfId="410" xr:uid="{8D7F23EB-CD75-4425-8557-A41D7D7FE513}"/>
    <cellStyle name="Normal 8 8 2" xfId="832" xr:uid="{811B729D-0A61-4B34-A518-EAE007F0BEB2}"/>
    <cellStyle name="Normal 8 8 2 2" xfId="2234" xr:uid="{AABE8515-B081-4A86-AC7A-D281A4BE6D6A}"/>
    <cellStyle name="Normal 8 8 2 3" xfId="4004" xr:uid="{DE03F8AE-95C8-4851-B5E6-DE2DF000499F}"/>
    <cellStyle name="Normal 8 8 2 4" xfId="4005" xr:uid="{596B9E65-E5EF-494A-BF75-47C062709C6F}"/>
    <cellStyle name="Normal 8 8 3" xfId="2235" xr:uid="{4E0F3B7E-AF9A-4057-B21B-9C45CD0C762A}"/>
    <cellStyle name="Normal 8 8 3 2" xfId="4006" xr:uid="{DADDA1BB-D777-4FAE-B14F-6BDE02A01EAD}"/>
    <cellStyle name="Normal 8 8 3 3" xfId="4007" xr:uid="{DE87A785-A216-4A07-BFBF-2C97754E83EA}"/>
    <cellStyle name="Normal 8 8 3 4" xfId="4008" xr:uid="{55937188-0FA9-484F-BA64-EE5C530C9EBA}"/>
    <cellStyle name="Normal 8 8 4" xfId="4009" xr:uid="{17A30352-B800-42AC-AC23-E2E69834177A}"/>
    <cellStyle name="Normal 8 8 5" xfId="4010" xr:uid="{0BB67C2D-B298-4039-9424-8452AC43A464}"/>
    <cellStyle name="Normal 8 8 6" xfId="4011" xr:uid="{3D00C9AB-A211-49D1-9092-EA981DEAB61C}"/>
    <cellStyle name="Normal 8 9" xfId="411" xr:uid="{70CBF1D7-C344-42B2-87D9-21849ED2AA9D}"/>
    <cellStyle name="Normal 8 9 2" xfId="2236" xr:uid="{9C071620-F887-449E-86DD-728A20CEA58C}"/>
    <cellStyle name="Normal 8 9 2 2" xfId="4012" xr:uid="{10BA02E4-A652-497D-99AE-D4CD883A81D5}"/>
    <cellStyle name="Normal 8 9 2 2 2" xfId="4417" xr:uid="{93CA82F3-2012-4941-8387-7673ED934B5A}"/>
    <cellStyle name="Normal 8 9 2 2 3" xfId="4695" xr:uid="{72E76267-AD5E-4E2A-A822-2B01BD877ED3}"/>
    <cellStyle name="Normal 8 9 2 3" xfId="4013" xr:uid="{2F5BCFD5-E25F-465F-BAD5-9BB082FE7BBB}"/>
    <cellStyle name="Normal 8 9 2 4" xfId="4014" xr:uid="{DAA18665-31D0-4987-85FC-E681258C41C8}"/>
    <cellStyle name="Normal 8 9 3" xfId="4015" xr:uid="{C8A9CE46-A6C8-432D-B016-352C6301EB7C}"/>
    <cellStyle name="Normal 8 9 4" xfId="4016" xr:uid="{C5C635B5-9F64-4C24-AADD-E299DC917FB1}"/>
    <cellStyle name="Normal 8 9 4 2" xfId="4587" xr:uid="{6433CB5A-38DA-4CEA-A13B-857C8CC0309C}"/>
    <cellStyle name="Normal 8 9 4 3" xfId="4696" xr:uid="{CB0E439E-BBB4-4A60-A18E-84BF68DEC71F}"/>
    <cellStyle name="Normal 8 9 4 4" xfId="4616" xr:uid="{0D3AB3ED-AEE7-44AB-8DD9-98EEA0E9123C}"/>
    <cellStyle name="Normal 8 9 5" xfId="4017" xr:uid="{4D0B7AEF-41C6-48D9-8954-F2C6B5192700}"/>
    <cellStyle name="Normal 9" xfId="143" xr:uid="{3CB3FF39-B011-48BE-A395-E12AD4A1750C}"/>
    <cellStyle name="Normal 9 10" xfId="412" xr:uid="{FBCD4ED1-4BEA-4B6B-8CE3-2237E18C223D}"/>
    <cellStyle name="Normal 9 10 2" xfId="2237" xr:uid="{FAFFF5B0-CCAC-4D99-9CBA-7F773EE11618}"/>
    <cellStyle name="Normal 9 10 2 2" xfId="4018" xr:uid="{E20AA63C-FFFB-4C67-A929-90D2FC1878C0}"/>
    <cellStyle name="Normal 9 10 2 3" xfId="4019" xr:uid="{C334C9BC-FF77-4F48-8C7E-24AC5B7E5624}"/>
    <cellStyle name="Normal 9 10 2 4" xfId="4020" xr:uid="{00A21E27-23B0-4F80-9D4F-4BF81C91A244}"/>
    <cellStyle name="Normal 9 10 3" xfId="4021" xr:uid="{20775FEB-07EA-46AD-9197-41C5895F992D}"/>
    <cellStyle name="Normal 9 10 4" xfId="4022" xr:uid="{148B5EBD-68CB-45BD-8107-D137621405B5}"/>
    <cellStyle name="Normal 9 10 5" xfId="4023" xr:uid="{359A11A3-FE22-4C59-B6B1-68A6C6B44907}"/>
    <cellStyle name="Normal 9 11" xfId="2238" xr:uid="{52A5427F-BCF4-45C4-BB9A-6E569B520A8A}"/>
    <cellStyle name="Normal 9 11 2" xfId="4024" xr:uid="{3AC88B8B-22C0-43F5-9DFA-03844213C5AE}"/>
    <cellStyle name="Normal 9 11 3" xfId="4025" xr:uid="{C28E4F04-62B1-4329-980B-CE66A3309654}"/>
    <cellStyle name="Normal 9 11 4" xfId="4026" xr:uid="{D4CBC2D8-B217-4A66-AD08-FAEC66A42320}"/>
    <cellStyle name="Normal 9 12" xfId="4027" xr:uid="{762BEE1B-FED5-48C7-9FD9-25593C77218D}"/>
    <cellStyle name="Normal 9 12 2" xfId="4028" xr:uid="{285F686A-CDEC-4C52-B15D-05E3E237F2E6}"/>
    <cellStyle name="Normal 9 12 3" xfId="4029" xr:uid="{88662EF1-2932-492C-BD57-72C59EBC5C04}"/>
    <cellStyle name="Normal 9 12 4" xfId="4030" xr:uid="{4069E3F5-BFB0-4E88-BB0E-AFC856CDC995}"/>
    <cellStyle name="Normal 9 13" xfId="4031" xr:uid="{A30F38B1-76D1-4D3B-BBB0-36A7C0D10BB6}"/>
    <cellStyle name="Normal 9 13 2" xfId="4032" xr:uid="{5D74A3E0-7909-43C1-8596-F91337352C35}"/>
    <cellStyle name="Normal 9 14" xfId="4033" xr:uid="{E1A4456A-C101-430E-9FB9-31DA6941D831}"/>
    <cellStyle name="Normal 9 15" xfId="4034" xr:uid="{8ECADDE2-54B7-4465-A27D-D4E6470BDA52}"/>
    <cellStyle name="Normal 9 16" xfId="4035" xr:uid="{5AEF9511-9A3D-4338-BAB4-ED276F346472}"/>
    <cellStyle name="Normal 9 2" xfId="144" xr:uid="{2F68DF67-A780-4F52-B48D-0E02CC6CF704}"/>
    <cellStyle name="Normal 9 2 2" xfId="413" xr:uid="{E2415889-D993-466C-A1AF-9D937D57F64F}"/>
    <cellStyle name="Normal 9 2 2 2" xfId="4678" xr:uid="{E9C57AE1-BDFD-41A6-8C8A-20AA1A8F2FAC}"/>
    <cellStyle name="Normal 9 2 3" xfId="4568" xr:uid="{7FB70217-3424-4402-8A5F-04EA5BB75532}"/>
    <cellStyle name="Normal 9 3" xfId="145" xr:uid="{1F853EF2-B613-4F7C-B0FB-E8F8F534B3F7}"/>
    <cellStyle name="Normal 9 3 10" xfId="4036" xr:uid="{1AD7D4FC-2AB1-4F68-8AD7-5C2C8DEEAB2C}"/>
    <cellStyle name="Normal 9 3 11" xfId="4037" xr:uid="{D60E69E9-F7E6-4B27-A515-B61420CAE2C9}"/>
    <cellStyle name="Normal 9 3 2" xfId="146" xr:uid="{430C7868-1411-4612-9C02-ACD57BC2A4B3}"/>
    <cellStyle name="Normal 9 3 2 2" xfId="147" xr:uid="{65B4B859-96F2-4750-9415-C70ABE03CCD7}"/>
    <cellStyle name="Normal 9 3 2 2 2" xfId="414" xr:uid="{1FBB701B-E21E-4286-A138-9094E2DF786D}"/>
    <cellStyle name="Normal 9 3 2 2 2 2" xfId="833" xr:uid="{D68EBEB8-F8E1-489B-9F8D-5406FF0A047A}"/>
    <cellStyle name="Normal 9 3 2 2 2 2 2" xfId="834" xr:uid="{7116347D-447A-429A-B1A0-39571DCA8241}"/>
    <cellStyle name="Normal 9 3 2 2 2 2 2 2" xfId="2239" xr:uid="{EF5D269F-E543-4A89-9963-BA5A9D915637}"/>
    <cellStyle name="Normal 9 3 2 2 2 2 2 2 2" xfId="2240" xr:uid="{A7B596CE-FF1D-4D01-916D-C33E52E0AE6C}"/>
    <cellStyle name="Normal 9 3 2 2 2 2 2 3" xfId="2241" xr:uid="{AE0FB9FD-844B-45DD-BC4C-A1E694A6F936}"/>
    <cellStyle name="Normal 9 3 2 2 2 2 3" xfId="2242" xr:uid="{5542B95F-F0F1-4B03-A5FD-932B0529A6FD}"/>
    <cellStyle name="Normal 9 3 2 2 2 2 3 2" xfId="2243" xr:uid="{D1ABA06C-D583-4A77-AF46-B32F1A830ECA}"/>
    <cellStyle name="Normal 9 3 2 2 2 2 4" xfId="2244" xr:uid="{B3082A2C-A7C3-44E4-AD41-E15587107571}"/>
    <cellStyle name="Normal 9 3 2 2 2 3" xfId="835" xr:uid="{AD1D69EB-7027-45DF-AC49-76E344B655C6}"/>
    <cellStyle name="Normal 9 3 2 2 2 3 2" xfId="2245" xr:uid="{816F8C52-E335-4D13-8F47-28CD31B91415}"/>
    <cellStyle name="Normal 9 3 2 2 2 3 2 2" xfId="2246" xr:uid="{3D1ABFC1-5617-4341-A9E7-078FDEF45675}"/>
    <cellStyle name="Normal 9 3 2 2 2 3 3" xfId="2247" xr:uid="{3D8BE609-2D27-4005-9E36-157A192B772A}"/>
    <cellStyle name="Normal 9 3 2 2 2 3 4" xfId="4038" xr:uid="{E016D520-9D23-4566-8755-FCAC4CEDD11C}"/>
    <cellStyle name="Normal 9 3 2 2 2 4" xfId="2248" xr:uid="{FD1479A3-A544-4A12-B2C9-542280294A51}"/>
    <cellStyle name="Normal 9 3 2 2 2 4 2" xfId="2249" xr:uid="{945FC413-EE35-47FA-98D0-E8592BD574F7}"/>
    <cellStyle name="Normal 9 3 2 2 2 5" xfId="2250" xr:uid="{7021296B-FD0C-4025-9170-B7AA74409564}"/>
    <cellStyle name="Normal 9 3 2 2 2 6" xfId="4039" xr:uid="{393A2B01-AA5C-4EB2-8A68-B393C6469ADC}"/>
    <cellStyle name="Normal 9 3 2 2 3" xfId="415" xr:uid="{2789095E-C35D-4148-AC7A-F4B17BD9FD60}"/>
    <cellStyle name="Normal 9 3 2 2 3 2" xfId="836" xr:uid="{3163DD3A-58EE-40DF-92DE-FEEF14B1ADDE}"/>
    <cellStyle name="Normal 9 3 2 2 3 2 2" xfId="837" xr:uid="{9733640A-5B15-4EAC-A623-4810C12E5D37}"/>
    <cellStyle name="Normal 9 3 2 2 3 2 2 2" xfId="2251" xr:uid="{18F60A94-5D35-4DE5-8AD0-A299D1156D15}"/>
    <cellStyle name="Normal 9 3 2 2 3 2 2 2 2" xfId="2252" xr:uid="{9E75585F-2280-41F9-B375-C6718854B503}"/>
    <cellStyle name="Normal 9 3 2 2 3 2 2 3" xfId="2253" xr:uid="{5070C110-277F-484E-BF95-9FF42AF9EE48}"/>
    <cellStyle name="Normal 9 3 2 2 3 2 3" xfId="2254" xr:uid="{C6ADCA84-C07A-4C5E-9237-7BD812AF7237}"/>
    <cellStyle name="Normal 9 3 2 2 3 2 3 2" xfId="2255" xr:uid="{8105C359-20E7-48F5-9263-EC0043BB3A5C}"/>
    <cellStyle name="Normal 9 3 2 2 3 2 4" xfId="2256" xr:uid="{347E7857-8399-450A-8D93-0C5A3EAE9C66}"/>
    <cellStyle name="Normal 9 3 2 2 3 3" xfId="838" xr:uid="{8F0635AD-550B-41F0-A7E0-FC2FBF5E07A2}"/>
    <cellStyle name="Normal 9 3 2 2 3 3 2" xfId="2257" xr:uid="{51D25387-4F7B-43B4-AA07-29C6CF10FB92}"/>
    <cellStyle name="Normal 9 3 2 2 3 3 2 2" xfId="2258" xr:uid="{8FE4539B-94FD-4C62-8EF8-8D7CBA22419F}"/>
    <cellStyle name="Normal 9 3 2 2 3 3 3" xfId="2259" xr:uid="{039119D0-79A5-40D5-B185-E36F3DB490CB}"/>
    <cellStyle name="Normal 9 3 2 2 3 4" xfId="2260" xr:uid="{D9DD97F5-6F3E-407C-AD55-5911FDC48091}"/>
    <cellStyle name="Normal 9 3 2 2 3 4 2" xfId="2261" xr:uid="{3967AF7A-38F2-4B45-82C2-EAF7F45DAFD1}"/>
    <cellStyle name="Normal 9 3 2 2 3 5" xfId="2262" xr:uid="{0DF5D9B3-05E4-409A-BF29-2496A12A1FCC}"/>
    <cellStyle name="Normal 9 3 2 2 4" xfId="839" xr:uid="{7F3A014B-E888-4B0D-A11D-C63DC3F8A38B}"/>
    <cellStyle name="Normal 9 3 2 2 4 2" xfId="840" xr:uid="{5176FFA8-EEC7-464C-9D0B-615446899CD8}"/>
    <cellStyle name="Normal 9 3 2 2 4 2 2" xfId="2263" xr:uid="{C76ED793-E3A4-43E7-A8C9-6B00796FD3CF}"/>
    <cellStyle name="Normal 9 3 2 2 4 2 2 2" xfId="2264" xr:uid="{D5D6B804-F8C5-46F0-9EE5-5AF1D10B9768}"/>
    <cellStyle name="Normal 9 3 2 2 4 2 3" xfId="2265" xr:uid="{8E8A703A-F1DE-4EE3-8D0F-F619D282DDD8}"/>
    <cellStyle name="Normal 9 3 2 2 4 3" xfId="2266" xr:uid="{F5E9A7B5-1B38-4ED0-B7C1-356ECA0DE6FA}"/>
    <cellStyle name="Normal 9 3 2 2 4 3 2" xfId="2267" xr:uid="{069A07C6-B1B4-43B5-824C-354E2A3DEBC5}"/>
    <cellStyle name="Normal 9 3 2 2 4 4" xfId="2268" xr:uid="{55A415CC-AA8F-4D0F-9FAA-FDCC6BC79350}"/>
    <cellStyle name="Normal 9 3 2 2 5" xfId="841" xr:uid="{0B9DDECD-6C64-4EEC-A15F-675EFBA986C9}"/>
    <cellStyle name="Normal 9 3 2 2 5 2" xfId="2269" xr:uid="{92D472BE-D158-4EA9-9F4C-9FD6FF3A8F6A}"/>
    <cellStyle name="Normal 9 3 2 2 5 2 2" xfId="2270" xr:uid="{3CC36685-2F09-4176-9A52-2ED024F51DD8}"/>
    <cellStyle name="Normal 9 3 2 2 5 3" xfId="2271" xr:uid="{356C13A6-E0F8-488D-B4E5-858FEDEB5C93}"/>
    <cellStyle name="Normal 9 3 2 2 5 4" xfId="4040" xr:uid="{6C68C149-EECB-4E72-B2D4-EC1E79B80D59}"/>
    <cellStyle name="Normal 9 3 2 2 6" xfId="2272" xr:uid="{8F5F8D1F-D17F-4CAC-9C6D-9040D086722A}"/>
    <cellStyle name="Normal 9 3 2 2 6 2" xfId="2273" xr:uid="{97B07D6E-8521-4BF1-8708-54A09BCAB9C9}"/>
    <cellStyle name="Normal 9 3 2 2 7" xfId="2274" xr:uid="{9E191FB3-7695-45A4-8704-BCFB92CE6015}"/>
    <cellStyle name="Normal 9 3 2 2 8" xfId="4041" xr:uid="{05E38FB0-FD89-494A-B3F9-94E59A0DA2B2}"/>
    <cellStyle name="Normal 9 3 2 3" xfId="416" xr:uid="{3E70E411-78A2-45E6-B3BC-88A370E10029}"/>
    <cellStyle name="Normal 9 3 2 3 2" xfId="842" xr:uid="{F175540F-47C1-4EC1-AE01-058BDDAB7313}"/>
    <cellStyle name="Normal 9 3 2 3 2 2" xfId="843" xr:uid="{218F11FB-24FE-4879-A213-39D830A0A6E2}"/>
    <cellStyle name="Normal 9 3 2 3 2 2 2" xfId="2275" xr:uid="{CF549511-6B74-4178-B202-8D86B1CD707B}"/>
    <cellStyle name="Normal 9 3 2 3 2 2 2 2" xfId="2276" xr:uid="{B0851E8A-F5C0-4588-AC8D-AE9482134D48}"/>
    <cellStyle name="Normal 9 3 2 3 2 2 3" xfId="2277" xr:uid="{D86BA0D9-A406-44C3-8642-BB3862D6C494}"/>
    <cellStyle name="Normal 9 3 2 3 2 3" xfId="2278" xr:uid="{F052536B-096D-45A6-8439-135B44D70690}"/>
    <cellStyle name="Normal 9 3 2 3 2 3 2" xfId="2279" xr:uid="{56EC6952-ACAF-42B4-BC3C-949F25E82572}"/>
    <cellStyle name="Normal 9 3 2 3 2 4" xfId="2280" xr:uid="{CFDC43F7-3D24-4E34-8035-CD4023D4C392}"/>
    <cellStyle name="Normal 9 3 2 3 3" xfId="844" xr:uid="{F615435F-EB51-48DF-8651-530389311F97}"/>
    <cellStyle name="Normal 9 3 2 3 3 2" xfId="2281" xr:uid="{A594095F-3131-42A2-A865-5C28019AD04C}"/>
    <cellStyle name="Normal 9 3 2 3 3 2 2" xfId="2282" xr:uid="{E7950981-DCD4-46F1-BB53-E870D5F11745}"/>
    <cellStyle name="Normal 9 3 2 3 3 3" xfId="2283" xr:uid="{08F2CD34-432D-4208-A143-D128A06C1403}"/>
    <cellStyle name="Normal 9 3 2 3 3 4" xfId="4042" xr:uid="{F717B5C0-54DB-4FAC-94D6-2C36D4876ACB}"/>
    <cellStyle name="Normal 9 3 2 3 4" xfId="2284" xr:uid="{0D6CD5B6-7BFC-48DE-A841-9D4B20DFE194}"/>
    <cellStyle name="Normal 9 3 2 3 4 2" xfId="2285" xr:uid="{DB5755A7-B170-406F-9211-E239E61A4759}"/>
    <cellStyle name="Normal 9 3 2 3 5" xfId="2286" xr:uid="{1C972D8A-8841-4729-9443-201C785C876F}"/>
    <cellStyle name="Normal 9 3 2 3 6" xfId="4043" xr:uid="{48EEE54F-7B9E-482C-89DF-A391E49BDF66}"/>
    <cellStyle name="Normal 9 3 2 4" xfId="417" xr:uid="{AFF88DF1-014F-4806-B0E1-52302AB98568}"/>
    <cellStyle name="Normal 9 3 2 4 2" xfId="845" xr:uid="{C020CE10-CF7A-49BE-BDE7-6F0CE7D0A3EC}"/>
    <cellStyle name="Normal 9 3 2 4 2 2" xfId="846" xr:uid="{38ED61D7-8A42-49AA-BFD3-0CB11ACD1113}"/>
    <cellStyle name="Normal 9 3 2 4 2 2 2" xfId="2287" xr:uid="{BDB77DE0-ADE3-4F71-AA81-5004E87E67DF}"/>
    <cellStyle name="Normal 9 3 2 4 2 2 2 2" xfId="2288" xr:uid="{4F2686B9-CA94-421E-A5B9-95332A483380}"/>
    <cellStyle name="Normal 9 3 2 4 2 2 3" xfId="2289" xr:uid="{1BDA4E71-B139-4800-9D55-3430DDD4B305}"/>
    <cellStyle name="Normal 9 3 2 4 2 3" xfId="2290" xr:uid="{D73B75E1-2D44-4E1C-B489-4A3001E9DC85}"/>
    <cellStyle name="Normal 9 3 2 4 2 3 2" xfId="2291" xr:uid="{B4901D06-19FC-4806-A66C-18B41805652D}"/>
    <cellStyle name="Normal 9 3 2 4 2 4" xfId="2292" xr:uid="{61A05669-6CF2-415C-B597-F80C33095C5C}"/>
    <cellStyle name="Normal 9 3 2 4 3" xfId="847" xr:uid="{95AE23AF-430D-4928-B4A9-100ACD156090}"/>
    <cellStyle name="Normal 9 3 2 4 3 2" xfId="2293" xr:uid="{19318809-BDB4-464F-8672-8493EF7F091E}"/>
    <cellStyle name="Normal 9 3 2 4 3 2 2" xfId="2294" xr:uid="{E817E88C-5764-47C4-A81C-C4FB5086D61F}"/>
    <cellStyle name="Normal 9 3 2 4 3 3" xfId="2295" xr:uid="{9C16B38D-6A0C-4FEE-89D1-9B78D2930D90}"/>
    <cellStyle name="Normal 9 3 2 4 4" xfId="2296" xr:uid="{DE6D494C-768A-4117-AF7E-C71F97124290}"/>
    <cellStyle name="Normal 9 3 2 4 4 2" xfId="2297" xr:uid="{783A23C8-5CBD-4BED-9C4B-A39BEF196C89}"/>
    <cellStyle name="Normal 9 3 2 4 5" xfId="2298" xr:uid="{AF70F950-5006-452D-90B5-230DD34408ED}"/>
    <cellStyle name="Normal 9 3 2 5" xfId="418" xr:uid="{C1939140-1553-4F84-92CC-E333F4AEC98A}"/>
    <cellStyle name="Normal 9 3 2 5 2" xfId="848" xr:uid="{F4548141-2D7E-42D2-825F-A693460C607E}"/>
    <cellStyle name="Normal 9 3 2 5 2 2" xfId="2299" xr:uid="{3000B767-65F8-48F8-8BE7-E350FFB89F5D}"/>
    <cellStyle name="Normal 9 3 2 5 2 2 2" xfId="2300" xr:uid="{590B609D-C322-4D36-8407-F4049C8FA654}"/>
    <cellStyle name="Normal 9 3 2 5 2 3" xfId="2301" xr:uid="{0AB3B8A0-0C3D-4F85-873F-E86D0FBCBEAB}"/>
    <cellStyle name="Normal 9 3 2 5 3" xfId="2302" xr:uid="{1200B3DB-4F76-4F3D-BA18-F761FF5AC9DF}"/>
    <cellStyle name="Normal 9 3 2 5 3 2" xfId="2303" xr:uid="{ADB8B832-73CD-4A5E-9472-C9195180960E}"/>
    <cellStyle name="Normal 9 3 2 5 4" xfId="2304" xr:uid="{0501074C-4840-4A13-816A-78B088F6BEEA}"/>
    <cellStyle name="Normal 9 3 2 6" xfId="849" xr:uid="{798F17CD-95FB-46DA-9877-21E8F2BC86C5}"/>
    <cellStyle name="Normal 9 3 2 6 2" xfId="2305" xr:uid="{E5404B61-F8E7-467D-BD99-0B00687F69C0}"/>
    <cellStyle name="Normal 9 3 2 6 2 2" xfId="2306" xr:uid="{AB57DEB4-B298-4691-B04F-91BF9AA71C5A}"/>
    <cellStyle name="Normal 9 3 2 6 3" xfId="2307" xr:uid="{3E73DAF7-2127-434A-9134-67EBF8BA1E0A}"/>
    <cellStyle name="Normal 9 3 2 6 4" xfId="4044" xr:uid="{F34B3C19-C47A-4697-99C1-11B97C5D1C93}"/>
    <cellStyle name="Normal 9 3 2 7" xfId="2308" xr:uid="{402A51C5-9359-4238-87FF-6740ED88F356}"/>
    <cellStyle name="Normal 9 3 2 7 2" xfId="2309" xr:uid="{AF81419C-C8C8-4FA1-80B8-DC90A79EDE1F}"/>
    <cellStyle name="Normal 9 3 2 8" xfId="2310" xr:uid="{15A2288E-2099-4599-80F8-3887C155106C}"/>
    <cellStyle name="Normal 9 3 2 9" xfId="4045" xr:uid="{A5A61EB3-210E-431B-AEB0-2F57FCC0F2D1}"/>
    <cellStyle name="Normal 9 3 3" xfId="148" xr:uid="{8ADBDBE2-A690-43BC-B415-B80BC0A58288}"/>
    <cellStyle name="Normal 9 3 3 2" xfId="193" xr:uid="{0CF31B1D-7D84-4A1E-BEBD-9B95F02E543D}"/>
    <cellStyle name="Normal 9 3 3 2 2" xfId="850" xr:uid="{94C9893C-B70A-42DF-8D77-F3A76692449E}"/>
    <cellStyle name="Normal 9 3 3 2 2 2" xfId="851" xr:uid="{2D02696D-7F66-43A0-95AF-DB36EE091DB4}"/>
    <cellStyle name="Normal 9 3 3 2 2 2 2" xfId="2311" xr:uid="{B7A7DCE8-B420-4872-A655-0943DDD0E03E}"/>
    <cellStyle name="Normal 9 3 3 2 2 2 2 2" xfId="2312" xr:uid="{5ECF6024-E227-4191-B427-C2F3B793DB1A}"/>
    <cellStyle name="Normal 9 3 3 2 2 2 3" xfId="2313" xr:uid="{A552A72F-F72C-4C3C-AF9B-D00759610B8F}"/>
    <cellStyle name="Normal 9 3 3 2 2 3" xfId="2314" xr:uid="{70DF0960-7121-4B65-9C7B-531BBE49E184}"/>
    <cellStyle name="Normal 9 3 3 2 2 3 2" xfId="2315" xr:uid="{513A7FD0-49D0-404A-8C8F-8ECE89BFB2F8}"/>
    <cellStyle name="Normal 9 3 3 2 2 4" xfId="2316" xr:uid="{D203A260-A9D0-42B3-ACEC-D6169A59FFA8}"/>
    <cellStyle name="Normal 9 3 3 2 3" xfId="852" xr:uid="{2B352D51-F0D5-4B8A-A52B-6A9331251445}"/>
    <cellStyle name="Normal 9 3 3 2 3 2" xfId="2317" xr:uid="{51BDDB8C-54C0-4103-843E-C838E3CB1243}"/>
    <cellStyle name="Normal 9 3 3 2 3 2 2" xfId="2318" xr:uid="{595C35FE-C7E9-4578-BAF1-4F6E2C5372BA}"/>
    <cellStyle name="Normal 9 3 3 2 3 3" xfId="2319" xr:uid="{D5E26759-CEC7-4F12-913B-71A2B8987548}"/>
    <cellStyle name="Normal 9 3 3 2 3 4" xfId="4046" xr:uid="{EAC89B3D-ABAF-4C01-9738-0714A66320B4}"/>
    <cellStyle name="Normal 9 3 3 2 4" xfId="2320" xr:uid="{087B5355-FB83-4DBE-9DEA-F037C82ED4FA}"/>
    <cellStyle name="Normal 9 3 3 2 4 2" xfId="2321" xr:uid="{22DC1DE4-8DAA-44FD-A31A-8ED442B0D8A9}"/>
    <cellStyle name="Normal 9 3 3 2 5" xfId="2322" xr:uid="{2E2A605B-C1EE-4F5E-9A4A-F7061E1E2C4A}"/>
    <cellStyle name="Normal 9 3 3 2 6" xfId="4047" xr:uid="{1D409D75-42F6-410E-A5B3-C371BAD5E255}"/>
    <cellStyle name="Normal 9 3 3 3" xfId="419" xr:uid="{9EC47ABB-90E8-474E-B5D4-63080C2001EC}"/>
    <cellStyle name="Normal 9 3 3 3 2" xfId="853" xr:uid="{A77D63D2-ADD0-45E3-B14B-D389A02F57AC}"/>
    <cellStyle name="Normal 9 3 3 3 2 2" xfId="854" xr:uid="{788B912D-9FAE-4DEA-849F-70C935E775C7}"/>
    <cellStyle name="Normal 9 3 3 3 2 2 2" xfId="2323" xr:uid="{9C1F1F3A-50BB-4D7F-A7EB-E666FBA10F4B}"/>
    <cellStyle name="Normal 9 3 3 3 2 2 2 2" xfId="2324" xr:uid="{BDABBFC9-430C-4D53-8C9F-B508AA858AC1}"/>
    <cellStyle name="Normal 9 3 3 3 2 2 2 2 2" xfId="4771" xr:uid="{B2122288-B563-427D-BFE4-AA1A8F0909EC}"/>
    <cellStyle name="Normal 9 3 3 3 2 2 3" xfId="2325" xr:uid="{49803394-97F4-4218-8B79-129A1A225729}"/>
    <cellStyle name="Normal 9 3 3 3 2 2 3 2" xfId="4772" xr:uid="{BB1F96E7-A583-40A6-AC0B-1F90DF459CA6}"/>
    <cellStyle name="Normal 9 3 3 3 2 3" xfId="2326" xr:uid="{591CB03C-B984-43AE-AE66-07C9F1E83292}"/>
    <cellStyle name="Normal 9 3 3 3 2 3 2" xfId="2327" xr:uid="{D12B550C-9FB9-4742-8670-4380CFFBC5E3}"/>
    <cellStyle name="Normal 9 3 3 3 2 3 2 2" xfId="4774" xr:uid="{AE4DCBAE-59CA-4171-A531-80D01AB35A52}"/>
    <cellStyle name="Normal 9 3 3 3 2 3 3" xfId="4773" xr:uid="{C30CA0DC-C6E1-43F2-B977-8CDD5BC89E39}"/>
    <cellStyle name="Normal 9 3 3 3 2 4" xfId="2328" xr:uid="{1F3AADAC-6680-4872-BE36-CE16935E178B}"/>
    <cellStyle name="Normal 9 3 3 3 2 4 2" xfId="4775" xr:uid="{7A9F0966-6AA4-413E-A444-A1E5F4F6AD90}"/>
    <cellStyle name="Normal 9 3 3 3 3" xfId="855" xr:uid="{5A981DF2-624A-438C-ADDA-21F7CB86C344}"/>
    <cellStyle name="Normal 9 3 3 3 3 2" xfId="2329" xr:uid="{855BE656-5191-491C-BB86-4C1455B8091B}"/>
    <cellStyle name="Normal 9 3 3 3 3 2 2" xfId="2330" xr:uid="{7830EC0E-DB4F-4C86-A9B6-E3B3B97396B0}"/>
    <cellStyle name="Normal 9 3 3 3 3 2 2 2" xfId="4778" xr:uid="{C6C2331B-FA86-4D5F-9305-6825BEF15090}"/>
    <cellStyle name="Normal 9 3 3 3 3 2 3" xfId="4777" xr:uid="{4BD0069D-0F43-49BF-BAC6-3A7C42BC882F}"/>
    <cellStyle name="Normal 9 3 3 3 3 3" xfId="2331" xr:uid="{B165DEBA-0B05-4963-9454-D3CD28F42699}"/>
    <cellStyle name="Normal 9 3 3 3 3 3 2" xfId="4779" xr:uid="{661A3EE0-D6D9-4E20-A2B6-3E356E6C537B}"/>
    <cellStyle name="Normal 9 3 3 3 3 4" xfId="4776" xr:uid="{AB9294B4-0853-4F6F-8BF2-C7BCE1A711F3}"/>
    <cellStyle name="Normal 9 3 3 3 4" xfId="2332" xr:uid="{D4E60669-2ED8-470A-9D0B-91BF3519E8CC}"/>
    <cellStyle name="Normal 9 3 3 3 4 2" xfId="2333" xr:uid="{114E4417-08B5-411C-93D7-167ECBAC916C}"/>
    <cellStyle name="Normal 9 3 3 3 4 2 2" xfId="4781" xr:uid="{999588DE-6634-4E61-92FD-5EDBF4E328D7}"/>
    <cellStyle name="Normal 9 3 3 3 4 3" xfId="4780" xr:uid="{950B0579-3385-4D24-B572-F050B56E27F4}"/>
    <cellStyle name="Normal 9 3 3 3 5" xfId="2334" xr:uid="{9B574056-CEF5-46E3-B2B5-A506CCBC1A6D}"/>
    <cellStyle name="Normal 9 3 3 3 5 2" xfId="4782" xr:uid="{9C163B05-D60F-4C48-BCE4-7BB1BF493A38}"/>
    <cellStyle name="Normal 9 3 3 4" xfId="420" xr:uid="{80AA9348-7381-4F5E-9ADF-59DBF3BDCA3E}"/>
    <cellStyle name="Normal 9 3 3 4 2" xfId="856" xr:uid="{7F0A4CCD-7A6C-48B2-BA6B-547257AA5F86}"/>
    <cellStyle name="Normal 9 3 3 4 2 2" xfId="2335" xr:uid="{1DAFA95F-02D7-44DB-8992-19DE3DDA29C0}"/>
    <cellStyle name="Normal 9 3 3 4 2 2 2" xfId="2336" xr:uid="{F266A18D-B692-4F4A-9986-750E8BDC6FF7}"/>
    <cellStyle name="Normal 9 3 3 4 2 2 2 2" xfId="4786" xr:uid="{9642BA35-8458-495C-9F69-D25BD1FF0A12}"/>
    <cellStyle name="Normal 9 3 3 4 2 2 3" xfId="4785" xr:uid="{92645436-0CFA-4658-8FDA-2D7D6AE52074}"/>
    <cellStyle name="Normal 9 3 3 4 2 3" xfId="2337" xr:uid="{4F27BC96-C867-482B-9953-B0220B30D005}"/>
    <cellStyle name="Normal 9 3 3 4 2 3 2" xfId="4787" xr:uid="{B344E7E0-8E80-4E8D-BD3B-065F3BFD5D6D}"/>
    <cellStyle name="Normal 9 3 3 4 2 4" xfId="4784" xr:uid="{245371CC-7ADB-42A8-8764-917CA46F4AEE}"/>
    <cellStyle name="Normal 9 3 3 4 3" xfId="2338" xr:uid="{07241A37-BCA3-4727-ABEE-42FE47276A6D}"/>
    <cellStyle name="Normal 9 3 3 4 3 2" xfId="2339" xr:uid="{F83B6ACA-3F66-4C50-AE11-9E8C4F6A8BD4}"/>
    <cellStyle name="Normal 9 3 3 4 3 2 2" xfId="4789" xr:uid="{BBD864BB-13C2-473E-850C-68E520BF6095}"/>
    <cellStyle name="Normal 9 3 3 4 3 3" xfId="4788" xr:uid="{3EEACD17-2F19-47C2-ADAA-5E34C2639BD4}"/>
    <cellStyle name="Normal 9 3 3 4 4" xfId="2340" xr:uid="{DB614A28-E436-405E-985B-E14187344FEF}"/>
    <cellStyle name="Normal 9 3 3 4 4 2" xfId="4790" xr:uid="{6489E573-5CD6-47EE-B48A-39DA0775E76D}"/>
    <cellStyle name="Normal 9 3 3 4 5" xfId="4783" xr:uid="{E2694AFE-CA2B-430A-B1D5-4A8C26D5BA94}"/>
    <cellStyle name="Normal 9 3 3 5" xfId="857" xr:uid="{FED9EA7D-7968-4C58-BC8C-B50F67E25BD3}"/>
    <cellStyle name="Normal 9 3 3 5 2" xfId="2341" xr:uid="{560EDE4F-168C-4661-B564-0ACF625F871C}"/>
    <cellStyle name="Normal 9 3 3 5 2 2" xfId="2342" xr:uid="{5AB5E47D-C216-44F0-A31D-03249DA947DB}"/>
    <cellStyle name="Normal 9 3 3 5 2 2 2" xfId="4793" xr:uid="{34DF5BC0-A6C7-4CC9-9D5B-2B852D95F906}"/>
    <cellStyle name="Normal 9 3 3 5 2 3" xfId="4792" xr:uid="{AA2C5149-E85A-4256-828A-2919B00D3CF8}"/>
    <cellStyle name="Normal 9 3 3 5 3" xfId="2343" xr:uid="{1579A0C0-6A38-4B98-AC0E-D5338BEE7F37}"/>
    <cellStyle name="Normal 9 3 3 5 3 2" xfId="4794" xr:uid="{B49B6E4C-C9D6-4321-BE25-7C0F6A69BC63}"/>
    <cellStyle name="Normal 9 3 3 5 4" xfId="4048" xr:uid="{6BE3E6B7-7340-4347-B698-BD9AED73FE52}"/>
    <cellStyle name="Normal 9 3 3 5 4 2" xfId="4795" xr:uid="{46844F26-2D44-4541-A418-1FBF014A3C8D}"/>
    <cellStyle name="Normal 9 3 3 5 5" xfId="4791" xr:uid="{DE25D283-8373-4FC9-936A-404DBD5FC4EA}"/>
    <cellStyle name="Normal 9 3 3 6" xfId="2344" xr:uid="{5F0111A2-CF14-4EDE-918C-0B5E406AEC3D}"/>
    <cellStyle name="Normal 9 3 3 6 2" xfId="2345" xr:uid="{F92FCDFD-1AE2-4828-8955-598E67C84994}"/>
    <cellStyle name="Normal 9 3 3 6 2 2" xfId="4797" xr:uid="{7E6E9537-55FB-4CA5-ABE5-4BD7A8BBC13D}"/>
    <cellStyle name="Normal 9 3 3 6 3" xfId="4796" xr:uid="{4CCC31DC-F619-4677-A632-D90E919F6064}"/>
    <cellStyle name="Normal 9 3 3 7" xfId="2346" xr:uid="{327D445C-5094-4CE8-93AA-C76433386691}"/>
    <cellStyle name="Normal 9 3 3 7 2" xfId="4798" xr:uid="{FC6140F7-66D9-4178-AFC5-029E14B60046}"/>
    <cellStyle name="Normal 9 3 3 8" xfId="4049" xr:uid="{6EFDFE2A-D9D2-4DA1-87AA-BA4D93F02F53}"/>
    <cellStyle name="Normal 9 3 3 8 2" xfId="4799" xr:uid="{1AA5B863-6C55-4D14-B597-B36242FA98A6}"/>
    <cellStyle name="Normal 9 3 4" xfId="149" xr:uid="{DE84FBDA-ED39-4ABD-A645-A1D1922D14F0}"/>
    <cellStyle name="Normal 9 3 4 2" xfId="458" xr:uid="{94E4657B-9456-49D8-A30C-A7F01CC9C156}"/>
    <cellStyle name="Normal 9 3 4 2 2" xfId="858" xr:uid="{9BD80FEA-959E-4284-9AFB-10C7899E2E29}"/>
    <cellStyle name="Normal 9 3 4 2 2 2" xfId="2347" xr:uid="{C6CBC1F9-E782-4574-8B16-81CF87376D22}"/>
    <cellStyle name="Normal 9 3 4 2 2 2 2" xfId="2348" xr:uid="{4011B7EC-C885-4D9E-B63A-A8C4697621AF}"/>
    <cellStyle name="Normal 9 3 4 2 2 2 2 2" xfId="4804" xr:uid="{005893DB-68E4-42E1-816F-F13F6497EDE9}"/>
    <cellStyle name="Normal 9 3 4 2 2 2 3" xfId="4803" xr:uid="{59F10039-3A7D-49E2-9DE9-EACF93FB6711}"/>
    <cellStyle name="Normal 9 3 4 2 2 3" xfId="2349" xr:uid="{2181FF65-5C1D-4139-B51C-07DD670B341B}"/>
    <cellStyle name="Normal 9 3 4 2 2 3 2" xfId="4805" xr:uid="{0FD283C5-0335-47C7-9440-5BA758038899}"/>
    <cellStyle name="Normal 9 3 4 2 2 4" xfId="4050" xr:uid="{4CFD089C-D132-4635-8B40-2EC4079C1C8D}"/>
    <cellStyle name="Normal 9 3 4 2 2 4 2" xfId="4806" xr:uid="{67DF0E47-52A1-4E00-96D1-4D677273CA07}"/>
    <cellStyle name="Normal 9 3 4 2 2 5" xfId="4802" xr:uid="{4038E432-54AD-4531-B96C-3A944A2E7A64}"/>
    <cellStyle name="Normal 9 3 4 2 3" xfId="2350" xr:uid="{4A331282-E15F-4E62-99A5-C1AD7EEF648A}"/>
    <cellStyle name="Normal 9 3 4 2 3 2" xfId="2351" xr:uid="{77940039-F5C4-4F11-A2AD-CD4B3B8D6EFD}"/>
    <cellStyle name="Normal 9 3 4 2 3 2 2" xfId="4808" xr:uid="{DF33B7A6-6769-4A4A-A3B1-5B74505DE28E}"/>
    <cellStyle name="Normal 9 3 4 2 3 3" xfId="4807" xr:uid="{72992670-3058-447F-AB25-E0371EAE506D}"/>
    <cellStyle name="Normal 9 3 4 2 4" xfId="2352" xr:uid="{DEDA3C5D-B982-40E4-861D-50060B77A25A}"/>
    <cellStyle name="Normal 9 3 4 2 4 2" xfId="4809" xr:uid="{A0DDC7E3-7F7D-4B8A-967C-1DB0C865AD13}"/>
    <cellStyle name="Normal 9 3 4 2 5" xfId="4051" xr:uid="{2F5335BF-A590-4641-8DE9-5762EC7C63EA}"/>
    <cellStyle name="Normal 9 3 4 2 5 2" xfId="4810" xr:uid="{03DEB7F9-124F-42EA-95BE-F43276674FDD}"/>
    <cellStyle name="Normal 9 3 4 2 6" xfId="4801" xr:uid="{4436CB35-6AD5-4B0B-A73B-B56E3F488581}"/>
    <cellStyle name="Normal 9 3 4 3" xfId="859" xr:uid="{CDCA177C-EFD0-4A76-AF1B-37CE68E648B6}"/>
    <cellStyle name="Normal 9 3 4 3 2" xfId="2353" xr:uid="{E31B4BF0-454B-4988-A113-DE9CF80C4B87}"/>
    <cellStyle name="Normal 9 3 4 3 2 2" xfId="2354" xr:uid="{340CA575-9652-4B4E-A3AB-1B252A9254C2}"/>
    <cellStyle name="Normal 9 3 4 3 2 2 2" xfId="4813" xr:uid="{1B7F33EF-8BE1-4A43-AA59-7A51DE5A7207}"/>
    <cellStyle name="Normal 9 3 4 3 2 3" xfId="4812" xr:uid="{C5763B03-9EBA-4F77-A611-654E9E9436D2}"/>
    <cellStyle name="Normal 9 3 4 3 3" xfId="2355" xr:uid="{1946A940-E8B6-4922-833A-11F20CA0549C}"/>
    <cellStyle name="Normal 9 3 4 3 3 2" xfId="4814" xr:uid="{877D6B06-B980-41D2-B2B0-4714CF3C3D1D}"/>
    <cellStyle name="Normal 9 3 4 3 4" xfId="4052" xr:uid="{0F0CD863-3194-4690-AD24-E54C0DE460D0}"/>
    <cellStyle name="Normal 9 3 4 3 4 2" xfId="4815" xr:uid="{E65EB869-486C-436E-8A51-86F5084394BE}"/>
    <cellStyle name="Normal 9 3 4 3 5" xfId="4811" xr:uid="{35C7CA37-70F1-4F23-8A57-605B0A522C83}"/>
    <cellStyle name="Normal 9 3 4 4" xfId="2356" xr:uid="{CBC79F9C-44DA-4310-872F-BB0E279C48B5}"/>
    <cellStyle name="Normal 9 3 4 4 2" xfId="2357" xr:uid="{6F406AA8-DCEA-4439-B635-F100EDEFBF5B}"/>
    <cellStyle name="Normal 9 3 4 4 2 2" xfId="4817" xr:uid="{0E752ADC-2EE3-43F6-B4CC-CB04C083EA91}"/>
    <cellStyle name="Normal 9 3 4 4 3" xfId="4053" xr:uid="{2D767B39-3540-42E2-9E83-D941EBBC34F9}"/>
    <cellStyle name="Normal 9 3 4 4 3 2" xfId="4818" xr:uid="{D225CD03-92B6-4825-9B74-6F842BBD39AB}"/>
    <cellStyle name="Normal 9 3 4 4 4" xfId="4054" xr:uid="{BC81D83F-8CDE-4AA1-AC62-7B6E8FF5D195}"/>
    <cellStyle name="Normal 9 3 4 4 4 2" xfId="4819" xr:uid="{2930D076-3445-4763-8B32-B9B24B4D55E5}"/>
    <cellStyle name="Normal 9 3 4 4 5" xfId="4816" xr:uid="{878CE65A-3087-442B-A5F5-DB687DED2B27}"/>
    <cellStyle name="Normal 9 3 4 5" xfId="2358" xr:uid="{88BDF9F0-60A7-45A6-9A0F-008A4DA9DED5}"/>
    <cellStyle name="Normal 9 3 4 5 2" xfId="4820" xr:uid="{C9043B4C-551C-459D-ABC8-18719A85BA84}"/>
    <cellStyle name="Normal 9 3 4 6" xfId="4055" xr:uid="{056B035B-74A0-4DF4-9F60-026CC6750480}"/>
    <cellStyle name="Normal 9 3 4 6 2" xfId="4821" xr:uid="{9E3E7D06-D248-429E-B9A6-4CDE31CF2384}"/>
    <cellStyle name="Normal 9 3 4 7" xfId="4056" xr:uid="{FD29172D-8BC9-4093-AC34-BCF8889750C7}"/>
    <cellStyle name="Normal 9 3 4 7 2" xfId="4822" xr:uid="{DA96D92D-98CA-4654-A411-F74798BA9768}"/>
    <cellStyle name="Normal 9 3 4 8" xfId="4800" xr:uid="{C1BB23BD-6795-45BB-A0C3-0AC6AFDF03D8}"/>
    <cellStyle name="Normal 9 3 5" xfId="150" xr:uid="{68B2882A-CCB4-4B79-8862-D3B7D997C732}"/>
    <cellStyle name="Normal 9 3 5 2" xfId="860" xr:uid="{185C01DF-22CC-4C55-88AB-B998CED42E6B}"/>
    <cellStyle name="Normal 9 3 5 2 2" xfId="861" xr:uid="{DC06D885-7FBA-4DDC-8F94-31CD3FC90615}"/>
    <cellStyle name="Normal 9 3 5 2 2 2" xfId="2359" xr:uid="{B2C3EAFB-4F5E-4EC7-AF7D-E0E07DEC7F7B}"/>
    <cellStyle name="Normal 9 3 5 2 2 2 2" xfId="2360" xr:uid="{EEAD4AAC-491D-42E1-A892-324F9EDFA71A}"/>
    <cellStyle name="Normal 9 3 5 2 2 2 2 2" xfId="4827" xr:uid="{504242C3-B381-4917-91BB-2471018A629E}"/>
    <cellStyle name="Normal 9 3 5 2 2 2 3" xfId="4826" xr:uid="{C6BAA7AC-836D-47EE-BBA2-C3861B9B9D75}"/>
    <cellStyle name="Normal 9 3 5 2 2 3" xfId="2361" xr:uid="{D2F2FAEB-063B-4033-B6C4-6A15F084592C}"/>
    <cellStyle name="Normal 9 3 5 2 2 3 2" xfId="4828" xr:uid="{0E52F8C2-5138-4372-A79C-AA1E27F90E49}"/>
    <cellStyle name="Normal 9 3 5 2 2 4" xfId="4825" xr:uid="{1A123F29-D7D7-451F-9711-9D24DC1170DF}"/>
    <cellStyle name="Normal 9 3 5 2 3" xfId="2362" xr:uid="{36E84CA7-72CF-4733-BEEC-47CF766662D6}"/>
    <cellStyle name="Normal 9 3 5 2 3 2" xfId="2363" xr:uid="{EB8F24E1-C4DC-4C2C-BFF5-5E3527DB9C3C}"/>
    <cellStyle name="Normal 9 3 5 2 3 2 2" xfId="4830" xr:uid="{72D2038D-92DC-4BDE-9305-C03F5F24DC9D}"/>
    <cellStyle name="Normal 9 3 5 2 3 3" xfId="4829" xr:uid="{3DBB2040-F6BA-47D8-AB13-B86E56C6DA76}"/>
    <cellStyle name="Normal 9 3 5 2 4" xfId="2364" xr:uid="{91BCB18A-2CAE-4B78-9AB5-11C4F97C50EB}"/>
    <cellStyle name="Normal 9 3 5 2 4 2" xfId="4831" xr:uid="{78154CBD-3B06-42DC-A783-368698955E55}"/>
    <cellStyle name="Normal 9 3 5 2 5" xfId="4824" xr:uid="{911B0381-4FFD-4B5E-BE14-AD23319888E3}"/>
    <cellStyle name="Normal 9 3 5 3" xfId="862" xr:uid="{10BD660E-3E09-45FF-AD8B-B04A5C2F294B}"/>
    <cellStyle name="Normal 9 3 5 3 2" xfId="2365" xr:uid="{B247EEFE-E29C-4C6E-94BB-C93735424986}"/>
    <cellStyle name="Normal 9 3 5 3 2 2" xfId="2366" xr:uid="{24568B6B-AF9A-4B36-AE24-F9091CDE96F2}"/>
    <cellStyle name="Normal 9 3 5 3 2 2 2" xfId="4834" xr:uid="{A240E91A-7153-4530-AEBB-2594028E09A6}"/>
    <cellStyle name="Normal 9 3 5 3 2 3" xfId="4833" xr:uid="{8C0224FA-41A8-4384-8AF2-3BCD14081A18}"/>
    <cellStyle name="Normal 9 3 5 3 3" xfId="2367" xr:uid="{BF7E8511-48F7-4EEE-A8C7-6D440B9BFDEA}"/>
    <cellStyle name="Normal 9 3 5 3 3 2" xfId="4835" xr:uid="{18A487D4-4C69-4AD8-A944-880E7F930889}"/>
    <cellStyle name="Normal 9 3 5 3 4" xfId="4057" xr:uid="{9FE2FA92-4C04-4DE4-9A42-531C6209383F}"/>
    <cellStyle name="Normal 9 3 5 3 4 2" xfId="4836" xr:uid="{F3AE9EF3-9D0E-4CCF-BACF-C76927E0AFC5}"/>
    <cellStyle name="Normal 9 3 5 3 5" xfId="4832" xr:uid="{AC1D825B-7A54-4057-92B1-076C4D491D32}"/>
    <cellStyle name="Normal 9 3 5 4" xfId="2368" xr:uid="{B4F10F0B-E2A7-43CE-B551-F40F32DEE9D7}"/>
    <cellStyle name="Normal 9 3 5 4 2" xfId="2369" xr:uid="{478D57EF-743E-4599-8153-8245D2BCE60D}"/>
    <cellStyle name="Normal 9 3 5 4 2 2" xfId="4838" xr:uid="{8C1DFDEB-B22B-4B76-8DF1-AD677C3983F9}"/>
    <cellStyle name="Normal 9 3 5 4 3" xfId="4837" xr:uid="{FACA90CE-71EE-4380-AA73-125B64F002A1}"/>
    <cellStyle name="Normal 9 3 5 5" xfId="2370" xr:uid="{204092D3-8401-4006-850B-6FD39392FDE8}"/>
    <cellStyle name="Normal 9 3 5 5 2" xfId="4839" xr:uid="{DEFBD7CC-144D-4BD7-A110-55EBCD9ED7B5}"/>
    <cellStyle name="Normal 9 3 5 6" xfId="4058" xr:uid="{AFE600F7-CAC6-40DC-B5DF-F8BABEADDB15}"/>
    <cellStyle name="Normal 9 3 5 6 2" xfId="4840" xr:uid="{50BB6C46-0F70-41BC-BE1C-3DF957587054}"/>
    <cellStyle name="Normal 9 3 5 7" xfId="4823" xr:uid="{CC95C457-0878-40CB-92FC-ACF73A0E08B0}"/>
    <cellStyle name="Normal 9 3 6" xfId="421" xr:uid="{8DFB985E-B5A3-46D6-B501-57FC49FC791B}"/>
    <cellStyle name="Normal 9 3 6 2" xfId="863" xr:uid="{180DED16-3BA0-4419-9053-0A4C09CAAA73}"/>
    <cellStyle name="Normal 9 3 6 2 2" xfId="2371" xr:uid="{5B6CD9B9-4531-477F-B90E-E20837FE9A87}"/>
    <cellStyle name="Normal 9 3 6 2 2 2" xfId="2372" xr:uid="{EA6C1029-1A61-48A7-9051-AB15D33112C6}"/>
    <cellStyle name="Normal 9 3 6 2 2 2 2" xfId="4844" xr:uid="{89F90452-FF6F-431C-86CD-416CD1F0F788}"/>
    <cellStyle name="Normal 9 3 6 2 2 3" xfId="4843" xr:uid="{89F2A947-A0CB-4535-BB90-5D63CD0CB3C8}"/>
    <cellStyle name="Normal 9 3 6 2 3" xfId="2373" xr:uid="{7B37E012-35CA-42CC-8E45-007CD184ABF4}"/>
    <cellStyle name="Normal 9 3 6 2 3 2" xfId="4845" xr:uid="{FBAFBAD6-C917-4DC6-8D05-433FA64E086A}"/>
    <cellStyle name="Normal 9 3 6 2 4" xfId="4059" xr:uid="{62F3E7E9-9C27-4F28-B255-E87EDC79A2E2}"/>
    <cellStyle name="Normal 9 3 6 2 4 2" xfId="4846" xr:uid="{20171915-0E10-4D95-BB78-0A658621024B}"/>
    <cellStyle name="Normal 9 3 6 2 5" xfId="4842" xr:uid="{B1447445-B991-4993-B346-C1A55A27A338}"/>
    <cellStyle name="Normal 9 3 6 3" xfId="2374" xr:uid="{CA0CB4D2-C894-42B2-814E-99CD04514444}"/>
    <cellStyle name="Normal 9 3 6 3 2" xfId="2375" xr:uid="{B35B0590-BE90-4A52-87AD-4AB4E474C402}"/>
    <cellStyle name="Normal 9 3 6 3 2 2" xfId="4848" xr:uid="{3C19B987-D1AF-46AC-82B8-33C43B0C57B0}"/>
    <cellStyle name="Normal 9 3 6 3 3" xfId="4847" xr:uid="{6F718831-D026-4020-97E5-45D4AA01E009}"/>
    <cellStyle name="Normal 9 3 6 4" xfId="2376" xr:uid="{1BF7C2D8-6588-4271-9EC3-0CDCF827F49B}"/>
    <cellStyle name="Normal 9 3 6 4 2" xfId="4849" xr:uid="{8A45A057-EC58-4CD9-84FA-5F70514AA828}"/>
    <cellStyle name="Normal 9 3 6 5" xfId="4060" xr:uid="{ED7EDBED-7F2F-404F-9A3E-5BF3188B1EDC}"/>
    <cellStyle name="Normal 9 3 6 5 2" xfId="4850" xr:uid="{AA7C6CCE-AC16-45AC-8F0A-8CA443854B65}"/>
    <cellStyle name="Normal 9 3 6 6" xfId="4841" xr:uid="{A7E1D5ED-84B4-478B-AF8D-F9EA25DB39D0}"/>
    <cellStyle name="Normal 9 3 7" xfId="864" xr:uid="{873AB738-87B6-446D-9ADC-88751E511D20}"/>
    <cellStyle name="Normal 9 3 7 2" xfId="2377" xr:uid="{CE8F1DE6-B012-4401-B028-DAE7933DA2C6}"/>
    <cellStyle name="Normal 9 3 7 2 2" xfId="2378" xr:uid="{AC944306-DEC6-4457-9CCF-AED538D13283}"/>
    <cellStyle name="Normal 9 3 7 2 2 2" xfId="4853" xr:uid="{4969FAB2-1B24-4261-8AD5-151680AFD94B}"/>
    <cellStyle name="Normal 9 3 7 2 3" xfId="4852" xr:uid="{303854F2-B5E7-4DAE-B32A-AD13A54F0582}"/>
    <cellStyle name="Normal 9 3 7 3" xfId="2379" xr:uid="{2D586ABE-E392-4609-A3E0-D83063F868D4}"/>
    <cellStyle name="Normal 9 3 7 3 2" xfId="4854" xr:uid="{BD09C9A0-EAAC-47D4-BC01-EA23C92E8C71}"/>
    <cellStyle name="Normal 9 3 7 4" xfId="4061" xr:uid="{F557A596-3FC8-4CBA-9046-0DAA7A082465}"/>
    <cellStyle name="Normal 9 3 7 4 2" xfId="4855" xr:uid="{D6C64FC3-538B-4EBB-B0E0-7C158328C16F}"/>
    <cellStyle name="Normal 9 3 7 5" xfId="4851" xr:uid="{A6EA5295-EF94-4D59-99A4-34B665DACE51}"/>
    <cellStyle name="Normal 9 3 8" xfId="2380" xr:uid="{FE54DA6D-5FE8-475A-9CF2-F5A52172BB95}"/>
    <cellStyle name="Normal 9 3 8 2" xfId="2381" xr:uid="{B5DDBD6F-7011-4F6C-8950-AE5B19864F70}"/>
    <cellStyle name="Normal 9 3 8 2 2" xfId="4857" xr:uid="{DBBEA909-7AD2-411C-8206-49526BAED6BD}"/>
    <cellStyle name="Normal 9 3 8 3" xfId="4062" xr:uid="{9AA6F843-71A3-4D44-8D40-31156004C492}"/>
    <cellStyle name="Normal 9 3 8 3 2" xfId="4858" xr:uid="{4C0A9A40-E585-44E8-A34D-CE7D5CF27759}"/>
    <cellStyle name="Normal 9 3 8 4" xfId="4063" xr:uid="{DCDED920-4872-42E7-951F-E8601D84A549}"/>
    <cellStyle name="Normal 9 3 8 4 2" xfId="4859" xr:uid="{A40D4210-E265-4A25-B6B3-9A8B78B9A01D}"/>
    <cellStyle name="Normal 9 3 8 5" xfId="4856" xr:uid="{D38ED391-796E-4B44-941E-1813972710C0}"/>
    <cellStyle name="Normal 9 3 9" xfId="2382" xr:uid="{4584D704-6994-431F-85F3-95B36A6D4C95}"/>
    <cellStyle name="Normal 9 3 9 2" xfId="4860" xr:uid="{2697B44F-20C8-4F4F-91FE-0196A9681E49}"/>
    <cellStyle name="Normal 9 4" xfId="151" xr:uid="{A4585590-920F-46C6-8EF0-8AF0D8DF0B12}"/>
    <cellStyle name="Normal 9 4 10" xfId="4064" xr:uid="{910B652E-273C-430C-8B93-6065F8F094CC}"/>
    <cellStyle name="Normal 9 4 10 2" xfId="4862" xr:uid="{F549DF5B-FB8E-4E22-9EE9-1F56AF9DF3B0}"/>
    <cellStyle name="Normal 9 4 11" xfId="4065" xr:uid="{A1A68ED8-2DB1-4421-8B4D-8D7028583C4A}"/>
    <cellStyle name="Normal 9 4 11 2" xfId="4863" xr:uid="{42D5C296-C6DA-4EC3-A9A7-553D97CF504A}"/>
    <cellStyle name="Normal 9 4 12" xfId="4861" xr:uid="{F2E74B77-5459-438E-94FF-C9CED57F56C4}"/>
    <cellStyle name="Normal 9 4 2" xfId="152" xr:uid="{631D3FE3-5738-4630-BD46-48910C246FF2}"/>
    <cellStyle name="Normal 9 4 2 10" xfId="4864" xr:uid="{FBAF9774-89D5-4553-B7C9-D2405CE36515}"/>
    <cellStyle name="Normal 9 4 2 2" xfId="194" xr:uid="{F08A8120-AD45-4C0F-B1F1-14B8AF9EC311}"/>
    <cellStyle name="Normal 9 4 2 2 2" xfId="422" xr:uid="{735FA444-749D-419F-8E41-ECA58A697551}"/>
    <cellStyle name="Normal 9 4 2 2 2 2" xfId="865" xr:uid="{A9A19A80-F8B5-4AEB-93DF-72C0C20E0B19}"/>
    <cellStyle name="Normal 9 4 2 2 2 2 2" xfId="2383" xr:uid="{36F9B0C2-ACC1-41E0-B5B2-9737BC62E4EA}"/>
    <cellStyle name="Normal 9 4 2 2 2 2 2 2" xfId="2384" xr:uid="{0218BFFB-9BBD-4C9B-AFFB-A936DEE8925E}"/>
    <cellStyle name="Normal 9 4 2 2 2 2 2 2 2" xfId="4869" xr:uid="{18574DE4-2DBE-4A61-9684-3E4E0024921A}"/>
    <cellStyle name="Normal 9 4 2 2 2 2 2 3" xfId="4868" xr:uid="{94E5F4B9-9502-4199-9F44-60CE266F52E5}"/>
    <cellStyle name="Normal 9 4 2 2 2 2 3" xfId="2385" xr:uid="{517934B9-04DB-456C-808F-EBA17AB5EC24}"/>
    <cellStyle name="Normal 9 4 2 2 2 2 3 2" xfId="4870" xr:uid="{000A0EFA-8FD1-466A-A455-04FACCC6A85B}"/>
    <cellStyle name="Normal 9 4 2 2 2 2 4" xfId="4066" xr:uid="{3D0F17A4-B5B5-4BB7-8354-8A2CFB7F8A1A}"/>
    <cellStyle name="Normal 9 4 2 2 2 2 4 2" xfId="4871" xr:uid="{391E8989-CC4C-45F8-AA4C-6B53EC3FB01C}"/>
    <cellStyle name="Normal 9 4 2 2 2 2 5" xfId="4867" xr:uid="{F05BC15E-304A-441E-A5B8-EFDCFDF31899}"/>
    <cellStyle name="Normal 9 4 2 2 2 3" xfId="2386" xr:uid="{9005FB94-D921-4628-8923-DAAA6D2172BE}"/>
    <cellStyle name="Normal 9 4 2 2 2 3 2" xfId="2387" xr:uid="{167552C0-CFB4-4838-B4F1-5607945EC910}"/>
    <cellStyle name="Normal 9 4 2 2 2 3 2 2" xfId="4873" xr:uid="{A7237735-58AD-401B-AD47-11D42CA6DB69}"/>
    <cellStyle name="Normal 9 4 2 2 2 3 3" xfId="4067" xr:uid="{6F9130B3-CB07-4818-B5D0-9C8E606FBC12}"/>
    <cellStyle name="Normal 9 4 2 2 2 3 3 2" xfId="4874" xr:uid="{490D351C-8EEF-4D71-B7AA-5AF3537EEDE5}"/>
    <cellStyle name="Normal 9 4 2 2 2 3 4" xfId="4068" xr:uid="{7151329A-1F04-4C2B-8D36-9D033AF5C224}"/>
    <cellStyle name="Normal 9 4 2 2 2 3 4 2" xfId="4875" xr:uid="{B5A9EB9A-997A-4D57-8D77-C3C15DFAB3AB}"/>
    <cellStyle name="Normal 9 4 2 2 2 3 5" xfId="4872" xr:uid="{935B2196-1C47-4745-98B2-61E2490A8C4A}"/>
    <cellStyle name="Normal 9 4 2 2 2 4" xfId="2388" xr:uid="{FD847125-3565-4D7F-BAD9-A94B8416A71E}"/>
    <cellStyle name="Normal 9 4 2 2 2 4 2" xfId="4876" xr:uid="{963283FC-EC67-4DA5-8DAD-28D248F0D0A8}"/>
    <cellStyle name="Normal 9 4 2 2 2 5" xfId="4069" xr:uid="{2533C272-8066-43BE-A11D-ADB1953F4CF1}"/>
    <cellStyle name="Normal 9 4 2 2 2 5 2" xfId="4877" xr:uid="{E03B30BF-484E-4132-B0D3-65BA83EC2D91}"/>
    <cellStyle name="Normal 9 4 2 2 2 6" xfId="4070" xr:uid="{A9B4B413-1847-440F-BCA3-AFE45DD9773E}"/>
    <cellStyle name="Normal 9 4 2 2 2 6 2" xfId="4878" xr:uid="{BF68419E-0516-4A3E-9036-66F1A11B3DA2}"/>
    <cellStyle name="Normal 9 4 2 2 2 7" xfId="4866" xr:uid="{91387802-A464-4C2E-BD15-410F8A3C8C56}"/>
    <cellStyle name="Normal 9 4 2 2 3" xfId="866" xr:uid="{5F9127C6-2D34-43D9-A7D7-5A305AFE0D8F}"/>
    <cellStyle name="Normal 9 4 2 2 3 2" xfId="2389" xr:uid="{135A0826-91D1-460D-BD85-8072746909F3}"/>
    <cellStyle name="Normal 9 4 2 2 3 2 2" xfId="2390" xr:uid="{9890F8C3-4DA2-4E49-A7D1-E69942E9233A}"/>
    <cellStyle name="Normal 9 4 2 2 3 2 2 2" xfId="4881" xr:uid="{2E471328-274E-4AC6-AC8E-AD9442240810}"/>
    <cellStyle name="Normal 9 4 2 2 3 2 3" xfId="4071" xr:uid="{3EBEDF53-0F76-41C8-8DD2-F3136DED465F}"/>
    <cellStyle name="Normal 9 4 2 2 3 2 3 2" xfId="4882" xr:uid="{EC69E6F5-8399-425E-9EF7-43CF99A121BB}"/>
    <cellStyle name="Normal 9 4 2 2 3 2 4" xfId="4072" xr:uid="{1757D0EA-742E-4D1E-961B-E9CE1D7F58BA}"/>
    <cellStyle name="Normal 9 4 2 2 3 2 4 2" xfId="4883" xr:uid="{ED494750-4880-42BF-8DEF-5F217CBD9399}"/>
    <cellStyle name="Normal 9 4 2 2 3 2 5" xfId="4880" xr:uid="{A7BF57E4-19A8-4800-8EF0-29205ABF94AB}"/>
    <cellStyle name="Normal 9 4 2 2 3 3" xfId="2391" xr:uid="{6DB3EF83-D13C-4EE2-9FBC-3A10EE307ED0}"/>
    <cellStyle name="Normal 9 4 2 2 3 3 2" xfId="4884" xr:uid="{29009770-0825-4B3B-BC0D-FB5262CDCDCD}"/>
    <cellStyle name="Normal 9 4 2 2 3 4" xfId="4073" xr:uid="{841B10EC-FFB4-4F0C-B08E-3E6D6F9488A6}"/>
    <cellStyle name="Normal 9 4 2 2 3 4 2" xfId="4885" xr:uid="{3BB1DAD1-A96D-4107-8A55-4E3465421724}"/>
    <cellStyle name="Normal 9 4 2 2 3 5" xfId="4074" xr:uid="{DF250C89-C64F-4ACB-A08D-9B8104C94C02}"/>
    <cellStyle name="Normal 9 4 2 2 3 5 2" xfId="4886" xr:uid="{15CB1AEC-EEAB-45AB-866A-5F5EC5CAF202}"/>
    <cellStyle name="Normal 9 4 2 2 3 6" xfId="4879" xr:uid="{4C68B621-C3A6-46BD-A73D-086530894C0E}"/>
    <cellStyle name="Normal 9 4 2 2 4" xfId="2392" xr:uid="{8A00C9CF-31DE-4AAE-9B1E-9832943D4A93}"/>
    <cellStyle name="Normal 9 4 2 2 4 2" xfId="2393" xr:uid="{D4B5DC2A-F97F-4499-ADDE-B84AC5760D77}"/>
    <cellStyle name="Normal 9 4 2 2 4 2 2" xfId="4888" xr:uid="{61193F11-D66E-45C5-A201-8530F4AFED9B}"/>
    <cellStyle name="Normal 9 4 2 2 4 3" xfId="4075" xr:uid="{19DDF359-3E72-4F5E-9114-F9CE6F93FE04}"/>
    <cellStyle name="Normal 9 4 2 2 4 3 2" xfId="4889" xr:uid="{51D18E17-D7DE-4EA5-BD6C-6F399E902903}"/>
    <cellStyle name="Normal 9 4 2 2 4 4" xfId="4076" xr:uid="{1637D36E-6FB2-4A26-82A0-4178E74C0719}"/>
    <cellStyle name="Normal 9 4 2 2 4 4 2" xfId="4890" xr:uid="{9D37D524-B7C6-4A74-9C18-233119295D76}"/>
    <cellStyle name="Normal 9 4 2 2 4 5" xfId="4887" xr:uid="{C0C7C294-63B4-4065-8603-FAA2BB6C2F95}"/>
    <cellStyle name="Normal 9 4 2 2 5" xfId="2394" xr:uid="{DB287881-9CCB-4072-BA2B-003B88921412}"/>
    <cellStyle name="Normal 9 4 2 2 5 2" xfId="4077" xr:uid="{44CCE316-29DA-45C8-A2B5-E1FC3FF5ED58}"/>
    <cellStyle name="Normal 9 4 2 2 5 2 2" xfId="4892" xr:uid="{D09C47BB-52DE-45A6-9B26-A6B1E76027EF}"/>
    <cellStyle name="Normal 9 4 2 2 5 3" xfId="4078" xr:uid="{883400B8-BE01-4B09-B481-63DA670CA398}"/>
    <cellStyle name="Normal 9 4 2 2 5 3 2" xfId="4893" xr:uid="{C47B5A84-3872-4B52-981C-BDAE32491BD1}"/>
    <cellStyle name="Normal 9 4 2 2 5 4" xfId="4079" xr:uid="{D5D95C2E-FE7B-4659-858A-7FCD51CD7B66}"/>
    <cellStyle name="Normal 9 4 2 2 5 4 2" xfId="4894" xr:uid="{EA5BEA86-45FC-4196-A212-A640D960EBDE}"/>
    <cellStyle name="Normal 9 4 2 2 5 5" xfId="4891" xr:uid="{43C293BD-AC82-428D-8881-2DDBBF95C8D3}"/>
    <cellStyle name="Normal 9 4 2 2 6" xfId="4080" xr:uid="{0B5F81C1-6C23-4296-915D-372D2D0E4FAD}"/>
    <cellStyle name="Normal 9 4 2 2 6 2" xfId="4895" xr:uid="{63FDF32F-5F78-446C-BF37-6068219400CD}"/>
    <cellStyle name="Normal 9 4 2 2 7" xfId="4081" xr:uid="{54835C02-37BF-4CFF-9FAD-8A84FFE3DDE9}"/>
    <cellStyle name="Normal 9 4 2 2 7 2" xfId="4896" xr:uid="{148278DB-A432-4D1E-96D1-9E3B237F62E6}"/>
    <cellStyle name="Normal 9 4 2 2 8" xfId="4082" xr:uid="{32CBE30B-06A2-4FFE-B257-8460B29D8D30}"/>
    <cellStyle name="Normal 9 4 2 2 8 2" xfId="4897" xr:uid="{A93EC0C6-D391-44D2-9B3F-153A9D56D9E4}"/>
    <cellStyle name="Normal 9 4 2 2 9" xfId="4865" xr:uid="{E858F72F-7B00-4450-B06D-D6F39D557FDB}"/>
    <cellStyle name="Normal 9 4 2 3" xfId="423" xr:uid="{5F1FE36B-6704-48C3-AD0F-BB18F761C5C1}"/>
    <cellStyle name="Normal 9 4 2 3 2" xfId="867" xr:uid="{B08613D1-6E57-4A09-A3B5-5D930B94DD29}"/>
    <cellStyle name="Normal 9 4 2 3 2 2" xfId="868" xr:uid="{6C5B4272-AD9B-4732-9C0C-02B00491276A}"/>
    <cellStyle name="Normal 9 4 2 3 2 2 2" xfId="2395" xr:uid="{80D278D0-6051-486C-8939-E4B2B74D5892}"/>
    <cellStyle name="Normal 9 4 2 3 2 2 2 2" xfId="2396" xr:uid="{1AFB5E44-17E4-4BDC-949A-180B88D279A1}"/>
    <cellStyle name="Normal 9 4 2 3 2 2 2 2 2" xfId="4902" xr:uid="{D756DF68-F214-4D64-A448-12DD6BED0D76}"/>
    <cellStyle name="Normal 9 4 2 3 2 2 2 3" xfId="4901" xr:uid="{1C614A67-7EE5-4FB0-B9ED-E07DC08BC389}"/>
    <cellStyle name="Normal 9 4 2 3 2 2 3" xfId="2397" xr:uid="{6D29F468-6DB4-4A61-9DA7-D750F9F3BC71}"/>
    <cellStyle name="Normal 9 4 2 3 2 2 3 2" xfId="4903" xr:uid="{B612601A-79A7-4B3F-924C-109EA2FE24F4}"/>
    <cellStyle name="Normal 9 4 2 3 2 2 4" xfId="4900" xr:uid="{CD99B130-2AB3-4899-BC60-663907F4D1BF}"/>
    <cellStyle name="Normal 9 4 2 3 2 3" xfId="2398" xr:uid="{FD9AFB5E-601C-47CE-85C3-031ADC00D14E}"/>
    <cellStyle name="Normal 9 4 2 3 2 3 2" xfId="2399" xr:uid="{B00A9FDA-F330-45B8-93D4-0656B4802967}"/>
    <cellStyle name="Normal 9 4 2 3 2 3 2 2" xfId="4905" xr:uid="{CA5E5025-FE6E-4FA5-B827-E609236F2491}"/>
    <cellStyle name="Normal 9 4 2 3 2 3 3" xfId="4904" xr:uid="{F43C305E-D0F1-4867-A6DC-D2B5EA4EB8D0}"/>
    <cellStyle name="Normal 9 4 2 3 2 4" xfId="2400" xr:uid="{FD314204-487A-4A5B-820F-2C6B83C87146}"/>
    <cellStyle name="Normal 9 4 2 3 2 4 2" xfId="4906" xr:uid="{E7B0A917-1543-4AD5-B0BD-AA84F7C29112}"/>
    <cellStyle name="Normal 9 4 2 3 2 5" xfId="4899" xr:uid="{02B0A188-C4C3-4001-89EC-18AF6C555570}"/>
    <cellStyle name="Normal 9 4 2 3 3" xfId="869" xr:uid="{9A73E3AF-77F1-42A4-AFF9-472FE7CCCAF6}"/>
    <cellStyle name="Normal 9 4 2 3 3 2" xfId="2401" xr:uid="{10892459-72A6-47D7-A414-B849A26FBAEA}"/>
    <cellStyle name="Normal 9 4 2 3 3 2 2" xfId="2402" xr:uid="{3A1416F2-A6EC-45FE-BDB3-27D5D3AFBC4E}"/>
    <cellStyle name="Normal 9 4 2 3 3 2 2 2" xfId="4909" xr:uid="{08074F7A-9641-40A2-81A7-966FEF434DDD}"/>
    <cellStyle name="Normal 9 4 2 3 3 2 3" xfId="4908" xr:uid="{B920F00D-00CC-4970-9B06-379D32A8C167}"/>
    <cellStyle name="Normal 9 4 2 3 3 3" xfId="2403" xr:uid="{B2F22050-97F9-4F30-8CFE-6BA2933B3F2F}"/>
    <cellStyle name="Normal 9 4 2 3 3 3 2" xfId="4910" xr:uid="{9DE4261D-EA3F-4819-9AC9-0E7F77506653}"/>
    <cellStyle name="Normal 9 4 2 3 3 4" xfId="4083" xr:uid="{364A46CB-774E-4BD5-B14B-BEC1C66052A7}"/>
    <cellStyle name="Normal 9 4 2 3 3 4 2" xfId="4911" xr:uid="{1C303425-947B-44A1-B61F-B27679C3CAA0}"/>
    <cellStyle name="Normal 9 4 2 3 3 5" xfId="4907" xr:uid="{0857F9F2-631E-473D-BCDE-F4F348495463}"/>
    <cellStyle name="Normal 9 4 2 3 4" xfId="2404" xr:uid="{D1E0ECDA-5F3B-4678-B833-1B2C5D600CDC}"/>
    <cellStyle name="Normal 9 4 2 3 4 2" xfId="2405" xr:uid="{7E18B79C-10E4-4672-836C-C6C5040723F9}"/>
    <cellStyle name="Normal 9 4 2 3 4 2 2" xfId="4913" xr:uid="{C90F44CB-23AA-4FBA-BB67-CD0100736A4E}"/>
    <cellStyle name="Normal 9 4 2 3 4 3" xfId="4912" xr:uid="{1EC71745-9E33-4E35-BEAB-05057347E415}"/>
    <cellStyle name="Normal 9 4 2 3 5" xfId="2406" xr:uid="{5672CFCE-3D60-4B74-A025-7198614125B5}"/>
    <cellStyle name="Normal 9 4 2 3 5 2" xfId="4914" xr:uid="{518C13E0-7A7F-463C-B054-2A6746B37D4D}"/>
    <cellStyle name="Normal 9 4 2 3 6" xfId="4084" xr:uid="{849657DC-61F5-46C6-A69A-09DEA01ED713}"/>
    <cellStyle name="Normal 9 4 2 3 6 2" xfId="4915" xr:uid="{5D93F3E0-8302-4263-BA93-B5B7B029784B}"/>
    <cellStyle name="Normal 9 4 2 3 7" xfId="4898" xr:uid="{C44878AC-ADEA-47F9-B2CA-80CA825EBF1D}"/>
    <cellStyle name="Normal 9 4 2 4" xfId="424" xr:uid="{F42BB9AC-1D02-4136-B182-2F4ACD63121D}"/>
    <cellStyle name="Normal 9 4 2 4 2" xfId="870" xr:uid="{839E99D9-EDD2-4640-A616-8300215662AD}"/>
    <cellStyle name="Normal 9 4 2 4 2 2" xfId="2407" xr:uid="{F17B025F-57DF-46CC-B29C-A9F8C0F37572}"/>
    <cellStyle name="Normal 9 4 2 4 2 2 2" xfId="2408" xr:uid="{EC4D4689-4152-42EF-97D7-FB9CB6F1B524}"/>
    <cellStyle name="Normal 9 4 2 4 2 2 2 2" xfId="4919" xr:uid="{D4931F9C-B200-4B19-8EE9-4A8BC8FBD189}"/>
    <cellStyle name="Normal 9 4 2 4 2 2 3" xfId="4918" xr:uid="{1CF1A765-BF2F-4678-97D0-C4CCF2B862B8}"/>
    <cellStyle name="Normal 9 4 2 4 2 3" xfId="2409" xr:uid="{2FB79881-7012-40F4-9FF4-6AA966CF9D9A}"/>
    <cellStyle name="Normal 9 4 2 4 2 3 2" xfId="4920" xr:uid="{CD1432BC-83E0-4466-A462-65916D450BE8}"/>
    <cellStyle name="Normal 9 4 2 4 2 4" xfId="4085" xr:uid="{D640F3AD-D039-4B02-8382-423B6A1C3E69}"/>
    <cellStyle name="Normal 9 4 2 4 2 4 2" xfId="4921" xr:uid="{C4AC1571-3BE1-4D7E-8BF6-CB9901FB7E29}"/>
    <cellStyle name="Normal 9 4 2 4 2 5" xfId="4917" xr:uid="{3069A69E-2ABA-4DDD-81D9-2046B5A2A83C}"/>
    <cellStyle name="Normal 9 4 2 4 3" xfId="2410" xr:uid="{480D6996-543B-4E3B-9357-7EE9E34CA124}"/>
    <cellStyle name="Normal 9 4 2 4 3 2" xfId="2411" xr:uid="{7EE0C634-1378-433F-A6DD-1363298C16FC}"/>
    <cellStyle name="Normal 9 4 2 4 3 2 2" xfId="4923" xr:uid="{933CF44B-7735-4A13-B6E7-D4CE1433D7AB}"/>
    <cellStyle name="Normal 9 4 2 4 3 3" xfId="4922" xr:uid="{80009311-0102-4F32-BF32-974EA479E918}"/>
    <cellStyle name="Normal 9 4 2 4 4" xfId="2412" xr:uid="{C6D178AD-9419-4CC5-B6BF-29521C769B87}"/>
    <cellStyle name="Normal 9 4 2 4 4 2" xfId="4924" xr:uid="{AB9D6553-1898-483D-B6CC-939C064D8253}"/>
    <cellStyle name="Normal 9 4 2 4 5" xfId="4086" xr:uid="{85AF1AEE-EA74-4409-B037-6A6DFE204476}"/>
    <cellStyle name="Normal 9 4 2 4 5 2" xfId="4925" xr:uid="{181EF105-C243-411B-9E08-7F2190115D4D}"/>
    <cellStyle name="Normal 9 4 2 4 6" xfId="4916" xr:uid="{EC1ACDD2-3521-4753-9F04-C22BA01E2FD1}"/>
    <cellStyle name="Normal 9 4 2 5" xfId="425" xr:uid="{5D7FDED9-03ED-432F-8312-B2912A4E6923}"/>
    <cellStyle name="Normal 9 4 2 5 2" xfId="2413" xr:uid="{A9351CC2-C83E-468E-96F1-4E0B2418A100}"/>
    <cellStyle name="Normal 9 4 2 5 2 2" xfId="2414" xr:uid="{866E6EA4-6035-4B6B-A9B3-04577D1CE422}"/>
    <cellStyle name="Normal 9 4 2 5 2 2 2" xfId="4928" xr:uid="{EB141466-DAA0-44F3-A665-D25194F20C19}"/>
    <cellStyle name="Normal 9 4 2 5 2 3" xfId="4927" xr:uid="{D884B02D-223F-40FD-8739-3C6E0FE0225B}"/>
    <cellStyle name="Normal 9 4 2 5 3" xfId="2415" xr:uid="{9707735E-3D5B-4262-BF77-6602E5645499}"/>
    <cellStyle name="Normal 9 4 2 5 3 2" xfId="4929" xr:uid="{49BDCF1C-1E87-4913-A7FF-20BBAEE44898}"/>
    <cellStyle name="Normal 9 4 2 5 4" xfId="4087" xr:uid="{7A96028E-DDC3-47B3-A40F-8437AA006B25}"/>
    <cellStyle name="Normal 9 4 2 5 4 2" xfId="4930" xr:uid="{CCC36FBA-417E-40BD-9FCE-8B9FF9365ADD}"/>
    <cellStyle name="Normal 9 4 2 5 5" xfId="4926" xr:uid="{4F7D854B-AA55-4702-B5A8-23A587EEA56C}"/>
    <cellStyle name="Normal 9 4 2 6" xfId="2416" xr:uid="{18BED501-AEA6-44C6-9843-1E0828BA978B}"/>
    <cellStyle name="Normal 9 4 2 6 2" xfId="2417" xr:uid="{7BAC5B68-30A2-4AA6-AA4B-5BC18E49A41B}"/>
    <cellStyle name="Normal 9 4 2 6 2 2" xfId="4932" xr:uid="{9D13A799-02F1-4417-BD9A-499ABD508A62}"/>
    <cellStyle name="Normal 9 4 2 6 3" xfId="4088" xr:uid="{B8060384-E8FF-478B-916C-269AB547D7B1}"/>
    <cellStyle name="Normal 9 4 2 6 3 2" xfId="4933" xr:uid="{6919C7D6-25EA-4E0E-89BD-1130DF3B0260}"/>
    <cellStyle name="Normal 9 4 2 6 4" xfId="4089" xr:uid="{035D6D25-9231-422B-98AE-AB0970EBDF39}"/>
    <cellStyle name="Normal 9 4 2 6 4 2" xfId="4934" xr:uid="{A0FD0CE5-006A-407F-A762-ED024F4B983D}"/>
    <cellStyle name="Normal 9 4 2 6 5" xfId="4931" xr:uid="{A11F503B-8596-458B-B86F-B68615AB82E7}"/>
    <cellStyle name="Normal 9 4 2 7" xfId="2418" xr:uid="{F12D3D80-6FF5-4CAB-88C1-FD0B5A8B76D0}"/>
    <cellStyle name="Normal 9 4 2 7 2" xfId="4935" xr:uid="{0B730BCD-7351-4CA0-8357-A56233E14986}"/>
    <cellStyle name="Normal 9 4 2 8" xfId="4090" xr:uid="{DCB0113F-D354-46AD-A159-035AD46B5E3A}"/>
    <cellStyle name="Normal 9 4 2 8 2" xfId="4936" xr:uid="{D9139035-EFE0-4492-A318-966AEE3BE4AB}"/>
    <cellStyle name="Normal 9 4 2 9" xfId="4091" xr:uid="{3EB6AB28-47C2-4B10-BA7C-ADEA277D15DD}"/>
    <cellStyle name="Normal 9 4 2 9 2" xfId="4937" xr:uid="{A5613BA2-C507-4E54-90AB-CC46AAE2BFAE}"/>
    <cellStyle name="Normal 9 4 3" xfId="195" xr:uid="{F0E58396-E741-4081-A381-D4706CFCE5C4}"/>
    <cellStyle name="Normal 9 4 3 2" xfId="196" xr:uid="{26839F62-2B44-4F35-BD33-F2B99CFCF85F}"/>
    <cellStyle name="Normal 9 4 3 2 2" xfId="871" xr:uid="{9035900F-D403-42E8-BC93-2267DB72DD14}"/>
    <cellStyle name="Normal 9 4 3 2 2 2" xfId="2419" xr:uid="{AFB458F8-8DBE-4B71-9CAF-73F43108DD3C}"/>
    <cellStyle name="Normal 9 4 3 2 2 2 2" xfId="2420" xr:uid="{D03AB336-66B5-4D38-A9EE-D170D4E0FCEE}"/>
    <cellStyle name="Normal 9 4 3 2 2 2 2 2" xfId="4507" xr:uid="{6FDF3845-5618-455E-BF18-19A35C748B5E}"/>
    <cellStyle name="Normal 9 4 3 2 2 2 2 2 2" xfId="5313" xr:uid="{7F91B15B-12BE-40EE-9676-5925EE0E2436}"/>
    <cellStyle name="Normal 9 4 3 2 2 2 2 2 3" xfId="4942" xr:uid="{0F5D3890-9B29-434C-8951-D87E83B8598E}"/>
    <cellStyle name="Normal 9 4 3 2 2 2 3" xfId="4508" xr:uid="{F1DFA767-3392-4A9A-8A54-394954AFCF6A}"/>
    <cellStyle name="Normal 9 4 3 2 2 2 3 2" xfId="5314" xr:uid="{FFC49556-95D8-499C-BF5F-689E0C4092FA}"/>
    <cellStyle name="Normal 9 4 3 2 2 2 3 3" xfId="4941" xr:uid="{1E6801EA-4D9C-4F4E-9161-63A010AF3800}"/>
    <cellStyle name="Normal 9 4 3 2 2 3" xfId="2421" xr:uid="{26CFF7B9-AC08-4347-8952-C947A70901B5}"/>
    <cellStyle name="Normal 9 4 3 2 2 3 2" xfId="4509" xr:uid="{3B433A72-2E04-4E42-BEBF-D751682390AF}"/>
    <cellStyle name="Normal 9 4 3 2 2 3 2 2" xfId="5315" xr:uid="{634804F9-FC38-4440-959B-B325E25DAF16}"/>
    <cellStyle name="Normal 9 4 3 2 2 3 2 3" xfId="4943" xr:uid="{8C8BE020-D553-4AB6-BE47-2136BE84ADB0}"/>
    <cellStyle name="Normal 9 4 3 2 2 4" xfId="4092" xr:uid="{98C69E2B-AFB6-4F7F-8765-715CD2052C82}"/>
    <cellStyle name="Normal 9 4 3 2 2 4 2" xfId="4944" xr:uid="{4A03C70C-4681-4D7D-BA4B-423341CDE603}"/>
    <cellStyle name="Normal 9 4 3 2 2 5" xfId="4940" xr:uid="{CBE1B038-6D81-4DF2-BCF1-0CB90442D644}"/>
    <cellStyle name="Normal 9 4 3 2 3" xfId="2422" xr:uid="{F3B65072-E3AE-4D65-9BC6-F65632713367}"/>
    <cellStyle name="Normal 9 4 3 2 3 2" xfId="2423" xr:uid="{56C3CBBD-EC67-4456-B42A-A56A97A209C5}"/>
    <cellStyle name="Normal 9 4 3 2 3 2 2" xfId="4510" xr:uid="{DFFE7DB7-B120-48FB-8EC3-F965F7DAAC7F}"/>
    <cellStyle name="Normal 9 4 3 2 3 2 2 2" xfId="5316" xr:uid="{F5693E00-E24A-4BC5-B022-E45FE7746BAB}"/>
    <cellStyle name="Normal 9 4 3 2 3 2 2 3" xfId="4946" xr:uid="{A2942626-FE27-47F5-A5CF-3A1F6BE75D03}"/>
    <cellStyle name="Normal 9 4 3 2 3 3" xfId="4093" xr:uid="{0686DF38-2861-4AF5-A804-CA8F73E13960}"/>
    <cellStyle name="Normal 9 4 3 2 3 3 2" xfId="4947" xr:uid="{D57DF919-D0F9-4F42-B71A-520EF05EF8D3}"/>
    <cellStyle name="Normal 9 4 3 2 3 4" xfId="4094" xr:uid="{608770CF-2898-4CAF-BBF2-DB0D2FE45B97}"/>
    <cellStyle name="Normal 9 4 3 2 3 4 2" xfId="4948" xr:uid="{49A7934B-1349-4394-A949-F174A904B2DE}"/>
    <cellStyle name="Normal 9 4 3 2 3 5" xfId="4945" xr:uid="{8CE348C3-8F06-4E38-880D-7B04CAB20710}"/>
    <cellStyle name="Normal 9 4 3 2 4" xfId="2424" xr:uid="{BA9FA575-60B6-43D6-B4C8-A5E968179D3A}"/>
    <cellStyle name="Normal 9 4 3 2 4 2" xfId="4511" xr:uid="{3E29EBC6-708B-4CD0-A1D0-3A74CCC2355A}"/>
    <cellStyle name="Normal 9 4 3 2 4 2 2" xfId="5317" xr:uid="{0DA0C9EF-C9EE-46CF-9722-8E5B0D5F3ACF}"/>
    <cellStyle name="Normal 9 4 3 2 4 2 3" xfId="4949" xr:uid="{0652516A-A1C0-4BAC-8F86-719333F50EB1}"/>
    <cellStyle name="Normal 9 4 3 2 5" xfId="4095" xr:uid="{547BD898-6233-47D9-B2CE-38CC5DAFBDEF}"/>
    <cellStyle name="Normal 9 4 3 2 5 2" xfId="4950" xr:uid="{40DC2900-B8A2-4557-B221-47A4C107C6AB}"/>
    <cellStyle name="Normal 9 4 3 2 6" xfId="4096" xr:uid="{8E1880FC-721E-43E1-B0FC-70D66D411FDE}"/>
    <cellStyle name="Normal 9 4 3 2 6 2" xfId="4951" xr:uid="{9E71FF7A-C9D1-4642-96C2-B0A56F7521E3}"/>
    <cellStyle name="Normal 9 4 3 2 7" xfId="4939" xr:uid="{E36C35B5-D91A-4E9A-B1DB-7864B2738BFC}"/>
    <cellStyle name="Normal 9 4 3 3" xfId="426" xr:uid="{367C5B74-FAFC-4172-9011-27CCD89F4811}"/>
    <cellStyle name="Normal 9 4 3 3 2" xfId="2425" xr:uid="{0EE59AEF-9358-46D9-AE0C-F3031CBFC198}"/>
    <cellStyle name="Normal 9 4 3 3 2 2" xfId="2426" xr:uid="{38426CE2-04AB-4E0B-A511-0442FC12BBC8}"/>
    <cellStyle name="Normal 9 4 3 3 2 2 2" xfId="4512" xr:uid="{2652A18D-63EF-4698-AC68-AB87EFFC27C3}"/>
    <cellStyle name="Normal 9 4 3 3 2 2 2 2" xfId="5318" xr:uid="{7DD1E60F-98F0-499E-9325-8A01B0108566}"/>
    <cellStyle name="Normal 9 4 3 3 2 2 2 3" xfId="4954" xr:uid="{36B80FD0-421F-4251-989B-477FBB48C2AB}"/>
    <cellStyle name="Normal 9 4 3 3 2 3" xfId="4097" xr:uid="{3FB671EA-FC26-4015-97D4-D7ABEC1E0190}"/>
    <cellStyle name="Normal 9 4 3 3 2 3 2" xfId="4955" xr:uid="{B2EB70FC-3EA0-4289-8AD1-D38DA779ECC0}"/>
    <cellStyle name="Normal 9 4 3 3 2 4" xfId="4098" xr:uid="{EA9872FD-313A-43A0-AD3A-2D4248988E26}"/>
    <cellStyle name="Normal 9 4 3 3 2 4 2" xfId="4956" xr:uid="{8B99AD50-6D82-4877-BF00-68A14D8F9604}"/>
    <cellStyle name="Normal 9 4 3 3 2 5" xfId="4953" xr:uid="{A4CA94F2-8992-4ED3-AA7F-F3A0EDBF01AF}"/>
    <cellStyle name="Normal 9 4 3 3 3" xfId="2427" xr:uid="{CC1BBF14-A791-45DF-B245-4B0C26802728}"/>
    <cellStyle name="Normal 9 4 3 3 3 2" xfId="4513" xr:uid="{BADED7B6-8BCD-4F1F-8B9B-E8658C6E6389}"/>
    <cellStyle name="Normal 9 4 3 3 3 2 2" xfId="5319" xr:uid="{1D44B18F-BEA0-4095-91D1-E9E3A8525191}"/>
    <cellStyle name="Normal 9 4 3 3 3 2 3" xfId="4957" xr:uid="{71362BA6-9FA9-464F-B654-13796A84374E}"/>
    <cellStyle name="Normal 9 4 3 3 4" xfId="4099" xr:uid="{F0C03055-905C-4EE6-8A53-FDD2ACA2D3DA}"/>
    <cellStyle name="Normal 9 4 3 3 4 2" xfId="4958" xr:uid="{06D3D5E9-A465-40F2-8299-95FD193D86CD}"/>
    <cellStyle name="Normal 9 4 3 3 5" xfId="4100" xr:uid="{04E0506C-D86A-429F-B5DE-BEFA3EB3B7D6}"/>
    <cellStyle name="Normal 9 4 3 3 5 2" xfId="4959" xr:uid="{4D4864DA-27BD-4D58-B84F-4E435785A952}"/>
    <cellStyle name="Normal 9 4 3 3 6" xfId="4952" xr:uid="{14EE57DF-A648-4EF1-9B35-F05DBE7E3618}"/>
    <cellStyle name="Normal 9 4 3 4" xfId="2428" xr:uid="{01B8A2B0-7F24-402A-8628-3C1BDE217C71}"/>
    <cellStyle name="Normal 9 4 3 4 2" xfId="2429" xr:uid="{EAFF1F78-1B02-4FDB-93A3-97F2CFEA04D8}"/>
    <cellStyle name="Normal 9 4 3 4 2 2" xfId="4514" xr:uid="{56BB1757-1C85-416E-8595-6792E39B9E60}"/>
    <cellStyle name="Normal 9 4 3 4 2 2 2" xfId="5320" xr:uid="{5F65B9DB-F44C-4529-995C-59D0BA480261}"/>
    <cellStyle name="Normal 9 4 3 4 2 2 3" xfId="4961" xr:uid="{03F042ED-84CE-4B19-9CE2-DD0CC743F500}"/>
    <cellStyle name="Normal 9 4 3 4 3" xfId="4101" xr:uid="{A2D04593-A08E-449B-AC5E-5408132E6C9A}"/>
    <cellStyle name="Normal 9 4 3 4 3 2" xfId="4962" xr:uid="{39159693-03A0-4215-A2F2-3B9B0D268439}"/>
    <cellStyle name="Normal 9 4 3 4 4" xfId="4102" xr:uid="{ECD69523-BE77-4820-9BBC-CB74BBB0A8BC}"/>
    <cellStyle name="Normal 9 4 3 4 4 2" xfId="4963" xr:uid="{8024B868-A00A-4168-8DCC-F1830D9DDD6F}"/>
    <cellStyle name="Normal 9 4 3 4 5" xfId="4960" xr:uid="{10D84DCB-4EC3-4361-BC76-38AC93EDBCD7}"/>
    <cellStyle name="Normal 9 4 3 5" xfId="2430" xr:uid="{BD9AD72B-864C-4277-A693-A04202D5D517}"/>
    <cellStyle name="Normal 9 4 3 5 2" xfId="4103" xr:uid="{6DCDE2FF-A3D9-4F34-AFE9-C71E00044D82}"/>
    <cellStyle name="Normal 9 4 3 5 2 2" xfId="4965" xr:uid="{582479A4-7983-48E6-AE01-60E4BFCEFCB7}"/>
    <cellStyle name="Normal 9 4 3 5 3" xfId="4104" xr:uid="{6489391F-6CF2-4DEB-89C0-E362E6054020}"/>
    <cellStyle name="Normal 9 4 3 5 3 2" xfId="4966" xr:uid="{7B3571F5-691B-4736-9FFF-B18FAFFC5833}"/>
    <cellStyle name="Normal 9 4 3 5 4" xfId="4105" xr:uid="{FAD858B6-3346-4582-B7A1-804AD859865C}"/>
    <cellStyle name="Normal 9 4 3 5 4 2" xfId="4967" xr:uid="{72A4CEBD-3A21-45EA-9B55-40ACDDEFD6D5}"/>
    <cellStyle name="Normal 9 4 3 5 5" xfId="4964" xr:uid="{E43BE21E-02E1-46A5-824F-B7BC623E35CF}"/>
    <cellStyle name="Normal 9 4 3 6" xfId="4106" xr:uid="{FF4574C4-FE3D-4D2D-B135-DF40CB3FAF6D}"/>
    <cellStyle name="Normal 9 4 3 6 2" xfId="4968" xr:uid="{BD02DE6A-04F3-491C-9C8B-C58ABF728E80}"/>
    <cellStyle name="Normal 9 4 3 7" xfId="4107" xr:uid="{E1E729BD-CB24-4D46-9963-743C84035B8E}"/>
    <cellStyle name="Normal 9 4 3 7 2" xfId="4969" xr:uid="{AE0465E6-61C8-4CBD-AEC4-10C9430F7D73}"/>
    <cellStyle name="Normal 9 4 3 8" xfId="4108" xr:uid="{8AB10C15-F2A7-45D9-8A4D-8053B0A164AA}"/>
    <cellStyle name="Normal 9 4 3 8 2" xfId="4970" xr:uid="{CFC6C6B8-F41A-4BA8-8881-2E72536B56B5}"/>
    <cellStyle name="Normal 9 4 3 9" xfId="4938" xr:uid="{B833D618-F37B-418F-B304-D64CB1A30A05}"/>
    <cellStyle name="Normal 9 4 4" xfId="197" xr:uid="{39C362E3-3C84-4E27-899F-E3B800E09745}"/>
    <cellStyle name="Normal 9 4 4 2" xfId="872" xr:uid="{39E14866-7054-4DFF-B1B4-ECBAA0B804A2}"/>
    <cellStyle name="Normal 9 4 4 2 2" xfId="873" xr:uid="{B7A48A08-BAAC-405A-8154-C02AE88B65F0}"/>
    <cellStyle name="Normal 9 4 4 2 2 2" xfId="2431" xr:uid="{656AE03F-5290-4190-B8D3-F7A6DC6B67EE}"/>
    <cellStyle name="Normal 9 4 4 2 2 2 2" xfId="2432" xr:uid="{CA57E511-FC14-49A8-9CDD-675B9D514624}"/>
    <cellStyle name="Normal 9 4 4 2 2 2 2 2" xfId="4975" xr:uid="{FAA83050-E818-4BE3-A74D-C3284BDF2586}"/>
    <cellStyle name="Normal 9 4 4 2 2 2 3" xfId="4974" xr:uid="{FDA0ECB8-09A6-4E46-B047-9F6EF99CF4EE}"/>
    <cellStyle name="Normal 9 4 4 2 2 3" xfId="2433" xr:uid="{529D03D3-C01A-43EA-8C01-8C9B3D1FFF08}"/>
    <cellStyle name="Normal 9 4 4 2 2 3 2" xfId="4976" xr:uid="{382F98F1-F0BA-43E6-AB0F-5909A70FB40F}"/>
    <cellStyle name="Normal 9 4 4 2 2 4" xfId="4109" xr:uid="{C1A478B2-1DA2-46FB-B1A8-1527A124B8DE}"/>
    <cellStyle name="Normal 9 4 4 2 2 4 2" xfId="4977" xr:uid="{17708C3E-7673-4D40-87DE-25E066BEEE77}"/>
    <cellStyle name="Normal 9 4 4 2 2 5" xfId="4973" xr:uid="{ED47A390-C927-43FC-A327-677F84CA8C58}"/>
    <cellStyle name="Normal 9 4 4 2 3" xfId="2434" xr:uid="{989A7545-2B57-4A6E-96E7-74E961336962}"/>
    <cellStyle name="Normal 9 4 4 2 3 2" xfId="2435" xr:uid="{DD51629E-5B91-4867-992B-B45DC71F63F2}"/>
    <cellStyle name="Normal 9 4 4 2 3 2 2" xfId="4979" xr:uid="{0E0718EF-2E2F-43EC-827E-7B52048F241F}"/>
    <cellStyle name="Normal 9 4 4 2 3 3" xfId="4978" xr:uid="{939D562D-A943-418B-992E-7B7FAAF2E23B}"/>
    <cellStyle name="Normal 9 4 4 2 4" xfId="2436" xr:uid="{84E7A996-6E7D-4F75-928C-7F067C52829F}"/>
    <cellStyle name="Normal 9 4 4 2 4 2" xfId="4980" xr:uid="{D59B149B-FFB7-4F78-96CD-3222E7E68765}"/>
    <cellStyle name="Normal 9 4 4 2 5" xfId="4110" xr:uid="{710B39B5-3402-4192-BEF2-BAC20500C9B8}"/>
    <cellStyle name="Normal 9 4 4 2 5 2" xfId="4981" xr:uid="{5D4AFE07-B377-46FE-A952-BE64754BEC66}"/>
    <cellStyle name="Normal 9 4 4 2 6" xfId="4972" xr:uid="{76DCC6EA-04E6-430C-B163-2877984A1BAC}"/>
    <cellStyle name="Normal 9 4 4 3" xfId="874" xr:uid="{01E47687-26E3-4135-85A1-054C66FC136C}"/>
    <cellStyle name="Normal 9 4 4 3 2" xfId="2437" xr:uid="{65EA6252-D128-4338-8136-69CDB84BAF4C}"/>
    <cellStyle name="Normal 9 4 4 3 2 2" xfId="2438" xr:uid="{A1EB34F1-A5AC-4D91-B98C-54C9F8BA363D}"/>
    <cellStyle name="Normal 9 4 4 3 2 2 2" xfId="4984" xr:uid="{B606B3F5-F0B0-400C-9F9F-4624021463A2}"/>
    <cellStyle name="Normal 9 4 4 3 2 3" xfId="4983" xr:uid="{146070F3-3FF2-4637-A1FA-41E256118F6A}"/>
    <cellStyle name="Normal 9 4 4 3 3" xfId="2439" xr:uid="{AE481BF6-759E-4144-8B45-4293B79F3EE7}"/>
    <cellStyle name="Normal 9 4 4 3 3 2" xfId="4985" xr:uid="{D0A36D2F-5372-4CA7-9B2B-83B840D8C598}"/>
    <cellStyle name="Normal 9 4 4 3 4" xfId="4111" xr:uid="{6A84FADF-DF42-4695-98C0-0F3C5E3597FC}"/>
    <cellStyle name="Normal 9 4 4 3 4 2" xfId="4986" xr:uid="{07ABA350-1528-42C6-AB3A-130A9904EC22}"/>
    <cellStyle name="Normal 9 4 4 3 5" xfId="4982" xr:uid="{B0A456B7-8A12-448E-9868-92842A86BC2B}"/>
    <cellStyle name="Normal 9 4 4 4" xfId="2440" xr:uid="{788C3E70-1F0F-4A3F-9625-060B9AD0D199}"/>
    <cellStyle name="Normal 9 4 4 4 2" xfId="2441" xr:uid="{77AE4C9B-77C8-4BFA-AE8D-A9C26FBC6B11}"/>
    <cellStyle name="Normal 9 4 4 4 2 2" xfId="4988" xr:uid="{F036ECF8-4824-4C10-A612-C215D9CBB2CB}"/>
    <cellStyle name="Normal 9 4 4 4 3" xfId="4112" xr:uid="{62E54B84-DADC-4B01-8A38-08CCF38E0213}"/>
    <cellStyle name="Normal 9 4 4 4 3 2" xfId="4989" xr:uid="{BBE86888-A9C2-405F-8FF5-64D2566735CB}"/>
    <cellStyle name="Normal 9 4 4 4 4" xfId="4113" xr:uid="{80BB74C6-CEB1-4E5E-993A-61545EE5639B}"/>
    <cellStyle name="Normal 9 4 4 4 4 2" xfId="4990" xr:uid="{DE717BB1-9990-48AA-9D8A-81A8A64D6DB0}"/>
    <cellStyle name="Normal 9 4 4 4 5" xfId="4987" xr:uid="{82DD9CDB-FF52-4891-A145-F5A826B9F46F}"/>
    <cellStyle name="Normal 9 4 4 5" xfId="2442" xr:uid="{1DE5DEF4-B08D-4584-AB60-936199C5ED9D}"/>
    <cellStyle name="Normal 9 4 4 5 2" xfId="4991" xr:uid="{AD28AC76-32FB-4E5D-A7AB-A67FAB7137F8}"/>
    <cellStyle name="Normal 9 4 4 6" xfId="4114" xr:uid="{FD7C9BCA-368D-411B-9EB2-9F4859D5A2EB}"/>
    <cellStyle name="Normal 9 4 4 6 2" xfId="4992" xr:uid="{C4072053-FC78-43DE-99B2-FC11D7C0E186}"/>
    <cellStyle name="Normal 9 4 4 7" xfId="4115" xr:uid="{E5F9156F-7965-4945-9D90-189C16F29377}"/>
    <cellStyle name="Normal 9 4 4 7 2" xfId="4993" xr:uid="{9492E32E-95C5-41C2-BD27-7CD364B37789}"/>
    <cellStyle name="Normal 9 4 4 8" xfId="4971" xr:uid="{7D0E83DA-199D-4108-ADE2-22FEA2819B32}"/>
    <cellStyle name="Normal 9 4 5" xfId="427" xr:uid="{BACFB2D0-6381-46F1-9F21-2D348D7CC75C}"/>
    <cellStyle name="Normal 9 4 5 2" xfId="875" xr:uid="{75E8512F-72CF-4EFC-AE69-0DD53E9F7165}"/>
    <cellStyle name="Normal 9 4 5 2 2" xfId="2443" xr:uid="{03041462-A4D8-4F75-92B8-B778676EE935}"/>
    <cellStyle name="Normal 9 4 5 2 2 2" xfId="2444" xr:uid="{7CA4D631-6AED-4EE9-B3F9-8BAE2CB8F5FF}"/>
    <cellStyle name="Normal 9 4 5 2 2 2 2" xfId="4997" xr:uid="{CB3D5601-1E28-46F2-8C89-A8CAED4ECE6B}"/>
    <cellStyle name="Normal 9 4 5 2 2 3" xfId="4996" xr:uid="{8C61437C-7551-4E4A-8E87-8EF5E7116EC9}"/>
    <cellStyle name="Normal 9 4 5 2 3" xfId="2445" xr:uid="{B87CD738-6B25-4B2C-BE92-61812B34D006}"/>
    <cellStyle name="Normal 9 4 5 2 3 2" xfId="4998" xr:uid="{40BFC0E9-4346-4E37-9D2F-001C6C5C2B52}"/>
    <cellStyle name="Normal 9 4 5 2 4" xfId="4116" xr:uid="{544ED6E4-C95D-4775-8037-A7700412008A}"/>
    <cellStyle name="Normal 9 4 5 2 4 2" xfId="4999" xr:uid="{7A129C56-E6D1-4015-B92C-989256F20FCC}"/>
    <cellStyle name="Normal 9 4 5 2 5" xfId="4995" xr:uid="{4FB7ECD0-7009-44A2-93A1-E468C0C432C7}"/>
    <cellStyle name="Normal 9 4 5 3" xfId="2446" xr:uid="{53F98027-7C54-4DB2-9A9F-A7636171C56E}"/>
    <cellStyle name="Normal 9 4 5 3 2" xfId="2447" xr:uid="{09138A04-C212-440D-922E-7434D5F9B005}"/>
    <cellStyle name="Normal 9 4 5 3 2 2" xfId="5001" xr:uid="{648BA1AC-B175-485A-9F8A-95A5C0259CE0}"/>
    <cellStyle name="Normal 9 4 5 3 3" xfId="4117" xr:uid="{BAA4CE25-A869-46BD-AB82-CFE34316B882}"/>
    <cellStyle name="Normal 9 4 5 3 3 2" xfId="5002" xr:uid="{861462D4-D587-4825-9B6C-ECFB9A3B0B9F}"/>
    <cellStyle name="Normal 9 4 5 3 4" xfId="4118" xr:uid="{122FAE71-A97C-47DE-957F-F7CF9A968800}"/>
    <cellStyle name="Normal 9 4 5 3 4 2" xfId="5003" xr:uid="{9C19653A-C0EB-4EE2-887B-89C828BD6308}"/>
    <cellStyle name="Normal 9 4 5 3 5" xfId="5000" xr:uid="{FC6628BD-6BB9-45FA-BFAF-F4F51BB73B9A}"/>
    <cellStyle name="Normal 9 4 5 4" xfId="2448" xr:uid="{BA84D5B5-B3AD-4339-AB13-D0E0EA417C40}"/>
    <cellStyle name="Normal 9 4 5 4 2" xfId="5004" xr:uid="{8F2F2A88-A556-469D-B694-9A76B6BB3132}"/>
    <cellStyle name="Normal 9 4 5 5" xfId="4119" xr:uid="{F278AB65-9229-43FE-AA6F-3584085C5B29}"/>
    <cellStyle name="Normal 9 4 5 5 2" xfId="5005" xr:uid="{0D1297F3-A17B-424A-A665-301DE26DC378}"/>
    <cellStyle name="Normal 9 4 5 6" xfId="4120" xr:uid="{5C16B1D3-C8BD-47BF-82FE-57288ED82A7A}"/>
    <cellStyle name="Normal 9 4 5 6 2" xfId="5006" xr:uid="{0B41097A-6531-4AAF-B033-1E3B581B73F2}"/>
    <cellStyle name="Normal 9 4 5 7" xfId="4994" xr:uid="{BAE69DC8-96CE-4A8C-9CFC-8C3E38961D6A}"/>
    <cellStyle name="Normal 9 4 6" xfId="428" xr:uid="{EFF0A6B0-B5F4-4CA0-9585-C382EA80150C}"/>
    <cellStyle name="Normal 9 4 6 2" xfId="2449" xr:uid="{BB24B478-1A9B-46EC-8A1E-B11077A62BB7}"/>
    <cellStyle name="Normal 9 4 6 2 2" xfId="2450" xr:uid="{EBD510E5-06F4-4A4B-9CE1-D6AFB14384CD}"/>
    <cellStyle name="Normal 9 4 6 2 2 2" xfId="5009" xr:uid="{F7E26873-E175-46FE-B7A0-D627F776F733}"/>
    <cellStyle name="Normal 9 4 6 2 3" xfId="4121" xr:uid="{217F3D5C-E838-42DF-9EED-E27045DB7DF5}"/>
    <cellStyle name="Normal 9 4 6 2 3 2" xfId="5010" xr:uid="{37B6793E-535D-468C-967A-F75A7756D38F}"/>
    <cellStyle name="Normal 9 4 6 2 4" xfId="4122" xr:uid="{80C9D88E-D947-435D-883C-3E59F5CFADF2}"/>
    <cellStyle name="Normal 9 4 6 2 4 2" xfId="5011" xr:uid="{C736205B-FB96-4740-9063-E8EC1ED9B1B1}"/>
    <cellStyle name="Normal 9 4 6 2 5" xfId="5008" xr:uid="{5475C8AF-4289-4855-89D8-B024E1CE3F2B}"/>
    <cellStyle name="Normal 9 4 6 3" xfId="2451" xr:uid="{E147018A-3758-4A0F-B577-1C96F6D60960}"/>
    <cellStyle name="Normal 9 4 6 3 2" xfId="5012" xr:uid="{09AB4793-16A0-4D91-8296-256DC7489AD3}"/>
    <cellStyle name="Normal 9 4 6 4" xfId="4123" xr:uid="{740D88EF-8C6F-49D1-B34D-AE8954BDA3F0}"/>
    <cellStyle name="Normal 9 4 6 4 2" xfId="5013" xr:uid="{7FE93DE3-EB17-41F9-99FD-E638B2FDF13E}"/>
    <cellStyle name="Normal 9 4 6 5" xfId="4124" xr:uid="{85913A64-4E55-45F1-908F-ADD0CCF877D2}"/>
    <cellStyle name="Normal 9 4 6 5 2" xfId="5014" xr:uid="{E67895AE-61B6-41B9-93D5-D67C8180EF95}"/>
    <cellStyle name="Normal 9 4 6 6" xfId="5007" xr:uid="{B65272FE-5714-44E1-8843-CB853C559BB1}"/>
    <cellStyle name="Normal 9 4 7" xfId="2452" xr:uid="{143E0BAF-B3B5-4EE1-9BDC-852ECD7D305D}"/>
    <cellStyle name="Normal 9 4 7 2" xfId="2453" xr:uid="{4420526D-CB4C-4131-92EB-ECA24CAA2EDB}"/>
    <cellStyle name="Normal 9 4 7 2 2" xfId="5016" xr:uid="{969F5FD2-7B99-450C-9244-14BCAB9DF51F}"/>
    <cellStyle name="Normal 9 4 7 3" xfId="4125" xr:uid="{510A4756-9AF2-4769-BCBA-5A77DEA89FF3}"/>
    <cellStyle name="Normal 9 4 7 3 2" xfId="5017" xr:uid="{71905BC6-07CE-47BA-9ECF-F4C03FA1213B}"/>
    <cellStyle name="Normal 9 4 7 4" xfId="4126" xr:uid="{24FBE122-5FDA-4F1A-AB0B-DD32E82EBC7B}"/>
    <cellStyle name="Normal 9 4 7 4 2" xfId="5018" xr:uid="{8EFC0097-B40C-4EA8-92A0-80B0DC910713}"/>
    <cellStyle name="Normal 9 4 7 5" xfId="5015" xr:uid="{1961D523-B22A-4E3A-9207-4739C6838410}"/>
    <cellStyle name="Normal 9 4 8" xfId="2454" xr:uid="{8BAA0796-B6CD-4B6E-8A9A-3AA148F450E1}"/>
    <cellStyle name="Normal 9 4 8 2" xfId="4127" xr:uid="{4739E71C-5840-4BCE-81B7-62C61A0AE996}"/>
    <cellStyle name="Normal 9 4 8 2 2" xfId="5020" xr:uid="{9A11F733-940A-4FEB-94B8-915BACB710B5}"/>
    <cellStyle name="Normal 9 4 8 3" xfId="4128" xr:uid="{0E14A49C-DFF2-47EA-B8F9-983285E54701}"/>
    <cellStyle name="Normal 9 4 8 3 2" xfId="5021" xr:uid="{E77344E3-D536-43AA-A7AF-26524B9663F7}"/>
    <cellStyle name="Normal 9 4 8 4" xfId="4129" xr:uid="{B17F2BE6-7B68-41B7-9E2F-FD6974FFC8F0}"/>
    <cellStyle name="Normal 9 4 8 4 2" xfId="5022" xr:uid="{FF6A84E3-8AAB-4B76-ADD1-849468B36182}"/>
    <cellStyle name="Normal 9 4 8 5" xfId="5019" xr:uid="{DF391EC5-0D32-48AA-AEEB-D4C4F010F394}"/>
    <cellStyle name="Normal 9 4 9" xfId="4130" xr:uid="{A2936798-859A-46D1-B00E-AC9DEE7FDB61}"/>
    <cellStyle name="Normal 9 4 9 2" xfId="5023" xr:uid="{158FC925-0DF3-4EC3-8DEB-C337FADCF9D9}"/>
    <cellStyle name="Normal 9 5" xfId="153" xr:uid="{67945C8C-04A1-4C71-8DA8-F9A26C832D73}"/>
    <cellStyle name="Normal 9 5 10" xfId="4131" xr:uid="{EFBEA4E0-AF4D-492C-B9DD-3A3CBB4782C5}"/>
    <cellStyle name="Normal 9 5 10 2" xfId="5025" xr:uid="{064E3DA0-1288-4CCA-905B-553CF7DF2CCB}"/>
    <cellStyle name="Normal 9 5 11" xfId="4132" xr:uid="{AE89CCE6-A0BA-471A-BE12-CDEBB3917E23}"/>
    <cellStyle name="Normal 9 5 11 2" xfId="5026" xr:uid="{27A671F3-5766-4DD0-B02B-0C1203D327C1}"/>
    <cellStyle name="Normal 9 5 12" xfId="5024" xr:uid="{7EA33E4D-5ED7-4793-85AC-9921285B266F}"/>
    <cellStyle name="Normal 9 5 2" xfId="198" xr:uid="{40006BCE-8075-4506-8F7B-FACE6F839489}"/>
    <cellStyle name="Normal 9 5 2 10" xfId="5027" xr:uid="{E4286FE0-67EB-423E-A1F1-2964BFA60F36}"/>
    <cellStyle name="Normal 9 5 2 2" xfId="429" xr:uid="{56CA349B-D187-4C72-B831-BEB853AB6232}"/>
    <cellStyle name="Normal 9 5 2 2 2" xfId="876" xr:uid="{85C1FF56-3C03-404F-B0C9-8B9C9493DA19}"/>
    <cellStyle name="Normal 9 5 2 2 2 2" xfId="877" xr:uid="{004F978B-2A27-44DC-B245-0A84450A5E56}"/>
    <cellStyle name="Normal 9 5 2 2 2 2 2" xfId="2455" xr:uid="{D82BF8B3-CF11-4170-811F-71924BB0D54C}"/>
    <cellStyle name="Normal 9 5 2 2 2 2 2 2" xfId="5031" xr:uid="{49ACB2F9-8E7D-4553-9883-976CA45F15A7}"/>
    <cellStyle name="Normal 9 5 2 2 2 2 3" xfId="4133" xr:uid="{137BEC1D-69A3-4E18-B2DD-B497586B60B0}"/>
    <cellStyle name="Normal 9 5 2 2 2 2 3 2" xfId="5032" xr:uid="{8740A6E0-7844-4F85-9255-D6E2F31328E2}"/>
    <cellStyle name="Normal 9 5 2 2 2 2 4" xfId="4134" xr:uid="{0676AF37-8F42-47B6-BD9F-2BA5D546D496}"/>
    <cellStyle name="Normal 9 5 2 2 2 2 4 2" xfId="5033" xr:uid="{4EB2B44F-2DA7-4A74-8908-4AA47589C462}"/>
    <cellStyle name="Normal 9 5 2 2 2 2 5" xfId="5030" xr:uid="{149AB103-3D57-4363-BB94-4DB771961C6C}"/>
    <cellStyle name="Normal 9 5 2 2 2 3" xfId="2456" xr:uid="{096A4AE5-9F44-44C8-A4E6-9389746C873C}"/>
    <cellStyle name="Normal 9 5 2 2 2 3 2" xfId="4135" xr:uid="{EA7BFFB3-BB36-45C5-B455-C26D3BEA410B}"/>
    <cellStyle name="Normal 9 5 2 2 2 3 2 2" xfId="5035" xr:uid="{DE29D0F4-4DBF-4219-98F2-793D9BF7DF45}"/>
    <cellStyle name="Normal 9 5 2 2 2 3 3" xfId="4136" xr:uid="{FF407497-1A85-41D4-9642-8323BA34800A}"/>
    <cellStyle name="Normal 9 5 2 2 2 3 3 2" xfId="5036" xr:uid="{FDDA1DA8-6E9B-48B2-AD81-3200A0065814}"/>
    <cellStyle name="Normal 9 5 2 2 2 3 4" xfId="4137" xr:uid="{96D81968-348E-4C80-B1F7-E593B441C15B}"/>
    <cellStyle name="Normal 9 5 2 2 2 3 4 2" xfId="5037" xr:uid="{847B76DA-275B-4562-8619-0DC86A8137D9}"/>
    <cellStyle name="Normal 9 5 2 2 2 3 5" xfId="5034" xr:uid="{EA89FEC7-3FF8-4C57-AB10-C771254B3EAF}"/>
    <cellStyle name="Normal 9 5 2 2 2 4" xfId="4138" xr:uid="{42CAFBD0-371E-4A1F-98DC-995BBA3EBF01}"/>
    <cellStyle name="Normal 9 5 2 2 2 4 2" xfId="5038" xr:uid="{F48B0F9F-4CD9-4A05-95DD-AD9ABEE74685}"/>
    <cellStyle name="Normal 9 5 2 2 2 5" xfId="4139" xr:uid="{A42845E6-04A6-43EE-B636-DA08D52DB994}"/>
    <cellStyle name="Normal 9 5 2 2 2 5 2" xfId="5039" xr:uid="{0A800584-2F86-44CF-BFDE-FBFD6F440B26}"/>
    <cellStyle name="Normal 9 5 2 2 2 6" xfId="4140" xr:uid="{39D8057F-A2E5-4955-B13C-C0ACF8A5E648}"/>
    <cellStyle name="Normal 9 5 2 2 2 6 2" xfId="5040" xr:uid="{3C25BCBF-2753-4636-B431-BA59D03FE995}"/>
    <cellStyle name="Normal 9 5 2 2 2 7" xfId="5029" xr:uid="{A5F4986D-BC56-493F-AC69-7D9A9E2F0EE6}"/>
    <cellStyle name="Normal 9 5 2 2 3" xfId="878" xr:uid="{B4555BD7-9302-49E3-9CB8-F05E5FFE236F}"/>
    <cellStyle name="Normal 9 5 2 2 3 2" xfId="2457" xr:uid="{8555BF2B-06B1-42AA-A119-4FC928BC760F}"/>
    <cellStyle name="Normal 9 5 2 2 3 2 2" xfId="4141" xr:uid="{3D6C09D5-0B3A-427E-B76B-6F0C495650D0}"/>
    <cellStyle name="Normal 9 5 2 2 3 2 2 2" xfId="5043" xr:uid="{8771768C-9B51-4D6E-982C-9FBA1A9C9D8A}"/>
    <cellStyle name="Normal 9 5 2 2 3 2 3" xfId="4142" xr:uid="{34FD7048-409B-4F05-A651-86DC6D2299CE}"/>
    <cellStyle name="Normal 9 5 2 2 3 2 3 2" xfId="5044" xr:uid="{83211A48-00D7-4E68-878C-28C72A24214C}"/>
    <cellStyle name="Normal 9 5 2 2 3 2 4" xfId="4143" xr:uid="{23C4274E-D26D-495A-BB39-AE08AF1F8DD4}"/>
    <cellStyle name="Normal 9 5 2 2 3 2 4 2" xfId="5045" xr:uid="{E3F18BA0-32CA-4326-BF44-572330FAEA77}"/>
    <cellStyle name="Normal 9 5 2 2 3 2 5" xfId="5042" xr:uid="{CE51C2F4-2719-4BEC-97CD-D77A8A927BD6}"/>
    <cellStyle name="Normal 9 5 2 2 3 3" xfId="4144" xr:uid="{C5291F1A-265C-4F0A-B289-576CF90A30E8}"/>
    <cellStyle name="Normal 9 5 2 2 3 3 2" xfId="5046" xr:uid="{A34A26AB-E4BD-4FDB-93F4-3F026AD28060}"/>
    <cellStyle name="Normal 9 5 2 2 3 4" xfId="4145" xr:uid="{6E98F2A3-8552-4A9B-B804-90D50862CEE7}"/>
    <cellStyle name="Normal 9 5 2 2 3 4 2" xfId="5047" xr:uid="{8AAD591F-95F8-4C12-AAC5-786212B82A69}"/>
    <cellStyle name="Normal 9 5 2 2 3 5" xfId="4146" xr:uid="{D48FA186-C7E0-4598-98FE-ABC748E4D7B8}"/>
    <cellStyle name="Normal 9 5 2 2 3 5 2" xfId="5048" xr:uid="{B98D421C-0849-4643-989D-657AA66D0EAD}"/>
    <cellStyle name="Normal 9 5 2 2 3 6" xfId="5041" xr:uid="{8694D0C9-535B-4F6B-937B-8951BCFCDB33}"/>
    <cellStyle name="Normal 9 5 2 2 4" xfId="2458" xr:uid="{AFF6149E-37C5-445F-95EA-55D46CAFBD4F}"/>
    <cellStyle name="Normal 9 5 2 2 4 2" xfId="4147" xr:uid="{67AF7AF0-36F5-4856-AC89-E6EA2B1EFEB8}"/>
    <cellStyle name="Normal 9 5 2 2 4 2 2" xfId="5050" xr:uid="{92674837-3588-4A97-BC3B-E76D9C805587}"/>
    <cellStyle name="Normal 9 5 2 2 4 3" xfId="4148" xr:uid="{672CE664-5F7E-4E82-8DA3-5240681C77A7}"/>
    <cellStyle name="Normal 9 5 2 2 4 3 2" xfId="5051" xr:uid="{A101501E-053A-4E70-87AF-4A6B82822757}"/>
    <cellStyle name="Normal 9 5 2 2 4 4" xfId="4149" xr:uid="{64D77791-A23F-4912-A093-97BA1C2CEF95}"/>
    <cellStyle name="Normal 9 5 2 2 4 4 2" xfId="5052" xr:uid="{46F1A5F9-1360-4CE3-840D-2931CEF381D6}"/>
    <cellStyle name="Normal 9 5 2 2 4 5" xfId="5049" xr:uid="{6B5625AB-A7C3-495E-AE8D-C7AFA8B7FA65}"/>
    <cellStyle name="Normal 9 5 2 2 5" xfId="4150" xr:uid="{FF69912E-9E3C-4163-A039-6B15DF12EA3B}"/>
    <cellStyle name="Normal 9 5 2 2 5 2" xfId="4151" xr:uid="{5EE15FDC-F3D2-4F39-9C2D-664E51DAEF6D}"/>
    <cellStyle name="Normal 9 5 2 2 5 2 2" xfId="5054" xr:uid="{B573F66B-9B20-4139-8B86-F386176C444E}"/>
    <cellStyle name="Normal 9 5 2 2 5 3" xfId="4152" xr:uid="{90019067-0F0C-48E8-A14B-E25A1D203A1F}"/>
    <cellStyle name="Normal 9 5 2 2 5 3 2" xfId="5055" xr:uid="{252F7482-8D29-468A-A574-F6C856B74B4D}"/>
    <cellStyle name="Normal 9 5 2 2 5 4" xfId="4153" xr:uid="{C7AE9E1E-F24D-4FBE-8777-23DF32114749}"/>
    <cellStyle name="Normal 9 5 2 2 5 4 2" xfId="5056" xr:uid="{05701DD7-A9DC-4F07-8EBA-25D4A6A600DD}"/>
    <cellStyle name="Normal 9 5 2 2 5 5" xfId="5053" xr:uid="{A5315994-36D3-481E-AC8C-EED614644815}"/>
    <cellStyle name="Normal 9 5 2 2 6" xfId="4154" xr:uid="{E98E93A3-479B-47C7-A1E9-BB4AB08533D1}"/>
    <cellStyle name="Normal 9 5 2 2 6 2" xfId="5057" xr:uid="{30974C05-67C2-4D60-8426-4031172054C6}"/>
    <cellStyle name="Normal 9 5 2 2 7" xfId="4155" xr:uid="{653291D7-FA12-4AFD-A028-4A26A0DF5724}"/>
    <cellStyle name="Normal 9 5 2 2 7 2" xfId="5058" xr:uid="{C17DB5EF-A0B1-4C4A-8140-58DB232600DC}"/>
    <cellStyle name="Normal 9 5 2 2 8" xfId="4156" xr:uid="{EDA00E88-0117-42C2-92CF-BB46BCFBBF40}"/>
    <cellStyle name="Normal 9 5 2 2 8 2" xfId="5059" xr:uid="{2A274818-DB57-440B-A00D-88956E0BF66E}"/>
    <cellStyle name="Normal 9 5 2 2 9" xfId="5028" xr:uid="{F18F0B2F-0527-4C5A-8FB3-9E870AC0EB10}"/>
    <cellStyle name="Normal 9 5 2 3" xfId="879" xr:uid="{D95B15FE-6CED-4B2B-A4A2-19DA6391EE54}"/>
    <cellStyle name="Normal 9 5 2 3 2" xfId="880" xr:uid="{7B70F4DF-A896-4AE8-8BF1-975A40F50359}"/>
    <cellStyle name="Normal 9 5 2 3 2 2" xfId="881" xr:uid="{4D45ED68-2D76-4804-878D-6C54DD35F1C7}"/>
    <cellStyle name="Normal 9 5 2 3 2 2 2" xfId="5062" xr:uid="{066C1271-DBA3-40B4-A621-55C21FD968CE}"/>
    <cellStyle name="Normal 9 5 2 3 2 3" xfId="4157" xr:uid="{DEB2517C-1857-4A63-BDBA-E4C9EB13159E}"/>
    <cellStyle name="Normal 9 5 2 3 2 3 2" xfId="5063" xr:uid="{7D2995E7-6BDE-40AD-971A-6D43619BD439}"/>
    <cellStyle name="Normal 9 5 2 3 2 4" xfId="4158" xr:uid="{626F0804-9048-43A2-92C2-20FB3257C4DB}"/>
    <cellStyle name="Normal 9 5 2 3 2 4 2" xfId="5064" xr:uid="{543C7BD9-B5BD-47BE-9A60-8A3C9B62E616}"/>
    <cellStyle name="Normal 9 5 2 3 2 5" xfId="5061" xr:uid="{F65E1C8A-BBD1-49AB-BE71-DD9D12A5DA37}"/>
    <cellStyle name="Normal 9 5 2 3 3" xfId="882" xr:uid="{E177B144-5C2D-47E2-A527-4BC9498AC82B}"/>
    <cellStyle name="Normal 9 5 2 3 3 2" xfId="4159" xr:uid="{8A66D48F-3AD0-485B-AF2B-21C18468801E}"/>
    <cellStyle name="Normal 9 5 2 3 3 2 2" xfId="5066" xr:uid="{B428E439-B9F8-47F8-89AA-B16215302214}"/>
    <cellStyle name="Normal 9 5 2 3 3 3" xfId="4160" xr:uid="{7A09EBDE-6AFD-4F70-A1AF-B42C990E021D}"/>
    <cellStyle name="Normal 9 5 2 3 3 3 2" xfId="5067" xr:uid="{5A04D9D7-9D94-402B-A5D5-D57E9273FF60}"/>
    <cellStyle name="Normal 9 5 2 3 3 4" xfId="4161" xr:uid="{F42F44EF-791C-4DBF-AB39-6CAD62F75CEF}"/>
    <cellStyle name="Normal 9 5 2 3 3 4 2" xfId="5068" xr:uid="{202C77B6-08A0-44F9-867E-7EF7AB14BBA7}"/>
    <cellStyle name="Normal 9 5 2 3 3 5" xfId="5065" xr:uid="{4801C931-0088-4248-A12F-95437B701858}"/>
    <cellStyle name="Normal 9 5 2 3 4" xfId="4162" xr:uid="{96C571CF-13DB-4D21-AF7F-C341CBFDA4F3}"/>
    <cellStyle name="Normal 9 5 2 3 4 2" xfId="5069" xr:uid="{4967CEDD-787A-4BFE-8DA4-FA04270531C9}"/>
    <cellStyle name="Normal 9 5 2 3 5" xfId="4163" xr:uid="{7862CD4E-ABB4-43D8-B74A-B6555F4B7103}"/>
    <cellStyle name="Normal 9 5 2 3 5 2" xfId="5070" xr:uid="{D12EAE80-0ED0-4E7A-A59B-6DD57FF3C36E}"/>
    <cellStyle name="Normal 9 5 2 3 6" xfId="4164" xr:uid="{92DD03E2-9035-4F7B-ADE6-5449B158B3EB}"/>
    <cellStyle name="Normal 9 5 2 3 6 2" xfId="5071" xr:uid="{9A1336CD-FEA4-41C7-BCD7-2665A1C629F4}"/>
    <cellStyle name="Normal 9 5 2 3 7" xfId="5060" xr:uid="{5F50E8D7-CEF4-499E-B2F2-B6BE271FE25F}"/>
    <cellStyle name="Normal 9 5 2 4" xfId="883" xr:uid="{DAEF8C23-58C6-4EC5-AEDB-2941650972E9}"/>
    <cellStyle name="Normal 9 5 2 4 2" xfId="884" xr:uid="{8B93DB23-F10B-4B85-A6EF-F86A222428DC}"/>
    <cellStyle name="Normal 9 5 2 4 2 2" xfId="4165" xr:uid="{BB3B3BAC-877F-4ECE-9D8C-9584C0C46B4C}"/>
    <cellStyle name="Normal 9 5 2 4 2 2 2" xfId="5074" xr:uid="{2F727C9C-7A08-4CAC-9306-880DAEB8C858}"/>
    <cellStyle name="Normal 9 5 2 4 2 3" xfId="4166" xr:uid="{DB6370AC-06F6-47C1-A42C-DFE625FE8DCC}"/>
    <cellStyle name="Normal 9 5 2 4 2 3 2" xfId="5075" xr:uid="{99F0E955-F927-43E7-B958-1560E1FACB94}"/>
    <cellStyle name="Normal 9 5 2 4 2 4" xfId="4167" xr:uid="{779C4DA7-4414-4F8F-B582-46F0784FAC89}"/>
    <cellStyle name="Normal 9 5 2 4 2 4 2" xfId="5076" xr:uid="{9ED6B21B-36B1-4A0A-AE8F-1B97B76A3122}"/>
    <cellStyle name="Normal 9 5 2 4 2 5" xfId="5073" xr:uid="{E2A40580-3381-4631-9539-7CDB6FFCB69E}"/>
    <cellStyle name="Normal 9 5 2 4 3" xfId="4168" xr:uid="{2E1E0E48-E560-4A0C-A0C4-4F19EF1C156F}"/>
    <cellStyle name="Normal 9 5 2 4 3 2" xfId="5077" xr:uid="{D7A4613A-FF62-4F83-99DA-37A770C38E6A}"/>
    <cellStyle name="Normal 9 5 2 4 4" xfId="4169" xr:uid="{098A77E9-CBB4-4662-B1F9-9073D27B76D1}"/>
    <cellStyle name="Normal 9 5 2 4 4 2" xfId="5078" xr:uid="{91BBBC76-464A-47E9-BAEF-856D2F137816}"/>
    <cellStyle name="Normal 9 5 2 4 5" xfId="4170" xr:uid="{660F20A4-CA7A-413D-A2A9-A07091B483CF}"/>
    <cellStyle name="Normal 9 5 2 4 5 2" xfId="5079" xr:uid="{5053859A-9B00-4BFE-8846-6BE9C404B93E}"/>
    <cellStyle name="Normal 9 5 2 4 6" xfId="5072" xr:uid="{F870FDD2-0080-4ACD-ACDE-55258CED5A6A}"/>
    <cellStyle name="Normal 9 5 2 5" xfId="885" xr:uid="{23310A09-A82E-4A45-AC3A-3E9E73B87380}"/>
    <cellStyle name="Normal 9 5 2 5 2" xfId="4171" xr:uid="{8271677F-E77D-4D83-933A-02E7230512CF}"/>
    <cellStyle name="Normal 9 5 2 5 2 2" xfId="5081" xr:uid="{4D440C3A-BDAF-4214-9590-5E7F77F7349E}"/>
    <cellStyle name="Normal 9 5 2 5 3" xfId="4172" xr:uid="{5A144573-1C13-499E-9C44-2D1BF1A4AAA6}"/>
    <cellStyle name="Normal 9 5 2 5 3 2" xfId="5082" xr:uid="{DCF35FBE-3DCE-4EEF-A23E-A4D94E81A0E1}"/>
    <cellStyle name="Normal 9 5 2 5 4" xfId="4173" xr:uid="{2A8EE379-4B19-40D4-A113-6435CF20F335}"/>
    <cellStyle name="Normal 9 5 2 5 4 2" xfId="5083" xr:uid="{BF752D70-EDAD-4084-BA77-16DB439060E2}"/>
    <cellStyle name="Normal 9 5 2 5 5" xfId="5080" xr:uid="{AE733CED-E610-480E-B17E-460649BC40B6}"/>
    <cellStyle name="Normal 9 5 2 6" xfId="4174" xr:uid="{5D2FBBFD-30D8-46BA-B139-1AA0002E3C33}"/>
    <cellStyle name="Normal 9 5 2 6 2" xfId="4175" xr:uid="{E7A4E721-76E2-4535-B921-B970E56CE266}"/>
    <cellStyle name="Normal 9 5 2 6 2 2" xfId="5085" xr:uid="{BE40086D-8EC7-40ED-8C91-76D6337CD7A2}"/>
    <cellStyle name="Normal 9 5 2 6 3" xfId="4176" xr:uid="{114D5231-FD3D-47E1-BDCE-DFD71B49D1DA}"/>
    <cellStyle name="Normal 9 5 2 6 3 2" xfId="5086" xr:uid="{95F77736-CFB8-43DA-A3FB-847598AAD9C6}"/>
    <cellStyle name="Normal 9 5 2 6 4" xfId="4177" xr:uid="{6E280FC8-13F0-4924-B17E-009A7AEFC587}"/>
    <cellStyle name="Normal 9 5 2 6 4 2" xfId="5087" xr:uid="{0314D51F-04A2-444B-BF13-9D5B31E847D6}"/>
    <cellStyle name="Normal 9 5 2 6 5" xfId="5084" xr:uid="{8337DC77-4FFD-4CFA-9D35-326B0AA68F30}"/>
    <cellStyle name="Normal 9 5 2 7" xfId="4178" xr:uid="{94DA607A-09E9-47D9-B96F-8ACDEC95DF88}"/>
    <cellStyle name="Normal 9 5 2 7 2" xfId="5088" xr:uid="{4BC5A937-E1AB-46F5-80D6-5107341A1C0A}"/>
    <cellStyle name="Normal 9 5 2 8" xfId="4179" xr:uid="{D7CF7018-E2A1-4D9C-A97E-29C81EBE69A3}"/>
    <cellStyle name="Normal 9 5 2 8 2" xfId="5089" xr:uid="{B49D05D7-367D-44E2-A296-ACFFD42CAEAB}"/>
    <cellStyle name="Normal 9 5 2 9" xfId="4180" xr:uid="{25713E5F-BFD6-4A8B-8C03-85AEB47B5481}"/>
    <cellStyle name="Normal 9 5 2 9 2" xfId="5090" xr:uid="{292D85F5-ABD9-4D5E-8FB3-F57029B2F7D5}"/>
    <cellStyle name="Normal 9 5 3" xfId="430" xr:uid="{B88BE8DA-13A8-429C-9E20-0DE494BBCDAC}"/>
    <cellStyle name="Normal 9 5 3 2" xfId="886" xr:uid="{95F75C5E-A488-42D9-A666-E3130828BD5B}"/>
    <cellStyle name="Normal 9 5 3 2 2" xfId="887" xr:uid="{14F71C62-E767-46CA-A3F4-4F1F548D2B24}"/>
    <cellStyle name="Normal 9 5 3 2 2 2" xfId="2459" xr:uid="{548D302C-58D9-4100-B51D-38F1FE47B443}"/>
    <cellStyle name="Normal 9 5 3 2 2 2 2" xfId="2460" xr:uid="{EFD580BF-0CC6-44BA-88BE-A84123EA8E67}"/>
    <cellStyle name="Normal 9 5 3 2 2 2 2 2" xfId="5095" xr:uid="{29796CE9-83E0-4FBE-99E2-4361B46220DF}"/>
    <cellStyle name="Normal 9 5 3 2 2 2 3" xfId="5094" xr:uid="{A11248BE-7274-4D23-B27F-83CA532E64A6}"/>
    <cellStyle name="Normal 9 5 3 2 2 3" xfId="2461" xr:uid="{6A25EC5B-17B2-4097-8203-B6AC4665BC7B}"/>
    <cellStyle name="Normal 9 5 3 2 2 3 2" xfId="5096" xr:uid="{EEA46456-34EB-42CD-993D-3BB4E1166542}"/>
    <cellStyle name="Normal 9 5 3 2 2 4" xfId="4181" xr:uid="{6E25DBE2-479A-4EEB-B704-1AE95E0C4522}"/>
    <cellStyle name="Normal 9 5 3 2 2 4 2" xfId="5097" xr:uid="{444F036E-FD4E-4DA2-BD2F-486083FA0334}"/>
    <cellStyle name="Normal 9 5 3 2 2 5" xfId="5093" xr:uid="{DD83F686-F72E-4F3F-81E2-18926A28CF10}"/>
    <cellStyle name="Normal 9 5 3 2 3" xfId="2462" xr:uid="{6F8F10B3-DAF2-4F3A-808E-5F7000D8AB05}"/>
    <cellStyle name="Normal 9 5 3 2 3 2" xfId="2463" xr:uid="{50CA3A36-744F-4B9F-A800-926BC6647E10}"/>
    <cellStyle name="Normal 9 5 3 2 3 2 2" xfId="5099" xr:uid="{1624E77A-1743-40AC-850C-6ECFFB250064}"/>
    <cellStyle name="Normal 9 5 3 2 3 3" xfId="4182" xr:uid="{744ABE9E-C333-40AD-A794-53CA798632AF}"/>
    <cellStyle name="Normal 9 5 3 2 3 3 2" xfId="5100" xr:uid="{63DDF2EA-91B7-45FF-A322-07CD17986E3D}"/>
    <cellStyle name="Normal 9 5 3 2 3 4" xfId="4183" xr:uid="{AB89BDDF-F2D4-4B59-AC46-B946841B0F64}"/>
    <cellStyle name="Normal 9 5 3 2 3 4 2" xfId="5101" xr:uid="{12B87AD0-9D07-4C1A-BE9F-D4439F526D89}"/>
    <cellStyle name="Normal 9 5 3 2 3 5" xfId="5098" xr:uid="{09D584F1-54DB-4297-8963-A67152E44B92}"/>
    <cellStyle name="Normal 9 5 3 2 4" xfId="2464" xr:uid="{C9BFB118-8E37-44E6-845A-6BB8B62A5553}"/>
    <cellStyle name="Normal 9 5 3 2 4 2" xfId="5102" xr:uid="{A58A6CED-22D4-4F79-8AC6-AF268EA6D577}"/>
    <cellStyle name="Normal 9 5 3 2 5" xfId="4184" xr:uid="{01A0FE9D-037F-46BA-98DA-BC83E2E815FB}"/>
    <cellStyle name="Normal 9 5 3 2 5 2" xfId="5103" xr:uid="{C7E472F7-F6F3-4E4C-B9E5-47EB4244F8D1}"/>
    <cellStyle name="Normal 9 5 3 2 6" xfId="4185" xr:uid="{5F49F68B-7087-4629-99D0-14F03209061D}"/>
    <cellStyle name="Normal 9 5 3 2 6 2" xfId="5104" xr:uid="{4D4F831D-3D00-4291-8CB3-42B3F36789C1}"/>
    <cellStyle name="Normal 9 5 3 2 7" xfId="5092" xr:uid="{7B5DCA74-5FD2-4C1A-8572-73994EADD1BF}"/>
    <cellStyle name="Normal 9 5 3 3" xfId="888" xr:uid="{F9FFF4A6-8031-49F8-8E56-6BF0DC9EE798}"/>
    <cellStyle name="Normal 9 5 3 3 2" xfId="2465" xr:uid="{716D4D74-9C6C-4B23-B97A-31C158F1B525}"/>
    <cellStyle name="Normal 9 5 3 3 2 2" xfId="2466" xr:uid="{D3238636-D395-4EA7-A886-57E60038B0DD}"/>
    <cellStyle name="Normal 9 5 3 3 2 2 2" xfId="5107" xr:uid="{ABFF5DC1-C740-4DC6-A811-836D68C76546}"/>
    <cellStyle name="Normal 9 5 3 3 2 3" xfId="4186" xr:uid="{36315B53-C73F-4AD6-A001-031CA40FAB5D}"/>
    <cellStyle name="Normal 9 5 3 3 2 3 2" xfId="5108" xr:uid="{F80587DF-BF8C-42C4-8339-00C1CE02F26C}"/>
    <cellStyle name="Normal 9 5 3 3 2 4" xfId="4187" xr:uid="{4228A98E-A65A-4977-B0E9-C67C28CB5CE7}"/>
    <cellStyle name="Normal 9 5 3 3 2 4 2" xfId="5109" xr:uid="{1D131DF4-2C04-4C88-AE07-8FC20F908BA6}"/>
    <cellStyle name="Normal 9 5 3 3 2 5" xfId="5106" xr:uid="{72527D70-FB70-44BE-9A58-238B3F38480A}"/>
    <cellStyle name="Normal 9 5 3 3 3" xfId="2467" xr:uid="{5655D5F2-E9F8-44E0-86D0-C27F954093C2}"/>
    <cellStyle name="Normal 9 5 3 3 3 2" xfId="5110" xr:uid="{B367595F-ED97-494E-978E-FEE4C6C2D8CD}"/>
    <cellStyle name="Normal 9 5 3 3 4" xfId="4188" xr:uid="{A2FA6135-C3B9-47B6-8B58-207654EBA3D6}"/>
    <cellStyle name="Normal 9 5 3 3 4 2" xfId="5111" xr:uid="{81E8BBFD-8587-4491-A451-A06FF8F81D96}"/>
    <cellStyle name="Normal 9 5 3 3 5" xfId="4189" xr:uid="{E9D8B5F2-8ACE-4CFE-AF61-76A456C01A26}"/>
    <cellStyle name="Normal 9 5 3 3 5 2" xfId="5112" xr:uid="{30AE5AAA-A734-40B9-9401-D482DD600647}"/>
    <cellStyle name="Normal 9 5 3 3 6" xfId="5105" xr:uid="{BCFA0A3C-22F6-4CE5-A912-3249E3FC9007}"/>
    <cellStyle name="Normal 9 5 3 4" xfId="2468" xr:uid="{80DF1129-55D0-4865-9526-1A1F81F97C28}"/>
    <cellStyle name="Normal 9 5 3 4 2" xfId="2469" xr:uid="{A0C6ECCB-1A60-4574-9207-EC9044D9EC87}"/>
    <cellStyle name="Normal 9 5 3 4 2 2" xfId="5114" xr:uid="{C6B80D56-278E-4D50-A537-CFB72DA9D9BA}"/>
    <cellStyle name="Normal 9 5 3 4 3" xfId="4190" xr:uid="{F546B373-27BF-4083-9B86-5A84F44B1A42}"/>
    <cellStyle name="Normal 9 5 3 4 3 2" xfId="5115" xr:uid="{772CEA68-F180-4F78-A516-2515FED6C5E9}"/>
    <cellStyle name="Normal 9 5 3 4 4" xfId="4191" xr:uid="{726BFE2C-8C11-405D-8F17-ACD2FACD40F6}"/>
    <cellStyle name="Normal 9 5 3 4 4 2" xfId="5116" xr:uid="{0AB19390-510F-4F35-B59E-6F26812707B5}"/>
    <cellStyle name="Normal 9 5 3 4 5" xfId="5113" xr:uid="{2E6A40A1-F0FB-4F84-B207-38389D252A33}"/>
    <cellStyle name="Normal 9 5 3 5" xfId="2470" xr:uid="{EF3F6243-E66C-435C-8E46-7EEB57392BF0}"/>
    <cellStyle name="Normal 9 5 3 5 2" xfId="4192" xr:uid="{3001149B-DE1A-43DC-9F2A-16B5BCBD99F4}"/>
    <cellStyle name="Normal 9 5 3 5 2 2" xfId="5118" xr:uid="{D305F04D-1299-4304-B950-96C73EC1C429}"/>
    <cellStyle name="Normal 9 5 3 5 3" xfId="4193" xr:uid="{3B2D0D20-17CF-41C6-BE68-E60ECD23CE35}"/>
    <cellStyle name="Normal 9 5 3 5 3 2" xfId="5119" xr:uid="{DA180A3B-8282-40DA-A8E4-4D6B0623EDDD}"/>
    <cellStyle name="Normal 9 5 3 5 4" xfId="4194" xr:uid="{02CC7509-EBF5-4F6E-8A61-020D6E5FD11E}"/>
    <cellStyle name="Normal 9 5 3 5 4 2" xfId="5120" xr:uid="{7D84A448-9308-4DE1-89E3-E644F723D19F}"/>
    <cellStyle name="Normal 9 5 3 5 5" xfId="5117" xr:uid="{0E1458E8-D039-4B94-B9CF-169E5983B1D2}"/>
    <cellStyle name="Normal 9 5 3 6" xfId="4195" xr:uid="{AFC91573-F114-42BE-9A7E-ACC14BA5B45F}"/>
    <cellStyle name="Normal 9 5 3 6 2" xfId="5121" xr:uid="{64B86BEC-98B2-4F2C-A2BB-16C14F13BECF}"/>
    <cellStyle name="Normal 9 5 3 7" xfId="4196" xr:uid="{8B6E93D5-E201-47EF-929A-042524424604}"/>
    <cellStyle name="Normal 9 5 3 7 2" xfId="5122" xr:uid="{C864386A-1FD6-47A1-B631-6E061B837604}"/>
    <cellStyle name="Normal 9 5 3 8" xfId="4197" xr:uid="{70D3A043-71EB-44F6-BDCF-7F360D11D190}"/>
    <cellStyle name="Normal 9 5 3 8 2" xfId="5123" xr:uid="{4A3D8046-EA3B-4FA8-9105-625D22CCCEEF}"/>
    <cellStyle name="Normal 9 5 3 9" xfId="5091" xr:uid="{3F6C0B59-21A3-42EE-B29E-9EE5847E8852}"/>
    <cellStyle name="Normal 9 5 4" xfId="431" xr:uid="{49D2E68B-3A7C-47C7-90E4-C8A147B7AFFF}"/>
    <cellStyle name="Normal 9 5 4 2" xfId="889" xr:uid="{1B8C452E-C38B-4340-9CBA-CD748CB7C1D0}"/>
    <cellStyle name="Normal 9 5 4 2 2" xfId="890" xr:uid="{B1337337-601F-4F4E-B095-CFA0E6077A1F}"/>
    <cellStyle name="Normal 9 5 4 2 2 2" xfId="2471" xr:uid="{A27EDF04-44CD-4563-A5C2-94F90D1AE067}"/>
    <cellStyle name="Normal 9 5 4 2 2 2 2" xfId="5127" xr:uid="{B14E4504-D35F-42F9-B478-9F0BD8F972BA}"/>
    <cellStyle name="Normal 9 5 4 2 2 3" xfId="4198" xr:uid="{C2E49FF7-19C5-4BB8-B3DF-47672DBDE3D1}"/>
    <cellStyle name="Normal 9 5 4 2 2 3 2" xfId="5128" xr:uid="{126F9641-401D-4E8D-A4AF-E35FD8ABAE75}"/>
    <cellStyle name="Normal 9 5 4 2 2 4" xfId="4199" xr:uid="{323190A8-4515-49B5-8927-8B6CD61875B8}"/>
    <cellStyle name="Normal 9 5 4 2 2 4 2" xfId="5129" xr:uid="{A0C13D19-6984-4166-87FD-928341484D05}"/>
    <cellStyle name="Normal 9 5 4 2 2 5" xfId="5126" xr:uid="{6F37CBD4-A498-4BF2-896D-0BEC496EEB2B}"/>
    <cellStyle name="Normal 9 5 4 2 3" xfId="2472" xr:uid="{C671FC4C-6946-4D7D-9B1C-7F7EC55DAD0B}"/>
    <cellStyle name="Normal 9 5 4 2 3 2" xfId="5130" xr:uid="{A59D02D6-FCF8-411D-AC93-41D0A49E8798}"/>
    <cellStyle name="Normal 9 5 4 2 4" xfId="4200" xr:uid="{16438945-F615-4F42-B8FC-AAC298FF3794}"/>
    <cellStyle name="Normal 9 5 4 2 4 2" xfId="5131" xr:uid="{FC37453C-E6C9-409A-B7EE-CE5704CD75AB}"/>
    <cellStyle name="Normal 9 5 4 2 5" xfId="4201" xr:uid="{EC5F82C8-9321-458D-B044-D1BDE76130AC}"/>
    <cellStyle name="Normal 9 5 4 2 5 2" xfId="5132" xr:uid="{94A52CE5-70D8-4B8B-90D5-753925CF286E}"/>
    <cellStyle name="Normal 9 5 4 2 6" xfId="5125" xr:uid="{47887B87-EB89-47AD-BC2C-7F6F0E8C4FF7}"/>
    <cellStyle name="Normal 9 5 4 3" xfId="891" xr:uid="{1DB8EDF5-B953-4E96-B546-C656856E1838}"/>
    <cellStyle name="Normal 9 5 4 3 2" xfId="2473" xr:uid="{D7DAD193-8B2C-402B-B756-02C96246FFF5}"/>
    <cellStyle name="Normal 9 5 4 3 2 2" xfId="5134" xr:uid="{C074EBFB-B2AD-4D62-932A-47D16FEE2813}"/>
    <cellStyle name="Normal 9 5 4 3 3" xfId="4202" xr:uid="{F2897EFA-0DD7-4DF1-84FF-902842BC270A}"/>
    <cellStyle name="Normal 9 5 4 3 3 2" xfId="5135" xr:uid="{3F92248E-DB5A-438B-ACDC-E6340CAA3F8F}"/>
    <cellStyle name="Normal 9 5 4 3 4" xfId="4203" xr:uid="{B9CB1CCE-B16B-45CF-B91A-73C5A51B2556}"/>
    <cellStyle name="Normal 9 5 4 3 4 2" xfId="5136" xr:uid="{951B6E77-0B50-4131-AF09-C2B23A51F79B}"/>
    <cellStyle name="Normal 9 5 4 3 5" xfId="5133" xr:uid="{520414FE-3D99-4BE0-8953-5BD1E94F8122}"/>
    <cellStyle name="Normal 9 5 4 4" xfId="2474" xr:uid="{27B25582-1610-46F2-B9C6-47882DFDBB1D}"/>
    <cellStyle name="Normal 9 5 4 4 2" xfId="4204" xr:uid="{69FDF1C3-79CE-480F-B0EF-EA929CF95311}"/>
    <cellStyle name="Normal 9 5 4 4 2 2" xfId="5138" xr:uid="{A4542F6F-28E4-4B96-84E0-06B97EEBC1E2}"/>
    <cellStyle name="Normal 9 5 4 4 3" xfId="4205" xr:uid="{59EB31BE-1C42-4011-BE0A-B9826AF5CA97}"/>
    <cellStyle name="Normal 9 5 4 4 3 2" xfId="5139" xr:uid="{741516D3-BAD6-448D-9825-7CF96A31FF57}"/>
    <cellStyle name="Normal 9 5 4 4 4" xfId="4206" xr:uid="{72896FF7-4D9C-4D51-A887-B91F49DECBC7}"/>
    <cellStyle name="Normal 9 5 4 4 4 2" xfId="5140" xr:uid="{5534944D-1F8F-4041-9C6F-29D2AC034A61}"/>
    <cellStyle name="Normal 9 5 4 4 5" xfId="5137" xr:uid="{5737FD94-047D-4211-9512-394EB95B587E}"/>
    <cellStyle name="Normal 9 5 4 5" xfId="4207" xr:uid="{0DCE92A4-714D-4A8C-82B2-04F5A281E1F8}"/>
    <cellStyle name="Normal 9 5 4 5 2" xfId="5141" xr:uid="{7E41616C-CBDE-4369-9F6B-9222DEF7BC69}"/>
    <cellStyle name="Normal 9 5 4 6" xfId="4208" xr:uid="{D2668F4D-8006-4C27-929F-660FD70618F2}"/>
    <cellStyle name="Normal 9 5 4 6 2" xfId="5142" xr:uid="{FD973A03-6911-4CA3-AD3A-D16F31561D74}"/>
    <cellStyle name="Normal 9 5 4 7" xfId="4209" xr:uid="{A66855C4-4648-4388-891F-E2904A852C95}"/>
    <cellStyle name="Normal 9 5 4 7 2" xfId="5143" xr:uid="{6CF77D25-7D30-4F39-BDF3-A1A5D803ABEC}"/>
    <cellStyle name="Normal 9 5 4 8" xfId="5124" xr:uid="{EA9918EC-92B1-49D4-AA6A-9A37311A98FF}"/>
    <cellStyle name="Normal 9 5 5" xfId="432" xr:uid="{663818B7-C568-407C-8137-C884A74DCD42}"/>
    <cellStyle name="Normal 9 5 5 2" xfId="892" xr:uid="{5876A859-C248-4B2B-A72B-BFE95087A3BC}"/>
    <cellStyle name="Normal 9 5 5 2 2" xfId="2475" xr:uid="{1E145E3D-5B54-4744-AD0E-859B8041E583}"/>
    <cellStyle name="Normal 9 5 5 2 2 2" xfId="5146" xr:uid="{33C6A1B7-D421-4378-A866-F2FF666E074A}"/>
    <cellStyle name="Normal 9 5 5 2 3" xfId="4210" xr:uid="{7ADCB548-60F1-4D68-9324-17018260D90D}"/>
    <cellStyle name="Normal 9 5 5 2 3 2" xfId="5147" xr:uid="{0A004CF5-7314-4633-9F05-865CC623F806}"/>
    <cellStyle name="Normal 9 5 5 2 4" xfId="4211" xr:uid="{56200F9A-B1E5-406B-A4B2-8DAF1B5D7920}"/>
    <cellStyle name="Normal 9 5 5 2 4 2" xfId="5148" xr:uid="{738E1014-0922-4AA6-B4FC-3B641F6D137C}"/>
    <cellStyle name="Normal 9 5 5 2 5" xfId="5145" xr:uid="{3F550B47-CD66-4724-B67F-50BF2E1F4F76}"/>
    <cellStyle name="Normal 9 5 5 3" xfId="2476" xr:uid="{4AA37B0C-E537-42B1-8016-C3285A6F87B4}"/>
    <cellStyle name="Normal 9 5 5 3 2" xfId="4212" xr:uid="{D2B68A56-1FDA-4068-9390-8CEB0B1B7A80}"/>
    <cellStyle name="Normal 9 5 5 3 2 2" xfId="5150" xr:uid="{8AC58B73-A143-4ECA-A2CB-B4947DCB53C9}"/>
    <cellStyle name="Normal 9 5 5 3 3" xfId="4213" xr:uid="{0C6A80AC-D7D0-4A89-BD2B-FB23990A1826}"/>
    <cellStyle name="Normal 9 5 5 3 3 2" xfId="5151" xr:uid="{057EC541-A445-445C-9042-09EDC85AA249}"/>
    <cellStyle name="Normal 9 5 5 3 4" xfId="4214" xr:uid="{9F62BF60-D0BC-48AD-B19E-7275BF1CCF81}"/>
    <cellStyle name="Normal 9 5 5 3 4 2" xfId="5152" xr:uid="{0DBBC8E2-1501-4614-AD46-D959AC7D336D}"/>
    <cellStyle name="Normal 9 5 5 3 5" xfId="5149" xr:uid="{4E08D570-3A0C-43CF-8988-A9CC1F40EB3C}"/>
    <cellStyle name="Normal 9 5 5 4" xfId="4215" xr:uid="{1286C2C8-6C04-47C9-A914-A1094033CAF0}"/>
    <cellStyle name="Normal 9 5 5 4 2" xfId="5153" xr:uid="{24794464-1DB9-4D75-BE4A-314D65E38598}"/>
    <cellStyle name="Normal 9 5 5 5" xfId="4216" xr:uid="{446F3BCC-128F-427B-8C2C-CF5848F92AF0}"/>
    <cellStyle name="Normal 9 5 5 5 2" xfId="5154" xr:uid="{F2AF02E0-0C16-496D-B5ED-F69BD1654456}"/>
    <cellStyle name="Normal 9 5 5 6" xfId="4217" xr:uid="{3E69195A-FDE7-4BA4-B78A-69F599F625DF}"/>
    <cellStyle name="Normal 9 5 5 6 2" xfId="5155" xr:uid="{1471F2D3-1591-47AB-B58B-E7438F847016}"/>
    <cellStyle name="Normal 9 5 5 7" xfId="5144" xr:uid="{30E562B9-52C9-4078-A1C2-7B8EEBC27820}"/>
    <cellStyle name="Normal 9 5 6" xfId="893" xr:uid="{50167565-877C-4E84-A232-8590254E2BF9}"/>
    <cellStyle name="Normal 9 5 6 2" xfId="2477" xr:uid="{9166D718-A267-4AB3-94EF-72EF88BAC98E}"/>
    <cellStyle name="Normal 9 5 6 2 2" xfId="4218" xr:uid="{4E4850E9-90E6-4C80-B1AE-E8D4D8F93CCB}"/>
    <cellStyle name="Normal 9 5 6 2 2 2" xfId="5158" xr:uid="{9C2FF7A0-B781-40A2-9183-703DA67CE515}"/>
    <cellStyle name="Normal 9 5 6 2 3" xfId="4219" xr:uid="{1354AFF0-0CCC-43C9-A2CF-7439A1D79FA3}"/>
    <cellStyle name="Normal 9 5 6 2 3 2" xfId="5159" xr:uid="{9E661F3B-2828-46E2-98B4-6F64ABB58EE7}"/>
    <cellStyle name="Normal 9 5 6 2 4" xfId="4220" xr:uid="{FAA0D204-1F19-49C8-913F-29B889D14DF6}"/>
    <cellStyle name="Normal 9 5 6 2 4 2" xfId="5160" xr:uid="{DD423252-DE56-4553-B0F6-E4EF16F0FD6B}"/>
    <cellStyle name="Normal 9 5 6 2 5" xfId="5157" xr:uid="{9C3BA17D-1433-4A56-80F8-7AA0E1ACA43C}"/>
    <cellStyle name="Normal 9 5 6 3" xfId="4221" xr:uid="{293785E2-4640-4F97-A84F-8611D03F2623}"/>
    <cellStyle name="Normal 9 5 6 3 2" xfId="5161" xr:uid="{D33C41C7-885F-4AC5-93CC-0F1F89155E03}"/>
    <cellStyle name="Normal 9 5 6 4" xfId="4222" xr:uid="{22BE9F4B-F921-405B-A67D-0368F54301DC}"/>
    <cellStyle name="Normal 9 5 6 4 2" xfId="5162" xr:uid="{43D16E7F-1E06-40EA-B9C0-46936305B5B7}"/>
    <cellStyle name="Normal 9 5 6 5" xfId="4223" xr:uid="{8F8FAB04-4A57-442D-9E42-78C712AC164F}"/>
    <cellStyle name="Normal 9 5 6 5 2" xfId="5163" xr:uid="{11B39013-7CF7-4CD8-ACF5-864824192427}"/>
    <cellStyle name="Normal 9 5 6 6" xfId="5156" xr:uid="{1A99C441-7CF1-420B-B4CF-025B91DFB042}"/>
    <cellStyle name="Normal 9 5 7" xfId="2478" xr:uid="{FE5413D8-010D-40EC-B023-752FA443900B}"/>
    <cellStyle name="Normal 9 5 7 2" xfId="4224" xr:uid="{8FAEBB0C-301D-474A-B7C9-DFC80E4CE3FB}"/>
    <cellStyle name="Normal 9 5 7 2 2" xfId="5165" xr:uid="{E2363814-8769-4266-89D1-079BF1B17E2E}"/>
    <cellStyle name="Normal 9 5 7 3" xfId="4225" xr:uid="{9FA3D5F7-9A18-439C-AB36-579713CDD84D}"/>
    <cellStyle name="Normal 9 5 7 3 2" xfId="5166" xr:uid="{E8379951-AFF1-4602-B05D-06BE1246DEE0}"/>
    <cellStyle name="Normal 9 5 7 4" xfId="4226" xr:uid="{E8520D16-A84C-4F3F-93DC-9A35693AEEB1}"/>
    <cellStyle name="Normal 9 5 7 4 2" xfId="5167" xr:uid="{8363221A-6C52-4480-8710-79469EFCFFC9}"/>
    <cellStyle name="Normal 9 5 7 5" xfId="5164" xr:uid="{6706064C-B570-4585-9DC6-2708A5D3AE6E}"/>
    <cellStyle name="Normal 9 5 8" xfId="4227" xr:uid="{290A3AED-05BC-43FC-93D3-9D0CD4B48E32}"/>
    <cellStyle name="Normal 9 5 8 2" xfId="4228" xr:uid="{75CC7FC8-9D74-4508-8F00-C3388359E348}"/>
    <cellStyle name="Normal 9 5 8 2 2" xfId="5169" xr:uid="{8273B110-B921-4426-8146-E450D9FDFC98}"/>
    <cellStyle name="Normal 9 5 8 3" xfId="4229" xr:uid="{0E73315B-444F-40D5-8A1A-0F64BCA50A8E}"/>
    <cellStyle name="Normal 9 5 8 3 2" xfId="5170" xr:uid="{80CF4A6D-66E3-405F-A3C2-D983BA7D4B21}"/>
    <cellStyle name="Normal 9 5 8 4" xfId="4230" xr:uid="{9F93A6A5-4585-4A0C-B720-65C6D151FC41}"/>
    <cellStyle name="Normal 9 5 8 4 2" xfId="5171" xr:uid="{BCD9E53D-F44B-4638-B27D-2263E3B2169D}"/>
    <cellStyle name="Normal 9 5 8 5" xfId="5168" xr:uid="{AB377742-4C77-46FA-A813-4E41B6A114D0}"/>
    <cellStyle name="Normal 9 5 9" xfId="4231" xr:uid="{4721F07C-9A33-4E36-99F2-549022FB815A}"/>
    <cellStyle name="Normal 9 5 9 2" xfId="5172" xr:uid="{0AC388E6-D8C5-464F-9898-5AEF7FB95BAB}"/>
    <cellStyle name="Normal 9 6" xfId="154" xr:uid="{C239C3D7-EFCD-43BB-B944-6600538BD0A0}"/>
    <cellStyle name="Normal 9 6 10" xfId="5173" xr:uid="{0D290FD2-28D5-49DB-BC35-980C6EE6AE0D}"/>
    <cellStyle name="Normal 9 6 2" xfId="199" xr:uid="{DF486606-EEBB-4BF1-B101-9F2173D97FBD}"/>
    <cellStyle name="Normal 9 6 2 2" xfId="433" xr:uid="{E16449D4-2A9D-481A-B186-F4FE0C5D30AB}"/>
    <cellStyle name="Normal 9 6 2 2 2" xfId="894" xr:uid="{0998DF0D-D58E-4017-BB48-7DA19DF6FD9C}"/>
    <cellStyle name="Normal 9 6 2 2 2 2" xfId="2479" xr:uid="{A8A3AD20-F803-437B-80E9-168A5AC52D93}"/>
    <cellStyle name="Normal 9 6 2 2 2 2 2" xfId="5177" xr:uid="{E86ADC71-8723-448F-8610-3053F8962E57}"/>
    <cellStyle name="Normal 9 6 2 2 2 3" xfId="4232" xr:uid="{21236B36-71C2-48D2-A2A3-CD95305326DA}"/>
    <cellStyle name="Normal 9 6 2 2 2 3 2" xfId="5178" xr:uid="{B5B60D05-63C6-48AE-B795-4FC92A8985A4}"/>
    <cellStyle name="Normal 9 6 2 2 2 4" xfId="4233" xr:uid="{ED010812-33E2-47E2-B6CE-2CC754924F5D}"/>
    <cellStyle name="Normal 9 6 2 2 2 4 2" xfId="5179" xr:uid="{39381C9D-B3AB-4543-89B3-BB9B2F0FC1AE}"/>
    <cellStyle name="Normal 9 6 2 2 2 5" xfId="5176" xr:uid="{1B1B7AB7-544E-4273-AB31-5FCD3F5595D5}"/>
    <cellStyle name="Normal 9 6 2 2 3" xfId="2480" xr:uid="{3D56BC21-D06A-4C7F-801E-1444D3E30C0C}"/>
    <cellStyle name="Normal 9 6 2 2 3 2" xfId="4234" xr:uid="{02CAF103-3571-407E-9676-0A56863AD4C3}"/>
    <cellStyle name="Normal 9 6 2 2 3 2 2" xfId="5181" xr:uid="{8A411D25-2F1F-468D-A7C3-0441AD3A882C}"/>
    <cellStyle name="Normal 9 6 2 2 3 3" xfId="4235" xr:uid="{1052FED0-CBD3-428F-9D76-CAC5C1F3D2FA}"/>
    <cellStyle name="Normal 9 6 2 2 3 3 2" xfId="5182" xr:uid="{CAD7C26E-A48A-40BA-AEB9-1C340966D664}"/>
    <cellStyle name="Normal 9 6 2 2 3 4" xfId="4236" xr:uid="{3D99ADE0-DA5F-4F44-BB0E-69B30395208B}"/>
    <cellStyle name="Normal 9 6 2 2 3 4 2" xfId="5183" xr:uid="{3B492409-E4FB-4731-8790-60139C82CB3D}"/>
    <cellStyle name="Normal 9 6 2 2 3 5" xfId="5180" xr:uid="{3C772B9C-87D2-4111-8266-217448E24D41}"/>
    <cellStyle name="Normal 9 6 2 2 4" xfId="4237" xr:uid="{B53EEF0B-F7F5-4826-BA26-79F969D425E5}"/>
    <cellStyle name="Normal 9 6 2 2 4 2" xfId="5184" xr:uid="{7A4F2919-3524-4594-AC58-E26F642EB653}"/>
    <cellStyle name="Normal 9 6 2 2 5" xfId="4238" xr:uid="{FFF962C3-2092-4982-9C7A-B7D2F09F91B7}"/>
    <cellStyle name="Normal 9 6 2 2 5 2" xfId="5185" xr:uid="{8377BB9A-9E64-47E9-9597-CD146E35CF99}"/>
    <cellStyle name="Normal 9 6 2 2 6" xfId="4239" xr:uid="{B35DA495-2EE8-4936-B508-ABB6633989A9}"/>
    <cellStyle name="Normal 9 6 2 2 6 2" xfId="5186" xr:uid="{082B0380-8DEB-4B3F-9A58-F57A0D22CD7B}"/>
    <cellStyle name="Normal 9 6 2 2 7" xfId="5175" xr:uid="{E9ACD052-876F-444E-967F-5C5891D1D3A5}"/>
    <cellStyle name="Normal 9 6 2 3" xfId="895" xr:uid="{779ECD1B-854F-403D-9E2B-266ED88E5D0A}"/>
    <cellStyle name="Normal 9 6 2 3 2" xfId="2481" xr:uid="{50322963-DF51-49C1-B19A-07A0ACF40E46}"/>
    <cellStyle name="Normal 9 6 2 3 2 2" xfId="4240" xr:uid="{AE0A3538-23A5-410D-9973-CB464FF2EE4F}"/>
    <cellStyle name="Normal 9 6 2 3 2 2 2" xfId="5189" xr:uid="{FFD67E34-7145-4918-955C-820FFA427E89}"/>
    <cellStyle name="Normal 9 6 2 3 2 3" xfId="4241" xr:uid="{06E1241A-3440-4B0D-8DD6-00B87E7422C7}"/>
    <cellStyle name="Normal 9 6 2 3 2 3 2" xfId="5190" xr:uid="{4C46871D-7DBC-44BB-B9F1-43BD410F3B1E}"/>
    <cellStyle name="Normal 9 6 2 3 2 4" xfId="4242" xr:uid="{4825FA56-EF6E-4BD9-9A08-5AEA3687823E}"/>
    <cellStyle name="Normal 9 6 2 3 2 4 2" xfId="5191" xr:uid="{3D3B0D39-491E-439C-A0E8-C422E09F9846}"/>
    <cellStyle name="Normal 9 6 2 3 2 5" xfId="5188" xr:uid="{88C0C53C-5FD8-4742-8E63-02E954C1B33D}"/>
    <cellStyle name="Normal 9 6 2 3 3" xfId="4243" xr:uid="{9F77E2EF-329F-4A66-BA9A-C7B3C852BDEE}"/>
    <cellStyle name="Normal 9 6 2 3 3 2" xfId="5192" xr:uid="{A809CF90-60E3-4DE8-A6A9-B37C30988A35}"/>
    <cellStyle name="Normal 9 6 2 3 4" xfId="4244" xr:uid="{E7BB5E8A-D32A-483A-8583-0A91E551A7AA}"/>
    <cellStyle name="Normal 9 6 2 3 4 2" xfId="5193" xr:uid="{BF3C2E08-0EFF-4298-89E7-58179CB57C1B}"/>
    <cellStyle name="Normal 9 6 2 3 5" xfId="4245" xr:uid="{BDF1DD89-74C6-4F11-A32D-684739045724}"/>
    <cellStyle name="Normal 9 6 2 3 5 2" xfId="5194" xr:uid="{30987477-5526-4E51-9E73-DFBE88CD640E}"/>
    <cellStyle name="Normal 9 6 2 3 6" xfId="5187" xr:uid="{78868BBE-4B2A-4199-BC60-7BCD565730CA}"/>
    <cellStyle name="Normal 9 6 2 4" xfId="2482" xr:uid="{6E68CC88-72AB-4983-B667-7DBC9171601B}"/>
    <cellStyle name="Normal 9 6 2 4 2" xfId="4246" xr:uid="{88933F65-215F-4FD4-A30E-75C57F373D46}"/>
    <cellStyle name="Normal 9 6 2 4 2 2" xfId="5196" xr:uid="{1E977E41-5BCB-4BBD-8EEC-E1CDDF5B75A2}"/>
    <cellStyle name="Normal 9 6 2 4 3" xfId="4247" xr:uid="{3BAD1923-1F15-41B8-A7E6-0518C77B9E39}"/>
    <cellStyle name="Normal 9 6 2 4 3 2" xfId="5197" xr:uid="{34CFED6D-7A5F-420F-A86F-3AA66D1D68A7}"/>
    <cellStyle name="Normal 9 6 2 4 4" xfId="4248" xr:uid="{7D0CC305-914D-4AB8-9DDF-8686A9A26DD6}"/>
    <cellStyle name="Normal 9 6 2 4 4 2" xfId="5198" xr:uid="{8756B96B-BC93-40C6-904E-4062440ACE5C}"/>
    <cellStyle name="Normal 9 6 2 4 5" xfId="5195" xr:uid="{0348C7D1-8F57-4130-99B5-DAF289970D55}"/>
    <cellStyle name="Normal 9 6 2 5" xfId="4249" xr:uid="{AF5D7B74-8245-4597-920C-E53F29429B52}"/>
    <cellStyle name="Normal 9 6 2 5 2" xfId="4250" xr:uid="{43A0E136-6C31-41B9-A3E5-427E1E1D2C15}"/>
    <cellStyle name="Normal 9 6 2 5 2 2" xfId="5200" xr:uid="{E0BE290F-011E-4BEF-8B92-5EEC986DEC76}"/>
    <cellStyle name="Normal 9 6 2 5 3" xfId="4251" xr:uid="{0D77714D-308D-43AE-BA86-2346673B7470}"/>
    <cellStyle name="Normal 9 6 2 5 3 2" xfId="5201" xr:uid="{2CD2C207-456C-4F02-A164-95E99F4DDD9A}"/>
    <cellStyle name="Normal 9 6 2 5 4" xfId="4252" xr:uid="{0EE5179F-3475-48E8-844A-C5C25540F332}"/>
    <cellStyle name="Normal 9 6 2 5 4 2" xfId="5202" xr:uid="{CA14767E-9529-4679-8C5F-EACE29BB06A3}"/>
    <cellStyle name="Normal 9 6 2 5 5" xfId="5199" xr:uid="{00B16E57-C031-4D14-ACB2-C263DEFD0F1A}"/>
    <cellStyle name="Normal 9 6 2 6" xfId="4253" xr:uid="{58E609E4-34BD-433F-99D9-5C428FF513D7}"/>
    <cellStyle name="Normal 9 6 2 6 2" xfId="5203" xr:uid="{A7C1821E-043F-4493-A9A3-744654F63F73}"/>
    <cellStyle name="Normal 9 6 2 7" xfId="4254" xr:uid="{B8D71C17-F4F2-4CC0-9D77-7D61DB1A2CD8}"/>
    <cellStyle name="Normal 9 6 2 7 2" xfId="5204" xr:uid="{21785731-805C-484F-907A-65E0346E0995}"/>
    <cellStyle name="Normal 9 6 2 8" xfId="4255" xr:uid="{567D22B3-E24E-4195-835C-9AA9416FE53B}"/>
    <cellStyle name="Normal 9 6 2 8 2" xfId="5205" xr:uid="{C8A511BD-1C64-4D51-AE49-F7B5DF1BCFCD}"/>
    <cellStyle name="Normal 9 6 2 9" xfId="5174" xr:uid="{B18BD4D5-DDAE-4FD3-8F4B-38445F3C2EA9}"/>
    <cellStyle name="Normal 9 6 3" xfId="434" xr:uid="{C8E0B211-C99F-4C52-B237-82F0C38662F9}"/>
    <cellStyle name="Normal 9 6 3 2" xfId="896" xr:uid="{6A26A1B2-88A1-4ED7-AF1A-2849804F8A05}"/>
    <cellStyle name="Normal 9 6 3 2 2" xfId="897" xr:uid="{B05998D4-B5DA-4E13-9B0F-B6687953EE3D}"/>
    <cellStyle name="Normal 9 6 3 2 2 2" xfId="5208" xr:uid="{54323630-7713-4C1E-AE69-F763B10AC621}"/>
    <cellStyle name="Normal 9 6 3 2 3" xfId="4256" xr:uid="{C84ED848-3BF9-451E-919E-130C1AA2E7D7}"/>
    <cellStyle name="Normal 9 6 3 2 3 2" xfId="5209" xr:uid="{A485BE7E-3A6F-4BF0-A6A6-C9034B3D9D71}"/>
    <cellStyle name="Normal 9 6 3 2 4" xfId="4257" xr:uid="{A41D2988-8BA6-4AA2-860B-74321A88CCE0}"/>
    <cellStyle name="Normal 9 6 3 2 4 2" xfId="5210" xr:uid="{5B0F319E-35C0-4E5C-BB1D-2CFCD7FD84C4}"/>
    <cellStyle name="Normal 9 6 3 2 5" xfId="5207" xr:uid="{74396E55-4707-4B15-A861-36C255DCF041}"/>
    <cellStyle name="Normal 9 6 3 3" xfId="898" xr:uid="{0FA4C757-0FF2-4F98-9949-219A2DBCC8D2}"/>
    <cellStyle name="Normal 9 6 3 3 2" xfId="4258" xr:uid="{6C0A2160-1315-42D6-9339-10895AFF6EB5}"/>
    <cellStyle name="Normal 9 6 3 3 2 2" xfId="5212" xr:uid="{A9CA49E7-4E1B-40E9-B7D2-EF9C888D7DB8}"/>
    <cellStyle name="Normal 9 6 3 3 3" xfId="4259" xr:uid="{9AC65E46-27DB-472F-8446-3164548C9032}"/>
    <cellStyle name="Normal 9 6 3 3 3 2" xfId="5213" xr:uid="{E2D37570-8E51-4970-9238-10135935577B}"/>
    <cellStyle name="Normal 9 6 3 3 4" xfId="4260" xr:uid="{67DBDF20-1E5A-49BE-9768-3A0E59FFB8A8}"/>
    <cellStyle name="Normal 9 6 3 3 4 2" xfId="5214" xr:uid="{4BE71849-CA8A-48EF-BF0E-3EDF49AE4761}"/>
    <cellStyle name="Normal 9 6 3 3 5" xfId="5211" xr:uid="{C52A427B-9BC8-4DA9-A9D0-49D4D4DD2DFE}"/>
    <cellStyle name="Normal 9 6 3 4" xfId="4261" xr:uid="{0C0856FA-82BF-462D-BDC9-BC31F1E5F601}"/>
    <cellStyle name="Normal 9 6 3 4 2" xfId="5215" xr:uid="{D3590738-7C63-4BC1-AB4F-25CBA91E7B5A}"/>
    <cellStyle name="Normal 9 6 3 5" xfId="4262" xr:uid="{A19AC814-1042-485C-8D4C-30546AFFD67E}"/>
    <cellStyle name="Normal 9 6 3 5 2" xfId="5216" xr:uid="{C39BD876-C3B7-4D29-9C6A-6F3B1046236D}"/>
    <cellStyle name="Normal 9 6 3 6" xfId="4263" xr:uid="{2325889C-29BA-48A4-AD0A-E996697FE1A6}"/>
    <cellStyle name="Normal 9 6 3 6 2" xfId="5217" xr:uid="{85BE6E87-2476-41E8-8867-C65210AA07BF}"/>
    <cellStyle name="Normal 9 6 3 7" xfId="5206" xr:uid="{4D5F502F-2963-4814-B1FF-FB2DCA329AAF}"/>
    <cellStyle name="Normal 9 6 4" xfId="435" xr:uid="{F732C8CA-1CDC-446E-AFEB-FF949997BADE}"/>
    <cellStyle name="Normal 9 6 4 2" xfId="899" xr:uid="{C73BFCD2-780D-4030-A759-C1A525768BD8}"/>
    <cellStyle name="Normal 9 6 4 2 2" xfId="4264" xr:uid="{3107001C-7989-4CDC-9CB2-BEFECE9D7284}"/>
    <cellStyle name="Normal 9 6 4 2 2 2" xfId="5220" xr:uid="{70C63142-18AC-4457-B7F6-43B4F00CAF22}"/>
    <cellStyle name="Normal 9 6 4 2 3" xfId="4265" xr:uid="{0D0E0C7D-EBC4-491E-A721-87C05A440654}"/>
    <cellStyle name="Normal 9 6 4 2 3 2" xfId="5221" xr:uid="{868A6C4F-7627-4BB1-9653-DD499ED85922}"/>
    <cellStyle name="Normal 9 6 4 2 4" xfId="4266" xr:uid="{3FA5D31D-F561-4AAA-BFCB-FC654A707DAA}"/>
    <cellStyle name="Normal 9 6 4 2 4 2" xfId="5222" xr:uid="{7BF55543-DC26-4FCE-BFE0-997A026A0C91}"/>
    <cellStyle name="Normal 9 6 4 2 5" xfId="5219" xr:uid="{140EF4B9-0E42-4D67-B846-74D6463BAC61}"/>
    <cellStyle name="Normal 9 6 4 3" xfId="4267" xr:uid="{418F1B6A-42FC-4C72-B32F-FF4A6CE4CC0E}"/>
    <cellStyle name="Normal 9 6 4 3 2" xfId="5223" xr:uid="{9CD55D53-D22E-4DA8-A798-D53E1EB0BBE2}"/>
    <cellStyle name="Normal 9 6 4 4" xfId="4268" xr:uid="{3B87A10C-A312-4A40-98E6-4395D66C5262}"/>
    <cellStyle name="Normal 9 6 4 4 2" xfId="5224" xr:uid="{B3420C44-E2FB-4E58-92F2-67BEFF41F27D}"/>
    <cellStyle name="Normal 9 6 4 5" xfId="4269" xr:uid="{56239FE2-E96C-4582-AD1C-8F3CC08D541D}"/>
    <cellStyle name="Normal 9 6 4 5 2" xfId="5225" xr:uid="{4EAD344C-2435-4E11-9884-3AC1A83CA3BB}"/>
    <cellStyle name="Normal 9 6 4 6" xfId="5218" xr:uid="{097829EC-45A5-4AB2-A5AE-F3CFAB240650}"/>
    <cellStyle name="Normal 9 6 5" xfId="900" xr:uid="{D3762D13-1618-4331-8BC2-A62E23A93996}"/>
    <cellStyle name="Normal 9 6 5 2" xfId="4270" xr:uid="{01BCFB89-7175-482A-ABFC-2C3DA5312D66}"/>
    <cellStyle name="Normal 9 6 5 2 2" xfId="5227" xr:uid="{23676BDE-DEB9-41EE-8294-B38FBE195610}"/>
    <cellStyle name="Normal 9 6 5 3" xfId="4271" xr:uid="{13A478A2-43D1-4832-838D-1ED80F44A912}"/>
    <cellStyle name="Normal 9 6 5 3 2" xfId="5228" xr:uid="{F86F7705-C3C9-468B-83DA-9A4A04FD4ACB}"/>
    <cellStyle name="Normal 9 6 5 4" xfId="4272" xr:uid="{2AE2D2A7-ACD8-43AC-BC73-EE3966D728A5}"/>
    <cellStyle name="Normal 9 6 5 4 2" xfId="5229" xr:uid="{961E9F8F-DDA1-44A9-BD70-AF146E8F95C3}"/>
    <cellStyle name="Normal 9 6 5 5" xfId="5226" xr:uid="{35EB1EA6-1C48-4093-B8F6-129207184635}"/>
    <cellStyle name="Normal 9 6 6" xfId="4273" xr:uid="{F2D08E4B-C30B-482E-906A-4E702131FF4D}"/>
    <cellStyle name="Normal 9 6 6 2" xfId="4274" xr:uid="{14604DC2-8C9F-484B-9631-CC3686A8D5C1}"/>
    <cellStyle name="Normal 9 6 6 2 2" xfId="5231" xr:uid="{81984C31-AEEC-4242-853C-BF22D03A1FF5}"/>
    <cellStyle name="Normal 9 6 6 3" xfId="4275" xr:uid="{EE5542A4-4170-49CD-838C-5E1E0462FA60}"/>
    <cellStyle name="Normal 9 6 6 3 2" xfId="5232" xr:uid="{3AFB7608-CEDC-4A81-B7B6-3FBF038F4F0B}"/>
    <cellStyle name="Normal 9 6 6 4" xfId="4276" xr:uid="{EAAA77D1-76F1-4E5D-B3B6-F9E0AA89480D}"/>
    <cellStyle name="Normal 9 6 6 4 2" xfId="5233" xr:uid="{4B572202-9B85-4C70-AB66-73DC7400EB7B}"/>
    <cellStyle name="Normal 9 6 6 5" xfId="5230" xr:uid="{1BBF6E25-C8E9-4A20-A7A9-DAEBB29DC7A8}"/>
    <cellStyle name="Normal 9 6 7" xfId="4277" xr:uid="{09959577-8C72-44F1-B21A-BF7EDBED2D7D}"/>
    <cellStyle name="Normal 9 6 7 2" xfId="5234" xr:uid="{A3D4B898-EA08-42ED-9AC6-7F1DF6C16761}"/>
    <cellStyle name="Normal 9 6 8" xfId="4278" xr:uid="{1E54C4A3-D9AF-46E6-960A-3BA3EBC65825}"/>
    <cellStyle name="Normal 9 6 8 2" xfId="5235" xr:uid="{126E6E0D-1E61-41D9-90B8-3C575C089345}"/>
    <cellStyle name="Normal 9 6 9" xfId="4279" xr:uid="{B17E80A8-27ED-4088-B569-2D4A4ABE0EA4}"/>
    <cellStyle name="Normal 9 6 9 2" xfId="5236" xr:uid="{A9478E26-485E-466E-8BD3-B72529C1DE16}"/>
    <cellStyle name="Normal 9 7" xfId="155" xr:uid="{C927166F-F261-441C-8394-98A81100AA64}"/>
    <cellStyle name="Normal 9 7 2" xfId="436" xr:uid="{F66AC283-B83F-4F09-BF54-C7190C4ECB1C}"/>
    <cellStyle name="Normal 9 7 2 2" xfId="901" xr:uid="{420AE6F1-E02A-4047-A861-58B60E8DEE39}"/>
    <cellStyle name="Normal 9 7 2 2 2" xfId="2483" xr:uid="{4D38FB97-04BD-41F0-8ADF-830F45550D75}"/>
    <cellStyle name="Normal 9 7 2 2 2 2" xfId="2484" xr:uid="{BC1ABEB8-D917-454B-9535-CE5B7E911F3A}"/>
    <cellStyle name="Normal 9 7 2 2 2 2 2" xfId="5241" xr:uid="{DA1D2B01-6034-4CEB-828B-F28878B8837A}"/>
    <cellStyle name="Normal 9 7 2 2 2 3" xfId="5240" xr:uid="{4B526480-C9F3-4686-A50F-30AA41E66961}"/>
    <cellStyle name="Normal 9 7 2 2 3" xfId="2485" xr:uid="{07137A38-6E71-4A16-B1A2-1246F871D3CF}"/>
    <cellStyle name="Normal 9 7 2 2 3 2" xfId="5242" xr:uid="{3917558D-5651-4FB1-9800-48B2AF004728}"/>
    <cellStyle name="Normal 9 7 2 2 4" xfId="4280" xr:uid="{07930D33-03AB-4DF3-B9F1-C2D710234A94}"/>
    <cellStyle name="Normal 9 7 2 2 4 2" xfId="5243" xr:uid="{DF554549-3F98-4B42-B3FC-85BF015A536D}"/>
    <cellStyle name="Normal 9 7 2 2 5" xfId="5239" xr:uid="{2732EA61-1931-45FA-9782-96F4A2833F93}"/>
    <cellStyle name="Normal 9 7 2 3" xfId="2486" xr:uid="{5280F023-2D24-45F5-B046-72A61356DFD7}"/>
    <cellStyle name="Normal 9 7 2 3 2" xfId="2487" xr:uid="{207BDD25-0B7C-46A2-AE09-233F17E5E9D0}"/>
    <cellStyle name="Normal 9 7 2 3 2 2" xfId="5245" xr:uid="{F555D83F-55CC-47A0-B7E3-21138570A40B}"/>
    <cellStyle name="Normal 9 7 2 3 3" xfId="4281" xr:uid="{6C37AC72-C82F-401A-BC43-A156593EA19B}"/>
    <cellStyle name="Normal 9 7 2 3 3 2" xfId="5246" xr:uid="{94A16E20-4BBE-4A28-B8D5-99E06521C35C}"/>
    <cellStyle name="Normal 9 7 2 3 4" xfId="4282" xr:uid="{44980D39-B9E3-4429-9584-C838DDC7586A}"/>
    <cellStyle name="Normal 9 7 2 3 4 2" xfId="5247" xr:uid="{37C0FF84-95CD-4A94-9F53-7D874AC03480}"/>
    <cellStyle name="Normal 9 7 2 3 5" xfId="5244" xr:uid="{7B408DC9-54C1-46BA-AB32-7E69ED584CE6}"/>
    <cellStyle name="Normal 9 7 2 4" xfId="2488" xr:uid="{F4210562-1E1E-4AD8-8471-67BCFC075DA7}"/>
    <cellStyle name="Normal 9 7 2 4 2" xfId="5248" xr:uid="{CD7868AC-F08F-4B35-9204-9215147B00C1}"/>
    <cellStyle name="Normal 9 7 2 5" xfId="4283" xr:uid="{640E8653-B81F-4557-BB25-8160B7DE7FBC}"/>
    <cellStyle name="Normal 9 7 2 5 2" xfId="5249" xr:uid="{6E6B1620-892E-47D8-8EAC-55ED34579563}"/>
    <cellStyle name="Normal 9 7 2 6" xfId="4284" xr:uid="{E0A7DE51-CE0E-45C1-8814-687A8E773E0B}"/>
    <cellStyle name="Normal 9 7 2 6 2" xfId="5250" xr:uid="{FD5D7496-3075-4B2C-8612-3DD1B20319A0}"/>
    <cellStyle name="Normal 9 7 2 7" xfId="5238" xr:uid="{9F6476A2-44E4-470F-9303-5ACFD5A07F23}"/>
    <cellStyle name="Normal 9 7 3" xfId="902" xr:uid="{6878287F-7491-46ED-9ACC-A832B6A1117D}"/>
    <cellStyle name="Normal 9 7 3 2" xfId="2489" xr:uid="{ADBE3AF8-7410-443A-80DA-F8A4CB32ECC7}"/>
    <cellStyle name="Normal 9 7 3 2 2" xfId="2490" xr:uid="{4AA49D15-DB5A-42E5-9BAF-2009E1C93479}"/>
    <cellStyle name="Normal 9 7 3 2 2 2" xfId="5253" xr:uid="{1B8BB967-8B11-474B-B8D4-17B2AAEEF65D}"/>
    <cellStyle name="Normal 9 7 3 2 3" xfId="4285" xr:uid="{6F05A3EF-5E77-4371-AF26-468C3E82D715}"/>
    <cellStyle name="Normal 9 7 3 2 3 2" xfId="5254" xr:uid="{163F0F68-1F47-4101-ABDC-5D15F49ED65D}"/>
    <cellStyle name="Normal 9 7 3 2 4" xfId="4286" xr:uid="{6CFCE280-6849-43C1-B0A7-ABCCCCCCE2FB}"/>
    <cellStyle name="Normal 9 7 3 2 4 2" xfId="5255" xr:uid="{4B023225-AD18-41B7-9F5E-90441E83F10B}"/>
    <cellStyle name="Normal 9 7 3 2 5" xfId="5252" xr:uid="{233FD3FA-AC9D-4CE9-8AC7-8EC4A7B145A6}"/>
    <cellStyle name="Normal 9 7 3 3" xfId="2491" xr:uid="{C3BFBC64-13CA-4FBB-932E-F75A780C0DD3}"/>
    <cellStyle name="Normal 9 7 3 3 2" xfId="5256" xr:uid="{42C6A147-5FCF-4A26-BDFC-87ABBA9FC199}"/>
    <cellStyle name="Normal 9 7 3 4" xfId="4287" xr:uid="{E1B50583-4D95-429D-B70F-F2AE4098CAC7}"/>
    <cellStyle name="Normal 9 7 3 4 2" xfId="5257" xr:uid="{2DF365AB-1FCF-41F8-8DD0-3FF5CFEF82BE}"/>
    <cellStyle name="Normal 9 7 3 5" xfId="4288" xr:uid="{05B00EFF-AB31-4F8F-B17F-56117D128393}"/>
    <cellStyle name="Normal 9 7 3 5 2" xfId="5258" xr:uid="{BCBC6E62-77BB-4C1D-B03C-D3808FCB0CF8}"/>
    <cellStyle name="Normal 9 7 3 6" xfId="5251" xr:uid="{89E97D8D-B1B4-4984-9502-F564D9334B09}"/>
    <cellStyle name="Normal 9 7 4" xfId="2492" xr:uid="{5327E93E-4C30-4E38-AE40-97CA250D0C0E}"/>
    <cellStyle name="Normal 9 7 4 2" xfId="2493" xr:uid="{6945282D-2E6E-466E-8CBB-6FC504AA9114}"/>
    <cellStyle name="Normal 9 7 4 2 2" xfId="5260" xr:uid="{71DC215A-2A0E-42FF-846B-B43F5302E0CC}"/>
    <cellStyle name="Normal 9 7 4 3" xfId="4289" xr:uid="{EF0214A7-448B-4A71-8611-29280D323908}"/>
    <cellStyle name="Normal 9 7 4 3 2" xfId="5261" xr:uid="{D2A2E5BA-F8F9-4F31-A490-C4C643D68D07}"/>
    <cellStyle name="Normal 9 7 4 4" xfId="4290" xr:uid="{A7558937-2EF3-4CD2-AF91-02353C4D3A7C}"/>
    <cellStyle name="Normal 9 7 4 4 2" xfId="5262" xr:uid="{650ECDF7-CC1A-442F-A719-2DF4BC55A1A2}"/>
    <cellStyle name="Normal 9 7 4 5" xfId="5259" xr:uid="{4D023930-7C24-4A18-9309-3C8EE8C02E7A}"/>
    <cellStyle name="Normal 9 7 5" xfId="2494" xr:uid="{C3A37298-B0FC-4268-AF2C-E0806A0A7DAA}"/>
    <cellStyle name="Normal 9 7 5 2" xfId="4291" xr:uid="{BECEE9B4-266C-4C34-905B-13D1DE626F11}"/>
    <cellStyle name="Normal 9 7 5 2 2" xfId="5264" xr:uid="{5D0F8372-6D76-47D2-A88B-1E3130F00D32}"/>
    <cellStyle name="Normal 9 7 5 3" xfId="4292" xr:uid="{F016A1F5-2735-41FF-AAE8-E310C92C7E22}"/>
    <cellStyle name="Normal 9 7 5 3 2" xfId="5265" xr:uid="{19210F29-157F-4A01-9EC7-B97D5B402E99}"/>
    <cellStyle name="Normal 9 7 5 4" xfId="4293" xr:uid="{FB3613F5-8E2F-4F3E-A3D9-0E8019B06D9B}"/>
    <cellStyle name="Normal 9 7 5 4 2" xfId="5266" xr:uid="{1229B2EF-CF82-44D1-A796-0A0CE45E5DCB}"/>
    <cellStyle name="Normal 9 7 5 5" xfId="5263" xr:uid="{D85B938F-86D5-4910-BEC5-4BEE5B0B0E5B}"/>
    <cellStyle name="Normal 9 7 6" xfId="4294" xr:uid="{0569681C-D2D2-4B85-8E51-7F67547897DA}"/>
    <cellStyle name="Normal 9 7 6 2" xfId="5267" xr:uid="{F29931FA-5A8F-4F85-9435-97DB178EB0C3}"/>
    <cellStyle name="Normal 9 7 7" xfId="4295" xr:uid="{1094B445-339C-4592-ABE5-4CBA7302FE16}"/>
    <cellStyle name="Normal 9 7 7 2" xfId="5268" xr:uid="{DBDC4E90-EA94-4EA4-989F-917E880D94C9}"/>
    <cellStyle name="Normal 9 7 8" xfId="4296" xr:uid="{6E3DD012-C2C9-48F5-9E02-C8FD065CC9C4}"/>
    <cellStyle name="Normal 9 7 8 2" xfId="5269" xr:uid="{C6926E30-A309-4D90-B73C-AD50B3C249EC}"/>
    <cellStyle name="Normal 9 7 9" xfId="5237" xr:uid="{BB5D2430-7EEA-49FF-AE10-042D161B7F36}"/>
    <cellStyle name="Normal 9 8" xfId="437" xr:uid="{57FC8A4C-5E7A-4A19-ACDD-F7FF3222DEC5}"/>
    <cellStyle name="Normal 9 8 2" xfId="903" xr:uid="{64497CCA-FE43-4756-BDB7-0BB7E94D4421}"/>
    <cellStyle name="Normal 9 8 2 2" xfId="904" xr:uid="{395A9092-B8C9-476F-B559-39819875AF0B}"/>
    <cellStyle name="Normal 9 8 2 2 2" xfId="2495" xr:uid="{0DCF0FCD-467C-4C07-985A-D8B6F2D8B048}"/>
    <cellStyle name="Normal 9 8 2 2 2 2" xfId="5273" xr:uid="{F72E348F-CD07-4111-9927-F074EA27AA57}"/>
    <cellStyle name="Normal 9 8 2 2 3" xfId="4297" xr:uid="{EE51B61F-C078-43AF-8018-D4311C1D419C}"/>
    <cellStyle name="Normal 9 8 2 2 3 2" xfId="5274" xr:uid="{2F935CF2-886C-4A00-9ECA-6CABC81A667F}"/>
    <cellStyle name="Normal 9 8 2 2 4" xfId="4298" xr:uid="{759B6519-239A-402C-A2B0-754B4F32CC85}"/>
    <cellStyle name="Normal 9 8 2 2 4 2" xfId="5275" xr:uid="{D7E97C03-09CC-4C4F-A434-A68B9C3E367E}"/>
    <cellStyle name="Normal 9 8 2 2 5" xfId="5272" xr:uid="{1ABBCEEA-1B4D-4385-8F52-7A90A6AE9B15}"/>
    <cellStyle name="Normal 9 8 2 3" xfId="2496" xr:uid="{93D29CFF-68E5-4CA9-A13F-CFCF4D058116}"/>
    <cellStyle name="Normal 9 8 2 3 2" xfId="5276" xr:uid="{245017D9-9BC7-4F13-9D3A-BD88A8E625AF}"/>
    <cellStyle name="Normal 9 8 2 4" xfId="4299" xr:uid="{C9A34BCB-4F00-4320-8AF9-979651278558}"/>
    <cellStyle name="Normal 9 8 2 4 2" xfId="5277" xr:uid="{B9B12170-5609-4F76-813D-E85FDBDFE83F}"/>
    <cellStyle name="Normal 9 8 2 5" xfId="4300" xr:uid="{192FB8C1-A076-4DDC-A8EB-1AEDBC52AFAC}"/>
    <cellStyle name="Normal 9 8 2 5 2" xfId="5278" xr:uid="{D86A182E-72B6-4BD0-9F91-D656409D8642}"/>
    <cellStyle name="Normal 9 8 2 6" xfId="5271" xr:uid="{05768562-704F-4E69-97EB-08B9DF8A9284}"/>
    <cellStyle name="Normal 9 8 3" xfId="905" xr:uid="{73D102D1-1B6C-4DE6-B2D2-EDDB818E43B4}"/>
    <cellStyle name="Normal 9 8 3 2" xfId="2497" xr:uid="{3ADDB988-4A74-4F95-B981-8027338608B3}"/>
    <cellStyle name="Normal 9 8 3 2 2" xfId="5280" xr:uid="{CB2F5A34-FDC0-4327-AB54-EDD2FD3667EC}"/>
    <cellStyle name="Normal 9 8 3 3" xfId="4301" xr:uid="{E4E94800-18EE-4D15-A210-21AFF6B52C37}"/>
    <cellStyle name="Normal 9 8 3 3 2" xfId="5281" xr:uid="{19A3BBA2-563A-497C-97A5-74B910B0EAA2}"/>
    <cellStyle name="Normal 9 8 3 4" xfId="4302" xr:uid="{4C89FC0D-F4A3-4F8B-A0A4-B76CD844B499}"/>
    <cellStyle name="Normal 9 8 3 4 2" xfId="5282" xr:uid="{22ADC9FE-184B-4968-ACBD-249FE34124F4}"/>
    <cellStyle name="Normal 9 8 3 5" xfId="5279" xr:uid="{FFCCE85E-129A-4BD7-92D7-10CF073EAB25}"/>
    <cellStyle name="Normal 9 8 4" xfId="2498" xr:uid="{3F1C9186-C19D-4A5A-97DD-43DE494AF072}"/>
    <cellStyle name="Normal 9 8 4 2" xfId="4303" xr:uid="{CC913A2E-25E6-4EB1-A1E2-911E07153A31}"/>
    <cellStyle name="Normal 9 8 4 2 2" xfId="5284" xr:uid="{DBD63A64-1923-433C-B581-346C51998753}"/>
    <cellStyle name="Normal 9 8 4 3" xfId="4304" xr:uid="{5BF54BF9-82F3-42DF-B5A1-224331654A2C}"/>
    <cellStyle name="Normal 9 8 4 3 2" xfId="5285" xr:uid="{D0FC980F-621E-4257-8CB6-DD2D8E2D71D4}"/>
    <cellStyle name="Normal 9 8 4 4" xfId="4305" xr:uid="{A062925B-B229-4E7C-88F6-36098718917D}"/>
    <cellStyle name="Normal 9 8 4 4 2" xfId="5286" xr:uid="{550F39CD-512F-4682-BCA9-54A043913CDA}"/>
    <cellStyle name="Normal 9 8 4 5" xfId="5283" xr:uid="{7BF3E511-9A41-4B23-9EAE-281AFB1B2E1B}"/>
    <cellStyle name="Normal 9 8 5" xfId="4306" xr:uid="{1D79376A-DD7C-47CB-B7A7-44ED5A75CC01}"/>
    <cellStyle name="Normal 9 8 5 2" xfId="5287" xr:uid="{FC44DDAC-0C58-47A4-A2CD-B26444B9438B}"/>
    <cellStyle name="Normal 9 8 6" xfId="4307" xr:uid="{197B97DC-9F55-4DEB-8EEB-0C74ADBE634F}"/>
    <cellStyle name="Normal 9 8 6 2" xfId="5288" xr:uid="{1E75C482-1864-4B99-9872-50E6C0E1AD4F}"/>
    <cellStyle name="Normal 9 8 7" xfId="4308" xr:uid="{2C0C3115-2651-49AF-A380-09F85C5B7D65}"/>
    <cellStyle name="Normal 9 8 7 2" xfId="5289" xr:uid="{6CC3AE05-C784-420A-9FDF-45AF57ACFDDB}"/>
    <cellStyle name="Normal 9 8 8" xfId="5270" xr:uid="{B9C49620-418A-4F79-9106-6DD3A39D6C46}"/>
    <cellStyle name="Normal 9 9" xfId="438" xr:uid="{6A06A2D1-B85D-4C4C-A49E-2E09E2E7F4E8}"/>
    <cellStyle name="Normal 9 9 2" xfId="906" xr:uid="{7CA4E6A8-676A-47AC-A768-8E2B2588FFC1}"/>
    <cellStyle name="Normal 9 9 2 2" xfId="2499" xr:uid="{A5B6217E-8975-4599-8BE3-7B5E7D519846}"/>
    <cellStyle name="Normal 9 9 2 2 2" xfId="5292" xr:uid="{A0AB0474-FA99-465F-8022-1C40FA6EC207}"/>
    <cellStyle name="Normal 9 9 2 3" xfId="4309" xr:uid="{F3890951-83E1-49DE-895C-73D58201D13E}"/>
    <cellStyle name="Normal 9 9 2 3 2" xfId="5293" xr:uid="{FDEE0CE3-E278-474C-86F3-D58D2E2153A2}"/>
    <cellStyle name="Normal 9 9 2 4" xfId="4310" xr:uid="{74439BE6-7968-43C7-A444-25C92C4A0A26}"/>
    <cellStyle name="Normal 9 9 2 4 2" xfId="5294" xr:uid="{CC824C03-8E0B-4B5F-AE36-A7CE76981B5B}"/>
    <cellStyle name="Normal 9 9 2 5" xfId="5291" xr:uid="{A48D91E3-3D20-4EEA-B013-3AEFBE636EDC}"/>
    <cellStyle name="Normal 9 9 3" xfId="2500" xr:uid="{3B88837F-A0BF-4D44-9882-400596163BF3}"/>
    <cellStyle name="Normal 9 9 3 2" xfId="4311" xr:uid="{AF9C596E-C05D-4497-8263-0C976DE3FB2C}"/>
    <cellStyle name="Normal 9 9 3 2 2" xfId="5296" xr:uid="{32EA2424-0EBC-42CA-B6DB-D46766FE0CE5}"/>
    <cellStyle name="Normal 9 9 3 3" xfId="4312" xr:uid="{03B942BD-F1BB-4F03-BD2E-26270C1D75CD}"/>
    <cellStyle name="Normal 9 9 3 3 2" xfId="5297" xr:uid="{1D3D0ED7-4E2F-49D1-ADE7-702E60D2993F}"/>
    <cellStyle name="Normal 9 9 3 4" xfId="4313" xr:uid="{F74BB9B6-11C1-435C-957F-1D2BB2F6FDE8}"/>
    <cellStyle name="Normal 9 9 3 4 2" xfId="5298" xr:uid="{1C7244AB-4FE4-492B-BD2A-3B6E82A961FB}"/>
    <cellStyle name="Normal 9 9 3 5" xfId="5295" xr:uid="{D0E30296-40C0-40D8-88EB-0600486CBD1C}"/>
    <cellStyle name="Normal 9 9 4" xfId="4314" xr:uid="{05D885CD-05E4-49B0-8275-20F798D19262}"/>
    <cellStyle name="Normal 9 9 4 2" xfId="5299" xr:uid="{2966F878-EB3A-4FA5-BFCF-BFD0397BE9C9}"/>
    <cellStyle name="Normal 9 9 5" xfId="4315" xr:uid="{4438091B-DD37-4766-A0B2-C727341DA5FF}"/>
    <cellStyle name="Normal 9 9 5 2" xfId="5300" xr:uid="{51710069-352B-49A8-B04F-49A25D94DE8C}"/>
    <cellStyle name="Normal 9 9 6" xfId="4316" xr:uid="{B896A305-AD52-4C74-A07F-593E03B114B5}"/>
    <cellStyle name="Normal 9 9 6 2" xfId="5301" xr:uid="{086327FA-ACB5-43DB-9EBF-985525636325}"/>
    <cellStyle name="Normal 9 9 7" xfId="5290" xr:uid="{71FF153A-5FE6-49DC-A25A-C87845C1F263}"/>
    <cellStyle name="Percent 2" xfId="156" xr:uid="{40A33CFA-85C8-46D4-8387-227D724C1025}"/>
    <cellStyle name="Percent 2 2" xfId="5302" xr:uid="{ABC7F6E9-36E7-4B87-8B7C-149188220B83}"/>
    <cellStyle name="Гиперссылка 2" xfId="4" xr:uid="{49BAA0F8-B3D3-41B5-87DD-435502328B29}"/>
    <cellStyle name="Гиперссылка 2 2" xfId="5303" xr:uid="{93228F5E-D839-48E6-8413-913B55A6CB4F}"/>
    <cellStyle name="Обычный 2" xfId="1" xr:uid="{A3CD5D5E-4502-4158-8112-08CDD679ACF5}"/>
    <cellStyle name="Обычный 2 2" xfId="5" xr:uid="{D19F253E-EE9B-4476-9D91-2EE3A6D7A3DC}"/>
    <cellStyle name="Обычный 2 2 2" xfId="5305" xr:uid="{68F4EA41-7BFD-4BDA-BE99-176AC6DB0D44}"/>
    <cellStyle name="Обычный 2 3" xfId="5304" xr:uid="{16E51523-4E46-431A-9C40-2BE8008D3269}"/>
    <cellStyle name="常规_Sheet1_1" xfId="4418" xr:uid="{F3E57CBD-B46D-4C12-A981-3AE33EF79A6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2"/>
  <sheetViews>
    <sheetView tabSelected="1" zoomScale="90" zoomScaleNormal="90" workbookViewId="0">
      <selection activeCell="S27" sqref="S27"/>
    </sheetView>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708</v>
      </c>
      <c r="C10" s="120"/>
      <c r="D10" s="120"/>
      <c r="E10" s="120"/>
      <c r="F10" s="115"/>
      <c r="G10" s="116"/>
      <c r="H10" s="116" t="s">
        <v>708</v>
      </c>
      <c r="I10" s="120"/>
      <c r="J10" s="155">
        <v>51420</v>
      </c>
      <c r="K10" s="115"/>
    </row>
    <row r="11" spans="1:11">
      <c r="A11" s="114"/>
      <c r="B11" s="114" t="s">
        <v>709</v>
      </c>
      <c r="C11" s="120"/>
      <c r="D11" s="120"/>
      <c r="E11" s="120"/>
      <c r="F11" s="115"/>
      <c r="G11" s="116"/>
      <c r="H11" s="116" t="s">
        <v>709</v>
      </c>
      <c r="I11" s="120"/>
      <c r="J11" s="156"/>
      <c r="K11" s="115"/>
    </row>
    <row r="12" spans="1:11">
      <c r="A12" s="114"/>
      <c r="B12" s="114" t="s">
        <v>710</v>
      </c>
      <c r="C12" s="120"/>
      <c r="D12" s="120"/>
      <c r="E12" s="120"/>
      <c r="F12" s="115"/>
      <c r="G12" s="116"/>
      <c r="H12" s="116" t="s">
        <v>710</v>
      </c>
      <c r="I12" s="120"/>
      <c r="J12" s="120"/>
      <c r="K12" s="115"/>
    </row>
    <row r="13" spans="1:11">
      <c r="A13" s="114"/>
      <c r="B13" s="114" t="s">
        <v>711</v>
      </c>
      <c r="C13" s="120"/>
      <c r="D13" s="120"/>
      <c r="E13" s="120"/>
      <c r="F13" s="115"/>
      <c r="G13" s="116"/>
      <c r="H13" s="116" t="s">
        <v>711</v>
      </c>
      <c r="I13" s="120"/>
      <c r="J13" s="99" t="s">
        <v>11</v>
      </c>
      <c r="K13" s="115"/>
    </row>
    <row r="14" spans="1:11" ht="15" customHeight="1">
      <c r="A14" s="114"/>
      <c r="B14" s="114" t="s">
        <v>712</v>
      </c>
      <c r="C14" s="120"/>
      <c r="D14" s="120"/>
      <c r="E14" s="120"/>
      <c r="F14" s="115"/>
      <c r="G14" s="116"/>
      <c r="H14" s="116" t="s">
        <v>712</v>
      </c>
      <c r="I14" s="120"/>
      <c r="J14" s="157">
        <v>45183</v>
      </c>
      <c r="K14" s="115"/>
    </row>
    <row r="15" spans="1:11" ht="15" customHeight="1">
      <c r="A15" s="114"/>
      <c r="B15" s="6" t="s">
        <v>6</v>
      </c>
      <c r="C15" s="7"/>
      <c r="D15" s="7"/>
      <c r="E15" s="7"/>
      <c r="F15" s="8"/>
      <c r="G15" s="116"/>
      <c r="H15" s="9" t="s">
        <v>6</v>
      </c>
      <c r="I15" s="120"/>
      <c r="J15" s="158"/>
      <c r="K15" s="115"/>
    </row>
    <row r="16" spans="1:11" ht="15" customHeight="1">
      <c r="A16" s="114"/>
      <c r="B16" s="120"/>
      <c r="C16" s="120"/>
      <c r="D16" s="120"/>
      <c r="E16" s="120"/>
      <c r="F16" s="120"/>
      <c r="G16" s="120"/>
      <c r="H16" s="120"/>
      <c r="I16" s="123" t="s">
        <v>142</v>
      </c>
      <c r="J16" s="129">
        <v>39975</v>
      </c>
      <c r="K16" s="115"/>
    </row>
    <row r="17" spans="1:11">
      <c r="A17" s="114"/>
      <c r="B17" s="120" t="s">
        <v>713</v>
      </c>
      <c r="C17" s="120"/>
      <c r="D17" s="120"/>
      <c r="E17" s="120"/>
      <c r="F17" s="120"/>
      <c r="G17" s="120"/>
      <c r="H17" s="120"/>
      <c r="I17" s="123" t="s">
        <v>143</v>
      </c>
      <c r="J17" s="129" t="s">
        <v>730</v>
      </c>
      <c r="K17" s="115"/>
    </row>
    <row r="18" spans="1:11" ht="18">
      <c r="A18" s="114"/>
      <c r="B18" s="120" t="s">
        <v>714</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9" t="s">
        <v>201</v>
      </c>
      <c r="G20" s="160"/>
      <c r="H20" s="100" t="s">
        <v>169</v>
      </c>
      <c r="I20" s="100" t="s">
        <v>202</v>
      </c>
      <c r="J20" s="100" t="s">
        <v>21</v>
      </c>
      <c r="K20" s="115"/>
    </row>
    <row r="21" spans="1:11">
      <c r="A21" s="114"/>
      <c r="B21" s="105"/>
      <c r="C21" s="105"/>
      <c r="D21" s="106"/>
      <c r="E21" s="106"/>
      <c r="F21" s="161"/>
      <c r="G21" s="162"/>
      <c r="H21" s="105" t="s">
        <v>141</v>
      </c>
      <c r="I21" s="105"/>
      <c r="J21" s="105"/>
      <c r="K21" s="115"/>
    </row>
    <row r="22" spans="1:11" ht="36">
      <c r="A22" s="114"/>
      <c r="B22" s="134">
        <v>1</v>
      </c>
      <c r="C22" s="135" t="s">
        <v>715</v>
      </c>
      <c r="D22" s="136" t="s">
        <v>725</v>
      </c>
      <c r="E22" s="136" t="s">
        <v>204</v>
      </c>
      <c r="F22" s="153" t="s">
        <v>27</v>
      </c>
      <c r="G22" s="154"/>
      <c r="H22" s="137" t="s">
        <v>716</v>
      </c>
      <c r="I22" s="138">
        <v>66.599999999999994</v>
      </c>
      <c r="J22" s="139">
        <f t="shared" ref="J22:J31" si="0">I22*B22</f>
        <v>66.599999999999994</v>
      </c>
      <c r="K22" s="115"/>
    </row>
    <row r="23" spans="1:11" ht="48">
      <c r="A23" s="114"/>
      <c r="B23" s="134">
        <v>1</v>
      </c>
      <c r="C23" s="135" t="s">
        <v>717</v>
      </c>
      <c r="D23" s="136" t="s">
        <v>726</v>
      </c>
      <c r="E23" s="136" t="s">
        <v>244</v>
      </c>
      <c r="F23" s="153" t="s">
        <v>210</v>
      </c>
      <c r="G23" s="154"/>
      <c r="H23" s="137" t="s">
        <v>718</v>
      </c>
      <c r="I23" s="138">
        <v>199.75</v>
      </c>
      <c r="J23" s="139">
        <f t="shared" si="0"/>
        <v>199.75</v>
      </c>
      <c r="K23" s="115"/>
    </row>
    <row r="24" spans="1:11" ht="36">
      <c r="A24" s="114"/>
      <c r="B24" s="107">
        <v>2</v>
      </c>
      <c r="C24" s="10" t="s">
        <v>719</v>
      </c>
      <c r="D24" s="118" t="s">
        <v>727</v>
      </c>
      <c r="E24" s="118" t="s">
        <v>614</v>
      </c>
      <c r="F24" s="149"/>
      <c r="G24" s="150"/>
      <c r="H24" s="11" t="s">
        <v>720</v>
      </c>
      <c r="I24" s="14">
        <v>16</v>
      </c>
      <c r="J24" s="109">
        <f t="shared" si="0"/>
        <v>32</v>
      </c>
      <c r="K24" s="115"/>
    </row>
    <row r="25" spans="1:11" ht="36">
      <c r="A25" s="114"/>
      <c r="B25" s="107">
        <v>1</v>
      </c>
      <c r="C25" s="10" t="s">
        <v>719</v>
      </c>
      <c r="D25" s="118" t="s">
        <v>728</v>
      </c>
      <c r="E25" s="118" t="s">
        <v>721</v>
      </c>
      <c r="F25" s="149"/>
      <c r="G25" s="150"/>
      <c r="H25" s="11" t="s">
        <v>720</v>
      </c>
      <c r="I25" s="14">
        <v>16</v>
      </c>
      <c r="J25" s="109">
        <f t="shared" si="0"/>
        <v>16</v>
      </c>
      <c r="K25" s="115"/>
    </row>
    <row r="26" spans="1:11" ht="24">
      <c r="A26" s="114"/>
      <c r="B26" s="107">
        <v>100</v>
      </c>
      <c r="C26" s="10" t="s">
        <v>722</v>
      </c>
      <c r="D26" s="118" t="s">
        <v>722</v>
      </c>
      <c r="E26" s="118" t="s">
        <v>29</v>
      </c>
      <c r="F26" s="149"/>
      <c r="G26" s="150"/>
      <c r="H26" s="11" t="s">
        <v>723</v>
      </c>
      <c r="I26" s="14">
        <v>0.69</v>
      </c>
      <c r="J26" s="109">
        <f t="shared" si="0"/>
        <v>69</v>
      </c>
      <c r="K26" s="115"/>
    </row>
    <row r="27" spans="1:11" ht="24">
      <c r="A27" s="114"/>
      <c r="B27" s="107">
        <v>100</v>
      </c>
      <c r="C27" s="10" t="s">
        <v>77</v>
      </c>
      <c r="D27" s="118" t="s">
        <v>77</v>
      </c>
      <c r="E27" s="118" t="s">
        <v>27</v>
      </c>
      <c r="F27" s="149"/>
      <c r="G27" s="150"/>
      <c r="H27" s="11" t="s">
        <v>216</v>
      </c>
      <c r="I27" s="14">
        <v>0.66</v>
      </c>
      <c r="J27" s="109">
        <f t="shared" si="0"/>
        <v>66</v>
      </c>
      <c r="K27" s="115"/>
    </row>
    <row r="28" spans="1:11" ht="24">
      <c r="A28" s="114"/>
      <c r="B28" s="140">
        <v>125</v>
      </c>
      <c r="C28" s="141" t="s">
        <v>75</v>
      </c>
      <c r="D28" s="142" t="s">
        <v>75</v>
      </c>
      <c r="E28" s="142" t="s">
        <v>26</v>
      </c>
      <c r="F28" s="147"/>
      <c r="G28" s="148"/>
      <c r="H28" s="143" t="s">
        <v>648</v>
      </c>
      <c r="I28" s="144">
        <v>0.74</v>
      </c>
      <c r="J28" s="145">
        <f t="shared" si="0"/>
        <v>92.5</v>
      </c>
      <c r="K28" s="115"/>
    </row>
    <row r="29" spans="1:11" ht="24">
      <c r="A29" s="114"/>
      <c r="B29" s="140">
        <v>250</v>
      </c>
      <c r="C29" s="141" t="s">
        <v>70</v>
      </c>
      <c r="D29" s="142" t="s">
        <v>70</v>
      </c>
      <c r="E29" s="142" t="s">
        <v>25</v>
      </c>
      <c r="F29" s="147"/>
      <c r="G29" s="148"/>
      <c r="H29" s="143" t="s">
        <v>724</v>
      </c>
      <c r="I29" s="144">
        <v>0.66</v>
      </c>
      <c r="J29" s="145">
        <f t="shared" si="0"/>
        <v>165</v>
      </c>
      <c r="K29" s="115"/>
    </row>
    <row r="30" spans="1:11" ht="24">
      <c r="A30" s="114"/>
      <c r="B30" s="107">
        <v>60</v>
      </c>
      <c r="C30" s="10" t="s">
        <v>70</v>
      </c>
      <c r="D30" s="118" t="s">
        <v>70</v>
      </c>
      <c r="E30" s="118" t="s">
        <v>26</v>
      </c>
      <c r="F30" s="149"/>
      <c r="G30" s="150"/>
      <c r="H30" s="11" t="s">
        <v>724</v>
      </c>
      <c r="I30" s="14">
        <v>0.66</v>
      </c>
      <c r="J30" s="109">
        <f t="shared" si="0"/>
        <v>39.6</v>
      </c>
      <c r="K30" s="115"/>
    </row>
    <row r="31" spans="1:11" ht="24">
      <c r="A31" s="114"/>
      <c r="B31" s="108">
        <v>60</v>
      </c>
      <c r="C31" s="12" t="s">
        <v>70</v>
      </c>
      <c r="D31" s="119" t="s">
        <v>70</v>
      </c>
      <c r="E31" s="119" t="s">
        <v>27</v>
      </c>
      <c r="F31" s="151"/>
      <c r="G31" s="152"/>
      <c r="H31" s="13" t="s">
        <v>724</v>
      </c>
      <c r="I31" s="15">
        <v>0.66</v>
      </c>
      <c r="J31" s="110">
        <f t="shared" si="0"/>
        <v>39.6</v>
      </c>
      <c r="K31" s="115"/>
    </row>
    <row r="32" spans="1:11">
      <c r="A32" s="114"/>
      <c r="B32" s="126"/>
      <c r="C32" s="126"/>
      <c r="D32" s="126"/>
      <c r="E32" s="126"/>
      <c r="F32" s="126"/>
      <c r="G32" s="126"/>
      <c r="H32" s="126"/>
      <c r="I32" s="127" t="s">
        <v>255</v>
      </c>
      <c r="J32" s="128">
        <f>SUM(J22:J31)</f>
        <v>786.05000000000007</v>
      </c>
      <c r="K32" s="115"/>
    </row>
    <row r="33" spans="1:11">
      <c r="A33" s="114"/>
      <c r="B33" s="126"/>
      <c r="C33" s="126"/>
      <c r="D33" s="126"/>
      <c r="E33" s="126"/>
      <c r="F33" s="126"/>
      <c r="G33" s="126"/>
      <c r="H33" s="126"/>
      <c r="I33" s="133" t="s">
        <v>734</v>
      </c>
      <c r="J33" s="146">
        <v>0</v>
      </c>
      <c r="K33" s="115"/>
    </row>
    <row r="34" spans="1:11">
      <c r="A34" s="114"/>
      <c r="B34" s="126"/>
      <c r="C34" s="126"/>
      <c r="D34" s="126"/>
      <c r="E34" s="126"/>
      <c r="F34" s="126"/>
      <c r="G34" s="126"/>
      <c r="H34" s="126"/>
      <c r="I34" s="127" t="s">
        <v>257</v>
      </c>
      <c r="J34" s="128">
        <f>SUM(J32:J33)</f>
        <v>786.05000000000007</v>
      </c>
      <c r="K34" s="115"/>
    </row>
    <row r="35" spans="1:11">
      <c r="A35" s="6"/>
      <c r="B35" s="7"/>
      <c r="C35" s="7"/>
      <c r="D35" s="7"/>
      <c r="E35" s="7"/>
      <c r="F35" s="7"/>
      <c r="G35" s="7"/>
      <c r="H35" s="7" t="s">
        <v>729</v>
      </c>
      <c r="I35" s="7"/>
      <c r="J35" s="7"/>
      <c r="K35" s="8"/>
    </row>
    <row r="37" spans="1:11">
      <c r="H37" s="1" t="s">
        <v>705</v>
      </c>
      <c r="I37" s="91">
        <f>'Tax Invoice'!M11</f>
        <v>35.54</v>
      </c>
    </row>
    <row r="38" spans="1:11">
      <c r="H38" s="1" t="s">
        <v>706</v>
      </c>
      <c r="I38" s="91">
        <f>I37*J32</f>
        <v>27936.217000000001</v>
      </c>
    </row>
    <row r="39" spans="1:11">
      <c r="H39" s="1" t="s">
        <v>707</v>
      </c>
      <c r="I39" s="91">
        <f>I37*J34</f>
        <v>27936.217000000001</v>
      </c>
    </row>
    <row r="40" spans="1:11">
      <c r="H40" s="1"/>
      <c r="I40" s="91"/>
    </row>
    <row r="41" spans="1:11">
      <c r="H41" s="1"/>
      <c r="I41" s="91"/>
    </row>
    <row r="42" spans="1:11">
      <c r="H42" s="1"/>
      <c r="I42" s="91"/>
    </row>
  </sheetData>
  <mergeCells count="14">
    <mergeCell ref="J10:J11"/>
    <mergeCell ref="J14:J15"/>
    <mergeCell ref="F20:G20"/>
    <mergeCell ref="F21:G21"/>
    <mergeCell ref="F22:G22"/>
    <mergeCell ref="F28:G28"/>
    <mergeCell ref="F29:G29"/>
    <mergeCell ref="F30:G30"/>
    <mergeCell ref="F31:G31"/>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700</v>
      </c>
      <c r="O1" t="s">
        <v>144</v>
      </c>
      <c r="T1" t="s">
        <v>255</v>
      </c>
      <c r="U1">
        <v>786.05000000000007</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786.05000000000007</v>
      </c>
    </row>
    <row r="5" spans="1:21">
      <c r="A5" s="114"/>
      <c r="B5" s="121" t="s">
        <v>137</v>
      </c>
      <c r="C5" s="120"/>
      <c r="D5" s="120"/>
      <c r="E5" s="120"/>
      <c r="F5" s="120"/>
      <c r="G5" s="120"/>
      <c r="H5" s="120"/>
      <c r="I5" s="120"/>
      <c r="J5" s="115"/>
      <c r="S5" t="s">
        <v>729</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55"/>
      <c r="J10" s="115"/>
    </row>
    <row r="11" spans="1:21">
      <c r="A11" s="114"/>
      <c r="B11" s="114" t="s">
        <v>709</v>
      </c>
      <c r="C11" s="120"/>
      <c r="D11" s="120"/>
      <c r="E11" s="115"/>
      <c r="F11" s="116"/>
      <c r="G11" s="116" t="s">
        <v>709</v>
      </c>
      <c r="H11" s="120"/>
      <c r="I11" s="156"/>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57">
        <v>45182</v>
      </c>
      <c r="J14" s="115"/>
    </row>
    <row r="15" spans="1:21">
      <c r="A15" s="114"/>
      <c r="B15" s="6" t="s">
        <v>6</v>
      </c>
      <c r="C15" s="7"/>
      <c r="D15" s="7"/>
      <c r="E15" s="8"/>
      <c r="F15" s="116"/>
      <c r="G15" s="9" t="s">
        <v>6</v>
      </c>
      <c r="H15" s="120"/>
      <c r="I15" s="158"/>
      <c r="J15" s="115"/>
    </row>
    <row r="16" spans="1:21">
      <c r="A16" s="114"/>
      <c r="B16" s="120"/>
      <c r="C16" s="120"/>
      <c r="D16" s="120"/>
      <c r="E16" s="120"/>
      <c r="F16" s="120"/>
      <c r="G16" s="120"/>
      <c r="H16" s="123" t="s">
        <v>142</v>
      </c>
      <c r="I16" s="129">
        <v>39975</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159</v>
      </c>
      <c r="J18" s="115"/>
    </row>
    <row r="19" spans="1:16">
      <c r="A19" s="114"/>
      <c r="B19" s="120"/>
      <c r="C19" s="120"/>
      <c r="D19" s="120"/>
      <c r="E19" s="120"/>
      <c r="F19" s="120"/>
      <c r="G19" s="120"/>
      <c r="H19" s="120"/>
      <c r="I19" s="120"/>
      <c r="J19" s="115"/>
      <c r="P19">
        <v>45182</v>
      </c>
    </row>
    <row r="20" spans="1:16">
      <c r="A20" s="114"/>
      <c r="B20" s="100" t="s">
        <v>198</v>
      </c>
      <c r="C20" s="100" t="s">
        <v>199</v>
      </c>
      <c r="D20" s="117" t="s">
        <v>200</v>
      </c>
      <c r="E20" s="159" t="s">
        <v>201</v>
      </c>
      <c r="F20" s="160"/>
      <c r="G20" s="100" t="s">
        <v>169</v>
      </c>
      <c r="H20" s="100" t="s">
        <v>202</v>
      </c>
      <c r="I20" s="100" t="s">
        <v>21</v>
      </c>
      <c r="J20" s="115"/>
    </row>
    <row r="21" spans="1:16">
      <c r="A21" s="114"/>
      <c r="B21" s="105"/>
      <c r="C21" s="105"/>
      <c r="D21" s="106"/>
      <c r="E21" s="161"/>
      <c r="F21" s="162"/>
      <c r="G21" s="105" t="s">
        <v>141</v>
      </c>
      <c r="H21" s="105"/>
      <c r="I21" s="105"/>
      <c r="J21" s="115"/>
    </row>
    <row r="22" spans="1:16" ht="252">
      <c r="A22" s="114"/>
      <c r="B22" s="107">
        <v>1</v>
      </c>
      <c r="C22" s="10" t="s">
        <v>715</v>
      </c>
      <c r="D22" s="118" t="s">
        <v>204</v>
      </c>
      <c r="E22" s="149" t="s">
        <v>27</v>
      </c>
      <c r="F22" s="150"/>
      <c r="G22" s="11" t="s">
        <v>716</v>
      </c>
      <c r="H22" s="14">
        <v>66.599999999999994</v>
      </c>
      <c r="I22" s="109">
        <f t="shared" ref="I22:I31" si="0">H22*B22</f>
        <v>66.599999999999994</v>
      </c>
      <c r="J22" s="115"/>
    </row>
    <row r="23" spans="1:16" ht="300">
      <c r="A23" s="114"/>
      <c r="B23" s="107">
        <v>1</v>
      </c>
      <c r="C23" s="10" t="s">
        <v>717</v>
      </c>
      <c r="D23" s="118" t="s">
        <v>244</v>
      </c>
      <c r="E23" s="149" t="s">
        <v>210</v>
      </c>
      <c r="F23" s="150"/>
      <c r="G23" s="11" t="s">
        <v>718</v>
      </c>
      <c r="H23" s="14">
        <v>199.75</v>
      </c>
      <c r="I23" s="109">
        <f t="shared" si="0"/>
        <v>199.75</v>
      </c>
      <c r="J23" s="115"/>
    </row>
    <row r="24" spans="1:16" ht="264">
      <c r="A24" s="114"/>
      <c r="B24" s="107">
        <v>2</v>
      </c>
      <c r="C24" s="10" t="s">
        <v>719</v>
      </c>
      <c r="D24" s="118" t="s">
        <v>614</v>
      </c>
      <c r="E24" s="149"/>
      <c r="F24" s="150"/>
      <c r="G24" s="11" t="s">
        <v>720</v>
      </c>
      <c r="H24" s="14">
        <v>16</v>
      </c>
      <c r="I24" s="109">
        <f t="shared" si="0"/>
        <v>32</v>
      </c>
      <c r="J24" s="115"/>
    </row>
    <row r="25" spans="1:16" ht="264">
      <c r="A25" s="114"/>
      <c r="B25" s="107">
        <v>1</v>
      </c>
      <c r="C25" s="10" t="s">
        <v>719</v>
      </c>
      <c r="D25" s="118" t="s">
        <v>721</v>
      </c>
      <c r="E25" s="149"/>
      <c r="F25" s="150"/>
      <c r="G25" s="11" t="s">
        <v>720</v>
      </c>
      <c r="H25" s="14">
        <v>16</v>
      </c>
      <c r="I25" s="109">
        <f t="shared" si="0"/>
        <v>16</v>
      </c>
      <c r="J25" s="115"/>
    </row>
    <row r="26" spans="1:16" ht="144">
      <c r="A26" s="114"/>
      <c r="B26" s="107">
        <v>100</v>
      </c>
      <c r="C26" s="10" t="s">
        <v>722</v>
      </c>
      <c r="D26" s="118" t="s">
        <v>29</v>
      </c>
      <c r="E26" s="149"/>
      <c r="F26" s="150"/>
      <c r="G26" s="11" t="s">
        <v>723</v>
      </c>
      <c r="H26" s="14">
        <v>0.69</v>
      </c>
      <c r="I26" s="109">
        <f t="shared" si="0"/>
        <v>69</v>
      </c>
      <c r="J26" s="115"/>
    </row>
    <row r="27" spans="1:16" ht="144">
      <c r="A27" s="114"/>
      <c r="B27" s="107">
        <v>100</v>
      </c>
      <c r="C27" s="10" t="s">
        <v>77</v>
      </c>
      <c r="D27" s="118" t="s">
        <v>27</v>
      </c>
      <c r="E27" s="149"/>
      <c r="F27" s="150"/>
      <c r="G27" s="11" t="s">
        <v>216</v>
      </c>
      <c r="H27" s="14">
        <v>0.66</v>
      </c>
      <c r="I27" s="109">
        <f t="shared" si="0"/>
        <v>66</v>
      </c>
      <c r="J27" s="115"/>
    </row>
    <row r="28" spans="1:16" ht="144">
      <c r="A28" s="114"/>
      <c r="B28" s="107">
        <v>125</v>
      </c>
      <c r="C28" s="10" t="s">
        <v>75</v>
      </c>
      <c r="D28" s="118" t="s">
        <v>26</v>
      </c>
      <c r="E28" s="149"/>
      <c r="F28" s="150"/>
      <c r="G28" s="11" t="s">
        <v>648</v>
      </c>
      <c r="H28" s="14">
        <v>0.74</v>
      </c>
      <c r="I28" s="109">
        <f t="shared" si="0"/>
        <v>92.5</v>
      </c>
      <c r="J28" s="115"/>
    </row>
    <row r="29" spans="1:16" ht="120">
      <c r="A29" s="114"/>
      <c r="B29" s="107">
        <v>250</v>
      </c>
      <c r="C29" s="10" t="s">
        <v>70</v>
      </c>
      <c r="D29" s="118" t="s">
        <v>25</v>
      </c>
      <c r="E29" s="149"/>
      <c r="F29" s="150"/>
      <c r="G29" s="11" t="s">
        <v>724</v>
      </c>
      <c r="H29" s="14">
        <v>0.66</v>
      </c>
      <c r="I29" s="109">
        <f t="shared" si="0"/>
        <v>165</v>
      </c>
      <c r="J29" s="115"/>
    </row>
    <row r="30" spans="1:16" ht="120">
      <c r="A30" s="114"/>
      <c r="B30" s="107">
        <v>60</v>
      </c>
      <c r="C30" s="10" t="s">
        <v>70</v>
      </c>
      <c r="D30" s="118" t="s">
        <v>26</v>
      </c>
      <c r="E30" s="149"/>
      <c r="F30" s="150"/>
      <c r="G30" s="11" t="s">
        <v>724</v>
      </c>
      <c r="H30" s="14">
        <v>0.66</v>
      </c>
      <c r="I30" s="109">
        <f t="shared" si="0"/>
        <v>39.6</v>
      </c>
      <c r="J30" s="115"/>
    </row>
    <row r="31" spans="1:16" ht="120">
      <c r="A31" s="114"/>
      <c r="B31" s="108">
        <v>60</v>
      </c>
      <c r="C31" s="12" t="s">
        <v>70</v>
      </c>
      <c r="D31" s="119" t="s">
        <v>27</v>
      </c>
      <c r="E31" s="151"/>
      <c r="F31" s="152"/>
      <c r="G31" s="13" t="s">
        <v>724</v>
      </c>
      <c r="H31" s="15">
        <v>0.66</v>
      </c>
      <c r="I31" s="110">
        <f t="shared" si="0"/>
        <v>39.6</v>
      </c>
      <c r="J31" s="115"/>
    </row>
  </sheetData>
  <mergeCells count="14">
    <mergeCell ref="E23:F23"/>
    <mergeCell ref="E30:F30"/>
    <mergeCell ref="E31:F31"/>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3"/>
  <sheetViews>
    <sheetView zoomScale="90" zoomScaleNormal="90" workbookViewId="0">
      <selection activeCell="U21" sqref="U2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786.05000000000007</v>
      </c>
      <c r="O2" t="s">
        <v>182</v>
      </c>
    </row>
    <row r="3" spans="1:15" ht="12.75" customHeight="1">
      <c r="A3" s="114"/>
      <c r="B3" s="121" t="s">
        <v>135</v>
      </c>
      <c r="C3" s="120"/>
      <c r="D3" s="120"/>
      <c r="E3" s="120"/>
      <c r="F3" s="120"/>
      <c r="G3" s="120"/>
      <c r="H3" s="120"/>
      <c r="I3" s="120"/>
      <c r="J3" s="120"/>
      <c r="K3" s="120"/>
      <c r="L3" s="115"/>
      <c r="N3">
        <v>786.05000000000007</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
        <v>708</v>
      </c>
      <c r="I10" s="120"/>
      <c r="J10" s="120"/>
      <c r="K10" s="155">
        <f>IF(Invoice!J10&lt;&gt;"",Invoice!J10,"")</f>
        <v>51420</v>
      </c>
      <c r="L10" s="115"/>
    </row>
    <row r="11" spans="1:15" ht="12.75" customHeight="1">
      <c r="A11" s="114"/>
      <c r="B11" s="114" t="s">
        <v>709</v>
      </c>
      <c r="C11" s="120"/>
      <c r="D11" s="120"/>
      <c r="E11" s="120"/>
      <c r="F11" s="115"/>
      <c r="G11" s="116"/>
      <c r="H11" s="116" t="s">
        <v>709</v>
      </c>
      <c r="I11" s="120"/>
      <c r="J11" s="120"/>
      <c r="K11" s="156"/>
      <c r="L11" s="115"/>
    </row>
    <row r="12" spans="1:15" ht="12.75" customHeight="1">
      <c r="A12" s="114"/>
      <c r="B12" s="114" t="s">
        <v>710</v>
      </c>
      <c r="C12" s="120"/>
      <c r="D12" s="120"/>
      <c r="E12" s="120"/>
      <c r="F12" s="115"/>
      <c r="G12" s="116"/>
      <c r="H12" s="116" t="s">
        <v>710</v>
      </c>
      <c r="I12" s="120"/>
      <c r="J12" s="120"/>
      <c r="K12" s="120"/>
      <c r="L12" s="115"/>
    </row>
    <row r="13" spans="1:15" ht="12.75" customHeight="1">
      <c r="A13" s="114"/>
      <c r="B13" s="114" t="s">
        <v>711</v>
      </c>
      <c r="C13" s="120"/>
      <c r="D13" s="120"/>
      <c r="E13" s="120"/>
      <c r="F13" s="115"/>
      <c r="G13" s="116"/>
      <c r="H13" s="116" t="s">
        <v>711</v>
      </c>
      <c r="I13" s="120"/>
      <c r="J13" s="120"/>
      <c r="K13" s="99" t="s">
        <v>11</v>
      </c>
      <c r="L13" s="115"/>
    </row>
    <row r="14" spans="1:15" ht="15" customHeight="1">
      <c r="A14" s="114"/>
      <c r="B14" s="114" t="s">
        <v>712</v>
      </c>
      <c r="C14" s="120"/>
      <c r="D14" s="120"/>
      <c r="E14" s="120"/>
      <c r="F14" s="115"/>
      <c r="G14" s="116"/>
      <c r="H14" s="116" t="s">
        <v>712</v>
      </c>
      <c r="I14" s="120"/>
      <c r="J14" s="120"/>
      <c r="K14" s="157">
        <f>Invoice!J14</f>
        <v>45183</v>
      </c>
      <c r="L14" s="115"/>
    </row>
    <row r="15" spans="1:15" ht="15" customHeight="1">
      <c r="A15" s="114"/>
      <c r="B15" s="6" t="s">
        <v>6</v>
      </c>
      <c r="C15" s="7"/>
      <c r="D15" s="7"/>
      <c r="E15" s="7"/>
      <c r="F15" s="8"/>
      <c r="G15" s="116"/>
      <c r="H15" s="9" t="s">
        <v>6</v>
      </c>
      <c r="I15" s="120"/>
      <c r="J15" s="120"/>
      <c r="K15" s="158"/>
      <c r="L15" s="115"/>
    </row>
    <row r="16" spans="1:15" ht="15" customHeight="1">
      <c r="A16" s="114"/>
      <c r="B16" s="120"/>
      <c r="C16" s="120"/>
      <c r="D16" s="120"/>
      <c r="E16" s="120"/>
      <c r="F16" s="120"/>
      <c r="G16" s="120"/>
      <c r="H16" s="120"/>
      <c r="I16" s="123" t="s">
        <v>142</v>
      </c>
      <c r="J16" s="123" t="s">
        <v>142</v>
      </c>
      <c r="K16" s="129">
        <v>39975</v>
      </c>
      <c r="L16" s="115"/>
    </row>
    <row r="17" spans="1:12" ht="12.75" customHeight="1">
      <c r="A17" s="114"/>
      <c r="B17" s="120" t="s">
        <v>713</v>
      </c>
      <c r="C17" s="120"/>
      <c r="D17" s="120"/>
      <c r="E17" s="120"/>
      <c r="F17" s="120"/>
      <c r="G17" s="120"/>
      <c r="H17" s="120"/>
      <c r="I17" s="123" t="s">
        <v>143</v>
      </c>
      <c r="J17" s="123" t="s">
        <v>143</v>
      </c>
      <c r="K17" s="129" t="str">
        <f>IF(Invoice!J17&lt;&gt;"",Invoice!J17,"")</f>
        <v>Mina</v>
      </c>
      <c r="L17" s="115"/>
    </row>
    <row r="18" spans="1:12" ht="18" customHeight="1">
      <c r="A18" s="114"/>
      <c r="B18" s="120" t="s">
        <v>714</v>
      </c>
      <c r="C18" s="120"/>
      <c r="D18" s="120"/>
      <c r="E18" s="120"/>
      <c r="F18" s="120"/>
      <c r="G18" s="120"/>
      <c r="H18" s="131" t="s">
        <v>731</v>
      </c>
      <c r="I18" s="122" t="s">
        <v>258</v>
      </c>
      <c r="J18" s="122" t="s">
        <v>258</v>
      </c>
      <c r="K18" s="104" t="s">
        <v>159</v>
      </c>
      <c r="L18" s="115"/>
    </row>
    <row r="19" spans="1:12" ht="12.75" customHeight="1">
      <c r="A19" s="114"/>
      <c r="B19" s="120"/>
      <c r="C19" s="120"/>
      <c r="D19" s="120"/>
      <c r="E19" s="120"/>
      <c r="F19" s="120"/>
      <c r="G19" s="120"/>
      <c r="H19" s="132" t="s">
        <v>732</v>
      </c>
      <c r="I19" s="120"/>
      <c r="J19" s="120"/>
      <c r="K19" s="120"/>
      <c r="L19" s="115"/>
    </row>
    <row r="20" spans="1:12" ht="12.75" customHeight="1">
      <c r="A20" s="114"/>
      <c r="B20" s="100" t="s">
        <v>198</v>
      </c>
      <c r="C20" s="100" t="s">
        <v>199</v>
      </c>
      <c r="D20" s="100" t="s">
        <v>284</v>
      </c>
      <c r="E20" s="117" t="s">
        <v>200</v>
      </c>
      <c r="F20" s="159" t="s">
        <v>201</v>
      </c>
      <c r="G20" s="160"/>
      <c r="H20" s="100" t="s">
        <v>169</v>
      </c>
      <c r="I20" s="100" t="s">
        <v>202</v>
      </c>
      <c r="J20" s="100" t="s">
        <v>202</v>
      </c>
      <c r="K20" s="100" t="s">
        <v>21</v>
      </c>
      <c r="L20" s="115"/>
    </row>
    <row r="21" spans="1:12" ht="12.75" customHeight="1">
      <c r="A21" s="114"/>
      <c r="B21" s="105"/>
      <c r="C21" s="105"/>
      <c r="D21" s="105"/>
      <c r="E21" s="106"/>
      <c r="F21" s="161"/>
      <c r="G21" s="162"/>
      <c r="H21" s="105" t="s">
        <v>141</v>
      </c>
      <c r="I21" s="105"/>
      <c r="J21" s="105"/>
      <c r="K21" s="105"/>
      <c r="L21" s="115"/>
    </row>
    <row r="22" spans="1:12" ht="36" customHeight="1">
      <c r="A22" s="114"/>
      <c r="B22" s="107">
        <f>'Tax Invoice'!D18</f>
        <v>1</v>
      </c>
      <c r="C22" s="10" t="s">
        <v>715</v>
      </c>
      <c r="D22" s="10" t="s">
        <v>725</v>
      </c>
      <c r="E22" s="118" t="s">
        <v>204</v>
      </c>
      <c r="F22" s="149" t="s">
        <v>27</v>
      </c>
      <c r="G22" s="150"/>
      <c r="H22" s="11" t="s">
        <v>716</v>
      </c>
      <c r="I22" s="14">
        <f t="shared" ref="I22:I31" si="0">ROUNDUP(J22*$N$1,2)</f>
        <v>66.599999999999994</v>
      </c>
      <c r="J22" s="14">
        <v>66.599999999999994</v>
      </c>
      <c r="K22" s="109">
        <f t="shared" ref="K22:K31" si="1">I22*B22</f>
        <v>66.599999999999994</v>
      </c>
      <c r="L22" s="115"/>
    </row>
    <row r="23" spans="1:12" ht="48" customHeight="1">
      <c r="A23" s="114"/>
      <c r="B23" s="107">
        <f>'Tax Invoice'!D19</f>
        <v>1</v>
      </c>
      <c r="C23" s="10" t="s">
        <v>717</v>
      </c>
      <c r="D23" s="10" t="s">
        <v>726</v>
      </c>
      <c r="E23" s="118" t="s">
        <v>244</v>
      </c>
      <c r="F23" s="149" t="s">
        <v>210</v>
      </c>
      <c r="G23" s="150"/>
      <c r="H23" s="11" t="s">
        <v>718</v>
      </c>
      <c r="I23" s="14">
        <f t="shared" si="0"/>
        <v>199.75</v>
      </c>
      <c r="J23" s="14">
        <v>199.75</v>
      </c>
      <c r="K23" s="109">
        <f t="shared" si="1"/>
        <v>199.75</v>
      </c>
      <c r="L23" s="115"/>
    </row>
    <row r="24" spans="1:12" ht="36" customHeight="1">
      <c r="A24" s="114"/>
      <c r="B24" s="107">
        <f>'Tax Invoice'!D20</f>
        <v>2</v>
      </c>
      <c r="C24" s="10" t="s">
        <v>719</v>
      </c>
      <c r="D24" s="10" t="s">
        <v>727</v>
      </c>
      <c r="E24" s="118" t="s">
        <v>614</v>
      </c>
      <c r="F24" s="149"/>
      <c r="G24" s="150"/>
      <c r="H24" s="11" t="s">
        <v>720</v>
      </c>
      <c r="I24" s="14">
        <f t="shared" si="0"/>
        <v>16</v>
      </c>
      <c r="J24" s="14">
        <v>16</v>
      </c>
      <c r="K24" s="109">
        <f t="shared" si="1"/>
        <v>32</v>
      </c>
      <c r="L24" s="115"/>
    </row>
    <row r="25" spans="1:12" ht="36" customHeight="1">
      <c r="A25" s="114"/>
      <c r="B25" s="107">
        <f>'Tax Invoice'!D21</f>
        <v>1</v>
      </c>
      <c r="C25" s="10" t="s">
        <v>719</v>
      </c>
      <c r="D25" s="10" t="s">
        <v>728</v>
      </c>
      <c r="E25" s="118" t="s">
        <v>721</v>
      </c>
      <c r="F25" s="149"/>
      <c r="G25" s="150"/>
      <c r="H25" s="11" t="s">
        <v>720</v>
      </c>
      <c r="I25" s="14">
        <f t="shared" si="0"/>
        <v>16</v>
      </c>
      <c r="J25" s="14">
        <v>16</v>
      </c>
      <c r="K25" s="109">
        <f t="shared" si="1"/>
        <v>16</v>
      </c>
      <c r="L25" s="115"/>
    </row>
    <row r="26" spans="1:12" ht="24" customHeight="1">
      <c r="A26" s="114"/>
      <c r="B26" s="107">
        <f>'Tax Invoice'!D22</f>
        <v>100</v>
      </c>
      <c r="C26" s="10" t="s">
        <v>722</v>
      </c>
      <c r="D26" s="10" t="s">
        <v>722</v>
      </c>
      <c r="E26" s="118" t="s">
        <v>29</v>
      </c>
      <c r="F26" s="149"/>
      <c r="G26" s="150"/>
      <c r="H26" s="11" t="s">
        <v>723</v>
      </c>
      <c r="I26" s="14">
        <f t="shared" si="0"/>
        <v>0.69</v>
      </c>
      <c r="J26" s="14">
        <v>0.69</v>
      </c>
      <c r="K26" s="109">
        <f t="shared" si="1"/>
        <v>69</v>
      </c>
      <c r="L26" s="115"/>
    </row>
    <row r="27" spans="1:12" ht="24" customHeight="1">
      <c r="A27" s="114"/>
      <c r="B27" s="107">
        <f>'Tax Invoice'!D23</f>
        <v>100</v>
      </c>
      <c r="C27" s="10" t="s">
        <v>77</v>
      </c>
      <c r="D27" s="10" t="s">
        <v>77</v>
      </c>
      <c r="E27" s="118" t="s">
        <v>27</v>
      </c>
      <c r="F27" s="149"/>
      <c r="G27" s="150"/>
      <c r="H27" s="11" t="s">
        <v>216</v>
      </c>
      <c r="I27" s="14">
        <f t="shared" si="0"/>
        <v>0.66</v>
      </c>
      <c r="J27" s="14">
        <v>0.66</v>
      </c>
      <c r="K27" s="109">
        <f t="shared" si="1"/>
        <v>66</v>
      </c>
      <c r="L27" s="115"/>
    </row>
    <row r="28" spans="1:12" ht="24" customHeight="1">
      <c r="A28" s="114"/>
      <c r="B28" s="107">
        <f>'Tax Invoice'!D24</f>
        <v>125</v>
      </c>
      <c r="C28" s="10" t="s">
        <v>75</v>
      </c>
      <c r="D28" s="10" t="s">
        <v>75</v>
      </c>
      <c r="E28" s="118" t="s">
        <v>26</v>
      </c>
      <c r="F28" s="149"/>
      <c r="G28" s="150"/>
      <c r="H28" s="11" t="s">
        <v>648</v>
      </c>
      <c r="I28" s="14">
        <f t="shared" si="0"/>
        <v>0.74</v>
      </c>
      <c r="J28" s="14">
        <v>0.74</v>
      </c>
      <c r="K28" s="109">
        <f t="shared" si="1"/>
        <v>92.5</v>
      </c>
      <c r="L28" s="115"/>
    </row>
    <row r="29" spans="1:12" ht="24" customHeight="1">
      <c r="A29" s="114"/>
      <c r="B29" s="107">
        <f>'Tax Invoice'!D25</f>
        <v>250</v>
      </c>
      <c r="C29" s="10" t="s">
        <v>70</v>
      </c>
      <c r="D29" s="10" t="s">
        <v>70</v>
      </c>
      <c r="E29" s="118" t="s">
        <v>25</v>
      </c>
      <c r="F29" s="149"/>
      <c r="G29" s="150"/>
      <c r="H29" s="11" t="s">
        <v>724</v>
      </c>
      <c r="I29" s="14">
        <f t="shared" si="0"/>
        <v>0.66</v>
      </c>
      <c r="J29" s="14">
        <v>0.66</v>
      </c>
      <c r="K29" s="109">
        <f t="shared" si="1"/>
        <v>165</v>
      </c>
      <c r="L29" s="115"/>
    </row>
    <row r="30" spans="1:12" ht="24" customHeight="1">
      <c r="A30" s="114"/>
      <c r="B30" s="107">
        <f>'Tax Invoice'!D26</f>
        <v>60</v>
      </c>
      <c r="C30" s="10" t="s">
        <v>70</v>
      </c>
      <c r="D30" s="10" t="s">
        <v>70</v>
      </c>
      <c r="E30" s="118" t="s">
        <v>26</v>
      </c>
      <c r="F30" s="149"/>
      <c r="G30" s="150"/>
      <c r="H30" s="11" t="s">
        <v>724</v>
      </c>
      <c r="I30" s="14">
        <f t="shared" si="0"/>
        <v>0.66</v>
      </c>
      <c r="J30" s="14">
        <v>0.66</v>
      </c>
      <c r="K30" s="109">
        <f t="shared" si="1"/>
        <v>39.6</v>
      </c>
      <c r="L30" s="115"/>
    </row>
    <row r="31" spans="1:12" ht="24" customHeight="1">
      <c r="A31" s="114"/>
      <c r="B31" s="108">
        <f>'Tax Invoice'!D27</f>
        <v>60</v>
      </c>
      <c r="C31" s="12" t="s">
        <v>70</v>
      </c>
      <c r="D31" s="12" t="s">
        <v>70</v>
      </c>
      <c r="E31" s="119" t="s">
        <v>27</v>
      </c>
      <c r="F31" s="151"/>
      <c r="G31" s="152"/>
      <c r="H31" s="13" t="s">
        <v>724</v>
      </c>
      <c r="I31" s="15">
        <f t="shared" si="0"/>
        <v>0.66</v>
      </c>
      <c r="J31" s="15">
        <v>0.66</v>
      </c>
      <c r="K31" s="110">
        <f t="shared" si="1"/>
        <v>39.6</v>
      </c>
      <c r="L31" s="115"/>
    </row>
    <row r="32" spans="1:12" ht="12.75" customHeight="1">
      <c r="A32" s="114"/>
      <c r="B32" s="130">
        <f>SUM(B22:B31)</f>
        <v>700</v>
      </c>
      <c r="C32" s="126" t="s">
        <v>144</v>
      </c>
      <c r="D32" s="126"/>
      <c r="E32" s="126"/>
      <c r="F32" s="126"/>
      <c r="G32" s="126"/>
      <c r="H32" s="126"/>
      <c r="I32" s="127" t="s">
        <v>255</v>
      </c>
      <c r="J32" s="127" t="s">
        <v>255</v>
      </c>
      <c r="K32" s="128">
        <f>SUM(K22:K31)</f>
        <v>786.05000000000007</v>
      </c>
      <c r="L32" s="115"/>
    </row>
    <row r="33" spans="1:12" ht="12.75" customHeight="1">
      <c r="A33" s="114"/>
      <c r="B33" s="126"/>
      <c r="C33" s="126"/>
      <c r="D33" s="126"/>
      <c r="E33" s="126"/>
      <c r="F33" s="126"/>
      <c r="G33" s="126"/>
      <c r="H33" s="126"/>
      <c r="I33" s="127" t="s">
        <v>733</v>
      </c>
      <c r="J33" s="127" t="s">
        <v>184</v>
      </c>
      <c r="K33" s="128">
        <f>Invoice!J33</f>
        <v>0</v>
      </c>
      <c r="L33" s="115"/>
    </row>
    <row r="34" spans="1:12" ht="12.75" hidden="1" customHeight="1" outlineLevel="1">
      <c r="A34" s="114"/>
      <c r="B34" s="126"/>
      <c r="C34" s="126"/>
      <c r="D34" s="126"/>
      <c r="E34" s="126"/>
      <c r="F34" s="126"/>
      <c r="G34" s="126"/>
      <c r="H34" s="126"/>
      <c r="I34" s="127" t="s">
        <v>185</v>
      </c>
      <c r="J34" s="127" t="s">
        <v>185</v>
      </c>
      <c r="K34" s="128" t="e">
        <f>Invoice!#REF!</f>
        <v>#REF!</v>
      </c>
      <c r="L34" s="115"/>
    </row>
    <row r="35" spans="1:12" ht="12.75" customHeight="1" collapsed="1">
      <c r="A35" s="114"/>
      <c r="B35" s="126"/>
      <c r="C35" s="126"/>
      <c r="D35" s="126"/>
      <c r="E35" s="126"/>
      <c r="F35" s="126"/>
      <c r="G35" s="126"/>
      <c r="H35" s="126"/>
      <c r="I35" s="127" t="s">
        <v>257</v>
      </c>
      <c r="J35" s="127" t="s">
        <v>257</v>
      </c>
      <c r="K35" s="128">
        <f>K32</f>
        <v>786.05000000000007</v>
      </c>
      <c r="L35" s="115"/>
    </row>
    <row r="36" spans="1:12" ht="12.75" customHeight="1">
      <c r="A36" s="6"/>
      <c r="B36" s="7"/>
      <c r="C36" s="7"/>
      <c r="D36" s="7"/>
      <c r="E36" s="7"/>
      <c r="F36" s="7"/>
      <c r="G36" s="7"/>
      <c r="H36" s="7" t="s">
        <v>729</v>
      </c>
      <c r="I36" s="7"/>
      <c r="J36" s="7"/>
      <c r="K36" s="7"/>
      <c r="L36" s="8"/>
    </row>
    <row r="37" spans="1:12" ht="12.75" customHeight="1"/>
    <row r="38" spans="1:12" ht="12.75" customHeight="1"/>
    <row r="39" spans="1:12" ht="12.75" customHeight="1"/>
    <row r="40" spans="1:12" ht="12.75" customHeight="1"/>
    <row r="41" spans="1:12" ht="12.75" customHeight="1"/>
    <row r="42" spans="1:12" ht="12.75" customHeight="1"/>
    <row r="43" spans="1:12" ht="12.75" customHeight="1"/>
  </sheetData>
  <mergeCells count="14">
    <mergeCell ref="K10:K11"/>
    <mergeCell ref="K14:K15"/>
    <mergeCell ref="F30:G30"/>
    <mergeCell ref="F31:G31"/>
    <mergeCell ref="F20:G20"/>
    <mergeCell ref="F21:G21"/>
    <mergeCell ref="F22:G22"/>
    <mergeCell ref="F24:G24"/>
    <mergeCell ref="F25:G25"/>
    <mergeCell ref="F23:G23"/>
    <mergeCell ref="F28:G28"/>
    <mergeCell ref="F29:G29"/>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J1008" sqref="J1008"/>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786.05000000000007</v>
      </c>
      <c r="O2" s="21" t="s">
        <v>259</v>
      </c>
    </row>
    <row r="3" spans="1:15" s="21" customFormat="1" ht="15" customHeight="1" thickBot="1">
      <c r="A3" s="22" t="s">
        <v>151</v>
      </c>
      <c r="G3" s="28">
        <f>Invoice!J14</f>
        <v>45183</v>
      </c>
      <c r="H3" s="29"/>
      <c r="N3" s="21">
        <v>786.05000000000007</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Kansas City Body Piercing</v>
      </c>
      <c r="B10" s="37"/>
      <c r="C10" s="37"/>
      <c r="D10" s="37"/>
      <c r="F10" s="38" t="str">
        <f>'Copy paste to Here'!B10</f>
        <v>Kansas City Body Piercing</v>
      </c>
      <c r="G10" s="39"/>
      <c r="H10" s="40"/>
      <c r="K10" s="95" t="s">
        <v>276</v>
      </c>
      <c r="L10" s="35" t="s">
        <v>276</v>
      </c>
      <c r="M10" s="21">
        <v>1</v>
      </c>
    </row>
    <row r="11" spans="1:15" s="21" customFormat="1" ht="15.75" thickBot="1">
      <c r="A11" s="41" t="str">
        <f>'Copy paste to Here'!G11</f>
        <v>Raymond Metzger</v>
      </c>
      <c r="B11" s="42"/>
      <c r="C11" s="42"/>
      <c r="D11" s="42"/>
      <c r="F11" s="43" t="str">
        <f>'Copy paste to Here'!B11</f>
        <v>Raymond Metzger</v>
      </c>
      <c r="G11" s="44"/>
      <c r="H11" s="45"/>
      <c r="K11" s="93" t="s">
        <v>158</v>
      </c>
      <c r="L11" s="46" t="s">
        <v>159</v>
      </c>
      <c r="M11" s="21">
        <f>VLOOKUP(G3,[1]Sheet1!$A$9:$I$7290,2,FALSE)</f>
        <v>35.54</v>
      </c>
    </row>
    <row r="12" spans="1:15" s="21" customFormat="1" ht="15.75" thickBot="1">
      <c r="A12" s="41" t="str">
        <f>'Copy paste to Here'!G12</f>
        <v>9115 west 121st terrace</v>
      </c>
      <c r="B12" s="42"/>
      <c r="C12" s="42"/>
      <c r="D12" s="42"/>
      <c r="E12" s="89"/>
      <c r="F12" s="43" t="str">
        <f>'Copy paste to Here'!B12</f>
        <v>9115 west 121st terrace</v>
      </c>
      <c r="G12" s="44"/>
      <c r="H12" s="45"/>
      <c r="K12" s="93" t="s">
        <v>160</v>
      </c>
      <c r="L12" s="46" t="s">
        <v>133</v>
      </c>
      <c r="M12" s="21">
        <f>VLOOKUP(G3,[1]Sheet1!$A$9:$I$7290,3,FALSE)</f>
        <v>37.96</v>
      </c>
    </row>
    <row r="13" spans="1:15" s="21" customFormat="1" ht="15.75" thickBot="1">
      <c r="A13" s="41" t="str">
        <f>'Copy paste to Here'!G13</f>
        <v>66213 Overland Park</v>
      </c>
      <c r="B13" s="42"/>
      <c r="C13" s="42"/>
      <c r="D13" s="42"/>
      <c r="E13" s="111" t="s">
        <v>159</v>
      </c>
      <c r="F13" s="43" t="str">
        <f>'Copy paste to Here'!B13</f>
        <v>66213 Overland Park</v>
      </c>
      <c r="G13" s="44"/>
      <c r="H13" s="45"/>
      <c r="K13" s="93" t="s">
        <v>161</v>
      </c>
      <c r="L13" s="46" t="s">
        <v>162</v>
      </c>
      <c r="M13" s="113">
        <f>VLOOKUP(G3,[1]Sheet1!$A$9:$I$7290,4,FALSE)</f>
        <v>44.18</v>
      </c>
    </row>
    <row r="14" spans="1:15" s="21" customFormat="1" ht="15.75" thickBot="1">
      <c r="A14" s="41" t="str">
        <f>'Copy paste to Here'!G14</f>
        <v>United States</v>
      </c>
      <c r="B14" s="42"/>
      <c r="C14" s="42"/>
      <c r="D14" s="42"/>
      <c r="E14" s="111">
        <f>VLOOKUP(J9,$L$10:$M$17,2,FALSE)</f>
        <v>35.54</v>
      </c>
      <c r="F14" s="43" t="str">
        <f>'Copy paste to Here'!B14</f>
        <v>United States</v>
      </c>
      <c r="G14" s="44"/>
      <c r="H14" s="45"/>
      <c r="K14" s="93" t="s">
        <v>163</v>
      </c>
      <c r="L14" s="46" t="s">
        <v>164</v>
      </c>
      <c r="M14" s="21">
        <f>VLOOKUP(G3,[1]Sheet1!$A$9:$I$7290,5,FALSE)</f>
        <v>22.5</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26.06</v>
      </c>
    </row>
    <row r="16" spans="1:15" s="21" customFormat="1" ht="13.7" customHeight="1" thickBot="1">
      <c r="A16" s="52"/>
      <c r="K16" s="94" t="s">
        <v>167</v>
      </c>
      <c r="L16" s="51" t="s">
        <v>168</v>
      </c>
      <c r="M16" s="21">
        <f>VLOOKUP(G3,[1]Sheet1!$A$9:$I$7290,7,FALSE)</f>
        <v>20.82</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48">
      <c r="A18" s="56" t="str">
        <f>IF((LEN('Copy paste to Here'!G22))&gt;5,((CONCATENATE('Copy paste to Here'!G22," &amp; ",'Copy paste to Here'!D22,"  &amp;  ",'Copy paste to Here'!E22))),"Empty Cell")</f>
        <v>Piercing supplies: Assortment of 12 to 250 pcs. of EO gas sterilized piercing: surgical steel belly bananas, 14g (1.6mm) with an upper 5mm and a lower 8mm plain steel ball &amp; Quantity In Bulk: 100 pcs.  &amp;  Length: 12mm</v>
      </c>
      <c r="B18" s="57" t="str">
        <f>'Copy paste to Here'!C22</f>
        <v>BLK472</v>
      </c>
      <c r="C18" s="57" t="s">
        <v>725</v>
      </c>
      <c r="D18" s="58">
        <f>Invoice!B22</f>
        <v>1</v>
      </c>
      <c r="E18" s="59">
        <f>'Shipping Invoice'!J22*$N$1</f>
        <v>66.599999999999994</v>
      </c>
      <c r="F18" s="59">
        <f>D18*E18</f>
        <v>66.599999999999994</v>
      </c>
      <c r="G18" s="60">
        <f>E18*$E$14</f>
        <v>2366.9639999999999</v>
      </c>
      <c r="H18" s="61">
        <f>D18*G18</f>
        <v>2366.9639999999999</v>
      </c>
    </row>
    <row r="19" spans="1:13" s="62" customFormat="1" ht="60">
      <c r="A19" s="112" t="str">
        <f>IF((LEN('Copy paste to Here'!G23))&gt;5,((CONCATENATE('Copy paste to Here'!G23," &amp; ",'Copy paste to Here'!D23,"  &amp;  ",'Copy paste to Here'!E23))),"Empty Cell")</f>
        <v>Piercing supplies: Assortment of 12 to 250 pcs. of EO gas sterilized piercing: surgical steel nose screws, 20g (0.8mm) with 2mm bezel set color crystal in a round ball (including the size of the cup is 2.5mm ) &amp; Quantity In Bulk: 250 pcs.  &amp;  Crystal Color: AB</v>
      </c>
      <c r="B19" s="57" t="str">
        <f>'Copy paste to Here'!C23</f>
        <v>BLK483</v>
      </c>
      <c r="C19" s="57" t="s">
        <v>726</v>
      </c>
      <c r="D19" s="58">
        <f>Invoice!B23</f>
        <v>1</v>
      </c>
      <c r="E19" s="59">
        <f>'Shipping Invoice'!J23*$N$1</f>
        <v>199.75</v>
      </c>
      <c r="F19" s="59">
        <f t="shared" ref="F19:F82" si="0">D19*E19</f>
        <v>199.75</v>
      </c>
      <c r="G19" s="60">
        <f t="shared" ref="G19:G82" si="1">E19*$E$14</f>
        <v>7099.1149999999998</v>
      </c>
      <c r="H19" s="63">
        <f t="shared" ref="H19:H82" si="2">D19*G19</f>
        <v>7099.1149999999998</v>
      </c>
    </row>
    <row r="20" spans="1:13" s="62" customFormat="1" ht="48">
      <c r="A20" s="56" t="str">
        <f>IF((LEN('Copy paste to Here'!G24))&gt;5,((CONCATENATE('Copy paste to Here'!G24," &amp; ",'Copy paste to Here'!D24,"  &amp;  ",'Copy paste to Here'!E24))),"Empty Cell")</f>
        <v xml:space="preserve">Wholesale box with 100 pcs. of individually packed single use EO gas sterilized surgical steel piercing needles (sizes 10g &amp; 8g 2.5mm and 3mm are sold in boxes of 50 pieces) &amp; Gauge: 1.2mm  &amp;  </v>
      </c>
      <c r="B20" s="57" t="str">
        <f>'Copy paste to Here'!C24</f>
        <v>NEDBOX</v>
      </c>
      <c r="C20" s="57" t="s">
        <v>727</v>
      </c>
      <c r="D20" s="58">
        <f>Invoice!B24</f>
        <v>2</v>
      </c>
      <c r="E20" s="59">
        <f>'Shipping Invoice'!J24*$N$1</f>
        <v>16</v>
      </c>
      <c r="F20" s="59">
        <f t="shared" si="0"/>
        <v>32</v>
      </c>
      <c r="G20" s="60">
        <f t="shared" si="1"/>
        <v>568.64</v>
      </c>
      <c r="H20" s="63">
        <f t="shared" si="2"/>
        <v>1137.28</v>
      </c>
    </row>
    <row r="21" spans="1:13" s="62" customFormat="1" ht="48">
      <c r="A21" s="56" t="str">
        <f>IF((LEN('Copy paste to Here'!G25))&gt;5,((CONCATENATE('Copy paste to Here'!G25," &amp; ",'Copy paste to Here'!D25,"  &amp;  ",'Copy paste to Here'!E25))),"Empty Cell")</f>
        <v xml:space="preserve">Wholesale box with 100 pcs. of individually packed single use EO gas sterilized surgical steel piercing needles (sizes 10g &amp; 8g 2.5mm and 3mm are sold in boxes of 50 pieces) &amp; Gauge: 1.6mm  &amp;  </v>
      </c>
      <c r="B21" s="57" t="str">
        <f>'Copy paste to Here'!C25</f>
        <v>NEDBOX</v>
      </c>
      <c r="C21" s="57" t="s">
        <v>728</v>
      </c>
      <c r="D21" s="58">
        <f>Invoice!B25</f>
        <v>1</v>
      </c>
      <c r="E21" s="59">
        <f>'Shipping Invoice'!J25*$N$1</f>
        <v>16</v>
      </c>
      <c r="F21" s="59">
        <f t="shared" si="0"/>
        <v>16</v>
      </c>
      <c r="G21" s="60">
        <f t="shared" si="1"/>
        <v>568.64</v>
      </c>
      <c r="H21" s="63">
        <f t="shared" si="2"/>
        <v>568.64</v>
      </c>
    </row>
    <row r="22" spans="1:13" s="62" customFormat="1" ht="24">
      <c r="A22" s="56" t="str">
        <f>IF((LEN('Copy paste to Here'!G26))&gt;5,((CONCATENATE('Copy paste to Here'!G26," &amp; ",'Copy paste to Here'!D26,"  &amp;  ",'Copy paste to Here'!E26))),"Empty Cell")</f>
        <v xml:space="preserve">EO gas sterilized piercing: 316L steel nipple barbell, 14g (1.6mm) with two 5mm balls &amp; Length: 16mm  &amp;  </v>
      </c>
      <c r="B22" s="57" t="str">
        <f>'Copy paste to Here'!C26</f>
        <v>ZBBNPG</v>
      </c>
      <c r="C22" s="57" t="s">
        <v>722</v>
      </c>
      <c r="D22" s="58">
        <f>Invoice!B26</f>
        <v>100</v>
      </c>
      <c r="E22" s="59">
        <f>'Shipping Invoice'!J26*$N$1</f>
        <v>0.69</v>
      </c>
      <c r="F22" s="59">
        <f t="shared" si="0"/>
        <v>69</v>
      </c>
      <c r="G22" s="60">
        <f t="shared" si="1"/>
        <v>24.522599999999997</v>
      </c>
      <c r="H22" s="63">
        <f t="shared" si="2"/>
        <v>2452.2599999999998</v>
      </c>
    </row>
    <row r="23" spans="1:13" s="62" customFormat="1" ht="24">
      <c r="A23" s="56" t="str">
        <f>IF((LEN('Copy paste to Here'!G27))&gt;5,((CONCATENATE('Copy paste to Here'!G27," &amp; ",'Copy paste to Here'!D27,"  &amp;  ",'Copy paste to Here'!E27))),"Empty Cell")</f>
        <v xml:space="preserve">EO gas sterilized piercing: 316L steel eyebrow banana, 16g (1.2mm) with two 3mm balls &amp; Length: 12mm  &amp;  </v>
      </c>
      <c r="B23" s="57" t="str">
        <f>'Copy paste to Here'!C27</f>
        <v>ZBNEB</v>
      </c>
      <c r="C23" s="57" t="s">
        <v>77</v>
      </c>
      <c r="D23" s="58">
        <f>Invoice!B27</f>
        <v>100</v>
      </c>
      <c r="E23" s="59">
        <f>'Shipping Invoice'!J27*$N$1</f>
        <v>0.66</v>
      </c>
      <c r="F23" s="59">
        <f t="shared" si="0"/>
        <v>66</v>
      </c>
      <c r="G23" s="60">
        <f t="shared" si="1"/>
        <v>23.456400000000002</v>
      </c>
      <c r="H23" s="63">
        <f t="shared" si="2"/>
        <v>2345.6400000000003</v>
      </c>
    </row>
    <row r="24" spans="1:13" s="62" customFormat="1" ht="24">
      <c r="A24" s="56" t="str">
        <f>IF((LEN('Copy paste to Here'!G28))&gt;5,((CONCATENATE('Copy paste to Here'!G28," &amp; ",'Copy paste to Here'!D28,"  &amp;  ",'Copy paste to Here'!E28))),"Empty Cell")</f>
        <v xml:space="preserve">EO gas sterilized piercing: 316L steel circular barbell, 16g (1.2mm) with two 3mm balls &amp; Length: 10mm  &amp;  </v>
      </c>
      <c r="B24" s="57" t="str">
        <f>'Copy paste to Here'!C28</f>
        <v>ZCBEB</v>
      </c>
      <c r="C24" s="57" t="s">
        <v>75</v>
      </c>
      <c r="D24" s="58">
        <f>Invoice!B28</f>
        <v>125</v>
      </c>
      <c r="E24" s="59">
        <f>'Shipping Invoice'!J28*$N$1</f>
        <v>0.74</v>
      </c>
      <c r="F24" s="59">
        <f t="shared" si="0"/>
        <v>92.5</v>
      </c>
      <c r="G24" s="60">
        <f t="shared" si="1"/>
        <v>26.299599999999998</v>
      </c>
      <c r="H24" s="63">
        <f t="shared" si="2"/>
        <v>3287.45</v>
      </c>
    </row>
    <row r="25" spans="1:13" s="62" customFormat="1" ht="24">
      <c r="A25" s="56" t="str">
        <f>IF((LEN('Copy paste to Here'!G29))&gt;5,((CONCATENATE('Copy paste to Here'!G29," &amp; ",'Copy paste to Here'!D29,"  &amp;  ",'Copy paste to Here'!E29))),"Empty Cell")</f>
        <v xml:space="preserve">EO gas sterilized piercing: 316L steel labret, 16g (1.2mm) with a 3mm ball &amp; Length: 8mm  &amp;  </v>
      </c>
      <c r="B25" s="57" t="str">
        <f>'Copy paste to Here'!C29</f>
        <v>ZLBB3</v>
      </c>
      <c r="C25" s="57" t="s">
        <v>70</v>
      </c>
      <c r="D25" s="58">
        <f>Invoice!B29</f>
        <v>250</v>
      </c>
      <c r="E25" s="59">
        <f>'Shipping Invoice'!J29*$N$1</f>
        <v>0.66</v>
      </c>
      <c r="F25" s="59">
        <f t="shared" si="0"/>
        <v>165</v>
      </c>
      <c r="G25" s="60">
        <f t="shared" si="1"/>
        <v>23.456400000000002</v>
      </c>
      <c r="H25" s="63">
        <f t="shared" si="2"/>
        <v>5864.1</v>
      </c>
    </row>
    <row r="26" spans="1:13" s="62" customFormat="1" ht="24">
      <c r="A26" s="56" t="str">
        <f>IF((LEN('Copy paste to Here'!G30))&gt;5,((CONCATENATE('Copy paste to Here'!G30," &amp; ",'Copy paste to Here'!D30,"  &amp;  ",'Copy paste to Here'!E30))),"Empty Cell")</f>
        <v xml:space="preserve">EO gas sterilized piercing: 316L steel labret, 16g (1.2mm) with a 3mm ball &amp; Length: 10mm  &amp;  </v>
      </c>
      <c r="B26" s="57" t="str">
        <f>'Copy paste to Here'!C30</f>
        <v>ZLBB3</v>
      </c>
      <c r="C26" s="57" t="s">
        <v>70</v>
      </c>
      <c r="D26" s="58">
        <f>Invoice!B30</f>
        <v>60</v>
      </c>
      <c r="E26" s="59">
        <f>'Shipping Invoice'!J30*$N$1</f>
        <v>0.66</v>
      </c>
      <c r="F26" s="59">
        <f t="shared" si="0"/>
        <v>39.6</v>
      </c>
      <c r="G26" s="60">
        <f t="shared" si="1"/>
        <v>23.456400000000002</v>
      </c>
      <c r="H26" s="63">
        <f t="shared" si="2"/>
        <v>1407.384</v>
      </c>
    </row>
    <row r="27" spans="1:13" s="62" customFormat="1" ht="24">
      <c r="A27" s="56" t="str">
        <f>IF((LEN('Copy paste to Here'!G31))&gt;5,((CONCATENATE('Copy paste to Here'!G31," &amp; ",'Copy paste to Here'!D31,"  &amp;  ",'Copy paste to Here'!E31))),"Empty Cell")</f>
        <v xml:space="preserve">EO gas sterilized piercing: 316L steel labret, 16g (1.2mm) with a 3mm ball &amp; Length: 12mm  &amp;  </v>
      </c>
      <c r="B27" s="57" t="str">
        <f>'Copy paste to Here'!C31</f>
        <v>ZLBB3</v>
      </c>
      <c r="C27" s="57" t="s">
        <v>70</v>
      </c>
      <c r="D27" s="58">
        <f>Invoice!B31</f>
        <v>60</v>
      </c>
      <c r="E27" s="59">
        <f>'Shipping Invoice'!J31*$N$1</f>
        <v>0.66</v>
      </c>
      <c r="F27" s="59">
        <f t="shared" si="0"/>
        <v>39.6</v>
      </c>
      <c r="G27" s="60">
        <f t="shared" si="1"/>
        <v>23.456400000000002</v>
      </c>
      <c r="H27" s="63">
        <f t="shared" si="2"/>
        <v>1407.384</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786.05000000000007</v>
      </c>
      <c r="G1000" s="60"/>
      <c r="H1000" s="61">
        <f t="shared" ref="H1000:H1007" si="49">F1000*$E$14</f>
        <v>27936.217000000001</v>
      </c>
    </row>
    <row r="1001" spans="1:8" s="62" customFormat="1">
      <c r="A1001" s="56" t="str">
        <f>'[2]Copy paste to Here'!T2</f>
        <v>SHIPPING HANDLING</v>
      </c>
      <c r="B1001" s="75"/>
      <c r="C1001" s="75"/>
      <c r="D1001" s="76"/>
      <c r="E1001" s="67"/>
      <c r="F1001" s="59">
        <f>Invoice!J33</f>
        <v>0</v>
      </c>
      <c r="G1001" s="60"/>
      <c r="H1001" s="61">
        <f t="shared" si="49"/>
        <v>0</v>
      </c>
    </row>
    <row r="1002" spans="1:8" s="62" customFormat="1" hidden="1" outlineLevel="1">
      <c r="A1002" s="56" t="str">
        <f>'[2]Copy paste to Here'!T3</f>
        <v>DISCOUNT</v>
      </c>
      <c r="B1002" s="75"/>
      <c r="C1002" s="75"/>
      <c r="D1002" s="76"/>
      <c r="E1002" s="67"/>
      <c r="F1002" s="59"/>
      <c r="G1002" s="60"/>
      <c r="H1002" s="61">
        <f t="shared" si="49"/>
        <v>0</v>
      </c>
    </row>
    <row r="1003" spans="1:8" s="62" customFormat="1" collapsed="1">
      <c r="A1003" s="56" t="str">
        <f>'[2]Copy paste to Here'!T4</f>
        <v>Total:</v>
      </c>
      <c r="B1003" s="75"/>
      <c r="C1003" s="75"/>
      <c r="D1003" s="76"/>
      <c r="E1003" s="67"/>
      <c r="F1003" s="59">
        <f>SUM(F1000:F1002)</f>
        <v>786.05000000000007</v>
      </c>
      <c r="G1003" s="60"/>
      <c r="H1003" s="61">
        <f t="shared" si="49"/>
        <v>27936.217000000001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27936.216999999997</v>
      </c>
    </row>
    <row r="1010" spans="1:8" s="21" customFormat="1">
      <c r="A1010" s="22"/>
      <c r="E1010" s="21" t="s">
        <v>177</v>
      </c>
      <c r="H1010" s="84">
        <f>(SUMIF($A$1000:$A$1008,"Total:",$H$1000:$H$1008))</f>
        <v>27936.217000000001</v>
      </c>
    </row>
    <row r="1011" spans="1:8" s="21" customFormat="1">
      <c r="E1011" s="21" t="s">
        <v>178</v>
      </c>
      <c r="H1011" s="85">
        <f>H1013-H1012</f>
        <v>26108.620000000003</v>
      </c>
    </row>
    <row r="1012" spans="1:8" s="21" customFormat="1">
      <c r="E1012" s="21" t="s">
        <v>179</v>
      </c>
      <c r="H1012" s="85">
        <f>ROUND((H1013*7)/107,2)</f>
        <v>1827.6</v>
      </c>
    </row>
    <row r="1013" spans="1:8" s="21" customFormat="1">
      <c r="E1013" s="22" t="s">
        <v>180</v>
      </c>
      <c r="H1013" s="86">
        <f>ROUND((SUMIF($A$1000:$A$1008,"Total:",$H$1000:$H$1008)),2)</f>
        <v>27936.22</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0"/>
  <sheetViews>
    <sheetView workbookViewId="0">
      <selection activeCell="A5" sqref="A5"/>
    </sheetView>
  </sheetViews>
  <sheetFormatPr defaultRowHeight="15"/>
  <sheetData>
    <row r="1" spans="1:1">
      <c r="A1" s="2" t="s">
        <v>725</v>
      </c>
    </row>
    <row r="2" spans="1:1">
      <c r="A2" s="2" t="s">
        <v>726</v>
      </c>
    </row>
    <row r="3" spans="1:1">
      <c r="A3" s="2" t="s">
        <v>727</v>
      </c>
    </row>
    <row r="4" spans="1:1">
      <c r="A4" s="2" t="s">
        <v>728</v>
      </c>
    </row>
    <row r="5" spans="1:1">
      <c r="A5" s="2" t="s">
        <v>722</v>
      </c>
    </row>
    <row r="6" spans="1:1">
      <c r="A6" s="2" t="s">
        <v>77</v>
      </c>
    </row>
    <row r="7" spans="1:1">
      <c r="A7" s="2" t="s">
        <v>75</v>
      </c>
    </row>
    <row r="8" spans="1:1">
      <c r="A8" s="2" t="s">
        <v>70</v>
      </c>
    </row>
    <row r="9" spans="1:1">
      <c r="A9" s="2" t="s">
        <v>70</v>
      </c>
    </row>
    <row r="10" spans="1:1">
      <c r="A10" s="2" t="s">
        <v>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2023-09-19T10:34:01Z</cp:lastPrinted>
  <dcterms:created xsi:type="dcterms:W3CDTF">2009-06-02T18:56:54Z</dcterms:created>
  <dcterms:modified xsi:type="dcterms:W3CDTF">2023-09-19T10:34:03Z</dcterms:modified>
</cp:coreProperties>
</file>